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dam/Projects/TernaryBody_AAB/Data/"/>
    </mc:Choice>
  </mc:AlternateContent>
  <xr:revisionPtr revIDLastSave="0" documentId="13_ncr:1_{8C838645-DCE3-564A-A3F3-C1E7E8F9BC37}" xr6:coauthVersionLast="47" xr6:coauthVersionMax="47" xr10:uidLastSave="{00000000-0000-0000-0000-000000000000}"/>
  <bookViews>
    <workbookView xWindow="0" yWindow="500" windowWidth="25600" windowHeight="14440" tabRatio="500" activeTab="3" xr2:uid="{00000000-000D-0000-FFFF-FFFF00000000}"/>
  </bookViews>
  <sheets>
    <sheet name="Experimental Conditions" sheetId="4" r:id="rId1"/>
    <sheet name="Antibodies" sheetId="1" r:id="rId2"/>
    <sheet name="TCell" sheetId="3" r:id="rId3"/>
    <sheet name="Receptors" sheetId="2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" i="3"/>
</calcChain>
</file>

<file path=xl/sharedStrings.xml><?xml version="1.0" encoding="utf-8"?>
<sst xmlns="http://schemas.openxmlformats.org/spreadsheetml/2006/main" count="209" uniqueCount="140">
  <si>
    <t>Antibody</t>
  </si>
  <si>
    <t>Reference</t>
  </si>
  <si>
    <t>Notes</t>
  </si>
  <si>
    <t>Melhus 2007</t>
  </si>
  <si>
    <t>specifically for binding to Raji cells…</t>
  </si>
  <si>
    <t>Cetuximab</t>
  </si>
  <si>
    <t>Talavera 2009</t>
  </si>
  <si>
    <t>Kramer 2017</t>
  </si>
  <si>
    <t>for scFv not full mAb antibody, so maybe not relevant</t>
  </si>
  <si>
    <t>Bondza 2017</t>
  </si>
  <si>
    <t>specifically for binding to SKOV-3 cells</t>
  </si>
  <si>
    <t>Rituximab</t>
  </si>
  <si>
    <t>OtherName</t>
  </si>
  <si>
    <t>FMC63</t>
  </si>
  <si>
    <t>scFv</t>
  </si>
  <si>
    <t>Herceptin</t>
  </si>
  <si>
    <t>traztuzumab</t>
  </si>
  <si>
    <t>None</t>
  </si>
  <si>
    <t>Rituximab_2</t>
  </si>
  <si>
    <t>Cetuximab_2</t>
  </si>
  <si>
    <t>FMC63_2</t>
  </si>
  <si>
    <t>Herceptin_2</t>
  </si>
  <si>
    <t>Ginaldi 1998, Uchiyama 2009</t>
  </si>
  <si>
    <t>Patel 2007,Wee 2017</t>
  </si>
  <si>
    <t>Du 2009, Ginaldi 1998</t>
  </si>
  <si>
    <t>Herceptin data sheet from Genentech, Onsum 2013</t>
  </si>
  <si>
    <t>CD20</t>
  </si>
  <si>
    <t>EGFR</t>
  </si>
  <si>
    <t>CD19</t>
  </si>
  <si>
    <t>HER2</t>
  </si>
  <si>
    <t>lower_range</t>
  </si>
  <si>
    <t>upper_range</t>
  </si>
  <si>
    <t>Target</t>
  </si>
  <si>
    <t>ave</t>
  </si>
  <si>
    <t>k_on</t>
  </si>
  <si>
    <t>k_off</t>
  </si>
  <si>
    <t>K_D</t>
  </si>
  <si>
    <t>K_D_units</t>
  </si>
  <si>
    <t>k_on_units</t>
  </si>
  <si>
    <t>k_off_units</t>
  </si>
  <si>
    <t>sec^-1</t>
  </si>
  <si>
    <t>sec^-1 * nM^-1</t>
  </si>
  <si>
    <t>nM</t>
  </si>
  <si>
    <t>M</t>
  </si>
  <si>
    <t>MW</t>
  </si>
  <si>
    <t>MW_units</t>
  </si>
  <si>
    <t>kDa</t>
  </si>
  <si>
    <t>CT26</t>
  </si>
  <si>
    <t>6·3</t>
  </si>
  <si>
    <t>1·9</t>
  </si>
  <si>
    <t>Agonist</t>
  </si>
  <si>
    <t>P14</t>
  </si>
  <si>
    <t>2·4</t>
  </si>
  <si>
    <t>2C</t>
  </si>
  <si>
    <t>3·3</t>
  </si>
  <si>
    <t>3·9</t>
  </si>
  <si>
    <t>5·7</t>
  </si>
  <si>
    <t>OT-1</t>
  </si>
  <si>
    <t>5·9</t>
  </si>
  <si>
    <t>Weak agonist</t>
  </si>
  <si>
    <t>27·4</t>
  </si>
  <si>
    <t>AHIII 12.2</t>
  </si>
  <si>
    <t>1·2</t>
  </si>
  <si>
    <t>81·4</t>
  </si>
  <si>
    <t>84·1</t>
  </si>
  <si>
    <t>Antagonist</t>
  </si>
  <si>
    <t>B7</t>
  </si>
  <si>
    <t>Tax/HLA-A2</t>
  </si>
  <si>
    <t>5·2</t>
  </si>
  <si>
    <t>A6</t>
  </si>
  <si>
    <t>G10</t>
  </si>
  <si>
    <t>2·2</t>
  </si>
  <si>
    <t>GRB</t>
  </si>
  <si>
    <t>Flu/HLA-B27</t>
  </si>
  <si>
    <t>JM22</t>
  </si>
  <si>
    <t>Flu/HLA-A2</t>
  </si>
  <si>
    <t>CMV</t>
  </si>
  <si>
    <t>pp65/HLA-A2</t>
  </si>
  <si>
    <t>gp100</t>
  </si>
  <si>
    <t>gp100/HLA-A2</t>
  </si>
  <si>
    <t>p1049/HLA-A2</t>
  </si>
  <si>
    <t>11·3</t>
  </si>
  <si>
    <t>LC13</t>
  </si>
  <si>
    <t>FLR(A)/HLA-B8</t>
  </si>
  <si>
    <t>12·5</t>
  </si>
  <si>
    <t>AM3</t>
  </si>
  <si>
    <t>EBV/HLA-A24</t>
  </si>
  <si>
    <t>1G4</t>
  </si>
  <si>
    <t>NY-ESO-1/HLA-A2</t>
  </si>
  <si>
    <t>TEL</t>
  </si>
  <si>
    <t>tel/HLA-A2</t>
  </si>
  <si>
    <t>FLR(F)/HLA-B8</t>
  </si>
  <si>
    <t>3.L2</t>
  </si>
  <si>
    <t>2B4</t>
  </si>
  <si>
    <t>MAW 13</t>
  </si>
  <si>
    <t>M-HSP/HLA-DR3</t>
  </si>
  <si>
    <t>AH1.23</t>
  </si>
  <si>
    <t>C-HSP/HLA-DR4</t>
  </si>
  <si>
    <t>1A12</t>
  </si>
  <si>
    <t>MBP/HLA-DR2</t>
  </si>
  <si>
    <t>TCR</t>
  </si>
  <si>
    <t>Peptide/MHC</t>
  </si>
  <si>
    <t>Activity</t>
  </si>
  <si>
    <t>References</t>
  </si>
  <si>
    <t>koff (per second)</t>
  </si>
  <si>
    <t>t1/2(seconds)</t>
  </si>
  <si>
    <t>KD(μm)</t>
  </si>
  <si>
    <t>kon (per m*second)</t>
  </si>
  <si>
    <t>kon (per nm*second)</t>
  </si>
  <si>
    <t>PMID: 18291317</t>
  </si>
  <si>
    <t>BG-FL</t>
  </si>
  <si>
    <r>
      <t>AH1(A5)/L</t>
    </r>
    <r>
      <rPr>
        <vertAlign val="superscript"/>
        <sz val="12"/>
        <color rgb="FF000000"/>
        <rFont val="Calibri"/>
        <family val="2"/>
        <scheme val="minor"/>
      </rPr>
      <t>d</t>
    </r>
  </si>
  <si>
    <r>
      <t>gp33/D</t>
    </r>
    <r>
      <rPr>
        <vertAlign val="superscript"/>
        <sz val="12"/>
        <color rgb="FF000000"/>
        <rFont val="Calibri"/>
        <family val="2"/>
        <scheme val="minor"/>
      </rPr>
      <t>b</t>
    </r>
  </si>
  <si>
    <r>
      <t>p2Ca/L</t>
    </r>
    <r>
      <rPr>
        <vertAlign val="superscript"/>
        <sz val="12"/>
        <color rgb="FF000000"/>
        <rFont val="Calibri"/>
        <family val="2"/>
        <scheme val="minor"/>
      </rPr>
      <t>d</t>
    </r>
  </si>
  <si>
    <r>
      <t>QL9/L</t>
    </r>
    <r>
      <rPr>
        <vertAlign val="superscript"/>
        <sz val="12"/>
        <color rgb="FF000000"/>
        <rFont val="Calibri"/>
        <family val="2"/>
        <scheme val="minor"/>
      </rPr>
      <t>d</t>
    </r>
  </si>
  <si>
    <r>
      <t>AH1/L</t>
    </r>
    <r>
      <rPr>
        <vertAlign val="superscript"/>
        <sz val="12"/>
        <color rgb="FF000000"/>
        <rFont val="Calibri"/>
        <family val="2"/>
        <scheme val="minor"/>
      </rPr>
      <t>d</t>
    </r>
  </si>
  <si>
    <r>
      <t>OVA/K</t>
    </r>
    <r>
      <rPr>
        <vertAlign val="superscript"/>
        <sz val="12"/>
        <color rgb="FF000000"/>
        <rFont val="Calibri"/>
        <family val="2"/>
        <scheme val="minor"/>
      </rPr>
      <t>b</t>
    </r>
  </si>
  <si>
    <r>
      <t>OVA(G4)/K</t>
    </r>
    <r>
      <rPr>
        <vertAlign val="superscript"/>
        <sz val="12"/>
        <color rgb="FF000000"/>
        <rFont val="Calibri"/>
        <family val="2"/>
        <scheme val="minor"/>
      </rPr>
      <t>b</t>
    </r>
  </si>
  <si>
    <r>
      <t>AH1(A7)/L</t>
    </r>
    <r>
      <rPr>
        <vertAlign val="superscript"/>
        <sz val="12"/>
        <color rgb="FF000000"/>
        <rFont val="Calibri"/>
        <family val="2"/>
        <scheme val="minor"/>
      </rPr>
      <t>d</t>
    </r>
  </si>
  <si>
    <r>
      <t>SIY/K</t>
    </r>
    <r>
      <rPr>
        <vertAlign val="superscript"/>
        <sz val="12"/>
        <color rgb="FF000000"/>
        <rFont val="Calibri"/>
        <family val="2"/>
        <scheme val="minor"/>
      </rPr>
      <t>b</t>
    </r>
  </si>
  <si>
    <r>
      <t>p1058/D</t>
    </r>
    <r>
      <rPr>
        <vertAlign val="superscript"/>
        <sz val="12"/>
        <color rgb="FF000000"/>
        <rFont val="Calibri"/>
        <family val="2"/>
        <scheme val="minor"/>
      </rPr>
      <t>b</t>
    </r>
  </si>
  <si>
    <r>
      <t>dEV8/K</t>
    </r>
    <r>
      <rPr>
        <vertAlign val="superscript"/>
        <sz val="12"/>
        <color rgb="FF000000"/>
        <rFont val="Calibri"/>
        <family val="2"/>
        <scheme val="minor"/>
      </rPr>
      <t>b</t>
    </r>
  </si>
  <si>
    <r>
      <t>MBP1-11[4Y]/I-A</t>
    </r>
    <r>
      <rPr>
        <vertAlign val="superscript"/>
        <sz val="12"/>
        <color rgb="FF000000"/>
        <rFont val="Calibri"/>
        <family val="2"/>
        <scheme val="minor"/>
      </rPr>
      <t>u</t>
    </r>
  </si>
  <si>
    <r>
      <t>Hb/I-E</t>
    </r>
    <r>
      <rPr>
        <vertAlign val="superscript"/>
        <sz val="12"/>
        <color rgb="FF000000"/>
        <rFont val="Calibri"/>
        <family val="2"/>
        <scheme val="minor"/>
      </rPr>
      <t>k</t>
    </r>
  </si>
  <si>
    <r>
      <t>MCC/I-E</t>
    </r>
    <r>
      <rPr>
        <vertAlign val="superscript"/>
        <sz val="12"/>
        <color rgb="FF000000"/>
        <rFont val="Calibri"/>
        <family val="2"/>
        <scheme val="minor"/>
      </rPr>
      <t>k</t>
    </r>
  </si>
  <si>
    <t>HIVgagSLY/HLA-A2</t>
  </si>
  <si>
    <t>HIVgagSLF/HLA-A2</t>
  </si>
  <si>
    <t>AGT</t>
  </si>
  <si>
    <t>Receptors per T Cell</t>
  </si>
  <si>
    <t>Reaction Volume</t>
  </si>
  <si>
    <t>Category</t>
  </si>
  <si>
    <t>Value</t>
  </si>
  <si>
    <t>Unit</t>
  </si>
  <si>
    <t>recpetors per cell</t>
  </si>
  <si>
    <t>uL</t>
  </si>
  <si>
    <t>Number of Tumor Cells</t>
  </si>
  <si>
    <t>Number of T Cells</t>
  </si>
  <si>
    <t>cells</t>
  </si>
  <si>
    <t>hours</t>
  </si>
  <si>
    <t>Collection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</si>
</sst>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1" fontId="3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mc/articles/PMC2632691/" TargetMode="External"/><Relationship Id="rId18" Type="http://schemas.openxmlformats.org/officeDocument/2006/relationships/hyperlink" Target="https://www.ncbi.nlm.nih.gov/pmc/articles/PMC2632691/" TargetMode="External"/><Relationship Id="rId26" Type="http://schemas.openxmlformats.org/officeDocument/2006/relationships/hyperlink" Target="https://www.ncbi.nlm.nih.gov/pmc/articles/PMC2632691/" TargetMode="External"/><Relationship Id="rId3" Type="http://schemas.openxmlformats.org/officeDocument/2006/relationships/hyperlink" Target="https://www.ncbi.nlm.nih.gov/pmc/articles/PMC2632691/" TargetMode="External"/><Relationship Id="rId21" Type="http://schemas.openxmlformats.org/officeDocument/2006/relationships/hyperlink" Target="https://www.ncbi.nlm.nih.gov/pmc/articles/PMC2632691/" TargetMode="External"/><Relationship Id="rId7" Type="http://schemas.openxmlformats.org/officeDocument/2006/relationships/hyperlink" Target="https://www.ncbi.nlm.nih.gov/pmc/articles/PMC2632691/" TargetMode="External"/><Relationship Id="rId12" Type="http://schemas.openxmlformats.org/officeDocument/2006/relationships/hyperlink" Target="https://www.ncbi.nlm.nih.gov/pmc/articles/PMC2632691/" TargetMode="External"/><Relationship Id="rId17" Type="http://schemas.openxmlformats.org/officeDocument/2006/relationships/hyperlink" Target="https://www.ncbi.nlm.nih.gov/pmc/articles/PMC2632691/" TargetMode="External"/><Relationship Id="rId25" Type="http://schemas.openxmlformats.org/officeDocument/2006/relationships/hyperlink" Target="https://www.ncbi.nlm.nih.gov/pmc/articles/PMC2632691/" TargetMode="External"/><Relationship Id="rId33" Type="http://schemas.openxmlformats.org/officeDocument/2006/relationships/hyperlink" Target="https://www.ncbi.nlm.nih.gov/pmc/articles/PMC2632691/" TargetMode="External"/><Relationship Id="rId2" Type="http://schemas.openxmlformats.org/officeDocument/2006/relationships/hyperlink" Target="https://www.ncbi.nlm.nih.gov/pmc/articles/PMC2632691/" TargetMode="External"/><Relationship Id="rId16" Type="http://schemas.openxmlformats.org/officeDocument/2006/relationships/hyperlink" Target="https://www.ncbi.nlm.nih.gov/pmc/articles/PMC2632691/" TargetMode="External"/><Relationship Id="rId20" Type="http://schemas.openxmlformats.org/officeDocument/2006/relationships/hyperlink" Target="https://www.ncbi.nlm.nih.gov/pmc/articles/PMC2632691/" TargetMode="External"/><Relationship Id="rId29" Type="http://schemas.openxmlformats.org/officeDocument/2006/relationships/hyperlink" Target="https://www.ncbi.nlm.nih.gov/pmc/articles/PMC2632691/" TargetMode="External"/><Relationship Id="rId1" Type="http://schemas.openxmlformats.org/officeDocument/2006/relationships/hyperlink" Target="https://www.ncbi.nlm.nih.gov/pmc/articles/PMC2632691/" TargetMode="External"/><Relationship Id="rId6" Type="http://schemas.openxmlformats.org/officeDocument/2006/relationships/hyperlink" Target="https://www.ncbi.nlm.nih.gov/pmc/articles/PMC2632691/" TargetMode="External"/><Relationship Id="rId11" Type="http://schemas.openxmlformats.org/officeDocument/2006/relationships/hyperlink" Target="https://www.ncbi.nlm.nih.gov/pmc/articles/PMC2632691/" TargetMode="External"/><Relationship Id="rId24" Type="http://schemas.openxmlformats.org/officeDocument/2006/relationships/hyperlink" Target="https://www.ncbi.nlm.nih.gov/pmc/articles/PMC2632691/" TargetMode="External"/><Relationship Id="rId32" Type="http://schemas.openxmlformats.org/officeDocument/2006/relationships/hyperlink" Target="https://www.ncbi.nlm.nih.gov/pmc/articles/PMC2632691/" TargetMode="External"/><Relationship Id="rId5" Type="http://schemas.openxmlformats.org/officeDocument/2006/relationships/hyperlink" Target="https://www.ncbi.nlm.nih.gov/pmc/articles/PMC2632691/" TargetMode="External"/><Relationship Id="rId15" Type="http://schemas.openxmlformats.org/officeDocument/2006/relationships/hyperlink" Target="https://www.ncbi.nlm.nih.gov/pmc/articles/PMC2632691/" TargetMode="External"/><Relationship Id="rId23" Type="http://schemas.openxmlformats.org/officeDocument/2006/relationships/hyperlink" Target="https://www.ncbi.nlm.nih.gov/pmc/articles/PMC2632691/" TargetMode="External"/><Relationship Id="rId28" Type="http://schemas.openxmlformats.org/officeDocument/2006/relationships/hyperlink" Target="https://www.ncbi.nlm.nih.gov/pmc/articles/PMC2632691/" TargetMode="External"/><Relationship Id="rId10" Type="http://schemas.openxmlformats.org/officeDocument/2006/relationships/hyperlink" Target="https://www.ncbi.nlm.nih.gov/pmc/articles/PMC2632691/" TargetMode="External"/><Relationship Id="rId19" Type="http://schemas.openxmlformats.org/officeDocument/2006/relationships/hyperlink" Target="https://www.ncbi.nlm.nih.gov/pmc/articles/PMC2632691/" TargetMode="External"/><Relationship Id="rId31" Type="http://schemas.openxmlformats.org/officeDocument/2006/relationships/hyperlink" Target="https://www.ncbi.nlm.nih.gov/pmc/articles/PMC2632691/" TargetMode="External"/><Relationship Id="rId4" Type="http://schemas.openxmlformats.org/officeDocument/2006/relationships/hyperlink" Target="https://www.ncbi.nlm.nih.gov/pmc/articles/PMC2632691/" TargetMode="External"/><Relationship Id="rId9" Type="http://schemas.openxmlformats.org/officeDocument/2006/relationships/hyperlink" Target="https://www.ncbi.nlm.nih.gov/pmc/articles/PMC2632691/" TargetMode="External"/><Relationship Id="rId14" Type="http://schemas.openxmlformats.org/officeDocument/2006/relationships/hyperlink" Target="https://www.ncbi.nlm.nih.gov/pmc/articles/PMC2632691/" TargetMode="External"/><Relationship Id="rId22" Type="http://schemas.openxmlformats.org/officeDocument/2006/relationships/hyperlink" Target="https://www.ncbi.nlm.nih.gov/pmc/articles/PMC2632691/" TargetMode="External"/><Relationship Id="rId27" Type="http://schemas.openxmlformats.org/officeDocument/2006/relationships/hyperlink" Target="https://www.ncbi.nlm.nih.gov/pmc/articles/PMC2632691/" TargetMode="External"/><Relationship Id="rId30" Type="http://schemas.openxmlformats.org/officeDocument/2006/relationships/hyperlink" Target="https://www.ncbi.nlm.nih.gov/pmc/articles/PMC2632691/" TargetMode="External"/><Relationship Id="rId8" Type="http://schemas.openxmlformats.org/officeDocument/2006/relationships/hyperlink" Target="https://www.ncbi.nlm.nih.gov/pmc/articles/PMC263269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2A1F-C09E-C648-B761-5B55D815EC9B}">
  <dimension ref="A1:C6"/>
  <sheetViews>
    <sheetView workbookViewId="0">
      <selection activeCell="E10" sqref="E10"/>
    </sheetView>
  </sheetViews>
  <sheetFormatPr baseColWidth="10" defaultRowHeight="16" x14ac:dyDescent="0.2"/>
  <cols>
    <col min="1" max="1" width="20.33203125" bestFit="1" customWidth="1"/>
  </cols>
  <sheetData>
    <row r="1" spans="1:3" x14ac:dyDescent="0.2">
      <c r="A1" t="s">
        <v>130</v>
      </c>
      <c r="B1" t="s">
        <v>131</v>
      </c>
      <c r="C1" t="s">
        <v>132</v>
      </c>
    </row>
    <row r="2" spans="1:3" x14ac:dyDescent="0.2">
      <c r="A2" t="s">
        <v>129</v>
      </c>
      <c r="B2">
        <v>150</v>
      </c>
      <c r="C2" t="s">
        <v>134</v>
      </c>
    </row>
    <row r="3" spans="1:3" x14ac:dyDescent="0.2">
      <c r="A3" t="s">
        <v>135</v>
      </c>
      <c r="B3">
        <v>400000</v>
      </c>
      <c r="C3" t="s">
        <v>137</v>
      </c>
    </row>
    <row r="4" spans="1:3" x14ac:dyDescent="0.2">
      <c r="A4" t="s">
        <v>136</v>
      </c>
      <c r="B4">
        <v>150000</v>
      </c>
      <c r="C4" t="s">
        <v>137</v>
      </c>
    </row>
    <row r="5" spans="1:3" x14ac:dyDescent="0.2">
      <c r="A5" t="s">
        <v>128</v>
      </c>
      <c r="B5">
        <v>100000</v>
      </c>
      <c r="C5" t="s">
        <v>133</v>
      </c>
    </row>
    <row r="6" spans="1:3" x14ac:dyDescent="0.2">
      <c r="A6" t="s">
        <v>139</v>
      </c>
      <c r="B6">
        <v>24</v>
      </c>
      <c r="C6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activeCell="E23" sqref="E23"/>
    </sheetView>
  </sheetViews>
  <sheetFormatPr baseColWidth="10" defaultRowHeight="16" x14ac:dyDescent="0.2"/>
  <cols>
    <col min="1" max="1" width="12.1640625" customWidth="1"/>
    <col min="2" max="2" width="12.33203125" customWidth="1"/>
    <col min="3" max="4" width="10.83203125" style="3"/>
    <col min="5" max="5" width="10.5" customWidth="1"/>
    <col min="6" max="6" width="10.6640625" customWidth="1"/>
    <col min="8" max="8" width="13.83203125" customWidth="1"/>
    <col min="11" max="11" width="10.83203125" style="3"/>
    <col min="12" max="12" width="43.83203125" customWidth="1"/>
    <col min="13" max="13" width="55.83203125" customWidth="1"/>
  </cols>
  <sheetData>
    <row r="1" spans="1:13" x14ac:dyDescent="0.2">
      <c r="A1" t="s">
        <v>0</v>
      </c>
      <c r="B1" t="s">
        <v>12</v>
      </c>
      <c r="C1" s="3" t="s">
        <v>44</v>
      </c>
      <c r="D1" s="3" t="s">
        <v>45</v>
      </c>
      <c r="E1" s="3" t="s">
        <v>36</v>
      </c>
      <c r="F1" s="3" t="s">
        <v>37</v>
      </c>
      <c r="G1" s="3" t="s">
        <v>34</v>
      </c>
      <c r="H1" s="3" t="s">
        <v>38</v>
      </c>
      <c r="I1" s="3" t="s">
        <v>35</v>
      </c>
      <c r="J1" s="3" t="s">
        <v>39</v>
      </c>
      <c r="K1" s="3" t="s">
        <v>32</v>
      </c>
      <c r="L1" t="s">
        <v>1</v>
      </c>
      <c r="M1" t="s">
        <v>2</v>
      </c>
    </row>
    <row r="2" spans="1:13" x14ac:dyDescent="0.2">
      <c r="A2" t="s">
        <v>11</v>
      </c>
      <c r="B2" t="s">
        <v>17</v>
      </c>
      <c r="C2" s="3">
        <v>145</v>
      </c>
      <c r="D2" s="3" t="s">
        <v>46</v>
      </c>
      <c r="E2" s="4">
        <v>0.20000000000000004</v>
      </c>
      <c r="F2" s="5" t="s">
        <v>42</v>
      </c>
      <c r="G2" s="4">
        <v>5.5555555555555556E-4</v>
      </c>
      <c r="H2" s="3" t="s">
        <v>41</v>
      </c>
      <c r="I2" s="4">
        <v>1.1111111111111112E-4</v>
      </c>
      <c r="J2" s="3" t="s">
        <v>40</v>
      </c>
      <c r="K2" s="3" t="s">
        <v>26</v>
      </c>
      <c r="L2" t="s">
        <v>3</v>
      </c>
      <c r="M2" t="s">
        <v>4</v>
      </c>
    </row>
    <row r="3" spans="1:13" x14ac:dyDescent="0.2">
      <c r="A3" t="s">
        <v>5</v>
      </c>
      <c r="B3" t="s">
        <v>17</v>
      </c>
      <c r="C3" s="3">
        <v>152</v>
      </c>
      <c r="D3" s="3" t="s">
        <v>46</v>
      </c>
      <c r="E3" s="4">
        <v>1.8709677419354835</v>
      </c>
      <c r="F3" s="5" t="s">
        <v>42</v>
      </c>
      <c r="G3" s="4">
        <v>3.1000000000000003E-3</v>
      </c>
      <c r="H3" s="3" t="s">
        <v>41</v>
      </c>
      <c r="I3" s="4">
        <v>5.7999999999999996E-3</v>
      </c>
      <c r="J3" s="3" t="s">
        <v>40</v>
      </c>
      <c r="K3" s="3" t="s">
        <v>27</v>
      </c>
      <c r="L3" t="s">
        <v>6</v>
      </c>
    </row>
    <row r="4" spans="1:13" x14ac:dyDescent="0.2">
      <c r="A4" t="s">
        <v>13</v>
      </c>
      <c r="B4" t="s">
        <v>14</v>
      </c>
      <c r="C4" s="3">
        <v>150</v>
      </c>
      <c r="D4" s="3" t="s">
        <v>46</v>
      </c>
      <c r="E4" s="4">
        <v>0.8814102564102565</v>
      </c>
      <c r="F4" s="5" t="s">
        <v>42</v>
      </c>
      <c r="G4" s="4">
        <v>6.2399999999999999E-4</v>
      </c>
      <c r="H4" s="3" t="s">
        <v>41</v>
      </c>
      <c r="I4" s="4">
        <v>5.5000000000000003E-4</v>
      </c>
      <c r="J4" s="3" t="s">
        <v>40</v>
      </c>
      <c r="K4" s="3" t="s">
        <v>28</v>
      </c>
      <c r="L4" t="s">
        <v>7</v>
      </c>
      <c r="M4" t="s">
        <v>8</v>
      </c>
    </row>
    <row r="5" spans="1:13" x14ac:dyDescent="0.2">
      <c r="A5" t="s">
        <v>15</v>
      </c>
      <c r="B5" t="s">
        <v>16</v>
      </c>
      <c r="C5" s="3">
        <v>145.5</v>
      </c>
      <c r="D5" s="3" t="s">
        <v>46</v>
      </c>
      <c r="E5" s="4">
        <v>0.21052631578947367</v>
      </c>
      <c r="F5" s="5" t="s">
        <v>42</v>
      </c>
      <c r="G5" s="4">
        <v>5.7000000000000003E-5</v>
      </c>
      <c r="H5" s="3" t="s">
        <v>41</v>
      </c>
      <c r="I5" s="4">
        <v>1.2E-5</v>
      </c>
      <c r="J5" s="3" t="s">
        <v>40</v>
      </c>
      <c r="K5" s="3" t="s">
        <v>29</v>
      </c>
      <c r="L5" t="s">
        <v>9</v>
      </c>
      <c r="M5" t="s">
        <v>10</v>
      </c>
    </row>
    <row r="6" spans="1:13" x14ac:dyDescent="0.2">
      <c r="A6" t="s">
        <v>18</v>
      </c>
      <c r="B6" t="s">
        <v>17</v>
      </c>
      <c r="C6" s="3">
        <v>145</v>
      </c>
      <c r="D6" s="3" t="s">
        <v>46</v>
      </c>
      <c r="E6" s="5">
        <v>5.4500000000000008E-9</v>
      </c>
      <c r="F6" s="5" t="s">
        <v>43</v>
      </c>
      <c r="K6" s="3" t="s">
        <v>26</v>
      </c>
      <c r="L6" t="s">
        <v>22</v>
      </c>
    </row>
    <row r="7" spans="1:13" x14ac:dyDescent="0.2">
      <c r="A7" t="s">
        <v>19</v>
      </c>
      <c r="B7" t="s">
        <v>17</v>
      </c>
      <c r="C7" s="3">
        <v>152</v>
      </c>
      <c r="D7" s="3" t="s">
        <v>46</v>
      </c>
      <c r="E7" s="5">
        <v>3.8000000000000003E-10</v>
      </c>
      <c r="F7" s="5" t="s">
        <v>43</v>
      </c>
      <c r="K7" s="3" t="s">
        <v>27</v>
      </c>
      <c r="L7" t="s">
        <v>23</v>
      </c>
    </row>
    <row r="8" spans="1:13" x14ac:dyDescent="0.2">
      <c r="A8" t="s">
        <v>20</v>
      </c>
      <c r="B8" t="s">
        <v>17</v>
      </c>
      <c r="C8" s="3">
        <v>150</v>
      </c>
      <c r="D8" s="3" t="s">
        <v>46</v>
      </c>
      <c r="E8" s="5">
        <v>7.0000000000000006E-9</v>
      </c>
      <c r="F8" s="5" t="s">
        <v>43</v>
      </c>
      <c r="K8" s="3" t="s">
        <v>28</v>
      </c>
      <c r="L8" t="s">
        <v>24</v>
      </c>
    </row>
    <row r="9" spans="1:13" x14ac:dyDescent="0.2">
      <c r="A9" t="s">
        <v>21</v>
      </c>
      <c r="B9" t="s">
        <v>17</v>
      </c>
      <c r="C9" s="3">
        <v>145.5</v>
      </c>
      <c r="D9" s="3" t="s">
        <v>46</v>
      </c>
      <c r="E9" s="5">
        <v>5.0000000000000001E-9</v>
      </c>
      <c r="F9" s="5" t="s">
        <v>43</v>
      </c>
      <c r="K9" s="3" t="s">
        <v>29</v>
      </c>
      <c r="L9" t="s">
        <v>25</v>
      </c>
    </row>
    <row r="12" spans="1:13" x14ac:dyDescent="0.2">
      <c r="G12" s="2"/>
    </row>
    <row r="13" spans="1:13" x14ac:dyDescent="0.2">
      <c r="G13" s="2"/>
    </row>
    <row r="14" spans="1:13" x14ac:dyDescent="0.2">
      <c r="E14" s="1"/>
      <c r="G14" s="2"/>
    </row>
    <row r="15" spans="1:13" x14ac:dyDescent="0.2">
      <c r="E15" s="1"/>
      <c r="G15" s="2"/>
    </row>
    <row r="16" spans="1:13" x14ac:dyDescent="0.2">
      <c r="E16" s="1"/>
      <c r="G16" s="2"/>
    </row>
    <row r="17" spans="5:7" x14ac:dyDescent="0.2">
      <c r="E17" s="1"/>
      <c r="G17" s="2"/>
    </row>
    <row r="18" spans="5:7" x14ac:dyDescent="0.2">
      <c r="E18" s="1"/>
    </row>
    <row r="19" spans="5:7" x14ac:dyDescent="0.2">
      <c r="E19" s="1"/>
    </row>
    <row r="20" spans="5:7" x14ac:dyDescent="0.2">
      <c r="E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37FB-7C35-A34D-922A-3BC76A0CBB1B}">
  <dimension ref="A1:I35"/>
  <sheetViews>
    <sheetView workbookViewId="0">
      <selection activeCell="L12" sqref="L12"/>
    </sheetView>
  </sheetViews>
  <sheetFormatPr baseColWidth="10" defaultRowHeight="16" x14ac:dyDescent="0.2"/>
  <cols>
    <col min="1" max="1" width="9" style="8" bestFit="1" customWidth="1"/>
    <col min="2" max="2" width="16.83203125" style="3" bestFit="1" customWidth="1"/>
    <col min="3" max="3" width="18.6640625" style="3" bestFit="1" customWidth="1"/>
    <col min="4" max="4" width="17.5" style="3" bestFit="1" customWidth="1"/>
    <col min="5" max="5" width="15" style="3" bestFit="1" customWidth="1"/>
    <col min="6" max="6" width="12.5" style="3" bestFit="1" customWidth="1"/>
    <col min="7" max="7" width="7.33203125" style="3" bestFit="1" customWidth="1"/>
    <col min="8" max="8" width="12.33203125" style="3" bestFit="1" customWidth="1"/>
    <col min="9" max="9" width="14.5" style="3" bestFit="1" customWidth="1"/>
    <col min="10" max="11" width="10.83203125" style="3"/>
    <col min="12" max="12" width="12.1640625" style="3" bestFit="1" customWidth="1"/>
    <col min="13" max="16384" width="10.83203125" style="3"/>
  </cols>
  <sheetData>
    <row r="1" spans="1:9" s="11" customFormat="1" ht="25" customHeight="1" x14ac:dyDescent="0.2">
      <c r="A1" s="11" t="s">
        <v>100</v>
      </c>
      <c r="B1" s="11" t="s">
        <v>101</v>
      </c>
      <c r="C1" s="11" t="s">
        <v>108</v>
      </c>
      <c r="D1" s="11" t="s">
        <v>107</v>
      </c>
      <c r="E1" s="11" t="s">
        <v>104</v>
      </c>
      <c r="F1" s="11" t="s">
        <v>105</v>
      </c>
      <c r="G1" s="11" t="s">
        <v>106</v>
      </c>
      <c r="H1" s="11" t="s">
        <v>102</v>
      </c>
      <c r="I1" s="11" t="s">
        <v>103</v>
      </c>
    </row>
    <row r="2" spans="1:9" ht="25" customHeight="1" x14ac:dyDescent="0.2">
      <c r="A2" s="8" t="s">
        <v>110</v>
      </c>
      <c r="B2" s="3" t="s">
        <v>127</v>
      </c>
      <c r="C2" s="3">
        <v>2.8E-5</v>
      </c>
      <c r="D2" s="3">
        <v>28000</v>
      </c>
      <c r="E2" s="3">
        <v>5.2999999999999999E-2</v>
      </c>
      <c r="F2" s="3">
        <v>6.3</v>
      </c>
      <c r="G2" s="3">
        <v>1.9</v>
      </c>
      <c r="H2" s="6"/>
      <c r="I2" s="3" t="s">
        <v>109</v>
      </c>
    </row>
    <row r="3" spans="1:9" ht="19" x14ac:dyDescent="0.2">
      <c r="A3" s="9" t="s">
        <v>47</v>
      </c>
      <c r="B3" s="6" t="s">
        <v>111</v>
      </c>
      <c r="C3" s="6">
        <f>D3/1000000000</f>
        <v>5.8E-5</v>
      </c>
      <c r="D3" s="6">
        <v>58000</v>
      </c>
      <c r="E3" s="6">
        <v>0.11</v>
      </c>
      <c r="F3" s="6">
        <v>6.3</v>
      </c>
      <c r="G3" s="6" t="s">
        <v>49</v>
      </c>
      <c r="H3" s="6" t="s">
        <v>50</v>
      </c>
      <c r="I3" s="7">
        <v>3</v>
      </c>
    </row>
    <row r="4" spans="1:9" ht="19" x14ac:dyDescent="0.2">
      <c r="A4" s="9" t="s">
        <v>51</v>
      </c>
      <c r="B4" s="6" t="s">
        <v>112</v>
      </c>
      <c r="C4" s="6">
        <f t="shared" ref="C4:C35" si="0">D4/1000000000</f>
        <v>4.0000000000000002E-4</v>
      </c>
      <c r="D4" s="6">
        <v>400000</v>
      </c>
      <c r="E4" s="6">
        <v>975</v>
      </c>
      <c r="F4" s="6">
        <v>0.7</v>
      </c>
      <c r="G4" s="6" t="s">
        <v>52</v>
      </c>
      <c r="H4" s="6" t="s">
        <v>50</v>
      </c>
      <c r="I4" s="7">
        <v>4</v>
      </c>
    </row>
    <row r="5" spans="1:9" ht="19" x14ac:dyDescent="0.2">
      <c r="A5" s="9" t="s">
        <v>53</v>
      </c>
      <c r="B5" s="6" t="s">
        <v>113</v>
      </c>
      <c r="C5" s="6">
        <f t="shared" si="0"/>
        <v>8.3000000000000002E-6</v>
      </c>
      <c r="D5" s="6">
        <v>8300</v>
      </c>
      <c r="E5" s="6">
        <v>2.7E-2</v>
      </c>
      <c r="F5" s="6">
        <v>25.7</v>
      </c>
      <c r="G5" s="6" t="s">
        <v>54</v>
      </c>
      <c r="H5" s="6" t="s">
        <v>50</v>
      </c>
      <c r="I5" s="7">
        <v>5</v>
      </c>
    </row>
    <row r="6" spans="1:9" ht="19" x14ac:dyDescent="0.2">
      <c r="A6" s="9" t="s">
        <v>53</v>
      </c>
      <c r="B6" s="6" t="s">
        <v>114</v>
      </c>
      <c r="C6" s="6">
        <f t="shared" si="0"/>
        <v>6.3500000000000002E-6</v>
      </c>
      <c r="D6" s="6">
        <v>6350</v>
      </c>
      <c r="E6" s="6">
        <v>2.5000000000000001E-2</v>
      </c>
      <c r="F6" s="6">
        <v>26.8</v>
      </c>
      <c r="G6" s="6" t="s">
        <v>55</v>
      </c>
      <c r="H6" s="6" t="s">
        <v>50</v>
      </c>
      <c r="I6" s="7">
        <v>5</v>
      </c>
    </row>
    <row r="7" spans="1:9" ht="19" x14ac:dyDescent="0.2">
      <c r="A7" s="9" t="s">
        <v>47</v>
      </c>
      <c r="B7" s="6" t="s">
        <v>115</v>
      </c>
      <c r="C7" s="6">
        <f t="shared" si="0"/>
        <v>6.0999999999999999E-5</v>
      </c>
      <c r="D7" s="6">
        <v>61000</v>
      </c>
      <c r="E7" s="6">
        <v>0.35</v>
      </c>
      <c r="F7" s="6">
        <v>2</v>
      </c>
      <c r="G7" s="6" t="s">
        <v>56</v>
      </c>
      <c r="H7" s="6" t="s">
        <v>50</v>
      </c>
      <c r="I7" s="7">
        <v>3</v>
      </c>
    </row>
    <row r="8" spans="1:9" ht="19" x14ac:dyDescent="0.2">
      <c r="A8" s="9" t="s">
        <v>57</v>
      </c>
      <c r="B8" s="6" t="s">
        <v>116</v>
      </c>
      <c r="C8" s="6">
        <f t="shared" si="0"/>
        <v>3.72E-6</v>
      </c>
      <c r="D8" s="6">
        <v>3720</v>
      </c>
      <c r="E8" s="6">
        <v>2.1999999999999999E-2</v>
      </c>
      <c r="F8" s="6">
        <v>31.5</v>
      </c>
      <c r="G8" s="6" t="s">
        <v>58</v>
      </c>
      <c r="H8" s="6" t="s">
        <v>50</v>
      </c>
      <c r="I8" s="7">
        <v>6</v>
      </c>
    </row>
    <row r="9" spans="1:9" ht="19" x14ac:dyDescent="0.2">
      <c r="A9" s="9" t="s">
        <v>57</v>
      </c>
      <c r="B9" s="6" t="s">
        <v>117</v>
      </c>
      <c r="C9" s="6">
        <f t="shared" si="0"/>
        <v>8.9999999999999996E-7</v>
      </c>
      <c r="D9" s="6">
        <v>900</v>
      </c>
      <c r="E9" s="6">
        <v>8.9999999999999993E-3</v>
      </c>
      <c r="F9" s="6">
        <v>77</v>
      </c>
      <c r="G9" s="6">
        <v>10</v>
      </c>
      <c r="H9" s="6" t="s">
        <v>59</v>
      </c>
      <c r="I9" s="7">
        <v>7</v>
      </c>
    </row>
    <row r="10" spans="1:9" ht="19" x14ac:dyDescent="0.2">
      <c r="A10" s="9" t="s">
        <v>47</v>
      </c>
      <c r="B10" s="6" t="s">
        <v>118</v>
      </c>
      <c r="C10" s="6">
        <f t="shared" si="0"/>
        <v>1.5999999999999999E-5</v>
      </c>
      <c r="D10" s="6">
        <v>16000</v>
      </c>
      <c r="E10" s="6">
        <v>0.28000000000000003</v>
      </c>
      <c r="F10" s="6">
        <v>2.4</v>
      </c>
      <c r="G10" s="6">
        <v>18</v>
      </c>
      <c r="H10" s="6" t="s">
        <v>59</v>
      </c>
      <c r="I10" s="7">
        <v>3</v>
      </c>
    </row>
    <row r="11" spans="1:9" ht="19" x14ac:dyDescent="0.2">
      <c r="A11" s="9" t="s">
        <v>53</v>
      </c>
      <c r="B11" s="6" t="s">
        <v>119</v>
      </c>
      <c r="C11" s="6">
        <f t="shared" si="0"/>
        <v>2.1999999999999999E-5</v>
      </c>
      <c r="D11" s="6">
        <v>22000</v>
      </c>
      <c r="E11" s="6">
        <v>0.46400000000000002</v>
      </c>
      <c r="F11" s="6">
        <v>1.5</v>
      </c>
      <c r="G11" s="6" t="s">
        <v>60</v>
      </c>
      <c r="H11" s="6" t="s">
        <v>50</v>
      </c>
      <c r="I11" s="7">
        <v>8</v>
      </c>
    </row>
    <row r="12" spans="1:9" ht="19" x14ac:dyDescent="0.2">
      <c r="A12" s="9" t="s">
        <v>61</v>
      </c>
      <c r="B12" s="6" t="s">
        <v>120</v>
      </c>
      <c r="C12" s="6">
        <f t="shared" si="0"/>
        <v>6.6100000000000002E-6</v>
      </c>
      <c r="D12" s="6">
        <v>6610</v>
      </c>
      <c r="E12" s="6">
        <v>0.53800000000000003</v>
      </c>
      <c r="F12" s="6">
        <v>1.2</v>
      </c>
      <c r="G12" s="6" t="s">
        <v>63</v>
      </c>
      <c r="H12" s="6" t="s">
        <v>59</v>
      </c>
      <c r="I12" s="7">
        <v>9</v>
      </c>
    </row>
    <row r="13" spans="1:9" ht="19" x14ac:dyDescent="0.2">
      <c r="A13" s="9" t="s">
        <v>53</v>
      </c>
      <c r="B13" s="6" t="s">
        <v>121</v>
      </c>
      <c r="C13" s="6">
        <f t="shared" si="0"/>
        <v>2.2000000000000001E-6</v>
      </c>
      <c r="D13" s="6">
        <v>2200</v>
      </c>
      <c r="E13" s="6">
        <v>0.185</v>
      </c>
      <c r="F13" s="6">
        <v>3.7</v>
      </c>
      <c r="G13" s="6" t="s">
        <v>64</v>
      </c>
      <c r="H13" s="6" t="s">
        <v>65</v>
      </c>
      <c r="I13" s="7">
        <v>5</v>
      </c>
    </row>
    <row r="14" spans="1:9" x14ac:dyDescent="0.2">
      <c r="A14" s="9" t="s">
        <v>66</v>
      </c>
      <c r="B14" s="6" t="s">
        <v>67</v>
      </c>
      <c r="C14" s="6">
        <f t="shared" si="0"/>
        <v>9.6000000000000002E-5</v>
      </c>
      <c r="D14" s="6">
        <v>96000</v>
      </c>
      <c r="E14" s="6">
        <v>0.13</v>
      </c>
      <c r="F14" s="6">
        <v>5.2</v>
      </c>
      <c r="G14" s="6" t="s">
        <v>62</v>
      </c>
      <c r="H14" s="6" t="s">
        <v>50</v>
      </c>
      <c r="I14" s="7">
        <v>10</v>
      </c>
    </row>
    <row r="15" spans="1:9" x14ac:dyDescent="0.2">
      <c r="A15" s="9" t="s">
        <v>69</v>
      </c>
      <c r="B15" s="6" t="s">
        <v>67</v>
      </c>
      <c r="C15" s="6">
        <f t="shared" si="0"/>
        <v>4.8999999999999998E-5</v>
      </c>
      <c r="D15" s="6">
        <v>49000</v>
      </c>
      <c r="E15" s="6">
        <v>0.11</v>
      </c>
      <c r="F15" s="6">
        <v>6.1</v>
      </c>
      <c r="G15" s="6" t="s">
        <v>49</v>
      </c>
      <c r="H15" s="6" t="s">
        <v>50</v>
      </c>
      <c r="I15" s="7">
        <v>10</v>
      </c>
    </row>
    <row r="16" spans="1:9" x14ac:dyDescent="0.2">
      <c r="A16" s="9" t="s">
        <v>70</v>
      </c>
      <c r="B16" s="6" t="s">
        <v>125</v>
      </c>
      <c r="C16" s="6">
        <f t="shared" si="0"/>
        <v>3.3E-4</v>
      </c>
      <c r="D16" s="6">
        <v>330000</v>
      </c>
      <c r="E16" s="6">
        <v>0.06</v>
      </c>
      <c r="F16" s="6">
        <v>11.2</v>
      </c>
      <c r="G16" s="6" t="s">
        <v>71</v>
      </c>
      <c r="H16" s="6" t="s">
        <v>50</v>
      </c>
      <c r="I16" s="7">
        <v>11</v>
      </c>
    </row>
    <row r="17" spans="1:9" x14ac:dyDescent="0.2">
      <c r="A17" s="9" t="s">
        <v>72</v>
      </c>
      <c r="B17" s="6" t="s">
        <v>73</v>
      </c>
      <c r="C17" s="6">
        <f t="shared" si="0"/>
        <v>3.8999999999999999E-5</v>
      </c>
      <c r="D17" s="6">
        <v>39000</v>
      </c>
      <c r="E17" s="6">
        <v>0.09</v>
      </c>
      <c r="F17" s="6">
        <v>7.4</v>
      </c>
      <c r="G17" s="6">
        <v>3</v>
      </c>
      <c r="H17" s="6"/>
      <c r="I17" s="7">
        <v>12</v>
      </c>
    </row>
    <row r="18" spans="1:9" x14ac:dyDescent="0.2">
      <c r="A18" s="9" t="s">
        <v>74</v>
      </c>
      <c r="B18" s="6" t="s">
        <v>75</v>
      </c>
      <c r="C18" s="6">
        <f t="shared" si="0"/>
        <v>3.1000000000000001E-5</v>
      </c>
      <c r="D18" s="6">
        <v>31000</v>
      </c>
      <c r="E18" s="6">
        <v>0.16</v>
      </c>
      <c r="F18" s="6">
        <v>4.2</v>
      </c>
      <c r="G18" s="6" t="s">
        <v>68</v>
      </c>
      <c r="H18" s="6"/>
      <c r="I18" s="7">
        <v>13</v>
      </c>
    </row>
    <row r="19" spans="1:9" x14ac:dyDescent="0.2">
      <c r="A19" s="9" t="s">
        <v>70</v>
      </c>
      <c r="B19" s="6" t="s">
        <v>126</v>
      </c>
      <c r="C19" s="6">
        <f t="shared" si="0"/>
        <v>3.4000000000000002E-4</v>
      </c>
      <c r="D19" s="6">
        <v>340000</v>
      </c>
      <c r="E19" s="6">
        <v>0.16</v>
      </c>
      <c r="F19" s="6">
        <v>4.2</v>
      </c>
      <c r="G19" s="6" t="s">
        <v>68</v>
      </c>
      <c r="H19" s="6" t="s">
        <v>50</v>
      </c>
      <c r="I19" s="7">
        <v>11</v>
      </c>
    </row>
    <row r="20" spans="1:9" x14ac:dyDescent="0.2">
      <c r="A20" s="9" t="s">
        <v>76</v>
      </c>
      <c r="B20" s="6" t="s">
        <v>77</v>
      </c>
      <c r="C20" s="6">
        <f t="shared" si="0"/>
        <v>6.9999999999999994E-5</v>
      </c>
      <c r="D20" s="6">
        <v>70000</v>
      </c>
      <c r="E20" s="6">
        <v>0.44</v>
      </c>
      <c r="F20" s="6">
        <v>1.5</v>
      </c>
      <c r="G20" s="6" t="s">
        <v>48</v>
      </c>
      <c r="H20" s="6"/>
      <c r="I20" s="7">
        <v>14</v>
      </c>
    </row>
    <row r="21" spans="1:9" x14ac:dyDescent="0.2">
      <c r="A21" s="9" t="s">
        <v>78</v>
      </c>
      <c r="B21" s="6" t="s">
        <v>79</v>
      </c>
      <c r="C21" s="6">
        <f t="shared" si="0"/>
        <v>3.1000000000000001E-5</v>
      </c>
      <c r="D21" s="6">
        <v>31000</v>
      </c>
      <c r="E21" s="6">
        <v>0.23</v>
      </c>
      <c r="F21" s="6">
        <v>2.9</v>
      </c>
      <c r="G21" s="6">
        <v>7</v>
      </c>
      <c r="H21" s="6"/>
      <c r="I21" s="7">
        <v>12</v>
      </c>
    </row>
    <row r="22" spans="1:9" x14ac:dyDescent="0.2">
      <c r="A22" s="9" t="s">
        <v>61</v>
      </c>
      <c r="B22" s="6" t="s">
        <v>80</v>
      </c>
      <c r="C22" s="6">
        <f t="shared" si="0"/>
        <v>2.62E-5</v>
      </c>
      <c r="D22" s="6">
        <v>26200</v>
      </c>
      <c r="E22" s="6">
        <v>0.29499999999999998</v>
      </c>
      <c r="F22" s="6">
        <v>2.2999999999999998</v>
      </c>
      <c r="G22" s="6" t="s">
        <v>81</v>
      </c>
      <c r="H22" s="6" t="s">
        <v>50</v>
      </c>
      <c r="I22" s="7">
        <v>9</v>
      </c>
    </row>
    <row r="23" spans="1:9" x14ac:dyDescent="0.2">
      <c r="A23" s="9" t="s">
        <v>82</v>
      </c>
      <c r="B23" s="6" t="s">
        <v>83</v>
      </c>
      <c r="C23" s="6">
        <f t="shared" si="0"/>
        <v>3.5800000000000003E-5</v>
      </c>
      <c r="D23" s="6">
        <v>35800</v>
      </c>
      <c r="E23" s="6">
        <v>0.42</v>
      </c>
      <c r="F23" s="6">
        <v>1.7</v>
      </c>
      <c r="G23" s="6" t="s">
        <v>84</v>
      </c>
      <c r="H23" s="6" t="s">
        <v>50</v>
      </c>
      <c r="I23" s="7">
        <v>15</v>
      </c>
    </row>
    <row r="24" spans="1:9" x14ac:dyDescent="0.2">
      <c r="A24" s="9" t="s">
        <v>85</v>
      </c>
      <c r="B24" s="6" t="s">
        <v>86</v>
      </c>
      <c r="C24" s="6">
        <f t="shared" si="0"/>
        <v>7.3000000000000004E-6</v>
      </c>
      <c r="D24" s="6">
        <v>7300</v>
      </c>
      <c r="E24" s="6">
        <v>0.21</v>
      </c>
      <c r="F24" s="6">
        <v>3.2</v>
      </c>
      <c r="G24" s="6">
        <v>28</v>
      </c>
      <c r="H24" s="6"/>
      <c r="I24" s="7">
        <v>12</v>
      </c>
    </row>
    <row r="25" spans="1:9" x14ac:dyDescent="0.2">
      <c r="A25" s="9" t="s">
        <v>87</v>
      </c>
      <c r="B25" s="6" t="s">
        <v>88</v>
      </c>
      <c r="C25" s="6">
        <f t="shared" si="0"/>
        <v>4.0000000000000003E-5</v>
      </c>
      <c r="D25" s="6">
        <v>40000</v>
      </c>
      <c r="E25" s="6">
        <v>0.128</v>
      </c>
      <c r="F25" s="6">
        <v>6.4</v>
      </c>
      <c r="G25" s="6">
        <v>32</v>
      </c>
      <c r="H25" s="6" t="s">
        <v>50</v>
      </c>
      <c r="I25" s="7">
        <v>16</v>
      </c>
    </row>
    <row r="26" spans="1:9" x14ac:dyDescent="0.2">
      <c r="A26" s="9" t="s">
        <v>89</v>
      </c>
      <c r="B26" s="6" t="s">
        <v>90</v>
      </c>
      <c r="C26" s="6">
        <f t="shared" si="0"/>
        <v>3.4999999999999999E-6</v>
      </c>
      <c r="D26" s="6">
        <v>3500</v>
      </c>
      <c r="E26" s="6">
        <v>0.14000000000000001</v>
      </c>
      <c r="F26" s="6">
        <v>4.8</v>
      </c>
      <c r="G26" s="6">
        <v>40</v>
      </c>
      <c r="H26" s="6"/>
      <c r="I26" s="7">
        <v>12</v>
      </c>
    </row>
    <row r="27" spans="1:9" x14ac:dyDescent="0.2">
      <c r="A27" s="9" t="s">
        <v>82</v>
      </c>
      <c r="B27" s="6" t="s">
        <v>91</v>
      </c>
      <c r="C27" s="6">
        <f t="shared" si="0"/>
        <v>2.6199999999999999E-6</v>
      </c>
      <c r="D27" s="6">
        <v>2620</v>
      </c>
      <c r="E27" s="6">
        <v>0.35</v>
      </c>
      <c r="F27" s="6">
        <v>2</v>
      </c>
      <c r="G27" s="6">
        <v>132</v>
      </c>
      <c r="H27" s="6" t="s">
        <v>65</v>
      </c>
      <c r="I27" s="7">
        <v>15</v>
      </c>
    </row>
    <row r="28" spans="1:9" ht="19" x14ac:dyDescent="0.2">
      <c r="A28" s="9">
        <v>172.1</v>
      </c>
      <c r="B28" s="6" t="s">
        <v>122</v>
      </c>
      <c r="C28" s="6">
        <f t="shared" si="0"/>
        <v>3.7200000000000003E-5</v>
      </c>
      <c r="D28" s="6">
        <v>37200</v>
      </c>
      <c r="E28" s="6">
        <v>0.219</v>
      </c>
      <c r="F28" s="6">
        <v>3.1</v>
      </c>
      <c r="G28" s="6" t="s">
        <v>58</v>
      </c>
      <c r="H28" s="6" t="s">
        <v>50</v>
      </c>
      <c r="I28" s="7">
        <v>17</v>
      </c>
    </row>
    <row r="29" spans="1:9" ht="19" x14ac:dyDescent="0.2">
      <c r="A29" s="9" t="s">
        <v>92</v>
      </c>
      <c r="B29" s="6" t="s">
        <v>123</v>
      </c>
      <c r="C29" s="6">
        <f t="shared" si="0"/>
        <v>5.5570000000000003E-6</v>
      </c>
      <c r="D29" s="6">
        <v>5557</v>
      </c>
      <c r="E29" s="6">
        <v>0.06</v>
      </c>
      <c r="F29" s="6">
        <v>10.8</v>
      </c>
      <c r="G29" s="6">
        <v>12</v>
      </c>
      <c r="H29" s="6" t="s">
        <v>50</v>
      </c>
      <c r="I29" s="7">
        <v>18</v>
      </c>
    </row>
    <row r="30" spans="1:9" ht="19" x14ac:dyDescent="0.2">
      <c r="A30" s="9">
        <v>1934.4</v>
      </c>
      <c r="B30" s="6" t="s">
        <v>122</v>
      </c>
      <c r="C30" s="6">
        <f t="shared" si="0"/>
        <v>5.13E-6</v>
      </c>
      <c r="D30" s="6">
        <v>5130</v>
      </c>
      <c r="E30" s="6">
        <v>0.16</v>
      </c>
      <c r="F30" s="6">
        <v>4.2</v>
      </c>
      <c r="G30" s="6">
        <v>31</v>
      </c>
      <c r="H30" s="6" t="s">
        <v>59</v>
      </c>
      <c r="I30" s="7">
        <v>17</v>
      </c>
    </row>
    <row r="31" spans="1:9" ht="19" x14ac:dyDescent="0.2">
      <c r="A31" s="9" t="s">
        <v>93</v>
      </c>
      <c r="B31" s="6" t="s">
        <v>124</v>
      </c>
      <c r="C31" s="6">
        <f t="shared" si="0"/>
        <v>6.3300000000000002E-7</v>
      </c>
      <c r="D31" s="6">
        <v>633</v>
      </c>
      <c r="E31" s="6">
        <v>5.7000000000000002E-2</v>
      </c>
      <c r="F31" s="6">
        <v>11.7</v>
      </c>
      <c r="G31" s="6">
        <v>90</v>
      </c>
      <c r="H31" s="6" t="s">
        <v>50</v>
      </c>
      <c r="I31" s="7">
        <v>2</v>
      </c>
    </row>
    <row r="32" spans="1:9" x14ac:dyDescent="0.2">
      <c r="A32" s="9" t="s">
        <v>94</v>
      </c>
      <c r="B32" s="6" t="s">
        <v>95</v>
      </c>
      <c r="C32" s="6">
        <f t="shared" si="0"/>
        <v>3.9999999999999998E-6</v>
      </c>
      <c r="D32" s="6">
        <v>4000</v>
      </c>
      <c r="E32" s="6">
        <v>0.12</v>
      </c>
      <c r="F32" s="6">
        <v>5.6</v>
      </c>
      <c r="G32" s="6">
        <v>30</v>
      </c>
      <c r="H32" s="6"/>
      <c r="I32" s="7">
        <v>12</v>
      </c>
    </row>
    <row r="33" spans="1:9" x14ac:dyDescent="0.2">
      <c r="A33" s="9" t="s">
        <v>96</v>
      </c>
      <c r="B33" s="6" t="s">
        <v>97</v>
      </c>
      <c r="C33" s="6">
        <f t="shared" si="0"/>
        <v>4.4000000000000002E-6</v>
      </c>
      <c r="D33" s="6">
        <v>4400</v>
      </c>
      <c r="E33" s="6">
        <v>0.16</v>
      </c>
      <c r="F33" s="6">
        <v>4.2</v>
      </c>
      <c r="G33" s="6">
        <v>36</v>
      </c>
      <c r="H33" s="6"/>
      <c r="I33" s="7">
        <v>12</v>
      </c>
    </row>
    <row r="34" spans="1:9" x14ac:dyDescent="0.2">
      <c r="A34" s="9" t="s">
        <v>98</v>
      </c>
      <c r="B34" s="6" t="s">
        <v>99</v>
      </c>
      <c r="C34" s="6">
        <f t="shared" si="0"/>
        <v>2.0999999999999998E-6</v>
      </c>
      <c r="D34" s="6">
        <v>2100</v>
      </c>
      <c r="E34" s="6">
        <v>0.17</v>
      </c>
      <c r="F34" s="6">
        <v>3.9</v>
      </c>
      <c r="G34" s="6">
        <v>81</v>
      </c>
      <c r="H34" s="6"/>
      <c r="I34" s="7">
        <v>12</v>
      </c>
    </row>
    <row r="35" spans="1:9" x14ac:dyDescent="0.2">
      <c r="A35" s="10">
        <v>200000000000</v>
      </c>
      <c r="B35" s="6" t="s">
        <v>99</v>
      </c>
      <c r="C35" s="6">
        <f t="shared" si="0"/>
        <v>5.9000000000000003E-6</v>
      </c>
      <c r="D35" s="6">
        <v>5900</v>
      </c>
      <c r="E35" s="6">
        <v>0.73</v>
      </c>
      <c r="F35" s="6">
        <v>0.9</v>
      </c>
      <c r="G35" s="6">
        <v>123</v>
      </c>
      <c r="H35" s="6"/>
      <c r="I35" s="7">
        <v>12</v>
      </c>
    </row>
  </sheetData>
  <hyperlinks>
    <hyperlink ref="I5" r:id="rId1" location="b5" display="https://www.ncbi.nlm.nih.gov/pmc/articles/PMC2632691/ - b5" xr:uid="{86F9DB0D-CF2C-C348-B9C6-9DB415C1979B}"/>
    <hyperlink ref="I6" r:id="rId2" location="b5" display="https://www.ncbi.nlm.nih.gov/pmc/articles/PMC2632691/ - b5" xr:uid="{4B5D4C97-09CD-FE48-A88F-47C0E62BFD20}"/>
    <hyperlink ref="I7" r:id="rId3" location="b3" display="https://www.ncbi.nlm.nih.gov/pmc/articles/PMC2632691/ - b3" xr:uid="{F9B1F71A-1CF9-B142-A66C-C8534B9A6251}"/>
    <hyperlink ref="I8" r:id="rId4" location="b6" display="https://www.ncbi.nlm.nih.gov/pmc/articles/PMC2632691/ - b6" xr:uid="{B56A8A8A-86DA-1149-AC80-9B59FFCAC9CB}"/>
    <hyperlink ref="I9" r:id="rId5" location="b7" display="https://www.ncbi.nlm.nih.gov/pmc/articles/PMC2632691/ - b7" xr:uid="{D2B11EE7-7F33-AA45-BD0A-281566ACF3DC}"/>
    <hyperlink ref="I10" r:id="rId6" location="b3" display="https://www.ncbi.nlm.nih.gov/pmc/articles/PMC2632691/ - b3" xr:uid="{BD19A69F-AF96-124A-B009-019CF57128C1}"/>
    <hyperlink ref="I11" r:id="rId7" location="b8" display="https://www.ncbi.nlm.nih.gov/pmc/articles/PMC2632691/ - b8" xr:uid="{12696459-B37F-8B4C-BCAA-1CD41173E19F}"/>
    <hyperlink ref="I12" r:id="rId8" location="b9" display="https://www.ncbi.nlm.nih.gov/pmc/articles/PMC2632691/ - b9" xr:uid="{FC0C1AFC-A097-B144-AAAB-0C24F317B4F1}"/>
    <hyperlink ref="I13" r:id="rId9" location="b5" display="https://www.ncbi.nlm.nih.gov/pmc/articles/PMC2632691/ - b5" xr:uid="{0ACB1B2B-A091-014A-AD67-93CC67AFF10A}"/>
    <hyperlink ref="I14" r:id="rId10" location="b10" display="https://www.ncbi.nlm.nih.gov/pmc/articles/PMC2632691/ - b10" xr:uid="{0FE8A8C2-7802-0D44-A718-93C8C7979878}"/>
    <hyperlink ref="I15" r:id="rId11" location="b10" display="https://www.ncbi.nlm.nih.gov/pmc/articles/PMC2632691/ - b10" xr:uid="{BE705227-6A16-094B-9338-9F4E41B36E5D}"/>
    <hyperlink ref="I16" r:id="rId12" location="b11" display="https://www.ncbi.nlm.nih.gov/pmc/articles/PMC2632691/ - b11" xr:uid="{EEC78542-207D-8E4F-A453-B9C9EEBF1A29}"/>
    <hyperlink ref="I17" r:id="rId13" location="b12" display="https://www.ncbi.nlm.nih.gov/pmc/articles/PMC2632691/ - b12" xr:uid="{8689F7B0-939C-A640-93C7-7A1417A4570E}"/>
    <hyperlink ref="I18" r:id="rId14" location="b13" display="https://www.ncbi.nlm.nih.gov/pmc/articles/PMC2632691/ - b13" xr:uid="{C577814C-0A99-AF4B-B595-BA32746E2D9C}"/>
    <hyperlink ref="I19" r:id="rId15" location="b11" display="https://www.ncbi.nlm.nih.gov/pmc/articles/PMC2632691/ - b11" xr:uid="{B659D4EF-7385-A94D-8E5F-ECB7A71D2229}"/>
    <hyperlink ref="I20" r:id="rId16" location="b14" display="https://www.ncbi.nlm.nih.gov/pmc/articles/PMC2632691/ - b14" xr:uid="{FE27E2C4-A8ED-1D4E-9691-62F9C2567726}"/>
    <hyperlink ref="I21" r:id="rId17" location="b12" display="https://www.ncbi.nlm.nih.gov/pmc/articles/PMC2632691/ - b12" xr:uid="{DA542A0D-1A9C-004B-B301-48E850BFDEF4}"/>
    <hyperlink ref="I22" r:id="rId18" location="b9" display="https://www.ncbi.nlm.nih.gov/pmc/articles/PMC2632691/ - b9" xr:uid="{D3D04BE6-BED8-0246-8631-8D87838DB2AD}"/>
    <hyperlink ref="I23" r:id="rId19" location="b15" display="https://www.ncbi.nlm.nih.gov/pmc/articles/PMC2632691/ - b15" xr:uid="{182B314E-51F3-734E-AF3B-1F7031ED661B}"/>
    <hyperlink ref="I24" r:id="rId20" location="b12" display="https://www.ncbi.nlm.nih.gov/pmc/articles/PMC2632691/ - b12" xr:uid="{2C8C0B3C-F997-E84B-8AEE-6196C05D7EB6}"/>
    <hyperlink ref="I25" r:id="rId21" location="b16" display="https://www.ncbi.nlm.nih.gov/pmc/articles/PMC2632691/ - b16" xr:uid="{8F315B7F-004A-5240-84D6-5BB4940CF0E3}"/>
    <hyperlink ref="I26" r:id="rId22" location="b12" display="https://www.ncbi.nlm.nih.gov/pmc/articles/PMC2632691/ - b12" xr:uid="{1D9BCB93-540D-E54C-964A-8128B57AB07E}"/>
    <hyperlink ref="I27" r:id="rId23" location="b15" display="https://www.ncbi.nlm.nih.gov/pmc/articles/PMC2632691/ - b15" xr:uid="{5E490B17-D61D-4349-B7FD-67482B4E740E}"/>
    <hyperlink ref="I28" r:id="rId24" location="b17" display="https://www.ncbi.nlm.nih.gov/pmc/articles/PMC2632691/ - b17" xr:uid="{41CF9F57-3DA8-0B4A-AB33-3337135F39AF}"/>
    <hyperlink ref="I29" r:id="rId25" location="b18" display="https://www.ncbi.nlm.nih.gov/pmc/articles/PMC2632691/ - b18" xr:uid="{AD7A8B37-98B8-A745-8F90-40A5DF98CC28}"/>
    <hyperlink ref="I30" r:id="rId26" location="b17" display="https://www.ncbi.nlm.nih.gov/pmc/articles/PMC2632691/ - b17" xr:uid="{7ADBB079-7681-0A43-9192-6F3AE2AD5590}"/>
    <hyperlink ref="I31" r:id="rId27" location="b2" display="https://www.ncbi.nlm.nih.gov/pmc/articles/PMC2632691/ - b2" xr:uid="{1D927469-D6D9-FD49-9F9D-DC4C6498BA86}"/>
    <hyperlink ref="I32" r:id="rId28" location="b12" display="https://www.ncbi.nlm.nih.gov/pmc/articles/PMC2632691/ - b12" xr:uid="{61579BCD-693D-EB48-BB57-D79DBC2F1A34}"/>
    <hyperlink ref="I33" r:id="rId29" location="b12" display="https://www.ncbi.nlm.nih.gov/pmc/articles/PMC2632691/ - b12" xr:uid="{55850EAE-E51F-7B4A-ACEE-37FD56D7A9B3}"/>
    <hyperlink ref="I34" r:id="rId30" location="b12" display="https://www.ncbi.nlm.nih.gov/pmc/articles/PMC2632691/ - b12" xr:uid="{AC33572B-F31D-6244-9C4D-AB4F512805AD}"/>
    <hyperlink ref="I35" r:id="rId31" location="b12" display="https://www.ncbi.nlm.nih.gov/pmc/articles/PMC2632691/ - b12" xr:uid="{5A0EAF25-8061-D847-8473-A6FE9DE51422}"/>
    <hyperlink ref="I4" r:id="rId32" location="b4" display="https://www.ncbi.nlm.nih.gov/pmc/articles/PMC2632691/ - b4" xr:uid="{A2197711-C18B-F143-8950-173A430BAB5C}"/>
    <hyperlink ref="I3" r:id="rId33" location="b3" display="https://www.ncbi.nlm.nih.gov/pmc/articles/PMC2632691/ - b3" xr:uid="{9656E8BA-BAAA-AD43-BCB9-CBFA992A539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H25" sqref="H25"/>
    </sheetView>
  </sheetViews>
  <sheetFormatPr baseColWidth="10" defaultRowHeight="16" x14ac:dyDescent="0.2"/>
  <sheetData>
    <row r="1" spans="1:4" x14ac:dyDescent="0.2">
      <c r="A1" t="s">
        <v>32</v>
      </c>
      <c r="B1" t="s">
        <v>30</v>
      </c>
      <c r="C1" t="s">
        <v>33</v>
      </c>
      <c r="D1" t="s">
        <v>31</v>
      </c>
    </row>
    <row r="2" spans="1:4" x14ac:dyDescent="0.2">
      <c r="A2" t="s">
        <v>26</v>
      </c>
      <c r="B2">
        <v>100000</v>
      </c>
      <c r="C2">
        <v>200000</v>
      </c>
      <c r="D2">
        <v>300000</v>
      </c>
    </row>
    <row r="3" spans="1:4" x14ac:dyDescent="0.2">
      <c r="A3" t="s">
        <v>27</v>
      </c>
      <c r="B3">
        <v>100000</v>
      </c>
      <c r="C3">
        <v>550000</v>
      </c>
      <c r="D3">
        <v>1000000</v>
      </c>
    </row>
    <row r="4" spans="1:4" x14ac:dyDescent="0.2">
      <c r="A4" t="s">
        <v>28</v>
      </c>
      <c r="B4">
        <v>10000</v>
      </c>
      <c r="C4">
        <v>255000</v>
      </c>
      <c r="D4">
        <v>500000</v>
      </c>
    </row>
    <row r="5" spans="1:4" x14ac:dyDescent="0.2">
      <c r="A5" t="s">
        <v>29</v>
      </c>
      <c r="B5">
        <v>150000</v>
      </c>
      <c r="C5">
        <v>575000</v>
      </c>
      <c r="D5"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Experimental Conditions</vt:lpstr>
      <vt:lpstr>Antibodies</vt:lpstr>
      <vt:lpstr>TCell</vt:lpstr>
      <vt:lpstr>Receptors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2018-11-20T15:37:09Z</dcterms:created>
  <dcterms:modified xsi:type="dcterms:W3CDTF">2023-03-27T19:46:59Z</dcterms:modified>
</cp:coreProperties>
</file>