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indows\ServiceProfiles\NetworkService\AppData\OICE_16_974FA576_32C1D314_33A2\"/>
    </mc:Choice>
  </mc:AlternateContent>
  <bookViews>
    <workbookView xWindow="0" yWindow="0" windowWidth="25200" windowHeight="11985" tabRatio="281"/>
  </bookViews>
  <sheets>
    <sheet name="Plan1" sheetId="1" r:id="rId1"/>
  </sheets>
  <definedNames>
    <definedName name="_xlnm._FilterDatabase" localSheetId="0" hidden="1">Plan1!$A$2:$BS$41</definedName>
    <definedName name="_xlnm.Print_Titles" localSheetId="0">Plan1!$2:$2</definedName>
  </definedNames>
  <calcPr calcId="162912"/>
</workbook>
</file>

<file path=xl/calcChain.xml><?xml version="1.0" encoding="utf-8"?>
<calcChain xmlns="http://schemas.openxmlformats.org/spreadsheetml/2006/main">
  <c r="AJ39" i="1" l="1"/>
  <c r="AJ38" i="1"/>
  <c r="AJ37" i="1"/>
  <c r="AJ36" i="1"/>
  <c r="AJ35" i="1"/>
  <c r="AJ34" i="1"/>
  <c r="AJ33" i="1"/>
  <c r="AJ3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42" i="1"/>
  <c r="AJ40" i="1"/>
  <c r="BS3" i="1"/>
  <c r="BS39" i="1"/>
  <c r="BS38" i="1"/>
  <c r="BS37" i="1"/>
  <c r="BS36" i="1"/>
  <c r="BS35" i="1"/>
  <c r="BS34" i="1"/>
  <c r="BS33" i="1"/>
  <c r="BS32" i="1"/>
  <c r="BS31" i="1"/>
  <c r="BS30" i="1"/>
  <c r="BS29" i="1"/>
  <c r="BS28" i="1"/>
  <c r="BS27" i="1"/>
  <c r="BS26" i="1"/>
  <c r="BS25" i="1"/>
  <c r="BS24" i="1"/>
  <c r="BS23" i="1"/>
  <c r="BS22" i="1"/>
  <c r="BS21" i="1"/>
  <c r="BS20" i="1"/>
  <c r="BS19" i="1"/>
  <c r="BS18" i="1"/>
  <c r="BS17" i="1"/>
  <c r="BS16" i="1"/>
  <c r="BS15" i="1"/>
  <c r="BS14" i="1"/>
  <c r="BS13" i="1"/>
  <c r="BS12" i="1"/>
  <c r="BS11" i="1"/>
  <c r="BS10" i="1"/>
  <c r="BS9" i="1"/>
  <c r="BS8" i="1"/>
  <c r="BS7" i="1"/>
  <c r="BS6" i="1"/>
  <c r="BS5" i="1"/>
  <c r="BS4" i="1"/>
  <c r="AG26" i="1"/>
  <c r="AH26" i="1"/>
  <c r="AG24" i="1"/>
  <c r="AH24" i="1"/>
  <c r="AG18" i="1"/>
  <c r="AH18" i="1"/>
  <c r="AG39" i="1"/>
  <c r="AH39" i="1"/>
  <c r="AG38" i="1"/>
  <c r="AH38" i="1"/>
  <c r="AG37" i="1"/>
  <c r="AH37" i="1"/>
  <c r="AG36" i="1"/>
  <c r="AH36" i="1"/>
  <c r="AG35" i="1"/>
  <c r="AH35" i="1"/>
  <c r="AG34" i="1"/>
  <c r="AH34" i="1"/>
  <c r="AG33" i="1"/>
  <c r="AH33" i="1"/>
  <c r="AG32" i="1"/>
  <c r="AH32" i="1"/>
  <c r="AG31" i="1"/>
  <c r="AH31" i="1"/>
  <c r="AG30" i="1"/>
  <c r="AH30" i="1"/>
  <c r="AG29" i="1"/>
  <c r="AH29" i="1"/>
  <c r="AG28" i="1"/>
  <c r="AH28" i="1"/>
  <c r="AG27" i="1"/>
  <c r="AH27" i="1"/>
  <c r="AG25" i="1"/>
  <c r="AH25" i="1"/>
  <c r="AG23" i="1"/>
  <c r="AH23" i="1"/>
  <c r="AG22" i="1"/>
  <c r="AH22" i="1"/>
  <c r="AG21" i="1"/>
  <c r="AH21" i="1"/>
  <c r="AG20" i="1"/>
  <c r="AH20" i="1"/>
  <c r="AG19" i="1"/>
  <c r="AH19" i="1"/>
  <c r="AG17" i="1"/>
  <c r="AH17" i="1"/>
  <c r="AG16" i="1"/>
  <c r="AH16" i="1"/>
  <c r="AG15" i="1"/>
  <c r="AH15" i="1"/>
  <c r="AG14" i="1"/>
  <c r="AH14" i="1"/>
  <c r="AG13" i="1"/>
  <c r="AH13" i="1"/>
  <c r="AG12" i="1"/>
  <c r="AH12" i="1"/>
  <c r="AG11" i="1"/>
  <c r="AH11" i="1"/>
  <c r="AG10" i="1"/>
  <c r="AH10" i="1"/>
  <c r="AG9" i="1"/>
  <c r="AH9" i="1"/>
  <c r="AG8" i="1"/>
  <c r="AH8" i="1"/>
  <c r="AG7" i="1"/>
  <c r="AH7" i="1"/>
  <c r="AG6" i="1"/>
  <c r="AH6" i="1"/>
  <c r="AG5" i="1"/>
  <c r="AH5" i="1"/>
  <c r="AG4" i="1"/>
  <c r="AH4" i="1"/>
  <c r="AG3" i="1"/>
  <c r="AH3" i="1"/>
  <c r="AH40" i="1"/>
</calcChain>
</file>

<file path=xl/comments1.xml><?xml version="1.0" encoding="utf-8"?>
<comments xmlns="http://schemas.openxmlformats.org/spreadsheetml/2006/main">
  <authors>
    <author>Fernanda</author>
  </authors>
  <commentList>
    <comment ref="S21" authorId="0" shapeId="0">
      <text>
        <r>
          <rPr>
            <b/>
            <sz val="11"/>
            <color indexed="81"/>
            <rFont val="Segoe UI"/>
            <family val="2"/>
          </rPr>
          <t>MADEIRA E BORDA NA COR ARGILA E PÉ DE CANTO NA COR CINZA</t>
        </r>
      </text>
    </comment>
  </commentList>
</comments>
</file>

<file path=xl/sharedStrings.xml><?xml version="1.0" encoding="utf-8"?>
<sst xmlns="http://schemas.openxmlformats.org/spreadsheetml/2006/main" count="1052" uniqueCount="406">
  <si>
    <t>INFORMAÇÕES DA INSERÇÃO DOS ITENS E RESPONSÁVEIS</t>
  </si>
  <si>
    <t>INFORMAÇÕES DO PROCESSO E NATUREZA DE DESPESA</t>
  </si>
  <si>
    <t>ITENS</t>
  </si>
  <si>
    <t>MAPA COMPARATIVO</t>
  </si>
  <si>
    <t>INFORMAÇÕES PÓS-LICITAÇÃO</t>
  </si>
  <si>
    <t>ÓRGÃOS PARTICIPANTES</t>
  </si>
  <si>
    <t>ÓRGÃO GESTOR</t>
  </si>
  <si>
    <t>STATUS</t>
  </si>
  <si>
    <t>OBSERVAÇÕES</t>
  </si>
  <si>
    <t>ITEM INSERIDO (SIGLA DO CAMPUS)</t>
  </si>
  <si>
    <t>CAMPUS RESPONSÁVEL</t>
  </si>
  <si>
    <t>NATUREZA DE DESPESA</t>
  </si>
  <si>
    <t>NOME DO PROCESSO</t>
  </si>
  <si>
    <t>NÚMERO SUBELEMENTO</t>
  </si>
  <si>
    <t>DESCRIÇÃO SUBELEMENTO</t>
  </si>
  <si>
    <t>Nº IRP</t>
  </si>
  <si>
    <t>Nº SRP</t>
  </si>
  <si>
    <t>NÚMERO DO PROCESSO</t>
  </si>
  <si>
    <t>UASG GERENCIADORA</t>
  </si>
  <si>
    <t>VALIDADE DA ATA</t>
  </si>
  <si>
    <t>PRAZO DE ENTREGA</t>
  </si>
  <si>
    <t>ORDEM INICIAL</t>
  </si>
  <si>
    <t>LOTE</t>
  </si>
  <si>
    <t>ITEM</t>
  </si>
  <si>
    <t>CÓDIGO CATMAT - BR</t>
  </si>
  <si>
    <t>DESCRIÇÃO SUMÁRIA</t>
  </si>
  <si>
    <t>DESCRIÇÃO COMPLETA</t>
  </si>
  <si>
    <t>DESCRIÇÃO PÓS-LICITAÇÃO</t>
  </si>
  <si>
    <t>UNIDADE DE MEDIDA</t>
  </si>
  <si>
    <t>QUANTIDADE ESTIMADA TOTAL</t>
  </si>
  <si>
    <t>EMPRESA 01</t>
  </si>
  <si>
    <t>CNPJ EMPRESA 01</t>
  </si>
  <si>
    <t>ORÇAMENTO 01</t>
  </si>
  <si>
    <t>EMPRESA 02</t>
  </si>
  <si>
    <t>CNPJ EMPRESA 02</t>
  </si>
  <si>
    <t>ORÇAMENTO 02</t>
  </si>
  <si>
    <t>EMPRESA 03</t>
  </si>
  <si>
    <t>CNPJ EMPRESA 03</t>
  </si>
  <si>
    <t>ORÇAMENTO 03</t>
  </si>
  <si>
    <t>VALOR ESTIMADO UNITÁRIO</t>
  </si>
  <si>
    <t>VALOR ESTIMADO TOTAL</t>
  </si>
  <si>
    <t>VALOR UNITÁRIO LICITADO</t>
  </si>
  <si>
    <t>VALOR TOTAL LICITADO</t>
  </si>
  <si>
    <t>FORNECEDOR</t>
  </si>
  <si>
    <t>CNPJ</t>
  </si>
  <si>
    <t>FABRICANTE</t>
  </si>
  <si>
    <t>MARCA</t>
  </si>
  <si>
    <t>ARQ</t>
  </si>
  <si>
    <t>AVR</t>
  </si>
  <si>
    <t>BRA</t>
  </si>
  <si>
    <t>BRI</t>
  </si>
  <si>
    <t>BRT</t>
  </si>
  <si>
    <t>BTV</t>
  </si>
  <si>
    <t>CAR</t>
  </si>
  <si>
    <t>CBT</t>
  </si>
  <si>
    <t>CJO</t>
  </si>
  <si>
    <t>CMP</t>
  </si>
  <si>
    <t>CPV</t>
  </si>
  <si>
    <t>CTD</t>
  </si>
  <si>
    <t xml:space="preserve"> GRU</t>
  </si>
  <si>
    <t>HTO</t>
  </si>
  <si>
    <t>ITP</t>
  </si>
  <si>
    <t>JCR</t>
  </si>
  <si>
    <t>MTO</t>
  </si>
  <si>
    <t>PEP</t>
  </si>
  <si>
    <t>PRC</t>
  </si>
  <si>
    <t>RGT</t>
  </si>
  <si>
    <t>SBV</t>
  </si>
  <si>
    <t>SCL</t>
  </si>
  <si>
    <t>SJC</t>
  </si>
  <si>
    <t>SLT</t>
  </si>
  <si>
    <t>SPO</t>
  </si>
  <si>
    <t>SRQ</t>
  </si>
  <si>
    <t>SRT</t>
  </si>
  <si>
    <t>SZN</t>
  </si>
  <si>
    <t>VTP</t>
  </si>
  <si>
    <t>REITORIA</t>
  </si>
  <si>
    <t>PRONTO</t>
  </si>
  <si>
    <t>RELANÇADO - PROC ORIG 2636/2012-68</t>
  </si>
  <si>
    <t>PERMANENTE</t>
  </si>
  <si>
    <t>MOBILIÁRIO EM GERAL</t>
  </si>
  <si>
    <t>07/2013</t>
  </si>
  <si>
    <t>210/2013</t>
  </si>
  <si>
    <t>2319/2013-73</t>
  </si>
  <si>
    <t>60 DIAS</t>
  </si>
  <si>
    <t xml:space="preserve">BR0054143/0001 </t>
  </si>
  <si>
    <t>ARMÁRIO DE COZINHA</t>
  </si>
  <si>
    <t>ARMÁRIO DE COZINHA COM 5 (CINCO) PORTAS E 4 (QUATRO) GAVETAS. PUXADORES DE ALTA RESISTÊNCIA. ROLDANAS DESLIZANTES E PINTURA ELETROSTÁTICA.</t>
  </si>
  <si>
    <t>Descrição Detalhada do Objeto Ofertado: ARMÁRIO DE COZINHA COM 5 (CINCO) PORTAS E 4 (QUATRO) GAVETAS. PUXADORES DE ALTA RESISTÊNCIA. ROLDANAS DESLIZANTES E PINTURA ELETROSTÁTICA.</t>
  </si>
  <si>
    <t xml:space="preserve">UN </t>
  </si>
  <si>
    <t>MAGAZINE LUIZA S/A</t>
  </si>
  <si>
    <t>47.960.950/0001-21</t>
  </si>
  <si>
    <t>COMPANHIA BRASILEIRA DE DISTRIBUIÇÃO</t>
  </si>
  <si>
    <t>47.508.411/0004-07</t>
  </si>
  <si>
    <t>NOVA CASA BAHIA S/A</t>
  </si>
  <si>
    <t>10.757.237/0001-75</t>
  </si>
  <si>
    <t>MARCELO MOHALLEM - EPP</t>
  </si>
  <si>
    <t>13.579.783/0001-51</t>
  </si>
  <si>
    <t>itatiaia</t>
  </si>
  <si>
    <t>NÃO PARTICIPANTE</t>
  </si>
  <si>
    <t>INSERIDO</t>
  </si>
  <si>
    <t>BR0065030/0001</t>
  </si>
  <si>
    <t>ARMÁRIO EM AÇO - 02 PORTAS - 1,74 X 1,2M</t>
  </si>
  <si>
    <t>ESTRUTURA EM CHAPA DE AÇO; PINTURA ALTA RESISTÊNCIA EPOXI; 5 PRATELEIRAS REGULÁVEIS (SUPORTAM ENTRE 50 E 60 KG CADA); 2 PORTAS EM AÇO FECHAMENTO COM CHAVE; LARGURA 500MM - COMPRIMENTO 1200MM - ALTURA 1740MM ( VARIAÇÕES DE ATÉ 5% PARA MAIS OU PARA MENOS NAS MEDIDAS); PÉS NIVELADORES; GARANTIA DE 6 A 12 MESES.</t>
  </si>
  <si>
    <t>Descrição Detalhada do Objeto Ofertado: ARMÁRIO EM AÇO - 02 PORTAS - 1,74 X 1,2M ESTRUTURA EM CHAPA DE AÇO; PINTURA ALTA RESISTÊNCIA EPOXI; 5 PRATELEIRAS REGULÁVEIS (SUPORTAM ENTRE 50 E 60 KG CADA); 2 PORTAS EM AÇO FECHAMENTO COM CHAVE; LARGURA 500MM - COMPRIMENTO 1200MM - ALTURA 1740MM ( VARIAÇÕES DE ATÉ 5% PARA MAIS OU PARA MENOS NAS MEDIDAS); PÉS NIVELADORES; GARANTIA DE 6 A 12 MESES.</t>
  </si>
  <si>
    <t>SIPAR FERRAMENTAS LTDA</t>
  </si>
  <si>
    <t>01.056.640/0001-86</t>
  </si>
  <si>
    <t>ALESSANDRO CARRILHO PINTOR REPRESENTAÇÕES - EPP</t>
  </si>
  <si>
    <t>03.599.018/0001-40</t>
  </si>
  <si>
    <t>DELUPO COMÉRCIO DE FERRAMENTAS MAQ. LTDA</t>
  </si>
  <si>
    <t>86.448.941/0001-08</t>
  </si>
  <si>
    <t>DIEGO KOLOSZUK HERVELHA MOVEIS - EPP</t>
  </si>
  <si>
    <t>05.581.135/0001-01</t>
  </si>
  <si>
    <t>W3</t>
  </si>
  <si>
    <t>W3 -Mod:A-413</t>
  </si>
  <si>
    <t>PRX</t>
  </si>
  <si>
    <t>ARMÁRIO EM AÇO - 02 PORTAS - 2.00 X 0,9M</t>
  </si>
  <si>
    <t>ARMÁRIO DE AÇO, COM 02 PORTAS DE ABRIR, COM FECHADURA TIPO MAÇANETA CROMADA COM CHAVES, 04 PRATELEIRAS REGULÁVEIS, TODO CONFECCIONADO EM CHAPA 22, PINTURA EM ESMALTE SINTÉTICO NA COR BEGE OU CINZA E SECAGEM EM ESTUFA A 120º, MEDIDAS APROXIMADAS 2.00 X 0.90 X 0.45 M.(AXLXP)</t>
  </si>
  <si>
    <t>Descrição Detalhada do Objeto Ofertado: ARMÁRIO DE AÇO, COM 02 PORTAS DE ABRIR, COM FECHADURA TIPO MAÇANETA CROMADA COM CHAVES, 04 PRATELEIRAS REGULÁVEIS, TODO CONFECCIONADO EM CHAPA 22, PINTURA EM ESMALTE SINTÉTICO NA COR BEGE OU CINZA E SECAGEM EM ESTUFA A 120º, MEDIDAS APROXIMADAS 2.00 X 0.90 X 0.45 M.(AXLXP)</t>
  </si>
  <si>
    <t>CELI PRODUTOS DE AÇO LTDA</t>
  </si>
  <si>
    <t>81.340.960/0001-00</t>
  </si>
  <si>
    <t>METALPRIN INDÚSTRIA METALÚRGICA LTDA.</t>
  </si>
  <si>
    <t>04.602.104/0001-27</t>
  </si>
  <si>
    <t>R.M. DE MOGI MIRIM INDÚSTRIA E COMÉRCIO DE MÓVEIS LTDA - EPP</t>
  </si>
  <si>
    <t>04.065.864/0001-42</t>
  </si>
  <si>
    <t>W3 Mod:A-400</t>
  </si>
  <si>
    <t>ARMÁRIO EM AÇO COM GAVETAS</t>
  </si>
  <si>
    <t xml:space="preserve">ARMÁRIO. ESTRUTURA EM CHAPA DE AÇO; PINTURA ALTA RESISTÊNCIA EPOXI; 1 PRATELEIRAS REGULÁVEL SUPORTA ENTRE 50 E 60 KG CADA; 2 PORTAS EM AÇO FECHAMENTO COM CHAVE - LARGURA 500MM - COMPRIMENTO 1200MM - ALTURA 1740MM ( VARIAÇÕES DE ATÉ 5% PARA MAIS OU PARA MENOS NAS MEDIDAS); PÉS NIVELADORES; 5 GAVETAS; 1 DIVISORIA PARA GAVETA DPG; CHAPA PERFURADA; GARANTIA DE 6 A 12 MESES.  </t>
  </si>
  <si>
    <t>Descrição Detalhada do Objeto Ofertado: ARMÁRIO. ESTRUTURA EM CHAPA DE AÇO; PINTURA ALTA RESISTÊNCIA EPOXI; 1 PRATELEIRAS REGULÁVEL SUPORTA ENTRE 50 E 60 KG CADA; 2 PORTAS EM AÇO FECHAMENTO COM CHAVE - LARGURA 500MM - COMPRIMENTO 1200MM - ALTURA 1740MM ( VARIAÇÕES DE ATÉ 5% PARA MAIS OU PARA MENOS NAS MEDIDAS); PÉS NIVELADORES; 5 GAVETAS; 1 DIVISORIA PARA GAVETA DPG; CHAPA PERFURADA; GARANTIA DE 6 A 12 MESES.</t>
  </si>
  <si>
    <t>COMERCIAL BETORLINI CORTE LTDA</t>
  </si>
  <si>
    <t>51.468.395/0001-92</t>
  </si>
  <si>
    <t>SERMAP COMERCIO INDUSTRIA E SERVIÇOS LTDA</t>
  </si>
  <si>
    <t>32.247.009/0001-98</t>
  </si>
  <si>
    <t>J. M. GURGEL</t>
  </si>
  <si>
    <t>09.556.239/0001-17</t>
  </si>
  <si>
    <t>W3 </t>
  </si>
  <si>
    <t>W3 -Mod:A-480</t>
  </si>
  <si>
    <t>ARMÁRIO EM AÇO COM GAVETEIRO MISTO</t>
  </si>
  <si>
    <t>ARMÁRIO EM CHAPA DE AÇO. COM 1 PORTA. PINTURA ALTA RESISTÊNCIA EPOXI. COM 52 GAVETAS PLÁSTICAS DE 3 TAMANHOS DIFERENTES. COM PÉS NIVELADORES. MEDIDAS APROXIMADAS: LARGURA 500 MM - PROFUNDIDADE 640 MM - ALTURA ENTRE 1800 MM (COM VARIAÇÃO DE ATÉ 5% NAS MEDIDAS).</t>
  </si>
  <si>
    <t>Descrição Detalhada do Objeto Ofertado: ARMÁRIO EM CHAPA DE AÇO. COM 1 PORTA. PINTURA ALTA RESISTÊNCIA EPOXI. COM 52 GAVETAS PLÁSTICAS DE 3 TAMANHOS DIFERENTES. COM PÉS NIVELADORES. MEDIDAS APROXIMADAS: LARGURA 500 MM - PROFUNDIDADE 640 MM - ALTURA ENTRE 1800 MM (COM VARIAÇÃO DE ATÉ 5% NAS MEDIDAS).</t>
  </si>
  <si>
    <t>I H D DE ALMEIDA EPP</t>
  </si>
  <si>
    <t>03.981.726/0001-40</t>
  </si>
  <si>
    <t>DIMOVESC DISTRIBUIDORA LTDA</t>
  </si>
  <si>
    <t>81.009.417/0001-17</t>
  </si>
  <si>
    <t>W3 - Mod:A-483</t>
  </si>
  <si>
    <t>ARMÁRIO EM AÇO PARA FERRAMENTAS</t>
  </si>
  <si>
    <t>ESTRUTURA EM CHAPA DE AÇO; PINTURA ALTA RESISTÊNCIA EPOXI; 2 PRATELEIRAS REGULÁVEIS (SUPORTAM ENTRE 50 E 60 KG CADA); 2 PORTAS EM AÇO FECHAMENTO COM CHAVE; MEDIDAS APROXIMADAS: COMPRIMENTO 900MM - LARGURA 370MM - ALTURA 1855MM ( VARIAÇÕES DE ATÉ 5% PARA MAIS OU PARA MENOS NAS MEDIDAS); CHAPA PERFURADA; PÉS NIVELADORES; GARANTIA DE 6 A 12 MESES.</t>
  </si>
  <si>
    <t>Descrição Detalhada do Objeto Ofertado: ESTRUTURA EM CHAPA DE AÇO; PINTURA ALTA RESISTÊNCIA EPOXI; 2 PRATELEIRAS REGULÁVEIS (SUPORTAM ENTRE 50 E 60 KG CADA); 2 PORTAS EM AÇO FECHAMENTO COM CHAVE; MEDIDAS APROXIMADAS: COMPRIMENTO 900MM - LARGURA 370MM - ALTURA 1855MM ( VARIAÇÕES DE ATÉ 5% PARA MAIS OU PARA MENOS NAS MEDIDAS); CHAPA PERFURADA; PÉS NIVELADORES; GARANTIA DE 6 A 12 MESES.</t>
  </si>
  <si>
    <t>G2MB DISTRIBUIÇÃO E VAREJO LTDA</t>
  </si>
  <si>
    <t>011.101.702/0001-89</t>
  </si>
  <si>
    <t>COMERCIAL BERTOLINI CORTE LTDA</t>
  </si>
  <si>
    <t>051.468.395/0001-92</t>
  </si>
  <si>
    <t>SIPAR COMERCIO DE PARAFUSOS LTDA</t>
  </si>
  <si>
    <t>001.056.640/0001-87</t>
  </si>
  <si>
    <t>W3 - Mod:A-482</t>
  </si>
  <si>
    <t>ARMÁRIO EM AÇO, TIPO GUARDA VOLUMES  - 04 PORTAS</t>
  </si>
  <si>
    <t>ARMÁRIO GUARDA-VOLUME COM 04 (PORTAS) PORTAS CONFECCIONADO EM AÇO , CONTENDO: 02 (DUAS) LATERAIS EM AÇO ESPESSURA 0.9MM, UM FUNDO E DOIS TAMPOS (SUPERIOR E INFERIOR) CONFECCIONADOS EM AÇO COM ESPESSURA DE 0.6MM,  REFORÇO INTERNO (ESQUADRO) TAMBÉM EM AÇO 1,20MM FIXADO AS LATERAIS E  A  BASE, CONFECCIONADA EM AÇO 1,2MM DOBRADA EM ¨U¨. A BASE DEVE CONTER UM RODAPÉ TAMBÉM EM AÇO 1.20MM E QUATRO PÉS REGULÁVEIS (SAPATAS) PARA CORREÇÃO DE PEQUENOS DESNÍVEIS. O ARMÁRIO DEVERÁ CONTER 04 (QUATRO) COMPARTIMENTOS COM PORTAS TAMBÉM CONFECCIONADAS EM AÇO 0.9MM, SENDO QUE, CADA PORTA DEVERÁ CONTER 02 (DUAS)  DOBRADIÇAS  INTERNAS E UMA  FECHADURA UNIVERSAL PARA MÓVEIS DE AÇO COM ROTAÇÃO DE 90 GRAUS COM 02 (DUAS) CHAVES CADA- ÁREA DE ENTRADA DE CADA PORTA 22,5 X 39 CM E ÁREA INTERNA 29,5X40,5X42 CM. DIMENSÕES:   ALTURA: 185CM   LARGURA: 30 CM.  PROFUNDIDADE: 45 CM. COR LATERAL E EXTERNO E INTERNO DO GUARDA-VOLUME: BEGE. COR DAS PORTAS: VERDE</t>
  </si>
  <si>
    <t>Descrição Detalhada do Objeto Ofertado: ARMÁRIO GUARDA-VOLUME COM 04 (PORTAS) PORTAS CONFECCIONADO EM AÇO , CONTENDO: 02 (DUAS) LATERAIS EM AÇO ESPESSURA 0.9MM, UM FUNDO E DOIS TAMPOS (SUPERIOR E INFERIOR) CONFECCIONADOS EM AÇO COM ESPESSURA DE 0.6MM, REFORÇO INTERNO (ESQUADRO) TAMBÉM EM AÇO 1,20MM FIXADO AS LATERAIS E A BASE, CONFECCIONADA EM AÇO 1,2MM DOBRADA EM ¨U¨. A BASE DEVE CONTER UM RODAPÉ TAMBÉM EM AÇO 1.20MM E QUATRO PÉS REGULÁVEIS (SAPATAS) PARA CORREÇÃO DE PEQUENOS DESNÍVEIS. O ARMÁRIO DEVERÁ CONTER 04 (QUATRO) COMPARTIMENTOS COM PORTAS TAMBÉM CONFECCIONADAS EM AÇO 0.9MM, SENDO QUE, CADA PORTA DEVERÁ CONTER 02 (DUAS) DOBRADIÇAS INTERNAS E UMA FECHADURA UNIVERSAL PARA MÓVEIS DE AÇO COM ROTAÇÃO DE 90 GRAUS COM 02 (DUAS) CHAVES CADA- ÁREA DE ENTRADA DE CADA PORTA 22,5 X 39 CM E ÁREA INTERNA 29,5X40,5X42 CM. DIMENSÕES: ALTURA: 185CM LARGURA: 30 CM. PROFUNDIDADE: 45 CM. COR LATERAL E EXTERNO E INTERNO DO GUARDA-VOLUME: BEGE. COR DAS PORTAS: VERDE</t>
  </si>
  <si>
    <t>W3 - Mod: P2</t>
  </si>
  <si>
    <t>ARMÁRIO EM AÇO, TIPO GUARDA VOLUMES  - 16 PORTAS</t>
  </si>
  <si>
    <t>ARMÁRIO EM AÇO, GUARDA VOLUMES, COM 16 PORTAS, 4 COLUNAS EM CHAPA 24, COM FECHADURA E CHAVE, COM ESTRUTURA NA COR BEGE OU CINZA E PORTAS NA COR AZUL ROYAL MEDINDO APROXIMADAMENTE 1,95 X 1,23 X 40 CM (AXLXP).</t>
  </si>
  <si>
    <t>Descrição Detalhada do Objeto Ofertado: ARMÁRIO EM AÇO, GUARDA VOLUMES, COM 16 PORTAS, 4 COLUNAS EM CHAPA 24, COM FECHADURA E CHAVE, COM ESTRUTURA NA COR BEGE OU CINZA E PORTAS NA COR AZUL ROYAL MEDINDO APROXIMADAMENTE 1,95 X 1,23 X 40 CM (AXLXP).</t>
  </si>
  <si>
    <t>W3 - Mod: P8</t>
  </si>
  <si>
    <t>ARMÁRIO EM AÇO, TIPO ROUPEIRO - 04 PORTAS</t>
  </si>
  <si>
    <t>ARMÁRIO EM AÇO, TIPO ROUPEIRO, COM 4 PORTAS VENTILADAS E PITÃO PARA CADEADO. POSSUI DIVISÓRIAS INTERNAS E GANCHOS PARA CABIDE. DEVE ATENDER AS NORMAS  N 24 E NR 18 DO MINISTÉRIO DO TRABALHO.
A1980 X L1000 X P400 MM</t>
  </si>
  <si>
    <t>Descrição Detalhada do Objeto Ofertado: ARMÁRIO EM AÇO, TIPO ROUPEIRO, COM 4 PORTAS VENTILADAS E PITÃO PARA CADEADO. POSSUI DIVISÓRIAS INTERNAS E GANCHOS PARA CABIDE. DEVE ATENDER AS NORMAS N 24 E NR 18 DO MINISTÉRIO DO TRABALHO. A1980 X L1000 X P400 MM</t>
  </si>
  <si>
    <t>M FLEX COMERCIO DE MOVEIS PARA ESCRITORIOS LTDA</t>
  </si>
  <si>
    <t>12.350.626/0001-07</t>
  </si>
  <si>
    <t>EDILSON DUTRA BESERRA - ME</t>
  </si>
  <si>
    <t>00.165.843/0001-48</t>
  </si>
  <si>
    <t>DISTALTEC DISTRIBUIDORA DE MAQ E MOVEIS PARA ESCR LTDA EPP</t>
  </si>
  <si>
    <t>54.767.835/0001-09</t>
  </si>
  <si>
    <t>W3Mod: P6</t>
  </si>
  <si>
    <t>ARMÁRIO EM AÇO, TIPO ROUPEIRO - 08 PORTAS</t>
  </si>
  <si>
    <t>ARMÁRIO EM AÇO, TIPO ROUPEIRO, COM 8 PORTAS, 4 COLUNAS EM CHAPA 24, COM PITÃO PARA CADEADO, NA COR BEGE E PORTAS NA COR AZUL, MEDINDO APROXIMADAMENTE 1,95 X 1,23. X 40 CM (AXLXP).</t>
  </si>
  <si>
    <t>Descrição Detalhada do Objeto Ofertado: ARMÁRIO EM AÇO, TIPO ROUPEIRO, COM 8 PORTAS, 4 COLUNAS EM CHAPA 24, COM PITÃO PARA CADEADO, NA COR BEGE E PORTAS NA COR AZUL, MEDINDO APROXIMADAMENTE 1,95 X 1,23. X 40 CM (AXLXP).</t>
  </si>
  <si>
    <t>W3 Mod: P8</t>
  </si>
  <si>
    <t>ARMÁRIO EM AÇO, TIPO ROUPEIRO - 16 PORTAS</t>
  </si>
  <si>
    <t>ARMÁRIO EM AÇO, TIPO ROUPEIRO, COM 16 PORTAS, 4 COLUNAS EM CHAPA 24, COM PITÃO PARA CADEADO, NA COR BEGE, MEDINDO APROXIMADAMENTE 1,95 X 1,23. X 40 CM (AXLXP).</t>
  </si>
  <si>
    <t>Descrição Detalhada do Objeto Ofertado: ARMÁRIO EM AÇO, TIPO ROUPEIRO, COM 16 PORTAS, 4 COLUNAS EM CHAPA 24, COM PITÃO PARA CADEADO, NA COR BEGE, MEDINDO APROXIMADAMENTE 1,95 X 1,23. X 40 CM (AXLXP).</t>
  </si>
  <si>
    <t>W3 -Mod: P8</t>
  </si>
  <si>
    <t>GPL</t>
  </si>
  <si>
    <t>ARMÁRIO EM AÇO, TIPO ROUPEIRO - 20 PORTAS</t>
  </si>
  <si>
    <t>ARMÁRIO PARA ROUPA - ROUPEIRO EM AÇO C/ 20 LUGARES E COM AS RESPECTIVAS CHAVES, EM CHAPA 26, COM 20 PORTAS, FECHADURAS, PINTURA ELETROSTÁTICA A PÓ, TRATAMENTO DA CHAPA DE AÇO (FOSFATIZAÇÃO). COR DO CORPO: CINZA CLARO. MONTAGEM: OS ROUPEIROS DEVEM VIR MONTADOS. DIMENSÕES IGUAIS OU SUPERIORES A: A1950 MM X L1400 MM X P400 MM).</t>
  </si>
  <si>
    <t>Descrição Detalhada do Objeto Ofertado: ARMÁRIO PARA ROUPA - ROUPEIRO EM AÇO C/ 20 LUGARES E COM AS RESPECTIVAS CHAVES, EM CHAPA 26, COM 20 PORTAS, FECHADURAS, PINTURA ELETROSTÁTICA A PÓ, TRATAMENTO DA CHAPA DE AÇO (FOSFATIZAÇÃO). COR DO CORPO: CINZA CLARO. MONTAGEM: OS ROUPEIROS DEVEM VIR MONTADOS. DIMENSÕES IGUAIS OU SUPERIORES A: A1950 MM X L1400 MM X P400 MM).</t>
  </si>
  <si>
    <t>GGL INDÚSTRIA DE MÓVEIS DE AÇO LTDA</t>
  </si>
  <si>
    <t>02.985.342/0001-33</t>
  </si>
  <si>
    <t>FOTO</t>
  </si>
  <si>
    <t>BR0150151/0115</t>
  </si>
  <si>
    <t>ARMÁRIO MADEIRA - ALTO</t>
  </si>
  <si>
    <t>ARMÁRIO ALTO CONFECCIONADO EM MADEIRA AGLOMERADA DE 18 MM DE ESPESSURA MÍNIMA, MEDINDO 81X50X157 CM (MEDIDAS MÍNIMAS). REVESTIDO EM AMBAS A FACES EM MELAMÍNICO MARFIM DE BAIXA PRESSÃO (BP). PROVIDOS DE PORTAS DE ABRIR DE 02 FOLHAS EM AGLOMERADO DE 18 MM DE ESPESSURA MÍNIMA, REVESTIDO EM AMBAS AS FACES EM MELAMÍNICO NA COR MARFIM DE BAIXA PRESSÃO (BP), DOBRADIÇAS COM MOLA PROGRESSIVA PARA ABERTURA DE 110º (NO MÍNIMO),FECHADURA TIPO TAMBOR PARA TRAVAMENTO DO CONJUNTO, PROVIDAS DE MECANISMOS DE REGULAGEM, COM CHAVE PRINCIPAL E RESERVA. RODAPÉ COMPOSTO POR NIVELADORES INJETADOS EM NYLON. 03 PRATELEIRAS, EM AGLOMERADO DE 18 MM DE ESPESSURA MÍNIMA, REVESTIDO EM AMBAS AS FACES EM MELAMÍNICO NA COR MARFIM DE BAIXA PRESSÃO (BP). AS LATERAIS INTERNAS PROVIDAS DE FUROS MULTI-PONTOS PERMITINDO A REGULAGEM DAS PRATELEIRAS. ACABAMENTO NAS BORDAS E LATERAIS, NAS ÁREAS RETAS EM FITA ABS DE NO MÍNIMO 1 MM DE ESPESSURA NA COR ARGILA SEMI FOSCA COLADA.
CONFORME ANEXO DO EDITAL - FOTOS DO MOBILIÁRIO</t>
  </si>
  <si>
    <t>Descrição Detalhada do Objeto Ofertado: ARMÁRIO ALTO CONFECCIONADO EM MADEIRA AGLOMERADA DE 18 MM DE ESPESSURA MÍNIMA, MEDINDO 81X50X157 CM (MEDIDAS MÍNIMAS). REVESTIDO EM AMBAS A FACES EM MELAMÍNICO MARFIM DE BAIXA PRESSÃO (BP). PROVIDOS DE PORTAS DE ABRIR DE 02 FOLHAS EM AGLOMERADO DE 18 MM DE ESPESSURA MÍNIMA, REVESTIDO EM AMBAS AS FACES EM MELAMÍNICO NA COR MARFIM DE BAIXA PRESSÃO (BP), DOBRADIÇAS COM MOLA PROGRESSIVA PARA ABERTURA DE 110º (NO MÍNIMO),FECHADURA TIPO TAMBOR PARA TRAVAMENTO DO CONJUNTO, PROVIDAS DE MECANISMOS DE REGULAGEM, COM CHAVE PRINCIPAL E RESERVA. RODAPÉ COMPOSTO POR NIVELADORES INJETADOS EM NYLON. 03 PRATELEIRAS, EM AGLOMERADO DE 18 MM DE ESPESSURA MÍNIMA, REVESTIDO EM AMBAS AS FACES EM MELAMÍNICO NA COR MARFIM DE BAIXA PRESSÃO (BP). AS LATERAIS INTERNAS PROVIDAS DE FUROS MULTI-PONTOS PERMITINDO A REGULAGEM DAS PRATELEIRAS. ACABAMENTO NAS BORDAS E LATERAIS, NAS ÁREAS RETAS EM FITA ABS DE NO MÍNIMO 1 MM DE ESPESSURA NA COR ARGILA SEMI FOSCA COLADA. CONFORME ANEXO DO EDITAL - FOTOS DO MOBILIÁRIO</t>
  </si>
  <si>
    <t>ASR MONTAGEM DE MÓVEIS ESCOLARES LTDA</t>
  </si>
  <si>
    <t>07.606.265/0001-87</t>
  </si>
  <si>
    <t>ÉRICA MARIA ANGELIERI MONTEIRO OLIVEIRA - EPP</t>
  </si>
  <si>
    <t>96.669.676/0001-41</t>
  </si>
  <si>
    <t>IDH DE ALMEIDA EPP</t>
  </si>
  <si>
    <t>MARZO VITORINO</t>
  </si>
  <si>
    <t>MARZO VITORINO-A-F12</t>
  </si>
  <si>
    <t>ARMÁRIO MADEIRA - BAIXO</t>
  </si>
  <si>
    <t>ARMÁRIO BAIXO CONFECCIONADO EM MADEIRA MDP DE 18 MM DE ESPESSURA (NO MÍNIMO) NAS SEGUINTES MEDIDAS 81X50X74 CM (MEDIDAS MÍNIMAS), REVESTIDO EM AMBAS AS FACES EM MELAMINICO MARFIM DE BAIXA PRESSÃO.PROVIDOS DE PORTAS DE ABRIR DE 02 FOLHAS EM MDP DE 15 MM DE ESPESSURA MÍNIMA, REVESTIDO EM AMBAS AS FACES EM MELAMINICO MARFIM DE BAIXA PRESSÃO (BP), DOBRADIÇAS COM MOLA PROGRESSIVA PARA ABERTURA DE 110º (NO MÍNIMO) E FECHADURA TIPO TAMBOR PARA TRAVAMENTO DO CONJUNTO, PROVIDAS DE MECANISMOS DE REGULAGEM, COM CHAVE PRINCIPAL E RESERVA. RODAPÉ COMPOSTO POR NIVELADORES INJETADOS EM NYLON. PRATELEIRAS, EM MDP DE 15 MM DE ESPESSURA MÍNIMA , REVESTIDO EM AMBAS AS FACES EM MELAMÍNICO MARFIM DE BAIXA PRESSÃO (BP).AS LATERAIS INTERNAS PROVIDAS DE FUROS MULTI-PONTOS PERMITINDO A REGULAGEM DAS PRATELEIRAS (01 PRATELEIRA EM CADA DIVISÃO).ACABAMENTO NAS BORDAS E LATERAIS, NAS ÁREAS RETAS EM FITA ABS DE NO MÍNIMO 1 MM DE ESPESSURA NA COR ARGILA SEMI FOSCA COLADA.  CONFORME ANEXO DO EDITAL - FOTOS DO MOBILIÁRIO</t>
  </si>
  <si>
    <t>Descrição Detalhada do Objeto Ofertado: ARMÁRIO BAIXO CONFECCIONADO EM MADEIRA MDP DE 18 MM DE ESPESSURA (NO MÍNIMO) NAS SEGUINTES MEDIDAS 81X50X74 CM (MEDIDAS MÍNIMAS), REVESTIDO EM AMBAS AS FACES EM MELAMINICO MARFIM DE BAIXA PRESSÃO.PROVIDOS DE PORTAS DE ABRIR DE 02 FOLHAS EM MDP DE 15 MM DE ESPESSURA MÍNIMA, REVESTIDO EM AMBAS AS FACES EM MELAMINICO MARFIM DE BAIXA PRESSÃO (BP), DOBRADIÇAS COM MOLA PROGRESSIVA PARA ABERTURA DE 110º (NO MÍNIMO) E FECHADURA TIPO TAMBOR PARA TRAVAMENTO DO CONJUNTO, PROVIDAS DE MECANISMOS DE REGULAGEM, COM CHAVE PRINCIPAL E RESERVA. RODAPÉ COMPOSTO POR NIVELADORES INJETADOS EM NYLON. PRATELEIRAS, EM MDP DE 15 MM DE ESPESSURA MÍNIMA , REVESTIDO EM AMBAS AS FACES EM MELAMÍNICO MARFIM DE BAIXA PRESSÃO (BP).AS LATERAIS INTERNAS PROVIDAS DE FUROS MULTI-PONTOS PERMITINDO A REGULAGEM DAS PRATELEIRAS (01 PRATELEIRA EM CADA DIVISÃO).ACABAMENTO NAS BORDAS E LATERAIS, NAS ÁREAS RETAS EM FITA ABS DE NO MÍNIMO 1 MM DE ESPESSURA NA COR ARGILA SEMI FOSCA COLADA. CONFORME ANEXO DO EDITAL - FOTOS DO MOBILIÁRIO Demais informações conforme Termo de Referencia do edital e anexos. Validade da Proposta: 60 dias corridos, a contar da data de abertura da sessão pública deste pregão. Garantia: 12 (doze) meses ou Termo de Referência, o que for maior, contra qualquer espécie de defeitos, contados da data efetiva da entrega, devendo a CONTRATADA, após a comunicação do IFSP, providenciar, no prazo máximo de 05 dias úteis, as devidas correções. Entrega: 60 dias corridos, contados da data do recebimento da nota de empenho ou quando houver contrato a partir da assinatura do mesmo, em qualquer dos casos acompanhados do respectivo TERMO DE REFERENCIA., no preço cotado estão incluídas eventuais vantagens e/ou abatimentos, impostos, taxas e encargos sociais, obrigações trabalhistas, previdenciárias, fiscais e comerciais, assim como despesas com transportes, montagens e deslocamentos e outras quaisquer que incidam sobre a contratação. Já considerados e inclusos todos os tributos, fretes, tarifas e demais despesas decorrentes da execução do objeto.</t>
  </si>
  <si>
    <t>DEMEFLEX INDUSTRIA DE MÓVEIS LTDA</t>
  </si>
  <si>
    <t>05.384.283/0001-36</t>
  </si>
  <si>
    <t>RODIX COMERCIO DE MOVEIS GLOBAL LTDA - ME</t>
  </si>
  <si>
    <t>13.556.118/0001-42</t>
  </si>
  <si>
    <t>BERRY INDUSTRIA E COMERCIO DE ESTOFADOS LTDA - ME</t>
  </si>
  <si>
    <t>14.034.184/0001-15</t>
  </si>
  <si>
    <t>ARTIVIDADE</t>
  </si>
  <si>
    <t>ADATTARE</t>
  </si>
  <si>
    <t>ARMÁRIO MULTIMÍDIA PARA CDS E DVDS</t>
  </si>
  <si>
    <t>MOBILIÁRIO BIBLIOTECA , ARMÁRIO MULTIMIDIA PARA CDS E DVDS COM PORTA CONFECCIONADO EM AÇO, COM ACABAMENTO PELO SISTEMA DE TRATAMENTO QUIMÍCO DA CHAPA (ANTI-FERRUGINOSO E FOSFATIZANTE) E PINTURA ATRAVÉS DE SISTEMA ELETROSTÁTICO A PÓ, MÍNIMO DE 08 PRATELEIRAS REGULÁVEIS, DIMENSÕES MÍNIMAS: ALTURA: 1,98 METROS, LARGURA: 90CM, PROFUNDIDADE: 30CM. COR CINZA.</t>
  </si>
  <si>
    <t>-</t>
  </si>
  <si>
    <t>WTEC MÓVEIS E EQUIPAMENTOS TÉCNICOS LTDA</t>
  </si>
  <si>
    <t>05.634.834/0001-72</t>
  </si>
  <si>
    <t>CELI PRODUTOS DE AÇO LTDA - EPP</t>
  </si>
  <si>
    <t>CANCELADO</t>
  </si>
  <si>
    <t>PEÇAS NÃO INCORPORÁVEIS À IMÓVEIS</t>
  </si>
  <si>
    <t>BR0064955/0001</t>
  </si>
  <si>
    <t>BIOMBO</t>
  </si>
  <si>
    <t>BIOMBO: DESMONTÁVEL DE DUAS FACES COM RODIZIOS EM TUBOS DE ACO REDONDO, ACABAMENTO COM PINTURA ELETROSTATICA A PÓ, CORTINA EM PLÁSTICO BRANCO, MEDIDAS APROXIMADAS: 1,25M LARGURA ABERTO X 1,77M ALTURA E 0,66 LARGURA FECHADO X 1,77M ALTURA, PÉS PROTEGIDOS COM PONTEIRAS PLÁSTICAS, RODÍZIOS NAS LATERAIS. GARANTIA: 12 MESES.</t>
  </si>
  <si>
    <t>Descrição Detalhada do Objeto Ofertado: BIOMBO: DESMONTÁVEL DE DUAS FACES COM RODIZIOS EM TUBOS DE ACO REDONDO, ACABAMENTO COM PINTURA ELETROSTATICA A PÓ, CORTINA EM PLÁSTICO BRANCO, MEDIDAS APROXIMADAS: 1,25M LARGURA ABERTO X 1,77M ALTURA E 0,66 LARGURA FECHADO X 1,77M ALTURA, PÉS PROTEGIDOS COM PONTEIRAS PLÁSTICAS, RODÍZIOS NAS LATERAIS. GARANTIA: 12 MESES.</t>
  </si>
  <si>
    <t>MEDWORLD EQUIPAMENTOS HOSPITALARES LTDA</t>
  </si>
  <si>
    <t>80.787.039/0001-30</t>
  </si>
  <si>
    <t>CIRÚRGICA PASSOS LTDA</t>
  </si>
  <si>
    <t>79.475.034/0001-92</t>
  </si>
  <si>
    <t>FAST SAÚDE COM. DE APARELHOS PARA FISIOTERAPIA E ESTÉTICA LTDA - ME</t>
  </si>
  <si>
    <t>09.451.978/0001-44</t>
  </si>
  <si>
    <t>LS INDUSTRIA E COMERCIO DE MOVEIS LTDA - EPP</t>
  </si>
  <si>
    <t>06.296.528/0001-36</t>
  </si>
  <si>
    <t>LS MÓVEIS</t>
  </si>
  <si>
    <t>LS MÓVEIS /ESPECIAL</t>
  </si>
  <si>
    <t>BR0150506/0050</t>
  </si>
  <si>
    <t>CADEIRA FIXA - COM PÉ SKY</t>
  </si>
  <si>
    <t>CADEIRA FIXA COM PÉ SKY, EXECUTIVA, COM ASSENTO (465X435X55)MM E ENCOSTO (412X375X55)MM CONFECCIONADOS EM COMPENSADO MULTILAMINADO ANATÔMICO, MOLDADO A QUENTE SOB PRESSÃO DE ALTA RESISTÊNCIA, COM ESPUMA INJETADA DE ALTA DENSIDADE, ESPESSURA 50MM, COM DENSIDADE DE 50KGF METROS CÚBICOS. ESTRUTURA EM AÇO, COM L  SANFONADO COM ACABAMENTO EM PINTURA EPÓXI PÓ NA COR PRETA. A CADEIRA FIXA COM PÉ SKY DEVERÁ SER REVESTIDA EM TECIDO NA COR VERDE.</t>
  </si>
  <si>
    <t>MECA INDÚSTRIA E COMÉRCIO DE MÓVEIS LTDA EPP</t>
  </si>
  <si>
    <t>06.155.563/0001-35</t>
  </si>
  <si>
    <t>MIKMOV COMERCIO DE MÓVEIS LTDA - ME</t>
  </si>
  <si>
    <t>04.114.775/0001-49</t>
  </si>
  <si>
    <t>PIRÂMIDE OFFICE MÓVEIS E EQUIPAMENTOS PARA ESCRITÓRIO</t>
  </si>
  <si>
    <t>10.448.938/0001-22</t>
  </si>
  <si>
    <t>BR0020680/0001</t>
  </si>
  <si>
    <t>CADEIRA GIRATÓRIA</t>
  </si>
  <si>
    <t>CADEIRA OPERATIVA ERGONÔMICA PARA ESCRITÓRIO. A CADEIRA DEVE OBEDECER RIGOROSAMENTE AS NORMAS DA ABNT: NBR 13962, 14110, 13960 E NR17. O ESPALDAR DEVE ABRAÇAR A REGIÃO LOMBAR. A REGULAGEM DA ALTURA E INCLINAÇÃO DO ESPALDAR, BEM COMO A REGULAGEM DE ALTURA DO ASSENTO, DEVE SER MÓVEL, SISTEMA “BACK SYSTEM”, COM "TAPS" DE REGULAGEM MANUAL, COM AMORTECEDOR E PISTÃO A GÁS. O ASSENTO DEVE TER DIMENSÕES MÍNIMAS DE 46CM X 46CM, E O ESPALDAR COM DIMENSÕES MÍNIMAS DE 48CM X 46CM. AS ESPUMAS DEVEM SER EM POLIURETANO INJETADO PARA O ASSENTO E PARA O ESPALDAR, E NA FORMA DOS MESMOS, COM GARANTIA E TESTES QUE COMPROVEM PRESSÃO E DENSIDADE, COM ESPESSURA MÍNIMA DE 50 MM, TANTO PARA ASSENTO QUANTO PARA ESPALDAR. O REVESTIMENTO DEVE SER EM TECIDO 100% POLIÉSTER, COM TRAMA FINA, NA COR AZUL. O ACABAMENTO DO ENCOSTO DO ESPALDAR, E DE BAIXO DO ASSENTO, DEVE SER EM POLIPROPILENO INJETADO NA COR PRETA, COM TRATAMENTO UV. OS BRAÇOS DEVEM POSSUIR REGULAGEM DE ALTURA E LARGURA, E COM DIMENSÕES MÍNIMAS DE 60MM DE LARGURA (NA PARTE MAIOR) E 250 MM NO COMPRIMENTO, COM ESTRUTURA EM AÇO E POLIURETANO INJETADO “INTEGRAL SKIN” NA COR PRETA. BASE COM DIÂMETRO DE 60CM, COMPOSTA POR 5 BARRAS, INJETADA EM NYLON PRETO COM FIBRA DE VIDRO, E 5 RODÍZIOS DUPLOS, FEITOS EM NYLON PRETO, EMBORRACHADOS, COM PINO EM AÇO, DIÂMETRO MÍNIMO DE 50 MM, E LARGURA MÍNIMA DE 60MM. GARANTIA CONTRA DEFEITO DE FABRICAÇÃO PARA TODO O CONJUNTO DE NO MÍNIMO 5 ANOS.</t>
  </si>
  <si>
    <t>PIRÂMIDE OFFICE MÓVEIS E EQUIPAMENTOS PARA ESCRITÓRIO LTDA</t>
  </si>
  <si>
    <t>MIKMOV COMÉRCIO DE MÓVEIS LTDA</t>
  </si>
  <si>
    <t>BR0150030/0001</t>
  </si>
  <si>
    <t>ESTAÇÃO DE TRABALHO 140 X 140 X 50 X 50 CM</t>
  </si>
  <si>
    <t>ESTAÇÃO DE TRABALHO SIMPLES COMPOSTA 01 SUPERFÍCIE DE TRABALHO EM L COM DIAGONAL DE 1,04M E RAIO DE 0,25M (NO MÍNIMO), DESENHO ERGONÔMICO, MEDINDO 140 X 140 X 50 X 50 CM, COM ALTURA 74 CM (MEDIDAS MÍNIMAS). CONFECCIONADA EM AGLOMERADO CONTINUO DE NO MÍNIMO 25 MM, REVESTIMENTO EM MELAMINICO MARFIM DE BAIXA PRESSÃO EM AMBAS AS FACES. NA ÁREA DE TRABALHO, ATENDENDO NORMA NR 17 DO MINISTÉRIO DE TRABALHO,  DEVE POSSUI BORDAS ARREDONDADAS EM ERGOSOFT DE ALTO IMPACTO DE DUREZA MÍNIMA 95 SHORE E 25 MM DE ESPESSURA EM PVC ESTRUDADO, FORMATO EXTERNO EM SEMICÍRCULO DE 180O, CONJUGADO NAS EXTREMIDADES. MADEIRA E BORDA NA COR ARGILA E PÉ DE CANTO NA COR CINZA.
NO VÉRTICE DO “L”, DEVERÁ POSSUIR CHANFRO EM 45º E PASSAGEM DE FIAÇÃO DE POLIPROPILENO COM DIVISÃO ENTRE LÓGICA E ELÉTRICA. 
ESTRUTURA TIPO PAINEL. UNINDO OS PÉS DA ESTRUTURA, PAINÉIS HORIZONTAIS CONFECCIONADOS EM AGLOMERADO CONTÍNUO DE 25 MM DE ESPESSURA, COM REVESTIMENTO MELAMÍNICO MARFIM, DE BAIXA PRESSÃO EM AMBAS AS FACES, FIXADO ATRAVÉS DE SISTEMA DO TIPO MINI-FIX. ACABAMENTO EM TODAS AS BORDAS RETAS COM FITA DE ABS DE 1 MM DE ESPESSURA, NA COR ARGILA SEMI FOSCA COLADA. COM NIVELADORES INJETADOS EM NYLON. 01 GAVETEIRO FIXO À ESTRUTURA DA MESA, MEDINDO 32 CM DE LARGURA X 47 CM DE PROFUNDIDADE X 14 CM DE ALTURA (MEDIDAS MÍNIMAS), CONFECCIONADA EM AGLOMERADO DE 18 MM NO MÍNIMO, REVESTIDO EM MELAMÍNICO MARFIM, PROVIDO DE 02 GAVETAS, DEVERÁ POSSUIR TRILHO CORREDIÇO TELESCÓPICO EM AÇO COM ROLDANAS DUPLAS ESFÉRICAS, FECHADURA COM TRAVAMENTO DE TODO CONJUNTO, TIPO TAMBOR, COM CHAVE PRINCIPAL E RESERVA. ACABAMENTO EM TODAS AS BORDAS RETAS COM FITA DE ABS DE 1 MM DE ESPESSURA, NA COR ARGILA SEMI FOSCA COLADA. CONFORME ANEXO DO EDITAL - FOTOS DO MOBILIÁRIO - MADEIRA E BORDA NA COR ARGILA E PÉ DE CANTO NA COR CINZA.</t>
  </si>
  <si>
    <t>Descrição Detalhada do Objeto Ofertado: ESTAÇÃO DE TRABALHO SIMPLES COMPOSTA 01 SUPERFÍCIE DE TRABALHO EM L COM DIAGONAL DE 1,04M E RAIO DE 0,25M (NO MÍNIMO), DESENHO ERGONÔMICO, MEDINDO 140 X 140 X 50 X 50 CM, COM ALTURA 74 CM (MEDIDAS MÍNIMAS). CONFECCIONADA EM AGLOMERADO CONTINUO DE NO MÍNIMO 25 MM, REVESTIMENTO EM MELAMINICO MARFIM DE BAIXA PRESSÃO EM AMBAS AS FACES. NA ÁREA DE TRABALHO, ATENDENDO NORMA NR 17 DO MINISTÉRIO DE TRABALHO, DEVE POSSUI BORDAS ARREDONDADAS EM ERGOSOFT DE ALTO IMPACTO DE DUREZA MÍNIMA 95 SHORE E 25 MM DE ESPESSURA EM PVC ESTRUDADO, FORMATO EXTERNO EM SEMICÍRCULO DE 180O, CONJUGADO NAS EXTREMIDADES. NO VÉRTICE DO “L”, DEVERÁ POSSUIR CHANFRO EM 45º E PASSAGEM DE FIAÇÃO DE POLIPROPILENO COM DIVISÃO ENTRE LÓGICA E ELÉTRICA. ESTRUTURA TIPO PAINEL. UNINDO OS PÉS DA ESTRUTURA, PAINÉIS HORIZONTAIS CONFECCIONADOS EM AGLOMERADO CONTÍNUO DE 25 MM DE ESPESSURA, COM REVESTIMENTO MELAMÍNICO MARFIM, DE BAIXA PRESSÃO EM AMBAS AS FACES, FIXADO ATRAVÉS DE SISTEMA DO TIPO MINI-FIX. ACABAMENTO EM TODAS AS BORDAS RETAS COM FITA DE ABS DE 1 MM DE ESPESSURA, NA COR ARGILA SEMI FOSCA COLADA. COM NIVELADORES INJETADOS EM NYLON. 01 GAVETEIRO FIXO À ESTRUTURA DA MESA, MEDINDO 32 CM DE LARGURA X 47 CM DE PROFUNDIDADE X 14 CM DE ALTURA (MEDIDAS MÍNIMAS), CONFECCIONADA EM AGLOMERADO DE 18 MM NO MÍNIMO, REVESTIDO EM MELAMÍNICO MARFIM, PROVIDO DE 02 GAVETAS, DEVERÁ POSSUIR TRILHO CORREDIÇO TELESCÓPICO EM AÇO COM ROLDANAS DUPLAS ESFÉRICAS, FECHADURA COM TRAVAMENTO DE TODO CONJUNTO, TIPO TAMBOR, COM CHAVE PRINCIPAL E RESERVA. ACABAMENTO EM TODAS AS BORDAS RETAS COM FITA DE ABS DE 1 MM DE ESPESSURA, NA COR ARGILA SEMI FOSCA COLADA. CONFORME ANEXO DO EDITAL MARCA DANNA, MODELO TK77238 - MADEIRA E BORDA NA COR ARGILA E PÉ DE CANTO NA COR CINZA.</t>
  </si>
  <si>
    <t>SOFTFLEX MÓVEIS PARA ESCRITÓRIO E INFORMÁTICA LTDA-EPP</t>
  </si>
  <si>
    <t>07.003.227/0001-30</t>
  </si>
  <si>
    <t>MÓVEIS NOVO ESTILO LTDA - EPP</t>
  </si>
  <si>
    <t>03.319.884/0001-30</t>
  </si>
  <si>
    <t>DIM INDUSTRIA DE MOVEIS LTDA</t>
  </si>
  <si>
    <t>12.159.939/0001-82</t>
  </si>
  <si>
    <t>DIM INDUSTRIA DE MÓVEIS LTDA</t>
  </si>
  <si>
    <t>DANNA</t>
  </si>
  <si>
    <t>ESTAÇÃO DE TRABALHO 150 X 70 X 150 X 70 CM</t>
  </si>
  <si>
    <t>ESTAÇÃO (MESA) DE TRABALHO COM SUPERFÍCIE EM “L”, TIPO DELTA. COM DIMENSÕES DE 1500MM X 700MM X 1500MM X 700MM, E RAIO INTERNO DE 250MM, E ALTURA TOTAL DA MESA DE 750MM. TAMPO CONFECCIONADO EM MDP MELAMINICO DE 25MM NA COR CINZA CRISTAL FOSCO EM AMBAS AS FACES, COM 3 FUROS PARA PASSA FIO. ACABAMENTO EXTERNO DA BORDA DO TAMPO EM FITA DE PVC 2MM REFILADO NA COR CINZA, E INTERNO EM PERFIL PVC MACIÇO 180º NA COR CINZA, COLADOS PELO PROCESSO HOT MELT. A FIXAÇÃO DO TAMPO À ESTRUTURA É FEITA ATRAVÉS DE BUCHAS ZAMAK CRAVADAS NO TAMPO E UNIDAS ATRAVÉS DE PARAFUSOS ROSQUEÁVEIS. (PODENDO MONTAR E DESMONTAR VÁRIAS VEZES). DUAS SAIAS EM MDP MELAMINICO DE 18MM NA COR CINZA CRISTAL FOSCO, COM ACABAMENTO DE BORDO EM FITA DE PVC 1MM NA COR CINZA CRISTAL, COLADA PELO PROCESSO HOT MELT. A FIXAÇÃO DAS SAIAS À ESTRUTURA É FEITA ATRAVÉS DE 04 PARAFUSOS ROSQUEÁVEIS E MINIFIX (SENDO 02 DE CADA LADO DOS PAINÉIS). ESTRUTURAS LATERAIS (PERNAS) FORMADAS POR TUBOS E CHAPAS METÁLICAS, COM A BASE SUPERIOR EM TUBO DE AÇO 20X30X1,2MM, E A BASE INFERIOR EM CHAPA DE AÇO REPUXADA CURVA, DISPENSANDO DESTA FORMA O USO DE PONTEIRAS DE PVC, COM ESPESSURA MÍNIMA DE 1,5MM, E A COLUNA DE SUSTENTAÇÃO COMPOSTA POR DOIS TUBOS OBLONGOS VERTICAIS PARALELOS, NA MEDIDA DE 55X30MM, DUAS CHAPAS (01 COM SAQUE LATERAL) E ESPESSURA MÍNIMA DE 0,6MM, FIXADAS AOS TUBOS, SENDO UMA INTERNA E FIXA, E A OUTRA EXTERNA E REMOVÍVEL, QUE POSSIBILITE A PASSAGEM DE CABOS POR DUTO VERTICAL INTERNO DO SOLO ATÉ O TAMPO DA MESA E CORTE MEIA LUA INFERIOR E SUPERIOR PARA PASSAGEM DE CABOS DE UMA MESA PARA OUTRA, ACABAMENTO COM SAPATAS NIVELADORAS EM NYLON INJETADO DE 60MM DE DIÂMETRO, CUJA FUNÇÃO SERÁ CONTORNAR EVENTUAIS DESNÍVEIS DE PISO. ESTRUTURA DE SUSTENTAÇÃO CENTRAL (PÉ DE CANTO) FORMADA POR TUBO METÁLICO, TENDO UMA 2 FUROS, SUPERIOR E INFERIOR, PARA PASSAGEM DE FIAÇÃO, ACABAMENTO COM SAPATAS NIVELADORAS EM NYLON INJETADO. TODA ESTRUTURA DE AÇO DA MESA SUBMETIDA A UM PRÉ-TRATAMENTO POR FOSFATIZAÇÃO (LAVAGEM-DECAPAGEM-FOSFATIZAÇÃO) E PINTURA ELETROSTÁTICA EM TINTA EPÓXI EM PÓ TEXTURIZADA NA COR CINZA, POLIMERIZADA EM ESTUFA A 220º C. GAVETEIRO FIXO DE DUAS GAVETAS, COM PUXADOR LATERAL MEDINDAS DO GAVETEIRO: 400X440X350MM CORPO E GAVETAS CONFECCIONADOS EM CHAPA METÁLICA DOBRADA COM ESPESSURA DE 0,6MM, TODA ESTRUTURA DE AÇO SÃO SUBMETIDOS A UM PRÉ-TRATAMENTO POR FOSFATIZAÇÃO A BASE DE ZINCO (LAVAGEM-DECAPAGEM-FOSFATIZAÇÃO) E PINTURA ELETROSTÁTICA EM TINTA EPÓXI EM PÓ TEXTURIZADA NA COR CINZA, POLIMERIZADA EM ESTUFA A 220º C. FRENTE CONFECCIONADA EM MDP MELAMÍNICO COM 18MM DE ESPESSURA, REVESTIDO EM AMBAS AS FACES NA COR CINZA. BORDAS DAS GAVETAS ACABADAS EM FITA DE PVC 2MM REFILADO NA COR CINZA, COLADAS PELO PROCESSO HOT MELT. FIXAÇÃO DO GAVETEIRO AO TAMPO DEVERÁ SE INTERNA, POR MEIO DE PARAFUSO DE AÇO. O GAVETEIRO É DOTADO DE FECHADURA FRONTAL COM TRAVA SIMULTÂNEA DAS GAVETAS E CHAVE EM DUPLICIDADE E AS MESMAS DESLIZAM SOBRE CORREDIÇAS METÁLICAS COM ROLDANAS GIRATÓRIAS DE NYLON.</t>
  </si>
  <si>
    <t>Descrição Detalhada do Objeto Ofertado: ESTAÇÃO (MESA) DE TRABALHO COM SUPERFÍCIE EM “L”, TIPO DELTA. COM DIMENSÕES DE 1500MM X 700MM X 1500MM X 700MM, E RAIO INTERNO DE 250MM, E ALTURA TOTAL DA MESA DE 750MM. TAMPO CONFECCIONADO EM MDP MELAMINICO DE 25MM NA COR CINZA CRISTAL FOSCO EM AMBAS AS FACES, COM 3 FUROS PARA PASSA FIO. ACABAMENTO EXTERNO DA BORDA DO TAMPO EM FITA DE PVC 2MM REFILADO NA COR CINZA, E INTERNO EM PERFIL PVC MACIÇO 180º NA COR CINZA, COLADOS PELO PROCESSO HOT MELT. A FIXAÇÃO DO TAMPO À ESTRUTURA É FEITA ATRAVÉS DE BUCHAS ZAMAK CRAVADAS NO TAMPO E UNIDAS ATRAVÉS DE PARAFUSOS ROSQUEÁVEIS. (PODENDO MONTAR E DESMONTAR VÁRIAS VEZES). DUAS SAIAS EM MDP MELAMINICO DE 18MM NA COR CINZA CRISTAL FOSCO, COM ACABAMENTO DE BORDO EM FITA DE PVC 1MM NA COR CINZA CRISTAL, COLADA PELO PROCESSO HOT MELT. A FIXAÇÃO DAS SAIAS À ESTRUTURA É FEITA ATRAVÉS DE 04 PARAFUSOS ROSQUEÁVEIS E MINIFIX (SENDO 02 DE CADA LADO DOS PAINÉIS). ESTRUTURAS LATERAIS (PERNAS) FORMADAS POR TUBOS E CHAPAS METÁLICAS, COM A BASE SUPERIOR EM TUBO DE AÇO 20X30X1,2MM, E A BASE INFERIOR EM CHAPA DE AÇO REPUXADA CURVA, DISPENSANDO DESTA FORMA O USO DE PONTEIRAS DE PVC, COM ESPESSURA MÍNIMA DE 1,5MM, E A COLUNA DE SUSTENTAÇÃO COMPOSTA POR DOIS TUBOS OBLONGOS VERTICAIS PARALELOS, NA MEDIDA DE 55X30MM, DUAS CHAPAS (01 COM SAQUE LATERAL) E ESPESSURA MÍNIMA DE 0,6MM, FIXADAS AOS TUBOS, SENDO UMA INTERNA E FIXA, E A OUTRA EXTERNA E REMOVÍVEL, QUE POSSIBILITE A PASSAGEM DE CABOS POR DUTO VERTICAL INTERNO DO SOLO ATÉ O TAMPO DA MESA E CORTE MEIA LUA INFERIOR E SUPERIOR PARA PASSAGEM DE CABOS DE UMA MESA PARA OUTRA, ACABAMENTO COM SAPATAS NIVELADORAS EM NYLON INJETADO DE 60MM DE DIÂMETRO, CUJA FUNÇÃO SERÁ CONTORNAR EVENTUAIS DESNÍVEIS DE PISO. ESTRUTURA DE SUSTENTAÇÃO CENTRAL (PÉ DE CANTO) FORMADA POR TUBO METÁLICO, TENDO UMA 2 FUROS, SUPERIOR E INFERIOR, PARA PASSAGEM DE FIAÇÃO, ACABAMENTO COM SAPATAS NIVELADORAS EM NYLON INJETADO. TODA ESTRUTURA DE AÇO DA MESA SUBMETIDA A UM PRÉ-TRATAMENTO POR FOSFATIZAÇÃO (LAVAGEM-DECAPAGEM-FOSFATIZAÇÃO) E PINTURA ELETROSTÁTICA EM TINTA EPÓXI EM PÓ TEXTURIZADA NA COR CINZA, POLIMERIZADA EM ESTUFA A 220º C. GAVETEIRO FIXO DE DUAS GAVETAS, COM PUXADOR LATERAL MEDINDAS DO GAVETEIRO: 400X440X350MM CORPO E GAVETAS CONFECCIONADOS EM CHAPA METÁLICA DOBRADA COM ESPESSURA DE 0,6MM, TODA ESTRUTURA DE AÇO SÃO SUBMETIDOS A UM PRÉ-TRATAMENTO POR FOSFATIZAÇÃO A BASE DE ZINCO (LAVAGEM-DECAPAGEM-FOSFATIZAÇÃO) E PINTURA ELETROSTÁTICA EM TINTA EPÓXI EM PÓ TEXTURIZADA NA COR CINZA, POLIMERIZADA EM ESTUFA A 220º C. FRENTE CONFECCIONADA EM MDP MELAMÍNICO COM 18MM DE ESPESSURA, REVESTIDO EM AMBAS AS FACES NA COR CINZA. BORDAS DAS GAVETAS ACABADAS EM FITA DE PVC 2MM REFILADO NA COR CINZA, COLADAS PELO PROCESSO HOT MELT. FIXAÇÃO DO GAVETEIRO AO TAMPO DEVERÁ SE INTERNA, POR MEIO DE PARAFUSO DE AÇO. O GAVETEIRO É DOTADO DE FECHADURA FRONTAL COM TRAVA SIMULTÂNEA DAS GAVETAS E CHAVE EM DUPLICIDADE E AS MESMAS DESLIZAM SOBRE CORREDIÇAS METÁLICAS COM ROLDANAS GIRATÓRIAS DE NYLON.</t>
  </si>
  <si>
    <t>MARZO VITORINO-ET712</t>
  </si>
  <si>
    <t>ESTAÇÃO DE TRABALHO 160 X 140 X 50 X 50 CM</t>
  </si>
  <si>
    <t xml:space="preserve">ESTAÇÃO DE TRABALHO SIMPLES COMPOSTA 01 SUPERFÍCIE DE TRABALHO EM L COM DIAGONAL DE 1,04M E RAIO DE 0,25M (NO MÍNIMO), DESENHO ERGONÔMICO, MEDINDO 160 X 140 X 50 X 50 CM, COM ALTURA 74 CM (MEDIDAS MÍNIMAS). CONFECCIONADA EM AGLOMERADO CONTINUO DE NO MÍNIMO 25 MM, REVESTIMENTO EM MELAMINICO MARFIM DE BAIXA PRESSÃO EM AMBAS AS FACES. NA ÁREA DE TRABALHO, ATENDENDO NORMA NR 17 DO MINISTÉRIO DE TRABALHO,  DEVE POSSUI BORDAS ARREDONDADAS EM ERGOSOFT DE ALTO IMPACTO DE DUREZA MÍNIMA 95 SHORE E 25 MM DE ESPESSURA EM PVC ESTRUDADO, FORMATO EXTERNO EM SEMICÍRCULO DE 180O, CONJUGADO NAS EXTREMIDADES. 
NO VÉRTICE DO “L”, DEVERÁ POSSUIR CHANFRO EM 45º E PASSAGEM DE FIAÇÃO DE POLIPROPILENO COM DIVISÃO ENTRE LÓGICA E ELÉTRICA. 
ESTRUTURA TIPO PAINEL. UNINDO OS PÉS DA ESTRUTURA, PAINÉIS HORIZONTAIS CONFECCIONADOS EM AGLOMERADO CONTÍNUO DE 25 MM DE ESPESSURA, COM REVESTIMENTO MELAMÍNICO MARFIM, DE BAIXA PRESSÃO EM AMBAS AS FACES, FIXADO ATRAVÉS DE SISTEMA DO TIPO MINI-FIX. ACABAMENTO EM TODAS AS BORDAS RETAS COM FITA DE ABS DE 1 MM DE ESPESSURA, NA COR ARGILA SEMI FOSCA COLADA. COM NIVELADORES INJETADOS EM NYLON. 01 GAVETEIRO FIXO À ESTRUTURA DA MESA, MEDINDO 32 CM DE LARGURA X 47 CM DE PROFUNDIDADE X 14 CM DE ALTURA (MEDIDAS MÍNIMAS), CONFECCIONADA EM AGLOMERADO DE 18 MM NO MÍNIMO, REVESTIDO EM MELAMÍNICO MARFIM, PROVIDO DE 02 GAVETAS, DEVERÁ POSSUIR TRILHO CORREDIÇO TELESCÓPICO EM AÇO COM ROLDANAS DUPLAS ESFÉRICAS, FECHADURA COM TRAVAMENTO DE TODO CONJUNTO, TIPO TAMBOR, COM CHAVE PRINCIPAL E RESERVA. ACABAMENTO EM TODAS AS BORDAS RETAS COM FITA DE ABS DE 1 MM DE ESPESSURA, NA COR ARGILA SEMI FOSCA COLADA. </t>
  </si>
  <si>
    <t>Descrição Detalhada do Objeto Ofertado: ESTAÇÃO DE TRABALHO SIMPLES COMPOSTA 01 SUPERFÍCIE DE TRABALHO EM L COM DIAGONAL DE 1,04M E RAIO DE 0,25M (NO MÍNIMO), DESENHO ERGONÔMICO, MEDINDO 160 X 140 X 50 X 50 CM, COM ALTURA 74 CM (MEDIDAS MÍNIMAS). CONFECCIONADA EM AGLOMERADO CONTINUO DE NO MÍNIMO 25 MM, REVESTIMENTO EM MELAMINICO MARFIM DE BAIXA PRESSÃO EM AMBAS AS FACES. NA ÁREA DE TRABALHO, ATENDENDO NORMA NR 17 DO MINISTÉRIO DE TRABALHO, DEVE POSSUI BORDAS ARREDONDADAS EM ERGOSOFT DE ALTO IMPACTO DE DUREZA MÍNIMA 95 SHORE E 25 MM DE ESPESSURA EM PVC ESTRUDADO, FORMATO EXTERNO EM SEMICÍRCULO DE 180O, CONJUGADO NAS EXTREMIDADES. NO VÉRTICE DO “L”, DEVERÁ POSSUIR CHANFRO EM 45º E PASSAGEM DE FIAÇÃO DE POLIPROPILENO COM DIVISÃO ENTRE LÓGICA E ELÉTRICA. ESTRUTURA TIPO PAINEL. UNINDO OS PÉS DA ESTRUTURA, PAINÉIS HORIZONTAIS CONFECCIONADOS EM AGLOMERADO CONTÍNUO DE 25 MM DE ESPESSURA, COM REVESTIMENTO MELAMÍNICO MARFIM, DE BAIXA PRESSÃO EM AMBAS AS FACES, FIXADO ATRAVÉS DE SISTEMA DO TIPO MINI-FIX. ACABAMENTO EM TODAS AS BORDAS RETAS COM FITA DE ABS DE 1 MM DE ESPESSURA, NA COR ARGILA SEMI FOSCA COLADA. COM NIVELADORES INJETADOS EM NYLON. 01 GAVETEIRO FIXO À ESTRUTURA DA MESA, MEDINDO 32 CM DE LARGURA X 47 CM DE PROFUNDIDADE X 14 CM DE ALTURA (MEDIDAS MÍNIMAS), CONFECCIONADA EM AGLOMERADO DE 18 MM NO MÍNIMO, REVESTIDO EM MELAMÍNICO MARFIM, PROVIDO DE 02 GAVETAS, DEVERÁ POSSUIR TRILHO CORREDIÇO TELESCÓPICO EM AÇO COM ROLDANAS DUPLAS ESFÉRICAS, FECHADURA COM TRAVAMENTO DE TODO CONJUNTO, TIPO TAMBOR, COM CHAVE PRINCIPAL E RESERVA. ACABAMENTO EM TODAS AS BORDAS RETAS COM FITA DE ABS DE 1 MM DE ESPESSURA, NA COR ARGILA SEMI FOSCA COLADA.</t>
  </si>
  <si>
    <t>MARZO VITORINO-ET812</t>
  </si>
  <si>
    <t>BR0095125/0001</t>
  </si>
  <si>
    <t>ESTANTE AÇO COM 12 PRATELEIRAS</t>
  </si>
  <si>
    <t>ESTANTE EM ACO NA MEDIDA 1.98MM DE ALTURA POR 925MM DE LARGURA COM 12 PRATELEIRAS DE 40 CM DE LARGURA POR 1M DE COMPRIMENTO, SENDO 06 DE CADA LADO, REFORÇO LATERAL, ATRAS E NOS PES E CHAPA DE 20.</t>
  </si>
  <si>
    <t>BR0150508/0075</t>
  </si>
  <si>
    <t>ESTANTE BIBLIOTECA DUPLA FACE</t>
  </si>
  <si>
    <t>ESTANTE BIBLIOTECA DUPLA FACE BASE FECHADA, COR BEGE OU CINZA, COM 10 PRATELEIRAS GRADUAVEIS COM APARDORES LATERAIS MEDINDO APROXIMADAMENTE: 2.00X1.04X 0.55 CM, CONFECCIONADO EM AÇO SAECHAPA 20, APARADORES LATERIAS 1,50MM.</t>
  </si>
  <si>
    <t>Descrição Detalhada do Objeto Ofertado: Estante Dupla Face com base inferior fechada, totalmente confeccionada em chapa de aço de baixo teor de carbono,com acabamento pelo sistema de tratamento químico da chapa (anti-ferruginoso e fosfatizante) e pintura através de sistema eletrostático a pó, com camada mínima de tinta de 70 micras. Contendo: 02 (duas) colunas laterais de sustentação confeccionadas em chapa nº 16 (1,50mm) com altura de 2,00 (dois) metros, permitindo encaixe das bandejas em passos de 0,6 cm pelo sistema de cremalheira. 01 (uma) base retangular fechada confeccionada em chapa nº 20 (0,90mm), com 01 (um) reforço interno em Omega soldado na base confeccionado também em chapa nº 20 (0,90mm), 02 (dois) anteparos laterais soldados a base com suporte para encaixe das colunas laterais. • 01 (uma) Travessa superior horizontal (chapéu) confeccionado em chapa nº 20 (0,90mm) dobrado em forma de ”U”, fixados as colunas através de 04 (quatro) parafusos com porcas em cada lado. 10 (dez) prateleiras com dimensões de 1,00 (um) metro de comprimento e 23,5 cm de profundidade, confeccionadas em chapa nº 22 (0,75mm), sistema de encaixe soldado nas laterais de cada prateleira, que permitem a união a 02 (dois) aparadores laterais com cantos arredondados, sem cantos vivos, arestas cortantes ou rebarbas pelo sistema de encaixe (sem parafusos). Dimensões: Altura: 2,00 (dois) metros, Largura: 1,03 metros, Profundidade: 55 cm.</t>
  </si>
  <si>
    <t>WTEC MOVEIS E EQUIPAMENTOS TECNICOS LTDA</t>
  </si>
  <si>
    <t>Wtec Móveis e Equipamentos Técnicos LTDA.</t>
  </si>
  <si>
    <t>Biccateca</t>
  </si>
  <si>
    <t xml:space="preserve">BR0128970/0001 </t>
  </si>
  <si>
    <t>ESTANTE DE LEITURA</t>
  </si>
  <si>
    <t xml:space="preserve">CONFECCIONADA EM MADEIRA MDF, COM CANTOS ARREDONDADOS,  3 NÍVEIS DE INCLINAÇÃO, ABA RETRÁTIL PARA O APOIO DOS LIVROS, COM BASE ANTIDERRAPANTE, MEDINDO 34X24X2 CM ESTA ESTANTE ACOMODA O MATERIAL DE LEITURA EM POSIÇÃO CONFORTÁVEL E ADEQUADA AO MELHOR DESEMPENHO DA ATIVIDADE DE LER, ESPECIALMENTE PARA PORTADORES DE BAIXA VISÃO. COM TRÊS POSIÇÕES DE INCLINAÇÃO, É UM MATERIAL LEVE, RESISTENTE E DE FÁCIL TRANSPORTE. </t>
  </si>
  <si>
    <t>CAMARGO'S COMERCIO DE MATERIAIS DE ESCRITÓRIO LTDA ME</t>
  </si>
  <si>
    <t>74.251.984/0001-10</t>
  </si>
  <si>
    <t>CIVIAM COM. IMP. E EXP. LTDA</t>
  </si>
  <si>
    <t>60.834.272/0001-19</t>
  </si>
  <si>
    <t>CMDV - COMÉRCIO DE MATERIAIS PARA DEFICIENTES VISUAIS LTDA</t>
  </si>
  <si>
    <t>65.666.315/0001-18</t>
  </si>
  <si>
    <t>APARELHOS E EQUIPAMENTOS DE COMUNICAÇÃO</t>
  </si>
  <si>
    <t>BR0150562/0067</t>
  </si>
  <si>
    <t>FAC-SÍMILE</t>
  </si>
  <si>
    <t xml:space="preserve">FAC-SÍMILE: CARACTERÍSTICAS MÍNIMAS: COM  IDENTIFICADOR DE CHAMADAS;FUNÇÃO COPIADORA; CONEXÃO PARA SECRETÁRIA ELETRÔNICA; ALIMENTAÇÃO AUTOMÁTICA DE PAPEL ATÉ 10 PÁGINAS;  PAINEL E VISOR EM PORTUGUÊS; TECLA MONITOR  PARA DISCAR SEM TIRAR O FONE DO GANCHO );RELATÓRIO GERAL - REGISTRO DAS 30 TRANSMISSÕES E RECEPÇÕES DE FAX MAIS RECENTES; UTILIZA FILME KX FA52A ( 02 ROLOS DE 30M POR CAIXA). CADA ROLO IMPRIME APROX. 90 PÁGINAS DO TAM A4. OPERAÇÃO INICIAL 10 METROS. TENSÃO: 127V: ITU-T; SISTEMA DE LEITURA: SENSOR DE IMAGEM POR CONTATO (CIS);TAMANHO DO DOCUMENTO: A4 (210X297MM);SISTEMA TELEFÔNICO INTEGRADO;MODO DE DISCAGEM: TOM(DTMF)/PULSO; MEMÓRIA: 9 NÚMEROS PARA DISCAGEM RÁPIDA COM ATÉ 32 DÍGITOS CADA.
</t>
  </si>
  <si>
    <t>MULTIPORT SERVIÇOS EM TELECOMUNICAÇÕES E INFORMÁTICA LTDA</t>
  </si>
  <si>
    <t>04.739.087/0001-74</t>
  </si>
  <si>
    <t>FNAC BRASIL LTDA</t>
  </si>
  <si>
    <t>02.634.926/0001-64</t>
  </si>
  <si>
    <t>MARTINS COMERCIO E SERVIÇOS DE DISTRIBUIÇÃO S/A</t>
  </si>
  <si>
    <t>43.214.055/0045-28</t>
  </si>
  <si>
    <t>MÁQUINAS, UTENSÍLIOS E EQUIPAMENTOS DIVERSOS</t>
  </si>
  <si>
    <t>BR0029491/0001</t>
  </si>
  <si>
    <t>GLOBO TERRESTRE POLÍTICO ADAPTADO</t>
  </si>
  <si>
    <t>GLOBO TERRESTRE 3D, ALTO RELEVO.</t>
  </si>
  <si>
    <t>Descrição Detalhada do Objeto Ofertado:  GLOBO TERRESTRE POLITICO ADAPTADO, 3D, ALTO RELEVO.</t>
  </si>
  <si>
    <t>DMG INDÚSTRIA E COMÉRCIO LTDA - EPP</t>
  </si>
  <si>
    <t>03.566.468/0001-36</t>
  </si>
  <si>
    <t>CAROLINE NUNES SANTOS - EPP</t>
  </si>
  <si>
    <t>05.851.535/0001-90</t>
  </si>
  <si>
    <t>COMERCIAL CRIS PAPEL LTDA - ME</t>
  </si>
  <si>
    <t>52.893.955/0001-19</t>
  </si>
  <si>
    <t>BIA MAPAS</t>
  </si>
  <si>
    <t>APARELHOS E UTENSÍLIOS DOMÉSTICOS</t>
  </si>
  <si>
    <t>BR0265226/0016</t>
  </si>
  <si>
    <t>LIXEIRA QUADRADA</t>
  </si>
  <si>
    <t>LIXEIRA QUADRADA, COM TAMPA VAZADA NO FORMATO DA MESMA, EM POLIETILENO DE ALTA DENSIDADE, CAPACIDADE PARA 100 LITROS, MEDIDAS APROXIMADAS 74 ALT X 46 LARG X 46 PROF, NA COR AZUL.</t>
  </si>
  <si>
    <t>Descrição Detalhada do Objeto Ofertado: CESTO LIXO, MATERIAL PLÁSTICO, CAPACIDADE 100 L, CARACTERÍSTICAS ADICIONAIS COM TAMPA, PRODUTO SUPER REFORÇADO.</t>
  </si>
  <si>
    <t>RODRIGO BURJATO DE LUCA - EPP</t>
  </si>
  <si>
    <t>08.756.486/0001-02</t>
  </si>
  <si>
    <t>ADRIANA OCZKOVSKI ME</t>
  </si>
  <si>
    <t>03.498.302/0001-20</t>
  </si>
  <si>
    <t>ALTASMIDIAS COMERCIAL LTDA EPP</t>
  </si>
  <si>
    <t>09.313.600/0001-84</t>
  </si>
  <si>
    <t>VLB IMPORTACAO E EXPORTACAO LTDA - EPP</t>
  </si>
  <si>
    <t>09.087.548/0001-95</t>
  </si>
  <si>
    <t>Belosch</t>
  </si>
  <si>
    <t>BR0073849/0001</t>
  </si>
  <si>
    <t>MAPOTECA</t>
  </si>
  <si>
    <t>MAPOTECA EM AÇO PARA MAPAS A-1 (594X841MM), COM CORPO EM CHAPA DE PELO MENOS 0,75 MM, TAMPO EM MDP-BP COM PELO MENOS 15 MM. FECHADURA CILÍNDRICA TIPO YALE COM 5 PUXADORES, COM UM PORTA ETIQUETA PARA CADA GAVETA. A MAPOTECA DEVE TER CAPACIDADE PARA PELO MENOS 250 MAPAS OU PROJETOS QUE SUPORTE NO MÍNIMO 22 KG.</t>
  </si>
  <si>
    <t>Descrição Detalhada do Objeto Ofertado: MAPOTECA EM AÇO PARA MAPAS A-1 (594X841MM), COM CORPO EM CHAPA DE PELO MENOS 0,75 MM, TAMPO EM MDP-BP COM PELO MENOS 15 MM. FECHADURA CILÍNDRICA TIPO YALE COM 5 PUXADORES, COM UM PORTA ETIQUETA PARA CADA GAVETA. A MAPOTECA DEVE TER CAPACIDADE PARA PELO MENOS 250 MAPAS OU PROJETOS QUE SUPORTE NO MÍNIMO 22 KG.</t>
  </si>
  <si>
    <t>EDUARDO CURUNCI SANTANA E SILVA - ME</t>
  </si>
  <si>
    <t>008.206.142/0001-11</t>
  </si>
  <si>
    <t>PREMIATTA INDUSTRIA E COMERCIO DE MOVEIS LTDA</t>
  </si>
  <si>
    <t>04.561.010/0001-57</t>
  </si>
  <si>
    <t>SA</t>
  </si>
  <si>
    <t>SA-MOD:MPA3</t>
  </si>
  <si>
    <t>BR0150942/0007</t>
  </si>
  <si>
    <t>MESA AUXILIAR INÓX</t>
  </si>
  <si>
    <t>MESA AUXILIAR, COM TAMPO E PRATELEIRA EM CHAPA DE AÇO INOX, MEDIDAS: 40CM (COMP) X 40CM (LARG) X 80 CM (ALT), COM SAPATAS DE BORRACHA</t>
  </si>
  <si>
    <t>STRA COMÉRCIO DE PRODUTOS PARA SAÚDE LTDA - EM</t>
  </si>
  <si>
    <t>11.388.997/0001-15</t>
  </si>
  <si>
    <t>PONTO MÉDICO INSTRUMENTOS PARA MEDICINA LTDA</t>
  </si>
  <si>
    <t>53.901.591/0001-34</t>
  </si>
  <si>
    <t>BR0150056/0149</t>
  </si>
  <si>
    <t>MESA DE TRABALHO RETANGULAR 140 X 70 X 74 CM</t>
  </si>
  <si>
    <t>MESA DE TRABALHO RETANGULAR 140 X 70 CM, COM ALTURA 74 CM (MEDIDAS MÍNIMAS). CONFECCIONADA EM AGLOMERADO CONTINUO DE NO MÍNIMO 25 MM, REVESTIMENTO EM MELAMINICO MARFIM DE BAIXA PRESSÃO EM AMBAS AS FACES. NA ÁREA DE TRABALHO, ATENDENDO NORMA NR 17 DO MINISTÉRIO DE TRABALHO, POSSUI BORDAS ARREDONDADAS EM ERGOSOFT DE ALTO IMPACTO DE DUREZA MÍNIMA 95 SHORE E 25MM DE ESPESSURA EM PVC ESTRUDADO, FORMATO EXTERNO EM SEMICÍRCULO DE 180O, CONJUGADO NAS EXTREMIDADES. ESTRUTURA TIPO PAINEL. UNINDO OS PÉS DA ESTRUTURA, PAINÉIS HORIZONTAIS CONFECCIONADOS EM AGLOMERADO CONTÍNUO DE 25 MM DE ESPESSURA, COM REVESTIMENTO MELAMÍNICO MARFIM, DE BAIXA PRESSÃO EM AMBAS AS FACES, FIXADO ATRAVÉS DE SISTEMA DO TIPO MINI-FIX. ACABAMENTO EM TODAS AS BORDAS RETAS COM FITA DE ABS DE 1MM DE ESPESSURA, NA COR ARGILA SEMI FOSCA COLADA. COM NIVELADORES INJETADOS EM NYLON.</t>
  </si>
  <si>
    <t>Descrição Detalhada do Objeto Ofertado: MESA DE TRABALHO RETANGULAR 140 X 70 CM, COM ALTURA 74 CM (MEDIDAS MÍNIMAS). CONFECCIONADA EM AGLOMERADO CONTINUO DE NO MÍNIMO 25 MM, REVESTIMENTO EM MELAMINICO MARFIM DE BAIXA PRESSÃO EM AMBAS AS FACES. NA ÁREA DE TRABALHO, ATENDENDO NORMA NR 17 DO MINISTÉRIO DE TRABALHO, POSSUI BORDAS ARREDONDADAS EM ERGOSOFT DE ALTO IMPACTO DE DUREZA MÍNIMA 95 SHORE E 25MM DE ESPESSURA EM PVC ESTRUDADO, FORMATO EXTERNO EM SEMICÍRCULO DE 180O, CONJUGADO NAS EXTREMIDADES. ESTRUTURA TIPO PAINEL. UNINDO OS PÉS DA ESTRUTURA, PAINÉIS HORIZONTAIS CONFECCIONADOS EM AGLOMERADO CONTÍNUO DE 25 MM DE ESPESSURA, COM REVESTIMENTO MELAMÍNICO MARFIM, DE BAIXA PRESSÃO EM AMBAS AS FACES, FIXADO ATRAVÉS DE SISTEMA DO TIPO MINI-FIX. ACABAMENTO EM TODAS AS BORDAS RETAS COM FITA DE ABS DE 1MM DE ESPESSURA, NA COR ARGILA SEMI FOSCA COLADA. COM NIVELADORES INJETADOS EM NYLON.</t>
  </si>
  <si>
    <t>MOVITEC SUL COMERCIO DE MOVEIS E REVESTIMENTOS LTDA - ME</t>
  </si>
  <si>
    <t>07.804.512/0001-50</t>
  </si>
  <si>
    <t>MARZO VITORINO-MEP12</t>
  </si>
  <si>
    <t>05</t>
  </si>
  <si>
    <t>MESA MEIA LUA VOLANTE</t>
  </si>
  <si>
    <t>TAMPO EM MDP BP DE 25MM;
3 PERNAS METÁLICAS COM
RODÍZIOS COM TRAVAS. ESTRUTURA METÁLICA NA COR CINZA E TAMPO NA COR BEGE.
DIMENSÕES:
122CM X 60CM X 75CM</t>
  </si>
  <si>
    <t>Descrição Detalhada do Objeto Ofertado: TAMPO EM MDP BP DE 25MM; 3 PERNAS METÁLICAS COM RODÍZIOS COM TRAVAS. ESTRUTURA METÁLICA NA COR CINZA E TAMPO NA COR BEGE.</t>
  </si>
  <si>
    <t>M E LUZ EQUIPAMENTOS DE ESCRITÓRIO - ME</t>
  </si>
  <si>
    <t>10.923.485/0001-49</t>
  </si>
  <si>
    <t>POLIFLEX MOVEIS PARA ESCRITÓRIO</t>
  </si>
  <si>
    <t>04.257.277/0001-55</t>
  </si>
  <si>
    <t>LIDIA OFFICE MOVEIS PARA ESCRITORIO LTDA - ME</t>
  </si>
  <si>
    <t>67.746.842/0001-68</t>
  </si>
  <si>
    <t>MARZO VITORINO-MES12</t>
  </si>
  <si>
    <t>MÁQUINAS E EQUIPAMENTOS GRÁFICOS</t>
  </si>
  <si>
    <t>BR0032921/0001</t>
  </si>
  <si>
    <t>PERFURADOR / FURADOR DE PAPEL</t>
  </si>
  <si>
    <t xml:space="preserve">PERFURADOR / FURADOR DE PAPEL – ESCRITORIO (PERFURADORA MANUAL PARA ENCADERNAÇÃO EM ESPIRAIS, EM AÇO TRATADO E PINTURA A PÓ, TEM REGULADOR DE DISTÂNCIA DA PERFURAÇÃO A MARGEM DO PAPEL, MATRIZES SÃO FEITAS EM AÇO TEMPERADO E RETIFICADO, COM REGULAGENS PARA POSICIONAR A PRONFUNDIDADE DO FURO DO PAPEL, COM BASE EM BORRACHA PARA MAIOR ADERÊNCIA PARA NO MÍNIMO 20 FOLHAS) </t>
  </si>
  <si>
    <t>Descrição Detalhada do Objeto Ofertado: PERFURADOR / FURADOR DE PAPEL – ESCRITORIO (PERFURADORA MANUAL PARA ENCADERNAÇÃO EM ESPIRAIS, EM AÇO TRATADO E PINTURA A PÓ, TEM REGULADOR DE DISTÂNCIA DA PERFURAÇÃO A MARGEM DO PAPEL, MATRIZES SÃO FEITAS EM AÇO TEMPERADO E RETIFICADO, COM REGULAGENS PARA POSICIONAR A PRONFUNDIDADE DO FURO DO PAPEL, COM BASE EM BORRACHA PARA MAIOR ADERÊNCIA PARA NO MÍNIMO 20 FOLHAS)</t>
  </si>
  <si>
    <t>BELPRINT LTDA EPP</t>
  </si>
  <si>
    <t>02.455.056/0001-66</t>
  </si>
  <si>
    <t>DRIMAR COMERCIAL LTDA</t>
  </si>
  <si>
    <t>00.311.633/0001-10</t>
  </si>
  <si>
    <t>KOPRICK SERVIÇOS DE INFORMÁTICA LTDA ME</t>
  </si>
  <si>
    <t>05.854.628/0001-78</t>
  </si>
  <si>
    <t>MOMILLI COMERCIAL LTDA - ME</t>
  </si>
  <si>
    <t>13.889.622/0001-64</t>
  </si>
  <si>
    <t>LASSE</t>
  </si>
  <si>
    <t>MAQ. ESPIRAMATIC</t>
  </si>
  <si>
    <t>BR0014303/0001</t>
  </si>
  <si>
    <t>SOFÁ COM 01 LUGAR, ESPALDAR MÉDIO - BRAÇO DIREITO</t>
  </si>
  <si>
    <t>SOFÁ COMPONÍVEL DE 01 LUGAR COM APOIA BRAÇO A DIREITA - ASSENTO E ENCOSTO: ESPUMA FLEXÍVEL DE ALTA RESILIÊNCIA, ALTA RESISTÊNCIA A PROPAGAÇÃO DE RASGO, ALTA TENSÃO DE ALONGAMENTO E RUPTURA, BAIXA FADIGA DINÂMICA E BAIXA DEFORMAÇÃO PERMANENTE COM DENSIDADE DE 50 A 55 KG/M3 E MOLDADA ANATOMICAMENTE. ALMA INTERNA TOTALMENTE EM AÇO CONFORMADA ANATOMICAMENTE. TOTALMENTE TAPEÇADA COM DETALHES EM COSTURA. REVESTIMENTO: EM COURO ECOLÓGICO OU LÃ. ESTRUTURA: LATERAIS FABRICADAS EM TUDO OBLONGO DE AÇO INDUSTRIAL 30X60 MM CONFORMADAS EM RAIO VARIÁVEL, FIXADAS ATRAVÉS DE PARAFUSOS NA PRÓPRIA ALMA INTERNA DO ASSENTO. ACABAMENTO CROMADO. APÓIA-BRAÇOS A DIREITA DO ASSENTO: APÓIA-BRAÇO FIXO DE FORMATO DE UM ARCO, COM ALMA DE AÇO ESTRUTURAL REVESTIDO EM POLIURETANO PRÉ-POLIMERO INTEGRAL SKIN, TEXTURIZADO. POR SE TRATAR DE UM PRÉ-POLÍMERO POSSUI TOQUE MACIO E ALTISSÍMA RESISTÊNCIA AO RASGO, QUE NÃO É POSSÍVEL NOS MATERIAIS CONVENCIONAIS. MATÉRIA PRIMA TOTALMENTE ISENTA DE CFC, NÃO AGRESSIVA AO MEIO AMBIENTE. FIXADO NA ALMA INTERNA DO ENCOSTO E NA LATERAL TUBULAR.</t>
  </si>
  <si>
    <t>USE MÓVEIS PARA ESCRITÓRIO LTDA</t>
  </si>
  <si>
    <t>01.927.184/0001-00</t>
  </si>
  <si>
    <t>METADIL IND COM METALURGICA LTDA</t>
  </si>
  <si>
    <t>45.819.323/0001-40</t>
  </si>
  <si>
    <t>SOFÁ COM 01 LUGAR, ESPALDAR MÉDIO - BRAÇO ESQUERDO</t>
  </si>
  <si>
    <t>SOFÁ COMPONÍVEL DE 01 LUGAR COM APOIA BRAÇO A ESQUERDA - ASSENTO E ENCOSTO: ESPUMA FLEXÍVEL DE ALTA RESILIÊNCIA, ALTA RESISTÊNCIA A PROPAGAÇÃO DE RASGO, ALTA TENSÃO DE ALONGAMENTO E RUPTURA, BAIXA FADIGA DINÂMICA E BAIXA DEFORMAÇÃO PERMANENTE COM DENSIDADE DE 50 A 55 KG/M3 E MOLDADA ANATOMICAMENTE. ALMA INTERNA TOTALMENTE EM AÇO CONFORMADA ANATOMICAMENTE. TOTALMENTE TAPEÇADA COM DETALHES EM COSTURA. REVESTIMENTO: EM COURO ECOLÓGICO OU LÃ. ESTRUTURA: LATERAIS FABRICADAS EM TUDO OBLONGO DE AÇO INDUSTRIAL 30X60 MM CONFORMADAS EM RAIO VARIÁVEL, FIXADAS ATRAVÉS DE PARAFUSOS NA PRÓPRIA ALMA INTERNA DO ASSENTO. ACABAMENTO CROMADO. APÓIA-BRAÇOS A ESQUERDA DO ASSENTO: APÓIA-BRAÇO FIXO DE FORMATO DE UM ARCO, COM ALMA DE AÇO ESTRUTURAL REVESTIDO EM POLIURETANO PRÉ-POLIMERO INTEGRAL SKIN, TEXTURIZADO. POR SE TRATAR DE UM PRÉ-POLÍMERO POSSUI TOQUE MACIO E ALTISSÍMA RESISTÊNCIA AO RASGO, QUE NÃO É POSSÍVEL NOS MATERIAIS CONVENCIONAIS. MATÉRIA PRIMA TOTALMENTE ISENTA DE CFC, NÃO AGRESSIVA AO MEIO AMBIENTE. FIXADO NA ALMA INTERNA DO ENCOSTO E NA LATERAL TUBULAR.</t>
  </si>
  <si>
    <t>SOFÁ COM 01 LUGAR, ESPALDAR MÉDIO - SEM BRAÇO</t>
  </si>
  <si>
    <t>SOFÁ COMPONÍVEL DE 01 LUGAR SEM BRAÇOS - ASSENTO E ENCOSTO: ESPUMA FLEXÍVEL DE ALTA RESILIÊNCIA, ALTA RESISTÊNCIA A PROPAGAÇÃO DE RASGO, ALTA TENSÃO DE ALONGAMENTO E RUPTURA, BAIXA FADIGA DINÂMICA E BAIXA DEFORMAÇÃO PERMANENTE COM DENSIDADE DE 50 A 55 KG/M3 E MOLDADA ANATOMICAMENTE. ALMA INTERNA TOTALMENTE EM AÇO CONFORMADA ANATOMICAMENTE. TOTALMENTE TAPEÇADA COM DETALHES EM COSTURA. REVESTIMENTO: EM COURO ECOLÓGICO OU LÃ. ESTRUTURA: LATERAIS FABRICADAS EM TUDO OBLONGO DE AÇO INDUSTRIAL 30X60 MM CONFORMADAS EM RAIO VARIÁVEL, FIXADAS ATRAVÉS DE PARAFUSOS NA PRÓPRIA ALMA INTERNA DO ASSENTO. ACABAMENTO CROMADO.</t>
  </si>
  <si>
    <t>SOFÁ COURO</t>
  </si>
  <si>
    <t xml:space="preserve">SOFÁ COM ESTRUTURA EM MADEIRA MACIÇA DE REFLORESTAMENTO, PERCINTAS ELÁSTICAS OU FILEIRAS COM 5 À 6 MOLAS, REVESTIMENTO COM ESPUMA DE POLIURETANO COM DENSIDADE 30 (D30), MANTA DE POLIÉSTER, COBERTO INTEIRAMENTE POR COURO NATURAL NA COR PRETA, COM PÉS DE MADEIRA OU EM ALUMÍNIO. BRAÇOS LATERAIS CURVOS E LARGOS.ALMOFADAS E ASSENTO FIXOS. ALTURA: MÍNIMA DE 93 CENTÍMETROS LARGURA: MÍNIMA DE 2,05 METROS PROFUNDIDADE: MÍNIMA 55 CENTÍMETROS. </t>
  </si>
  <si>
    <t>TELLERINA COMÉRCIO DE PRESENTES E ARTIGOS PARA DECORAÇÃO S.A.</t>
  </si>
  <si>
    <t>84.453.844/0001-88</t>
  </si>
  <si>
    <t>ESTOK COMERCIO E REPRESENTAÇÕES LTDA</t>
  </si>
  <si>
    <t>49.732.175/0001-82</t>
  </si>
  <si>
    <t>MOBLY COMERCIO VAREJISTA LTDA</t>
  </si>
  <si>
    <t>14.055.516/0001-48</t>
  </si>
  <si>
    <t>EQUIPAMENTOS PARA ÁUDIO, VÍDEO E FOTO</t>
  </si>
  <si>
    <t>BR0150465/0007</t>
  </si>
  <si>
    <t>SUPORTE BANNER</t>
  </si>
  <si>
    <t>SUPORTE BANNER, MATERIAL ESTRUTURA PLÁSTICO/METAL, ALTURA MÍNIMA 100 CM, ALTURA MAXIMA 280 CM, CARACTERISTICAS ADICIONAIS TRIPE COM BASE ARTICULADA E REGULAGEM DE ALTURA, COM GARRAS PARA FIXAÇÃO DO BANNER (ENGATE RÁPIDO)</t>
  </si>
  <si>
    <t>Descrição Detalhada do Objeto Ofertado: SUPORTE BANNER, MATERIAL ESTRUTURA PLÁSTICO/METAL, ALTURA MÍNIMA 100 CM, ALTURA MAXIMA 280 CM, CARACTERISTICAS ADICIONAIS TRIPE COM BASE ARTICULADA E REGULAGEM DE ALTURA, COM GARRAS PARA FIXAÇÃO DO BANNER (ENGATE RÁPIDO)</t>
  </si>
  <si>
    <t>CARLOS ANTONIO VIANA ALVES ME</t>
  </si>
  <si>
    <t>03.169.447/0001-87</t>
  </si>
  <si>
    <t>EAWMUSIC EQUIPAMENTOS, AUDIO, VIDEO, INSTRUMENTOS MUSICAIS E ILUMINAÇÃO LTDA - ME</t>
  </si>
  <si>
    <t>10.372.020/0001-47</t>
  </si>
  <si>
    <t>A.T. VIAN - INSTRUMENTOS MUSICAIS</t>
  </si>
  <si>
    <t>11.685.832/0001-05</t>
  </si>
  <si>
    <t>D. STUDIO</t>
  </si>
  <si>
    <t>STUDIO FERRO</t>
  </si>
  <si>
    <t>VALOR TOTAL ESTIMADO</t>
  </si>
  <si>
    <t xml:space="preserve">  </t>
  </si>
  <si>
    <t>VALOR TOTAL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</si>
</sst>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R$&quot;\ * #,##0.00_-;\-&quot;R$&quot;\ * #,##0.00_-;_-&quot;R$&quot;\ * &quot;-&quot;??_-;_-@_-"/>
    <numFmt numFmtId="164" formatCode="[$R$-416]\ #,##0.00;[Red]\-[$R$-416]\ #,##0.00"/>
    <numFmt numFmtId="165" formatCode="_-&quot;R$ &quot;* #,##0.00_-;&quot;-R$ &quot;* #,##0.00_-;_-&quot;R$ &quot;* \-??_-;_-@_-"/>
  </numFmts>
  <fonts count="8">
    <font>
      <sz val="10"/>
      <name val="Arial"/>
    </font>
    <font>
      <sz val="10"/>
      <name val="Arial"/>
      <family val="2"/>
    </font>
    <font>
      <b/>
      <sz val="10"/>
      <color indexed="8"/>
      <name val="Arial"/>
      <family val="2"/>
    </font>
    <font>
      <b/>
      <sz val="10"/>
      <name val="Arial"/>
      <family val="2"/>
    </font>
    <font>
      <u/>
      <sz val="10"/>
      <color indexed="12"/>
      <name val="Arial"/>
      <family val="2"/>
    </font>
    <font>
      <strike/>
      <sz val="10"/>
      <name val="Arial"/>
      <family val="2"/>
    </font>
    <font>
      <b/>
      <strike/>
      <sz val="10"/>
      <name val="Arial"/>
      <family val="2"/>
    </font>
    <font>
      <b/>
      <sz val="11"/>
      <color indexed="81"/>
      <name val="Segoe UI"/>
      <family val="2"/>
    </font>
  </fonts>
  <fills count="4">
    <fill>
      <patternFill patternType="none"/>
    </fill>
    <fill>
      <patternFill patternType="gray125"/>
    </fill>
    <fill>
      <patternFill patternType="solid">
        <fgColor theme="0" tint="-0.34998626667073579"/>
        <bgColor indexed="64"/>
      </patternFill>
    </fill>
    <fill>
      <patternFill patternType="solid">
        <fgColor theme="0" tint="-0.34998626667073579"/>
        <bgColor indexed="55"/>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7">
    <xf numFmtId="0" fontId="0" fillId="0" borderId="0"/>
    <xf numFmtId="0" fontId="1" fillId="0" borderId="0"/>
    <xf numFmtId="0" fontId="1" fillId="0" borderId="0"/>
    <xf numFmtId="0" fontId="4" fillId="0" borderId="0" applyNumberFormat="0" applyFill="0" applyBorder="0" applyAlignment="0" applyProtection="0">
      <alignment vertical="top"/>
      <protection locked="0"/>
    </xf>
    <xf numFmtId="44" fontId="1" fillId="0" borderId="0" applyFont="0" applyFill="0" applyBorder="0" applyAlignment="0" applyProtection="0"/>
    <xf numFmtId="165" fontId="1" fillId="0" borderId="0" applyFill="0" applyBorder="0" applyAlignment="0" applyProtection="0"/>
    <xf numFmtId="0" fontId="1" fillId="0" borderId="0"/>
  </cellStyleXfs>
  <cellXfs count="57">
    <xf numFmtId="0" fontId="0" fillId="0" borderId="0" xfId="0"/>
    <xf numFmtId="0" fontId="2" fillId="0" borderId="0" xfId="0" applyFont="1" applyFill="1" applyAlignment="1">
      <alignment horizontal="left" vertical="center" wrapText="1"/>
    </xf>
    <xf numFmtId="0" fontId="2" fillId="0" borderId="0" xfId="0" applyFont="1" applyFill="1" applyBorder="1" applyAlignment="1">
      <alignment horizontal="center" vertical="center" wrapText="1"/>
    </xf>
    <xf numFmtId="0" fontId="3" fillId="0" borderId="1" xfId="0" applyFont="1" applyFill="1" applyBorder="1" applyAlignment="1">
      <alignment horizontal="center" vertical="center"/>
    </xf>
    <xf numFmtId="44" fontId="3" fillId="0" borderId="1" xfId="4" applyFont="1" applyFill="1" applyBorder="1" applyAlignment="1">
      <alignment horizontal="center" vertical="center"/>
    </xf>
    <xf numFmtId="0" fontId="3" fillId="0" borderId="0" xfId="0" applyFont="1" applyFill="1" applyAlignment="1">
      <alignment horizontal="center" vertical="center"/>
    </xf>
    <xf numFmtId="44" fontId="3" fillId="0" borderId="0" xfId="4" applyFont="1" applyFill="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44" fontId="1" fillId="0" borderId="1" xfId="4" applyFont="1" applyFill="1" applyBorder="1" applyAlignment="1">
      <alignment horizontal="center" vertical="center"/>
    </xf>
    <xf numFmtId="44" fontId="1" fillId="0" borderId="1" xfId="0" applyNumberFormat="1" applyFont="1" applyFill="1" applyBorder="1" applyAlignment="1">
      <alignment horizontal="center" vertical="center"/>
    </xf>
    <xf numFmtId="0" fontId="1" fillId="0" borderId="0" xfId="0" applyFont="1" applyFill="1" applyAlignment="1">
      <alignment horizontal="center" vertical="center"/>
    </xf>
    <xf numFmtId="0" fontId="1" fillId="0" borderId="1" xfId="3" applyNumberFormat="1" applyFont="1" applyFill="1" applyBorder="1" applyAlignment="1" applyProtection="1">
      <alignment horizontal="lef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Border="1" applyAlignment="1">
      <alignment horizontal="left" vertical="center" wrapText="1"/>
    </xf>
    <xf numFmtId="44" fontId="1" fillId="0" borderId="0" xfId="4" applyFont="1" applyFill="1" applyBorder="1" applyAlignment="1">
      <alignment horizontal="center" vertical="center"/>
    </xf>
    <xf numFmtId="44" fontId="1" fillId="0" borderId="0" xfId="4" applyFont="1" applyFill="1" applyAlignment="1">
      <alignment horizontal="center" vertical="center"/>
    </xf>
    <xf numFmtId="49" fontId="1" fillId="0" borderId="0" xfId="0" applyNumberFormat="1" applyFont="1" applyFill="1" applyAlignment="1">
      <alignment horizontal="center" vertical="center"/>
    </xf>
    <xf numFmtId="2" fontId="2" fillId="0" borderId="0" xfId="0" applyNumberFormat="1" applyFont="1" applyFill="1" applyAlignment="1">
      <alignment horizontal="left" vertical="center" wrapText="1"/>
    </xf>
    <xf numFmtId="2" fontId="2" fillId="0" borderId="0" xfId="0" applyNumberFormat="1" applyFont="1" applyFill="1" applyBorder="1" applyAlignment="1">
      <alignment horizontal="center" vertical="center" wrapText="1"/>
    </xf>
    <xf numFmtId="2" fontId="1" fillId="0" borderId="0" xfId="0" applyNumberFormat="1" applyFont="1" applyFill="1" applyAlignment="1">
      <alignment horizontal="center" vertical="center"/>
    </xf>
    <xf numFmtId="0" fontId="3" fillId="2" borderId="1" xfId="0" applyFont="1" applyFill="1" applyBorder="1" applyAlignment="1">
      <alignment horizontal="center" vertical="center" wrapText="1"/>
    </xf>
    <xf numFmtId="164" fontId="3" fillId="2" borderId="1" xfId="4" applyNumberFormat="1" applyFont="1" applyFill="1" applyBorder="1" applyAlignment="1" applyProtection="1">
      <alignment horizontal="center" vertical="center" wrapText="1"/>
    </xf>
    <xf numFmtId="164" fontId="3" fillId="2" borderId="1" xfId="4" applyNumberFormat="1" applyFont="1" applyFill="1" applyBorder="1" applyAlignment="1" applyProtection="1">
      <alignment horizontal="center" vertical="center" textRotation="90" wrapText="1"/>
    </xf>
    <xf numFmtId="164" fontId="3" fillId="3" borderId="1" xfId="4" applyNumberFormat="1" applyFont="1" applyFill="1" applyBorder="1" applyAlignment="1" applyProtection="1">
      <alignment horizontal="center" vertical="center" textRotation="90" wrapText="1"/>
    </xf>
    <xf numFmtId="49" fontId="3" fillId="2" borderId="1" xfId="4" applyNumberFormat="1" applyFont="1" applyFill="1" applyBorder="1" applyAlignment="1" applyProtection="1">
      <alignment horizontal="center" vertical="center" wrapText="1"/>
    </xf>
    <xf numFmtId="44" fontId="3" fillId="0" borderId="2" xfId="4" applyFont="1" applyFill="1" applyBorder="1" applyAlignment="1">
      <alignment horizontal="center" vertical="center"/>
    </xf>
    <xf numFmtId="44" fontId="1" fillId="0" borderId="2" xfId="0" applyNumberFormat="1" applyFont="1" applyFill="1" applyBorder="1" applyAlignment="1">
      <alignment horizontal="center" vertical="center"/>
    </xf>
    <xf numFmtId="14" fontId="1"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xf>
    <xf numFmtId="14" fontId="5"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5" fillId="0" borderId="1" xfId="0" applyFont="1" applyFill="1" applyBorder="1" applyAlignment="1">
      <alignment horizontal="left" vertical="center"/>
    </xf>
    <xf numFmtId="44" fontId="5" fillId="0" borderId="1" xfId="4" applyFont="1" applyFill="1" applyBorder="1" applyAlignment="1">
      <alignment horizontal="center" vertical="center"/>
    </xf>
    <xf numFmtId="44" fontId="6" fillId="0" borderId="1" xfId="4" applyFont="1" applyFill="1" applyBorder="1" applyAlignment="1">
      <alignment horizontal="center" vertical="center"/>
    </xf>
    <xf numFmtId="44" fontId="5" fillId="0" borderId="1" xfId="0" applyNumberFormat="1" applyFont="1" applyFill="1" applyBorder="1" applyAlignment="1">
      <alignment horizontal="center" vertical="center"/>
    </xf>
    <xf numFmtId="2" fontId="5" fillId="0" borderId="0" xfId="0" applyNumberFormat="1" applyFont="1" applyFill="1" applyAlignment="1">
      <alignment horizontal="center" vertical="center"/>
    </xf>
    <xf numFmtId="0" fontId="5" fillId="0" borderId="0" xfId="0" applyFont="1" applyFill="1" applyAlignment="1">
      <alignment horizontal="center" vertical="center"/>
    </xf>
    <xf numFmtId="0" fontId="5" fillId="0" borderId="1" xfId="3" applyNumberFormat="1" applyFont="1" applyFill="1" applyBorder="1" applyAlignment="1" applyProtection="1">
      <alignment horizontal="left" vertical="center"/>
    </xf>
    <xf numFmtId="0" fontId="5" fillId="0" borderId="0" xfId="0" applyFont="1" applyFill="1" applyBorder="1" applyAlignment="1">
      <alignment horizontal="center" vertical="center"/>
    </xf>
    <xf numFmtId="0" fontId="1"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44" fontId="3" fillId="0" borderId="3" xfId="4" applyFont="1" applyFill="1" applyBorder="1" applyAlignment="1">
      <alignment horizontal="center" vertical="center" wrapText="1"/>
    </xf>
    <xf numFmtId="44" fontId="3" fillId="0" borderId="4" xfId="4" applyFont="1" applyFill="1" applyBorder="1" applyAlignment="1">
      <alignment horizontal="center" vertical="center" wrapText="1"/>
    </xf>
    <xf numFmtId="44" fontId="3" fillId="0" borderId="5" xfId="4" applyFont="1" applyFill="1" applyBorder="1" applyAlignment="1">
      <alignment horizontal="center" vertical="center" wrapText="1"/>
    </xf>
    <xf numFmtId="44" fontId="3" fillId="0" borderId="6" xfId="4"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6" applyFont="1" applyFill="1" applyBorder="1" applyAlignment="1">
      <alignment horizontal="center" vertical="center" textRotation="90" wrapText="1"/>
    </xf>
  </cellXfs>
  <cellStyles count="7">
    <cellStyle name="Default" xfId="1"/>
    <cellStyle name="Excel Built-in Normal" xfId="2"/>
    <cellStyle name="Hiperlink" xfId="3" builtinId="8"/>
    <cellStyle name="Moeda" xfId="4" builtinId="4"/>
    <cellStyle name="Moeda 2" xfId="5"/>
    <cellStyle name="Normal" xfId="0" builtinId="0"/>
    <cellStyle name="Normal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registro.br/cgi-bin/whois/?qr=008.206.142/0001-11&amp;"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T45"/>
  <sheetViews>
    <sheetView tabSelected="1" topLeftCell="S2" zoomScale="85" workbookViewId="0">
      <pane ySplit="1" topLeftCell="A3" activePane="bottomLeft" state="frozen"/>
      <selection activeCell="E2" sqref="E2"/>
      <selection pane="bottomLeft" activeCell="U8" sqref="U8"/>
    </sheetView>
  </sheetViews>
  <sheetFormatPr defaultRowHeight="15" customHeight="1"/>
  <cols>
    <col min="1" max="1" width="12.5703125" style="13" customWidth="1"/>
    <col min="2" max="2" width="35.5703125" style="13" customWidth="1"/>
    <col min="3" max="3" width="14.140625" style="13" customWidth="1"/>
    <col min="4" max="4" width="10.7109375" style="13" customWidth="1"/>
    <col min="5" max="5" width="14" style="13" bestFit="1" customWidth="1"/>
    <col min="6" max="6" width="21.28515625" style="16" customWidth="1"/>
    <col min="7" max="7" width="9.5703125" style="13" hidden="1" customWidth="1"/>
    <col min="8" max="8" width="46.140625" style="13" hidden="1" customWidth="1"/>
    <col min="9" max="9" width="11.140625" style="13" hidden="1" customWidth="1"/>
    <col min="10" max="10" width="11.5703125" style="13" customWidth="1"/>
    <col min="11" max="11" width="14.42578125" style="13" customWidth="1"/>
    <col min="12" max="12" width="15.28515625" style="13" customWidth="1"/>
    <col min="13" max="13" width="13" style="13" customWidth="1"/>
    <col min="14" max="14" width="11" style="13" customWidth="1"/>
    <col min="15" max="15" width="8.42578125" style="13" hidden="1" customWidth="1"/>
    <col min="16" max="16" width="7.7109375" style="13" hidden="1" customWidth="1"/>
    <col min="17" max="17" width="6.42578125" style="13" customWidth="1"/>
    <col min="18" max="18" width="16.5703125" style="13" hidden="1" customWidth="1"/>
    <col min="19" max="19" width="54.42578125" style="17" customWidth="1"/>
    <col min="20" max="20" width="33.85546875" style="17" customWidth="1"/>
    <col min="21" max="21" width="39" style="18" customWidth="1"/>
    <col min="22" max="22" width="12" style="13" customWidth="1"/>
    <col min="23" max="23" width="14.140625" style="5" customWidth="1"/>
    <col min="24" max="24" width="18.28515625" style="17" hidden="1" customWidth="1"/>
    <col min="25" max="25" width="18.28515625" style="13" hidden="1" customWidth="1"/>
    <col min="26" max="26" width="18.28515625" style="21" hidden="1" customWidth="1"/>
    <col min="27" max="27" width="18.28515625" style="18" hidden="1" customWidth="1"/>
    <col min="28" max="28" width="18.28515625" style="13" hidden="1" customWidth="1"/>
    <col min="29" max="29" width="18.28515625" style="21" hidden="1" customWidth="1"/>
    <col min="30" max="30" width="18.28515625" style="18" hidden="1" customWidth="1"/>
    <col min="31" max="31" width="18.28515625" style="13" hidden="1" customWidth="1"/>
    <col min="32" max="32" width="18.28515625" style="21" hidden="1" customWidth="1"/>
    <col min="33" max="33" width="16.140625" style="6" hidden="1" customWidth="1"/>
    <col min="34" max="34" width="16.42578125" style="13" hidden="1" customWidth="1"/>
    <col min="35" max="35" width="15.7109375" style="13" customWidth="1"/>
    <col min="36" max="36" width="16.28515625" style="13" customWidth="1"/>
    <col min="37" max="37" width="50" style="13" customWidth="1"/>
    <col min="38" max="39" width="18.140625" style="13" customWidth="1"/>
    <col min="40" max="40" width="22.7109375" style="13" customWidth="1"/>
    <col min="41" max="69" width="4.140625" style="13" customWidth="1"/>
    <col min="70" max="70" width="9.140625" style="13" customWidth="1"/>
    <col min="71" max="71" width="13.7109375" style="22" customWidth="1"/>
    <col min="72" max="72" width="9.140625" style="25"/>
    <col min="73" max="16384" width="9.140625" style="13"/>
  </cols>
  <sheetData>
    <row r="1" spans="1:72" s="1" customFormat="1" ht="25.5" hidden="1" customHeight="1">
      <c r="A1" s="48" t="s">
        <v>0</v>
      </c>
      <c r="B1" s="48"/>
      <c r="C1" s="48"/>
      <c r="D1" s="48"/>
      <c r="E1" s="48" t="s">
        <v>1</v>
      </c>
      <c r="F1" s="48"/>
      <c r="G1" s="48"/>
      <c r="H1" s="48"/>
      <c r="I1" s="48"/>
      <c r="J1" s="48"/>
      <c r="K1" s="48"/>
      <c r="L1" s="48"/>
      <c r="M1" s="48"/>
      <c r="N1" s="48"/>
      <c r="O1" s="48" t="s">
        <v>2</v>
      </c>
      <c r="P1" s="48"/>
      <c r="Q1" s="48"/>
      <c r="R1" s="48"/>
      <c r="S1" s="48"/>
      <c r="T1" s="48"/>
      <c r="U1" s="48"/>
      <c r="V1" s="48"/>
      <c r="W1" s="48"/>
      <c r="X1" s="48" t="s">
        <v>3</v>
      </c>
      <c r="Y1" s="48"/>
      <c r="Z1" s="48"/>
      <c r="AA1" s="48"/>
      <c r="AB1" s="48"/>
      <c r="AC1" s="48"/>
      <c r="AD1" s="48"/>
      <c r="AE1" s="48"/>
      <c r="AF1" s="48"/>
      <c r="AG1" s="48"/>
      <c r="AH1" s="48"/>
      <c r="AI1" s="48" t="s">
        <v>4</v>
      </c>
      <c r="AJ1" s="48"/>
      <c r="AK1" s="48"/>
      <c r="AL1" s="48"/>
      <c r="AM1" s="48"/>
      <c r="AN1" s="48"/>
      <c r="AO1" s="53" t="s">
        <v>5</v>
      </c>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t="s">
        <v>6</v>
      </c>
      <c r="BS1" s="53"/>
      <c r="BT1" s="23"/>
    </row>
    <row r="2" spans="1:72" s="2" customFormat="1" ht="63.75" customHeight="1">
      <c r="A2" s="26" t="s">
        <v>7</v>
      </c>
      <c r="B2" s="26" t="s">
        <v>8</v>
      </c>
      <c r="C2" s="26" t="s">
        <v>9</v>
      </c>
      <c r="D2" s="26" t="s">
        <v>10</v>
      </c>
      <c r="E2" s="26" t="s">
        <v>11</v>
      </c>
      <c r="F2" s="26" t="s">
        <v>12</v>
      </c>
      <c r="G2" s="26" t="s">
        <v>13</v>
      </c>
      <c r="H2" s="26" t="s">
        <v>14</v>
      </c>
      <c r="I2" s="26" t="s">
        <v>15</v>
      </c>
      <c r="J2" s="26" t="s">
        <v>16</v>
      </c>
      <c r="K2" s="26" t="s">
        <v>17</v>
      </c>
      <c r="L2" s="26" t="s">
        <v>18</v>
      </c>
      <c r="M2" s="26" t="s">
        <v>19</v>
      </c>
      <c r="N2" s="26" t="s">
        <v>20</v>
      </c>
      <c r="O2" s="26" t="s">
        <v>21</v>
      </c>
      <c r="P2" s="26" t="s">
        <v>22</v>
      </c>
      <c r="Q2" s="26" t="s">
        <v>23</v>
      </c>
      <c r="R2" s="26" t="s">
        <v>24</v>
      </c>
      <c r="S2" s="26" t="s">
        <v>25</v>
      </c>
      <c r="T2" s="26" t="s">
        <v>26</v>
      </c>
      <c r="U2" s="26" t="s">
        <v>27</v>
      </c>
      <c r="V2" s="26" t="s">
        <v>28</v>
      </c>
      <c r="W2" s="26" t="s">
        <v>29</v>
      </c>
      <c r="X2" s="26" t="s">
        <v>30</v>
      </c>
      <c r="Y2" s="26" t="s">
        <v>31</v>
      </c>
      <c r="Z2" s="27" t="s">
        <v>32</v>
      </c>
      <c r="AA2" s="26" t="s">
        <v>33</v>
      </c>
      <c r="AB2" s="26" t="s">
        <v>34</v>
      </c>
      <c r="AC2" s="27" t="s">
        <v>35</v>
      </c>
      <c r="AD2" s="26" t="s">
        <v>36</v>
      </c>
      <c r="AE2" s="26" t="s">
        <v>37</v>
      </c>
      <c r="AF2" s="27" t="s">
        <v>38</v>
      </c>
      <c r="AG2" s="27" t="s">
        <v>39</v>
      </c>
      <c r="AH2" s="27" t="s">
        <v>40</v>
      </c>
      <c r="AI2" s="27" t="s">
        <v>41</v>
      </c>
      <c r="AJ2" s="27" t="s">
        <v>42</v>
      </c>
      <c r="AK2" s="27" t="s">
        <v>43</v>
      </c>
      <c r="AL2" s="27" t="s">
        <v>44</v>
      </c>
      <c r="AM2" s="27" t="s">
        <v>45</v>
      </c>
      <c r="AN2" s="27" t="s">
        <v>46</v>
      </c>
      <c r="AO2" s="28" t="s">
        <v>47</v>
      </c>
      <c r="AP2" s="28" t="s">
        <v>48</v>
      </c>
      <c r="AQ2" s="28" t="s">
        <v>49</v>
      </c>
      <c r="AR2" s="28" t="s">
        <v>50</v>
      </c>
      <c r="AS2" s="28" t="s">
        <v>51</v>
      </c>
      <c r="AT2" s="28" t="s">
        <v>52</v>
      </c>
      <c r="AU2" s="28" t="s">
        <v>53</v>
      </c>
      <c r="AV2" s="28" t="s">
        <v>54</v>
      </c>
      <c r="AW2" s="28" t="s">
        <v>55</v>
      </c>
      <c r="AX2" s="29" t="s">
        <v>56</v>
      </c>
      <c r="AY2" s="28" t="s">
        <v>57</v>
      </c>
      <c r="AZ2" s="28" t="s">
        <v>58</v>
      </c>
      <c r="BA2" s="28" t="s">
        <v>59</v>
      </c>
      <c r="BB2" s="28" t="s">
        <v>60</v>
      </c>
      <c r="BC2" s="28" t="s">
        <v>61</v>
      </c>
      <c r="BD2" s="28" t="s">
        <v>62</v>
      </c>
      <c r="BE2" s="28" t="s">
        <v>63</v>
      </c>
      <c r="BF2" s="28" t="s">
        <v>64</v>
      </c>
      <c r="BG2" s="28" t="s">
        <v>65</v>
      </c>
      <c r="BH2" s="28" t="s">
        <v>66</v>
      </c>
      <c r="BI2" s="28" t="s">
        <v>67</v>
      </c>
      <c r="BJ2" s="28" t="s">
        <v>68</v>
      </c>
      <c r="BK2" s="28" t="s">
        <v>69</v>
      </c>
      <c r="BL2" s="28" t="s">
        <v>70</v>
      </c>
      <c r="BM2" s="28" t="s">
        <v>71</v>
      </c>
      <c r="BN2" s="28" t="s">
        <v>72</v>
      </c>
      <c r="BO2" s="28" t="s">
        <v>73</v>
      </c>
      <c r="BP2" s="28" t="s">
        <v>74</v>
      </c>
      <c r="BQ2" s="28" t="s">
        <v>75</v>
      </c>
      <c r="BR2" s="27" t="s">
        <v>76</v>
      </c>
      <c r="BS2" s="30" t="s">
        <v>29</v>
      </c>
      <c r="BT2" s="24"/>
    </row>
    <row r="3" spans="1:72" ht="15" customHeight="1">
      <c r="A3" s="8" t="s">
        <v>77</v>
      </c>
      <c r="B3" s="8" t="s">
        <v>78</v>
      </c>
      <c r="C3" s="8" t="s">
        <v>55</v>
      </c>
      <c r="D3" s="8" t="s">
        <v>68</v>
      </c>
      <c r="E3" s="8" t="s">
        <v>79</v>
      </c>
      <c r="F3" s="9" t="s">
        <v>80</v>
      </c>
      <c r="G3" s="8">
        <v>42</v>
      </c>
      <c r="H3" s="8" t="s">
        <v>80</v>
      </c>
      <c r="I3" s="7" t="s">
        <v>81</v>
      </c>
      <c r="J3" s="7" t="s">
        <v>82</v>
      </c>
      <c r="K3" s="8" t="s">
        <v>83</v>
      </c>
      <c r="L3" s="8">
        <v>158154</v>
      </c>
      <c r="M3" s="33">
        <v>41964</v>
      </c>
      <c r="N3" s="8" t="s">
        <v>84</v>
      </c>
      <c r="O3" s="3">
        <v>3</v>
      </c>
      <c r="P3" s="8"/>
      <c r="Q3" s="3">
        <v>1</v>
      </c>
      <c r="R3" s="8" t="s">
        <v>85</v>
      </c>
      <c r="S3" s="10" t="s">
        <v>86</v>
      </c>
      <c r="T3" s="10" t="s">
        <v>87</v>
      </c>
      <c r="U3" s="10" t="s">
        <v>88</v>
      </c>
      <c r="V3" s="8" t="s">
        <v>89</v>
      </c>
      <c r="W3" s="3">
        <v>55</v>
      </c>
      <c r="X3" s="10" t="s">
        <v>90</v>
      </c>
      <c r="Y3" s="8" t="s">
        <v>91</v>
      </c>
      <c r="Z3" s="11">
        <v>836</v>
      </c>
      <c r="AA3" s="10" t="s">
        <v>92</v>
      </c>
      <c r="AB3" s="8" t="s">
        <v>93</v>
      </c>
      <c r="AC3" s="11">
        <v>799.9</v>
      </c>
      <c r="AD3" s="10" t="s">
        <v>94</v>
      </c>
      <c r="AE3" s="8" t="s">
        <v>95</v>
      </c>
      <c r="AF3" s="11">
        <v>799.9</v>
      </c>
      <c r="AG3" s="4">
        <f t="shared" ref="AG3:AG24" si="0">AVERAGE(Z3,AC3,AF3)</f>
        <v>811.93333333333339</v>
      </c>
      <c r="AH3" s="12">
        <f>AG3*W3</f>
        <v>44656.333333333336</v>
      </c>
      <c r="AI3" s="11">
        <v>727</v>
      </c>
      <c r="AJ3" s="12">
        <f>AI3*W3</f>
        <v>39985</v>
      </c>
      <c r="AK3" s="10" t="s">
        <v>96</v>
      </c>
      <c r="AL3" s="8" t="s">
        <v>97</v>
      </c>
      <c r="AM3" s="10" t="s">
        <v>98</v>
      </c>
      <c r="AN3" s="10" t="s">
        <v>98</v>
      </c>
      <c r="AO3" s="7"/>
      <c r="AP3" s="7">
        <v>2</v>
      </c>
      <c r="AQ3" s="7"/>
      <c r="AR3" s="7">
        <v>1</v>
      </c>
      <c r="AS3" s="7">
        <v>4</v>
      </c>
      <c r="AT3" s="7">
        <v>1</v>
      </c>
      <c r="AU3" s="7">
        <v>1</v>
      </c>
      <c r="AV3" s="7"/>
      <c r="AW3" s="56" t="s">
        <v>99</v>
      </c>
      <c r="AX3" s="56" t="s">
        <v>99</v>
      </c>
      <c r="AY3" s="7">
        <v>1</v>
      </c>
      <c r="AZ3" s="7">
        <v>1</v>
      </c>
      <c r="BA3" s="7"/>
      <c r="BB3" s="7"/>
      <c r="BC3" s="7">
        <v>6</v>
      </c>
      <c r="BD3" s="7"/>
      <c r="BE3" s="7">
        <v>2</v>
      </c>
      <c r="BF3" s="7">
        <v>3</v>
      </c>
      <c r="BG3" s="56" t="s">
        <v>99</v>
      </c>
      <c r="BH3" s="7"/>
      <c r="BI3" s="56" t="s">
        <v>99</v>
      </c>
      <c r="BJ3" s="7">
        <v>2</v>
      </c>
      <c r="BK3" s="7">
        <v>2</v>
      </c>
      <c r="BL3" s="7">
        <v>2</v>
      </c>
      <c r="BM3" s="7">
        <v>4</v>
      </c>
      <c r="BN3" s="7">
        <v>1</v>
      </c>
      <c r="BO3" s="7"/>
      <c r="BP3" s="7">
        <v>3</v>
      </c>
      <c r="BQ3" s="7">
        <v>2</v>
      </c>
      <c r="BR3" s="7">
        <v>17</v>
      </c>
      <c r="BS3" s="7">
        <f>SUM(AO3:BR3)</f>
        <v>55</v>
      </c>
    </row>
    <row r="4" spans="1:72" ht="15" customHeight="1">
      <c r="A4" s="8" t="s">
        <v>100</v>
      </c>
      <c r="B4" s="8" t="s">
        <v>78</v>
      </c>
      <c r="C4" s="8" t="s">
        <v>68</v>
      </c>
      <c r="D4" s="8" t="s">
        <v>68</v>
      </c>
      <c r="E4" s="8" t="s">
        <v>79</v>
      </c>
      <c r="F4" s="9" t="s">
        <v>80</v>
      </c>
      <c r="G4" s="8">
        <v>42</v>
      </c>
      <c r="H4" s="8" t="s">
        <v>80</v>
      </c>
      <c r="I4" s="7" t="s">
        <v>81</v>
      </c>
      <c r="J4" s="7" t="s">
        <v>82</v>
      </c>
      <c r="K4" s="8" t="s">
        <v>83</v>
      </c>
      <c r="L4" s="8">
        <v>158154</v>
      </c>
      <c r="M4" s="33">
        <v>41964</v>
      </c>
      <c r="N4" s="8" t="s">
        <v>84</v>
      </c>
      <c r="O4" s="3">
        <v>4</v>
      </c>
      <c r="P4" s="8"/>
      <c r="Q4" s="3">
        <v>2</v>
      </c>
      <c r="R4" s="8" t="s">
        <v>101</v>
      </c>
      <c r="S4" s="10" t="s">
        <v>102</v>
      </c>
      <c r="T4" s="10" t="s">
        <v>103</v>
      </c>
      <c r="U4" s="10" t="s">
        <v>104</v>
      </c>
      <c r="V4" s="8" t="s">
        <v>89</v>
      </c>
      <c r="W4" s="3">
        <v>162</v>
      </c>
      <c r="X4" s="10" t="s">
        <v>105</v>
      </c>
      <c r="Y4" s="8" t="s">
        <v>106</v>
      </c>
      <c r="Z4" s="11">
        <v>2510.7399999999998</v>
      </c>
      <c r="AA4" s="10" t="s">
        <v>107</v>
      </c>
      <c r="AB4" s="8" t="s">
        <v>108</v>
      </c>
      <c r="AC4" s="11">
        <v>3110.62</v>
      </c>
      <c r="AD4" s="10" t="s">
        <v>109</v>
      </c>
      <c r="AE4" s="8" t="s">
        <v>110</v>
      </c>
      <c r="AF4" s="11">
        <v>2044.44</v>
      </c>
      <c r="AG4" s="4">
        <f t="shared" si="0"/>
        <v>2555.2666666666664</v>
      </c>
      <c r="AH4" s="12">
        <f t="shared" ref="AH4:AH39" si="1">AG4*W4</f>
        <v>413953.19999999995</v>
      </c>
      <c r="AI4" s="11">
        <v>748.5</v>
      </c>
      <c r="AJ4" s="12">
        <f t="shared" ref="AJ4:AJ39" si="2">AI4*W4</f>
        <v>121257</v>
      </c>
      <c r="AK4" s="10" t="s">
        <v>111</v>
      </c>
      <c r="AL4" s="8" t="s">
        <v>112</v>
      </c>
      <c r="AM4" s="10" t="s">
        <v>113</v>
      </c>
      <c r="AN4" s="10" t="s">
        <v>114</v>
      </c>
      <c r="AO4" s="7"/>
      <c r="AP4" s="7">
        <v>15</v>
      </c>
      <c r="AQ4" s="7"/>
      <c r="AR4" s="7"/>
      <c r="AS4" s="7">
        <v>4</v>
      </c>
      <c r="AT4" s="7"/>
      <c r="AU4" s="7">
        <v>2</v>
      </c>
      <c r="AV4" s="7">
        <v>2</v>
      </c>
      <c r="AW4" s="56"/>
      <c r="AX4" s="56"/>
      <c r="AY4" s="7">
        <v>5</v>
      </c>
      <c r="AZ4" s="7">
        <v>10</v>
      </c>
      <c r="BA4" s="7">
        <v>10</v>
      </c>
      <c r="BB4" s="7"/>
      <c r="BC4" s="7">
        <v>24</v>
      </c>
      <c r="BD4" s="7"/>
      <c r="BE4" s="7">
        <v>10</v>
      </c>
      <c r="BF4" s="7"/>
      <c r="BG4" s="56"/>
      <c r="BH4" s="7"/>
      <c r="BI4" s="56"/>
      <c r="BJ4" s="7">
        <v>54</v>
      </c>
      <c r="BK4" s="7"/>
      <c r="BL4" s="7"/>
      <c r="BM4" s="7">
        <v>6</v>
      </c>
      <c r="BN4" s="7">
        <v>1</v>
      </c>
      <c r="BO4" s="7"/>
      <c r="BP4" s="7">
        <v>2</v>
      </c>
      <c r="BQ4" s="7"/>
      <c r="BR4" s="7">
        <v>17</v>
      </c>
      <c r="BS4" s="7">
        <f t="shared" ref="BS4:BS39" si="3">SUM(AO4:BR4)</f>
        <v>162</v>
      </c>
    </row>
    <row r="5" spans="1:72" ht="15" customHeight="1">
      <c r="A5" s="8" t="s">
        <v>77</v>
      </c>
      <c r="B5" s="8" t="s">
        <v>78</v>
      </c>
      <c r="C5" s="8" t="s">
        <v>115</v>
      </c>
      <c r="D5" s="8" t="s">
        <v>68</v>
      </c>
      <c r="E5" s="8" t="s">
        <v>79</v>
      </c>
      <c r="F5" s="9" t="s">
        <v>80</v>
      </c>
      <c r="G5" s="8">
        <v>42</v>
      </c>
      <c r="H5" s="8" t="s">
        <v>80</v>
      </c>
      <c r="I5" s="7" t="s">
        <v>81</v>
      </c>
      <c r="J5" s="7" t="s">
        <v>82</v>
      </c>
      <c r="K5" s="8" t="s">
        <v>83</v>
      </c>
      <c r="L5" s="8">
        <v>158154</v>
      </c>
      <c r="M5" s="33">
        <v>41964</v>
      </c>
      <c r="N5" s="8" t="s">
        <v>84</v>
      </c>
      <c r="O5" s="3">
        <v>5</v>
      </c>
      <c r="P5" s="8"/>
      <c r="Q5" s="3">
        <v>3</v>
      </c>
      <c r="R5" s="8" t="s">
        <v>101</v>
      </c>
      <c r="S5" s="14" t="s">
        <v>116</v>
      </c>
      <c r="T5" s="10" t="s">
        <v>117</v>
      </c>
      <c r="U5" s="10" t="s">
        <v>118</v>
      </c>
      <c r="V5" s="8" t="s">
        <v>89</v>
      </c>
      <c r="W5" s="3">
        <v>572</v>
      </c>
      <c r="X5" s="10" t="s">
        <v>119</v>
      </c>
      <c r="Y5" s="8" t="s">
        <v>120</v>
      </c>
      <c r="Z5" s="11">
        <v>930</v>
      </c>
      <c r="AA5" s="10" t="s">
        <v>121</v>
      </c>
      <c r="AB5" s="8" t="s">
        <v>122</v>
      </c>
      <c r="AC5" s="11">
        <v>790</v>
      </c>
      <c r="AD5" s="10" t="s">
        <v>123</v>
      </c>
      <c r="AE5" s="8" t="s">
        <v>124</v>
      </c>
      <c r="AF5" s="11">
        <v>721.5</v>
      </c>
      <c r="AG5" s="4">
        <f t="shared" si="0"/>
        <v>813.83333333333337</v>
      </c>
      <c r="AH5" s="12">
        <f t="shared" si="1"/>
        <v>465512.66666666669</v>
      </c>
      <c r="AI5" s="11">
        <v>578</v>
      </c>
      <c r="AJ5" s="12">
        <f t="shared" si="2"/>
        <v>330616</v>
      </c>
      <c r="AK5" s="10" t="s">
        <v>111</v>
      </c>
      <c r="AL5" s="8" t="s">
        <v>112</v>
      </c>
      <c r="AM5" s="10" t="s">
        <v>113</v>
      </c>
      <c r="AN5" s="10" t="s">
        <v>125</v>
      </c>
      <c r="AO5" s="7">
        <v>44</v>
      </c>
      <c r="AP5" s="7">
        <v>29</v>
      </c>
      <c r="AQ5" s="7">
        <v>5</v>
      </c>
      <c r="AR5" s="7">
        <v>24</v>
      </c>
      <c r="AS5" s="7">
        <v>10</v>
      </c>
      <c r="AT5" s="7">
        <v>13</v>
      </c>
      <c r="AU5" s="7">
        <v>46</v>
      </c>
      <c r="AV5" s="7">
        <v>17</v>
      </c>
      <c r="AW5" s="56"/>
      <c r="AX5" s="56"/>
      <c r="AY5" s="7">
        <v>10</v>
      </c>
      <c r="AZ5" s="7">
        <v>22</v>
      </c>
      <c r="BA5" s="7">
        <v>20</v>
      </c>
      <c r="BB5" s="7">
        <v>2</v>
      </c>
      <c r="BC5" s="7">
        <v>68</v>
      </c>
      <c r="BD5" s="7">
        <v>12</v>
      </c>
      <c r="BE5" s="7">
        <v>20</v>
      </c>
      <c r="BF5" s="7">
        <v>21</v>
      </c>
      <c r="BG5" s="56"/>
      <c r="BH5" s="7"/>
      <c r="BI5" s="56"/>
      <c r="BJ5" s="7">
        <v>20</v>
      </c>
      <c r="BK5" s="7">
        <v>8</v>
      </c>
      <c r="BL5" s="7">
        <v>8</v>
      </c>
      <c r="BM5" s="7">
        <v>6</v>
      </c>
      <c r="BN5" s="7">
        <v>21</v>
      </c>
      <c r="BO5" s="7">
        <v>12</v>
      </c>
      <c r="BP5" s="7">
        <v>18</v>
      </c>
      <c r="BQ5" s="7">
        <v>30</v>
      </c>
      <c r="BR5" s="7">
        <v>86</v>
      </c>
      <c r="BS5" s="7">
        <f t="shared" si="3"/>
        <v>572</v>
      </c>
    </row>
    <row r="6" spans="1:72" ht="15" customHeight="1">
      <c r="A6" s="8" t="s">
        <v>100</v>
      </c>
      <c r="B6" s="8" t="s">
        <v>78</v>
      </c>
      <c r="C6" s="8" t="s">
        <v>68</v>
      </c>
      <c r="D6" s="8" t="s">
        <v>68</v>
      </c>
      <c r="E6" s="8" t="s">
        <v>79</v>
      </c>
      <c r="F6" s="9" t="s">
        <v>80</v>
      </c>
      <c r="G6" s="8">
        <v>42</v>
      </c>
      <c r="H6" s="8" t="s">
        <v>80</v>
      </c>
      <c r="I6" s="7" t="s">
        <v>81</v>
      </c>
      <c r="J6" s="7" t="s">
        <v>82</v>
      </c>
      <c r="K6" s="8" t="s">
        <v>83</v>
      </c>
      <c r="L6" s="8">
        <v>158154</v>
      </c>
      <c r="M6" s="33">
        <v>41964</v>
      </c>
      <c r="N6" s="8" t="s">
        <v>84</v>
      </c>
      <c r="O6" s="3">
        <v>6</v>
      </c>
      <c r="P6" s="8"/>
      <c r="Q6" s="3">
        <v>4</v>
      </c>
      <c r="R6" s="8" t="s">
        <v>101</v>
      </c>
      <c r="S6" s="14" t="s">
        <v>126</v>
      </c>
      <c r="T6" s="10" t="s">
        <v>127</v>
      </c>
      <c r="U6" s="10" t="s">
        <v>128</v>
      </c>
      <c r="V6" s="8" t="s">
        <v>89</v>
      </c>
      <c r="W6" s="3">
        <v>159</v>
      </c>
      <c r="X6" s="10" t="s">
        <v>129</v>
      </c>
      <c r="Y6" s="8" t="s">
        <v>130</v>
      </c>
      <c r="Z6" s="11">
        <v>3290.1</v>
      </c>
      <c r="AA6" s="10" t="s">
        <v>131</v>
      </c>
      <c r="AB6" s="8" t="s">
        <v>132</v>
      </c>
      <c r="AC6" s="11">
        <v>3619.27</v>
      </c>
      <c r="AD6" s="10" t="s">
        <v>133</v>
      </c>
      <c r="AE6" s="8" t="s">
        <v>134</v>
      </c>
      <c r="AF6" s="11">
        <v>2641.73</v>
      </c>
      <c r="AG6" s="4">
        <f t="shared" si="0"/>
        <v>3183.7000000000003</v>
      </c>
      <c r="AH6" s="12">
        <f t="shared" si="1"/>
        <v>506208.30000000005</v>
      </c>
      <c r="AI6" s="11">
        <v>1048.5</v>
      </c>
      <c r="AJ6" s="12">
        <f t="shared" si="2"/>
        <v>166711.5</v>
      </c>
      <c r="AK6" s="10" t="s">
        <v>111</v>
      </c>
      <c r="AL6" s="8" t="s">
        <v>112</v>
      </c>
      <c r="AM6" s="10" t="s">
        <v>135</v>
      </c>
      <c r="AN6" s="10" t="s">
        <v>136</v>
      </c>
      <c r="AO6" s="7"/>
      <c r="AP6" s="7">
        <v>1</v>
      </c>
      <c r="AQ6" s="7"/>
      <c r="AR6" s="7"/>
      <c r="AS6" s="7">
        <v>2</v>
      </c>
      <c r="AT6" s="7"/>
      <c r="AU6" s="7"/>
      <c r="AV6" s="7">
        <v>1</v>
      </c>
      <c r="AW6" s="56"/>
      <c r="AX6" s="56"/>
      <c r="AY6" s="7"/>
      <c r="AZ6" s="7"/>
      <c r="BA6" s="7"/>
      <c r="BB6" s="7">
        <v>1</v>
      </c>
      <c r="BC6" s="7">
        <v>14</v>
      </c>
      <c r="BD6" s="7"/>
      <c r="BE6" s="7"/>
      <c r="BF6" s="7"/>
      <c r="BG6" s="56"/>
      <c r="BH6" s="7"/>
      <c r="BI6" s="56"/>
      <c r="BJ6" s="7">
        <v>2</v>
      </c>
      <c r="BK6" s="7">
        <v>8</v>
      </c>
      <c r="BL6" s="7"/>
      <c r="BM6" s="7">
        <v>9</v>
      </c>
      <c r="BN6" s="7"/>
      <c r="BO6" s="7"/>
      <c r="BP6" s="7">
        <v>24</v>
      </c>
      <c r="BQ6" s="7"/>
      <c r="BR6" s="7">
        <v>97</v>
      </c>
      <c r="BS6" s="7">
        <f t="shared" si="3"/>
        <v>159</v>
      </c>
    </row>
    <row r="7" spans="1:72" ht="15" customHeight="1">
      <c r="A7" s="8" t="s">
        <v>100</v>
      </c>
      <c r="B7" s="8" t="s">
        <v>78</v>
      </c>
      <c r="C7" s="8" t="s">
        <v>68</v>
      </c>
      <c r="D7" s="8" t="s">
        <v>68</v>
      </c>
      <c r="E7" s="8" t="s">
        <v>79</v>
      </c>
      <c r="F7" s="9" t="s">
        <v>80</v>
      </c>
      <c r="G7" s="8">
        <v>42</v>
      </c>
      <c r="H7" s="8" t="s">
        <v>80</v>
      </c>
      <c r="I7" s="7" t="s">
        <v>81</v>
      </c>
      <c r="J7" s="7" t="s">
        <v>82</v>
      </c>
      <c r="K7" s="8" t="s">
        <v>83</v>
      </c>
      <c r="L7" s="8">
        <v>158154</v>
      </c>
      <c r="M7" s="33">
        <v>41964</v>
      </c>
      <c r="N7" s="8" t="s">
        <v>84</v>
      </c>
      <c r="O7" s="3">
        <v>7</v>
      </c>
      <c r="P7" s="8"/>
      <c r="Q7" s="3">
        <v>5</v>
      </c>
      <c r="R7" s="8" t="s">
        <v>101</v>
      </c>
      <c r="S7" s="14" t="s">
        <v>137</v>
      </c>
      <c r="T7" s="10" t="s">
        <v>138</v>
      </c>
      <c r="U7" s="10" t="s">
        <v>139</v>
      </c>
      <c r="V7" s="8" t="s">
        <v>89</v>
      </c>
      <c r="W7" s="3">
        <v>62</v>
      </c>
      <c r="X7" s="10" t="s">
        <v>140</v>
      </c>
      <c r="Y7" s="8" t="s">
        <v>141</v>
      </c>
      <c r="Z7" s="11">
        <v>2303.4</v>
      </c>
      <c r="AA7" s="10" t="s">
        <v>142</v>
      </c>
      <c r="AB7" s="8" t="s">
        <v>143</v>
      </c>
      <c r="AC7" s="11">
        <v>1440</v>
      </c>
      <c r="AD7" s="10" t="s">
        <v>105</v>
      </c>
      <c r="AE7" s="8" t="s">
        <v>106</v>
      </c>
      <c r="AF7" s="11">
        <v>1976.9</v>
      </c>
      <c r="AG7" s="4">
        <f t="shared" si="0"/>
        <v>1906.7666666666667</v>
      </c>
      <c r="AH7" s="12">
        <f t="shared" si="1"/>
        <v>118219.53333333333</v>
      </c>
      <c r="AI7" s="11">
        <v>1800</v>
      </c>
      <c r="AJ7" s="12">
        <f t="shared" si="2"/>
        <v>111600</v>
      </c>
      <c r="AK7" s="10" t="s">
        <v>111</v>
      </c>
      <c r="AL7" s="8" t="s">
        <v>112</v>
      </c>
      <c r="AM7" s="10" t="s">
        <v>113</v>
      </c>
      <c r="AN7" s="10" t="s">
        <v>144</v>
      </c>
      <c r="AO7" s="7"/>
      <c r="AP7" s="7"/>
      <c r="AQ7" s="7"/>
      <c r="AR7" s="7"/>
      <c r="AS7" s="7">
        <v>2</v>
      </c>
      <c r="AT7" s="7">
        <v>4</v>
      </c>
      <c r="AU7" s="7"/>
      <c r="AV7" s="7"/>
      <c r="AW7" s="56"/>
      <c r="AX7" s="56"/>
      <c r="AY7" s="7"/>
      <c r="AZ7" s="7">
        <v>2</v>
      </c>
      <c r="BA7" s="7"/>
      <c r="BB7" s="7"/>
      <c r="BC7" s="7">
        <v>21</v>
      </c>
      <c r="BD7" s="7"/>
      <c r="BE7" s="7"/>
      <c r="BF7" s="7">
        <v>8</v>
      </c>
      <c r="BG7" s="56"/>
      <c r="BH7" s="7"/>
      <c r="BI7" s="56"/>
      <c r="BJ7" s="7">
        <v>2</v>
      </c>
      <c r="BK7" s="7"/>
      <c r="BL7" s="7">
        <v>8</v>
      </c>
      <c r="BM7" s="7">
        <v>10</v>
      </c>
      <c r="BN7" s="7">
        <v>1</v>
      </c>
      <c r="BO7" s="7"/>
      <c r="BP7" s="7">
        <v>3</v>
      </c>
      <c r="BQ7" s="7"/>
      <c r="BR7" s="7">
        <v>1</v>
      </c>
      <c r="BS7" s="7">
        <f t="shared" si="3"/>
        <v>62</v>
      </c>
    </row>
    <row r="8" spans="1:72" ht="15" customHeight="1">
      <c r="A8" s="8" t="s">
        <v>100</v>
      </c>
      <c r="B8" s="8" t="s">
        <v>78</v>
      </c>
      <c r="C8" s="8" t="s">
        <v>68</v>
      </c>
      <c r="D8" s="8" t="s">
        <v>68</v>
      </c>
      <c r="E8" s="8" t="s">
        <v>79</v>
      </c>
      <c r="F8" s="9" t="s">
        <v>80</v>
      </c>
      <c r="G8" s="8">
        <v>42</v>
      </c>
      <c r="H8" s="8" t="s">
        <v>80</v>
      </c>
      <c r="I8" s="7" t="s">
        <v>81</v>
      </c>
      <c r="J8" s="7" t="s">
        <v>82</v>
      </c>
      <c r="K8" s="8" t="s">
        <v>83</v>
      </c>
      <c r="L8" s="8">
        <v>158154</v>
      </c>
      <c r="M8" s="33">
        <v>41964</v>
      </c>
      <c r="N8" s="8" t="s">
        <v>84</v>
      </c>
      <c r="O8" s="3">
        <v>8</v>
      </c>
      <c r="P8" s="8"/>
      <c r="Q8" s="3">
        <v>6</v>
      </c>
      <c r="R8" s="8" t="s">
        <v>101</v>
      </c>
      <c r="S8" s="10" t="s">
        <v>145</v>
      </c>
      <c r="T8" s="10" t="s">
        <v>146</v>
      </c>
      <c r="U8" s="10" t="s">
        <v>147</v>
      </c>
      <c r="V8" s="8" t="s">
        <v>89</v>
      </c>
      <c r="W8" s="3">
        <v>84</v>
      </c>
      <c r="X8" s="10" t="s">
        <v>148</v>
      </c>
      <c r="Y8" s="8" t="s">
        <v>149</v>
      </c>
      <c r="Z8" s="11">
        <v>1222.6400000000001</v>
      </c>
      <c r="AA8" s="10" t="s">
        <v>150</v>
      </c>
      <c r="AB8" s="8" t="s">
        <v>151</v>
      </c>
      <c r="AC8" s="11">
        <v>1428.9</v>
      </c>
      <c r="AD8" s="10" t="s">
        <v>152</v>
      </c>
      <c r="AE8" s="8" t="s">
        <v>153</v>
      </c>
      <c r="AF8" s="11">
        <v>1652.83</v>
      </c>
      <c r="AG8" s="4">
        <f t="shared" si="0"/>
        <v>1434.79</v>
      </c>
      <c r="AH8" s="12">
        <f t="shared" si="1"/>
        <v>120522.36</v>
      </c>
      <c r="AI8" s="11">
        <v>582.99</v>
      </c>
      <c r="AJ8" s="12">
        <f t="shared" si="2"/>
        <v>48971.16</v>
      </c>
      <c r="AK8" s="10" t="s">
        <v>111</v>
      </c>
      <c r="AL8" s="8" t="s">
        <v>112</v>
      </c>
      <c r="AM8" s="10" t="s">
        <v>113</v>
      </c>
      <c r="AN8" s="10" t="s">
        <v>154</v>
      </c>
      <c r="AO8" s="7"/>
      <c r="AP8" s="7">
        <v>6</v>
      </c>
      <c r="AQ8" s="7">
        <v>4</v>
      </c>
      <c r="AR8" s="7">
        <v>2</v>
      </c>
      <c r="AS8" s="7">
        <v>2</v>
      </c>
      <c r="AT8" s="7">
        <v>3</v>
      </c>
      <c r="AU8" s="7"/>
      <c r="AV8" s="7"/>
      <c r="AW8" s="56"/>
      <c r="AX8" s="56"/>
      <c r="AY8" s="7"/>
      <c r="AZ8" s="7">
        <v>3</v>
      </c>
      <c r="BA8" s="7"/>
      <c r="BB8" s="7">
        <v>1</v>
      </c>
      <c r="BC8" s="7">
        <v>17</v>
      </c>
      <c r="BD8" s="7">
        <v>1</v>
      </c>
      <c r="BE8" s="7"/>
      <c r="BF8" s="7">
        <v>5</v>
      </c>
      <c r="BG8" s="56"/>
      <c r="BH8" s="7"/>
      <c r="BI8" s="56"/>
      <c r="BJ8" s="7">
        <v>15</v>
      </c>
      <c r="BK8" s="7">
        <v>5</v>
      </c>
      <c r="BL8" s="7"/>
      <c r="BM8" s="7">
        <v>12</v>
      </c>
      <c r="BN8" s="7">
        <v>2</v>
      </c>
      <c r="BO8" s="7"/>
      <c r="BP8" s="7">
        <v>2</v>
      </c>
      <c r="BQ8" s="7">
        <v>3</v>
      </c>
      <c r="BR8" s="7">
        <v>1</v>
      </c>
      <c r="BS8" s="7">
        <f t="shared" si="3"/>
        <v>84</v>
      </c>
    </row>
    <row r="9" spans="1:72" ht="15" customHeight="1">
      <c r="A9" s="8" t="s">
        <v>77</v>
      </c>
      <c r="B9" s="8" t="s">
        <v>78</v>
      </c>
      <c r="C9" s="8" t="s">
        <v>67</v>
      </c>
      <c r="D9" s="8" t="s">
        <v>68</v>
      </c>
      <c r="E9" s="8" t="s">
        <v>79</v>
      </c>
      <c r="F9" s="9" t="s">
        <v>80</v>
      </c>
      <c r="G9" s="8">
        <v>42</v>
      </c>
      <c r="H9" s="8" t="s">
        <v>80</v>
      </c>
      <c r="I9" s="7" t="s">
        <v>81</v>
      </c>
      <c r="J9" s="7" t="s">
        <v>82</v>
      </c>
      <c r="K9" s="8" t="s">
        <v>83</v>
      </c>
      <c r="L9" s="8">
        <v>158154</v>
      </c>
      <c r="M9" s="33">
        <v>41964</v>
      </c>
      <c r="N9" s="8" t="s">
        <v>84</v>
      </c>
      <c r="O9" s="3">
        <v>9</v>
      </c>
      <c r="P9" s="8"/>
      <c r="Q9" s="3">
        <v>7</v>
      </c>
      <c r="R9" s="8" t="s">
        <v>101</v>
      </c>
      <c r="S9" s="14" t="s">
        <v>155</v>
      </c>
      <c r="T9" s="10" t="s">
        <v>156</v>
      </c>
      <c r="U9" s="10" t="s">
        <v>157</v>
      </c>
      <c r="V9" s="8" t="s">
        <v>89</v>
      </c>
      <c r="W9" s="3">
        <v>117</v>
      </c>
      <c r="X9" s="10" t="s">
        <v>119</v>
      </c>
      <c r="Y9" s="8" t="s">
        <v>120</v>
      </c>
      <c r="Z9" s="11">
        <v>730</v>
      </c>
      <c r="AA9" s="10" t="s">
        <v>121</v>
      </c>
      <c r="AB9" s="8" t="s">
        <v>122</v>
      </c>
      <c r="AC9" s="11">
        <v>780</v>
      </c>
      <c r="AD9" s="10" t="s">
        <v>123</v>
      </c>
      <c r="AE9" s="8" t="s">
        <v>124</v>
      </c>
      <c r="AF9" s="11">
        <v>491.4</v>
      </c>
      <c r="AG9" s="4">
        <f t="shared" si="0"/>
        <v>667.13333333333333</v>
      </c>
      <c r="AH9" s="12">
        <f t="shared" si="1"/>
        <v>78054.600000000006</v>
      </c>
      <c r="AI9" s="11">
        <v>381.31</v>
      </c>
      <c r="AJ9" s="12">
        <f t="shared" si="2"/>
        <v>44613.27</v>
      </c>
      <c r="AK9" s="10" t="s">
        <v>111</v>
      </c>
      <c r="AL9" s="8" t="s">
        <v>112</v>
      </c>
      <c r="AM9" s="10" t="s">
        <v>113</v>
      </c>
      <c r="AN9" s="10" t="s">
        <v>158</v>
      </c>
      <c r="AO9" s="7"/>
      <c r="AP9" s="7"/>
      <c r="AQ9" s="7"/>
      <c r="AR9" s="7"/>
      <c r="AS9" s="7">
        <v>4</v>
      </c>
      <c r="AT9" s="7"/>
      <c r="AU9" s="7"/>
      <c r="AV9" s="7"/>
      <c r="AW9" s="56"/>
      <c r="AX9" s="56"/>
      <c r="AY9" s="7"/>
      <c r="AZ9" s="7"/>
      <c r="BA9" s="7"/>
      <c r="BB9" s="7"/>
      <c r="BC9" s="7">
        <v>7</v>
      </c>
      <c r="BD9" s="7"/>
      <c r="BE9" s="7"/>
      <c r="BF9" s="7"/>
      <c r="BG9" s="56"/>
      <c r="BH9" s="7"/>
      <c r="BI9" s="56"/>
      <c r="BJ9" s="7"/>
      <c r="BK9" s="7"/>
      <c r="BL9" s="7"/>
      <c r="BM9" s="7">
        <v>70</v>
      </c>
      <c r="BN9" s="7">
        <v>2</v>
      </c>
      <c r="BO9" s="7"/>
      <c r="BP9" s="7">
        <v>1</v>
      </c>
      <c r="BQ9" s="7"/>
      <c r="BR9" s="7">
        <v>33</v>
      </c>
      <c r="BS9" s="7">
        <f t="shared" si="3"/>
        <v>117</v>
      </c>
    </row>
    <row r="10" spans="1:72" ht="15" customHeight="1">
      <c r="A10" s="8" t="s">
        <v>77</v>
      </c>
      <c r="B10" s="8" t="s">
        <v>78</v>
      </c>
      <c r="C10" s="8" t="s">
        <v>115</v>
      </c>
      <c r="D10" s="8" t="s">
        <v>68</v>
      </c>
      <c r="E10" s="8" t="s">
        <v>79</v>
      </c>
      <c r="F10" s="9" t="s">
        <v>80</v>
      </c>
      <c r="G10" s="8">
        <v>42</v>
      </c>
      <c r="H10" s="8" t="s">
        <v>80</v>
      </c>
      <c r="I10" s="7" t="s">
        <v>81</v>
      </c>
      <c r="J10" s="7" t="s">
        <v>82</v>
      </c>
      <c r="K10" s="8" t="s">
        <v>83</v>
      </c>
      <c r="L10" s="8">
        <v>158154</v>
      </c>
      <c r="M10" s="33">
        <v>41964</v>
      </c>
      <c r="N10" s="8" t="s">
        <v>84</v>
      </c>
      <c r="O10" s="3">
        <v>10</v>
      </c>
      <c r="P10" s="8"/>
      <c r="Q10" s="3">
        <v>8</v>
      </c>
      <c r="R10" s="8" t="s">
        <v>101</v>
      </c>
      <c r="S10" s="14" t="s">
        <v>159</v>
      </c>
      <c r="T10" s="10" t="s">
        <v>160</v>
      </c>
      <c r="U10" s="10" t="s">
        <v>161</v>
      </c>
      <c r="V10" s="8" t="s">
        <v>89</v>
      </c>
      <c r="W10" s="3">
        <v>123</v>
      </c>
      <c r="X10" s="10" t="s">
        <v>119</v>
      </c>
      <c r="Y10" s="8" t="s">
        <v>120</v>
      </c>
      <c r="Z10" s="11">
        <v>1250</v>
      </c>
      <c r="AA10" s="10" t="s">
        <v>121</v>
      </c>
      <c r="AB10" s="8" t="s">
        <v>122</v>
      </c>
      <c r="AC10" s="11">
        <v>1060</v>
      </c>
      <c r="AD10" s="10" t="s">
        <v>123</v>
      </c>
      <c r="AE10" s="8" t="s">
        <v>124</v>
      </c>
      <c r="AF10" s="11">
        <v>1035.9000000000001</v>
      </c>
      <c r="AG10" s="4">
        <f t="shared" si="0"/>
        <v>1115.3</v>
      </c>
      <c r="AH10" s="12">
        <f t="shared" si="1"/>
        <v>137181.9</v>
      </c>
      <c r="AI10" s="11">
        <v>699</v>
      </c>
      <c r="AJ10" s="12">
        <f t="shared" si="2"/>
        <v>85977</v>
      </c>
      <c r="AK10" s="10" t="s">
        <v>111</v>
      </c>
      <c r="AL10" s="8" t="s">
        <v>112</v>
      </c>
      <c r="AM10" s="10" t="s">
        <v>113</v>
      </c>
      <c r="AN10" s="10" t="s">
        <v>162</v>
      </c>
      <c r="AO10" s="7"/>
      <c r="AP10" s="7"/>
      <c r="AQ10" s="7"/>
      <c r="AR10" s="7">
        <v>2</v>
      </c>
      <c r="AS10" s="7">
        <v>8</v>
      </c>
      <c r="AT10" s="7">
        <v>5</v>
      </c>
      <c r="AU10" s="7">
        <v>10</v>
      </c>
      <c r="AV10" s="7"/>
      <c r="AW10" s="56"/>
      <c r="AX10" s="56"/>
      <c r="AY10" s="7"/>
      <c r="AZ10" s="7"/>
      <c r="BA10" s="7"/>
      <c r="BB10" s="7">
        <v>1</v>
      </c>
      <c r="BC10" s="7">
        <v>14</v>
      </c>
      <c r="BD10" s="7">
        <v>2</v>
      </c>
      <c r="BE10" s="7">
        <v>5</v>
      </c>
      <c r="BF10" s="7"/>
      <c r="BG10" s="56"/>
      <c r="BH10" s="7"/>
      <c r="BI10" s="56"/>
      <c r="BJ10" s="7">
        <v>5</v>
      </c>
      <c r="BK10" s="7">
        <v>4</v>
      </c>
      <c r="BL10" s="7"/>
      <c r="BM10" s="7">
        <v>15</v>
      </c>
      <c r="BN10" s="7">
        <v>5</v>
      </c>
      <c r="BO10" s="7"/>
      <c r="BP10" s="7">
        <v>4</v>
      </c>
      <c r="BQ10" s="7">
        <v>10</v>
      </c>
      <c r="BR10" s="7">
        <v>33</v>
      </c>
      <c r="BS10" s="7">
        <f t="shared" si="3"/>
        <v>123</v>
      </c>
    </row>
    <row r="11" spans="1:72" ht="15" customHeight="1">
      <c r="A11" s="8" t="s">
        <v>100</v>
      </c>
      <c r="B11" s="8" t="s">
        <v>78</v>
      </c>
      <c r="C11" s="8" t="s">
        <v>68</v>
      </c>
      <c r="D11" s="8" t="s">
        <v>68</v>
      </c>
      <c r="E11" s="8" t="s">
        <v>79</v>
      </c>
      <c r="F11" s="9" t="s">
        <v>80</v>
      </c>
      <c r="G11" s="8">
        <v>42</v>
      </c>
      <c r="H11" s="8" t="s">
        <v>80</v>
      </c>
      <c r="I11" s="7" t="s">
        <v>81</v>
      </c>
      <c r="J11" s="7" t="s">
        <v>82</v>
      </c>
      <c r="K11" s="8" t="s">
        <v>83</v>
      </c>
      <c r="L11" s="8">
        <v>158154</v>
      </c>
      <c r="M11" s="33">
        <v>41964</v>
      </c>
      <c r="N11" s="8" t="s">
        <v>84</v>
      </c>
      <c r="O11" s="3">
        <v>11</v>
      </c>
      <c r="P11" s="8"/>
      <c r="Q11" s="3">
        <v>9</v>
      </c>
      <c r="R11" s="8" t="s">
        <v>101</v>
      </c>
      <c r="S11" s="14" t="s">
        <v>163</v>
      </c>
      <c r="T11" s="10" t="s">
        <v>164</v>
      </c>
      <c r="U11" s="10" t="s">
        <v>165</v>
      </c>
      <c r="V11" s="8" t="s">
        <v>89</v>
      </c>
      <c r="W11" s="3">
        <v>71</v>
      </c>
      <c r="X11" s="10" t="s">
        <v>166</v>
      </c>
      <c r="Y11" s="8" t="s">
        <v>167</v>
      </c>
      <c r="Z11" s="11">
        <v>797.18</v>
      </c>
      <c r="AA11" s="10" t="s">
        <v>168</v>
      </c>
      <c r="AB11" s="8" t="s">
        <v>169</v>
      </c>
      <c r="AC11" s="11">
        <v>505</v>
      </c>
      <c r="AD11" s="10" t="s">
        <v>170</v>
      </c>
      <c r="AE11" s="8" t="s">
        <v>171</v>
      </c>
      <c r="AF11" s="11">
        <v>555</v>
      </c>
      <c r="AG11" s="4">
        <f t="shared" si="0"/>
        <v>619.05999999999995</v>
      </c>
      <c r="AH11" s="12">
        <f t="shared" si="1"/>
        <v>43953.259999999995</v>
      </c>
      <c r="AI11" s="11">
        <v>508</v>
      </c>
      <c r="AJ11" s="12">
        <f t="shared" si="2"/>
        <v>36068</v>
      </c>
      <c r="AK11" s="10" t="s">
        <v>111</v>
      </c>
      <c r="AL11" s="8" t="s">
        <v>112</v>
      </c>
      <c r="AM11" s="10" t="s">
        <v>113</v>
      </c>
      <c r="AN11" s="10" t="s">
        <v>172</v>
      </c>
      <c r="AO11" s="7"/>
      <c r="AP11" s="7"/>
      <c r="AQ11" s="7"/>
      <c r="AR11" s="7"/>
      <c r="AS11" s="7"/>
      <c r="AT11" s="7">
        <v>5</v>
      </c>
      <c r="AU11" s="7"/>
      <c r="AV11" s="7">
        <v>1</v>
      </c>
      <c r="AW11" s="56"/>
      <c r="AX11" s="56"/>
      <c r="AY11" s="7"/>
      <c r="AZ11" s="7">
        <v>1</v>
      </c>
      <c r="BA11" s="7"/>
      <c r="BB11" s="7"/>
      <c r="BC11" s="7">
        <v>1</v>
      </c>
      <c r="BD11" s="7">
        <v>10</v>
      </c>
      <c r="BE11" s="7"/>
      <c r="BF11" s="7"/>
      <c r="BG11" s="56"/>
      <c r="BH11" s="7"/>
      <c r="BI11" s="56"/>
      <c r="BJ11" s="7">
        <v>2</v>
      </c>
      <c r="BK11" s="7"/>
      <c r="BL11" s="7">
        <v>2</v>
      </c>
      <c r="BM11" s="7">
        <v>15</v>
      </c>
      <c r="BN11" s="7">
        <v>1</v>
      </c>
      <c r="BO11" s="7"/>
      <c r="BP11" s="7"/>
      <c r="BQ11" s="7"/>
      <c r="BR11" s="7">
        <v>33</v>
      </c>
      <c r="BS11" s="7">
        <f t="shared" si="3"/>
        <v>71</v>
      </c>
    </row>
    <row r="12" spans="1:72" ht="15" customHeight="1">
      <c r="A12" s="8" t="s">
        <v>77</v>
      </c>
      <c r="B12" s="8" t="s">
        <v>78</v>
      </c>
      <c r="C12" s="8" t="s">
        <v>115</v>
      </c>
      <c r="D12" s="8" t="s">
        <v>68</v>
      </c>
      <c r="E12" s="8" t="s">
        <v>79</v>
      </c>
      <c r="F12" s="9" t="s">
        <v>80</v>
      </c>
      <c r="G12" s="8">
        <v>42</v>
      </c>
      <c r="H12" s="8" t="s">
        <v>80</v>
      </c>
      <c r="I12" s="7" t="s">
        <v>81</v>
      </c>
      <c r="J12" s="7" t="s">
        <v>82</v>
      </c>
      <c r="K12" s="8" t="s">
        <v>83</v>
      </c>
      <c r="L12" s="8">
        <v>158154</v>
      </c>
      <c r="M12" s="33">
        <v>41964</v>
      </c>
      <c r="N12" s="8" t="s">
        <v>84</v>
      </c>
      <c r="O12" s="3">
        <v>12</v>
      </c>
      <c r="P12" s="8"/>
      <c r="Q12" s="3">
        <v>10</v>
      </c>
      <c r="R12" s="8" t="s">
        <v>101</v>
      </c>
      <c r="S12" s="14" t="s">
        <v>173</v>
      </c>
      <c r="T12" s="10" t="s">
        <v>174</v>
      </c>
      <c r="U12" s="10" t="s">
        <v>175</v>
      </c>
      <c r="V12" s="8" t="s">
        <v>89</v>
      </c>
      <c r="W12" s="3">
        <v>97</v>
      </c>
      <c r="X12" s="10" t="s">
        <v>119</v>
      </c>
      <c r="Y12" s="8" t="s">
        <v>120</v>
      </c>
      <c r="Z12" s="11">
        <v>910</v>
      </c>
      <c r="AA12" s="10" t="s">
        <v>121</v>
      </c>
      <c r="AB12" s="8" t="s">
        <v>122</v>
      </c>
      <c r="AC12" s="11">
        <v>850</v>
      </c>
      <c r="AD12" s="10" t="s">
        <v>123</v>
      </c>
      <c r="AE12" s="8" t="s">
        <v>124</v>
      </c>
      <c r="AF12" s="11">
        <v>750.1</v>
      </c>
      <c r="AG12" s="4">
        <f t="shared" si="0"/>
        <v>836.69999999999993</v>
      </c>
      <c r="AH12" s="12">
        <f t="shared" si="1"/>
        <v>81159.899999999994</v>
      </c>
      <c r="AI12" s="11">
        <v>515</v>
      </c>
      <c r="AJ12" s="12">
        <f t="shared" si="2"/>
        <v>49955</v>
      </c>
      <c r="AK12" s="10" t="s">
        <v>111</v>
      </c>
      <c r="AL12" s="8" t="s">
        <v>112</v>
      </c>
      <c r="AM12" s="10" t="s">
        <v>113</v>
      </c>
      <c r="AN12" s="10" t="s">
        <v>176</v>
      </c>
      <c r="AO12" s="7"/>
      <c r="AP12" s="7">
        <v>6</v>
      </c>
      <c r="AQ12" s="7">
        <v>9</v>
      </c>
      <c r="AR12" s="7"/>
      <c r="AS12" s="7"/>
      <c r="AT12" s="7"/>
      <c r="AU12" s="7"/>
      <c r="AV12" s="7">
        <v>1</v>
      </c>
      <c r="AW12" s="56"/>
      <c r="AX12" s="56"/>
      <c r="AY12" s="7"/>
      <c r="AZ12" s="7">
        <v>1</v>
      </c>
      <c r="BA12" s="7"/>
      <c r="BB12" s="7"/>
      <c r="BC12" s="7">
        <v>2</v>
      </c>
      <c r="BD12" s="7">
        <v>4</v>
      </c>
      <c r="BE12" s="7">
        <v>5</v>
      </c>
      <c r="BF12" s="7"/>
      <c r="BG12" s="56"/>
      <c r="BH12" s="7"/>
      <c r="BI12" s="56"/>
      <c r="BJ12" s="7">
        <v>10</v>
      </c>
      <c r="BK12" s="7"/>
      <c r="BL12" s="7">
        <v>3</v>
      </c>
      <c r="BM12" s="7">
        <v>15</v>
      </c>
      <c r="BN12" s="7">
        <v>2</v>
      </c>
      <c r="BO12" s="7"/>
      <c r="BP12" s="7"/>
      <c r="BQ12" s="7">
        <v>6</v>
      </c>
      <c r="BR12" s="7">
        <v>33</v>
      </c>
      <c r="BS12" s="7">
        <f t="shared" si="3"/>
        <v>97</v>
      </c>
    </row>
    <row r="13" spans="1:72" ht="15" customHeight="1">
      <c r="A13" s="8" t="s">
        <v>77</v>
      </c>
      <c r="B13" s="8" t="s">
        <v>78</v>
      </c>
      <c r="C13" s="8" t="s">
        <v>115</v>
      </c>
      <c r="D13" s="8" t="s">
        <v>68</v>
      </c>
      <c r="E13" s="8" t="s">
        <v>79</v>
      </c>
      <c r="F13" s="9" t="s">
        <v>80</v>
      </c>
      <c r="G13" s="8">
        <v>42</v>
      </c>
      <c r="H13" s="8" t="s">
        <v>80</v>
      </c>
      <c r="I13" s="7" t="s">
        <v>81</v>
      </c>
      <c r="J13" s="7" t="s">
        <v>82</v>
      </c>
      <c r="K13" s="8" t="s">
        <v>83</v>
      </c>
      <c r="L13" s="8">
        <v>158154</v>
      </c>
      <c r="M13" s="33">
        <v>41964</v>
      </c>
      <c r="N13" s="8" t="s">
        <v>84</v>
      </c>
      <c r="O13" s="3">
        <v>13</v>
      </c>
      <c r="P13" s="8"/>
      <c r="Q13" s="3">
        <v>11</v>
      </c>
      <c r="R13" s="8" t="s">
        <v>101</v>
      </c>
      <c r="S13" s="14" t="s">
        <v>177</v>
      </c>
      <c r="T13" s="10" t="s">
        <v>178</v>
      </c>
      <c r="U13" s="10" t="s">
        <v>179</v>
      </c>
      <c r="V13" s="8" t="s">
        <v>89</v>
      </c>
      <c r="W13" s="3">
        <v>114</v>
      </c>
      <c r="X13" s="10" t="s">
        <v>119</v>
      </c>
      <c r="Y13" s="8" t="s">
        <v>120</v>
      </c>
      <c r="Z13" s="11">
        <v>1100</v>
      </c>
      <c r="AA13" s="10" t="s">
        <v>121</v>
      </c>
      <c r="AB13" s="8" t="s">
        <v>122</v>
      </c>
      <c r="AC13" s="11">
        <v>925</v>
      </c>
      <c r="AD13" s="10" t="s">
        <v>123</v>
      </c>
      <c r="AE13" s="8" t="s">
        <v>124</v>
      </c>
      <c r="AF13" s="11">
        <v>796.1</v>
      </c>
      <c r="AG13" s="4">
        <f t="shared" si="0"/>
        <v>940.36666666666667</v>
      </c>
      <c r="AH13" s="12">
        <f t="shared" si="1"/>
        <v>107201.8</v>
      </c>
      <c r="AI13" s="11">
        <v>700</v>
      </c>
      <c r="AJ13" s="12">
        <f t="shared" si="2"/>
        <v>79800</v>
      </c>
      <c r="AK13" s="10" t="s">
        <v>111</v>
      </c>
      <c r="AL13" s="8" t="s">
        <v>112</v>
      </c>
      <c r="AM13" s="10" t="s">
        <v>113</v>
      </c>
      <c r="AN13" s="10" t="s">
        <v>180</v>
      </c>
      <c r="AO13" s="7">
        <v>32</v>
      </c>
      <c r="AP13" s="7">
        <v>1</v>
      </c>
      <c r="AQ13" s="7"/>
      <c r="AR13" s="7"/>
      <c r="AS13" s="7"/>
      <c r="AT13" s="7"/>
      <c r="AU13" s="7"/>
      <c r="AV13" s="7"/>
      <c r="AW13" s="56"/>
      <c r="AX13" s="56"/>
      <c r="AY13" s="7"/>
      <c r="AZ13" s="7">
        <v>6</v>
      </c>
      <c r="BA13" s="7"/>
      <c r="BB13" s="7"/>
      <c r="BC13" s="7">
        <v>11</v>
      </c>
      <c r="BD13" s="7">
        <v>2</v>
      </c>
      <c r="BE13" s="7"/>
      <c r="BF13" s="7"/>
      <c r="BG13" s="56"/>
      <c r="BH13" s="7"/>
      <c r="BI13" s="56"/>
      <c r="BJ13" s="7"/>
      <c r="BK13" s="7">
        <v>2</v>
      </c>
      <c r="BL13" s="7"/>
      <c r="BM13" s="7">
        <v>15</v>
      </c>
      <c r="BN13" s="7"/>
      <c r="BO13" s="7">
        <v>6</v>
      </c>
      <c r="BP13" s="7">
        <v>6</v>
      </c>
      <c r="BQ13" s="7"/>
      <c r="BR13" s="7">
        <v>33</v>
      </c>
      <c r="BS13" s="7">
        <f t="shared" si="3"/>
        <v>114</v>
      </c>
    </row>
    <row r="14" spans="1:72" ht="15" customHeight="1">
      <c r="A14" s="8" t="s">
        <v>77</v>
      </c>
      <c r="B14" s="8" t="s">
        <v>78</v>
      </c>
      <c r="C14" s="8" t="s">
        <v>181</v>
      </c>
      <c r="D14" s="8" t="s">
        <v>68</v>
      </c>
      <c r="E14" s="8" t="s">
        <v>79</v>
      </c>
      <c r="F14" s="9" t="s">
        <v>80</v>
      </c>
      <c r="G14" s="8">
        <v>42</v>
      </c>
      <c r="H14" s="8" t="s">
        <v>80</v>
      </c>
      <c r="I14" s="7" t="s">
        <v>81</v>
      </c>
      <c r="J14" s="7" t="s">
        <v>82</v>
      </c>
      <c r="K14" s="8" t="s">
        <v>83</v>
      </c>
      <c r="L14" s="8">
        <v>158154</v>
      </c>
      <c r="M14" s="33">
        <v>41964</v>
      </c>
      <c r="N14" s="8" t="s">
        <v>84</v>
      </c>
      <c r="O14" s="3">
        <v>14</v>
      </c>
      <c r="P14" s="8"/>
      <c r="Q14" s="3">
        <v>12</v>
      </c>
      <c r="R14" s="8" t="s">
        <v>101</v>
      </c>
      <c r="S14" s="14" t="s">
        <v>182</v>
      </c>
      <c r="T14" s="10" t="s">
        <v>183</v>
      </c>
      <c r="U14" s="10" t="s">
        <v>184</v>
      </c>
      <c r="V14" s="8" t="s">
        <v>89</v>
      </c>
      <c r="W14" s="3">
        <v>99</v>
      </c>
      <c r="X14" s="10" t="s">
        <v>119</v>
      </c>
      <c r="Y14" s="8" t="s">
        <v>120</v>
      </c>
      <c r="Z14" s="11">
        <v>1220</v>
      </c>
      <c r="AA14" s="10" t="s">
        <v>121</v>
      </c>
      <c r="AB14" s="8" t="s">
        <v>122</v>
      </c>
      <c r="AC14" s="11">
        <v>1200</v>
      </c>
      <c r="AD14" s="10" t="s">
        <v>185</v>
      </c>
      <c r="AE14" s="8" t="s">
        <v>186</v>
      </c>
      <c r="AF14" s="11">
        <v>920</v>
      </c>
      <c r="AG14" s="4">
        <f t="shared" si="0"/>
        <v>1113.3333333333333</v>
      </c>
      <c r="AH14" s="12">
        <f t="shared" si="1"/>
        <v>110219.99999999999</v>
      </c>
      <c r="AI14" s="11">
        <v>1050</v>
      </c>
      <c r="AJ14" s="12">
        <f t="shared" si="2"/>
        <v>103950</v>
      </c>
      <c r="AK14" s="10" t="s">
        <v>111</v>
      </c>
      <c r="AL14" s="8" t="s">
        <v>112</v>
      </c>
      <c r="AM14" s="10" t="s">
        <v>113</v>
      </c>
      <c r="AN14" s="10" t="s">
        <v>180</v>
      </c>
      <c r="AO14" s="7"/>
      <c r="AP14" s="7">
        <v>14</v>
      </c>
      <c r="AQ14" s="7">
        <v>1</v>
      </c>
      <c r="AR14" s="7"/>
      <c r="AS14" s="7">
        <v>6</v>
      </c>
      <c r="AT14" s="7"/>
      <c r="AU14" s="7">
        <v>4</v>
      </c>
      <c r="AV14" s="7"/>
      <c r="AW14" s="56"/>
      <c r="AX14" s="56"/>
      <c r="AY14" s="7"/>
      <c r="AZ14" s="7">
        <v>2</v>
      </c>
      <c r="BA14" s="7"/>
      <c r="BB14" s="7">
        <v>1</v>
      </c>
      <c r="BC14" s="7">
        <v>3</v>
      </c>
      <c r="BD14" s="7"/>
      <c r="BE14" s="7">
        <v>6</v>
      </c>
      <c r="BF14" s="7"/>
      <c r="BG14" s="56"/>
      <c r="BH14" s="7">
        <v>2</v>
      </c>
      <c r="BI14" s="56"/>
      <c r="BJ14" s="7"/>
      <c r="BK14" s="7"/>
      <c r="BL14" s="7"/>
      <c r="BM14" s="7">
        <v>20</v>
      </c>
      <c r="BN14" s="7"/>
      <c r="BO14" s="7">
        <v>4</v>
      </c>
      <c r="BP14" s="7"/>
      <c r="BQ14" s="7">
        <v>3</v>
      </c>
      <c r="BR14" s="7">
        <v>33</v>
      </c>
      <c r="BS14" s="7">
        <f t="shared" si="3"/>
        <v>99</v>
      </c>
    </row>
    <row r="15" spans="1:72" ht="15" customHeight="1">
      <c r="A15" s="8" t="s">
        <v>77</v>
      </c>
      <c r="B15" s="8" t="s">
        <v>78</v>
      </c>
      <c r="C15" s="8" t="s">
        <v>115</v>
      </c>
      <c r="D15" s="8" t="s">
        <v>68</v>
      </c>
      <c r="E15" s="8" t="s">
        <v>79</v>
      </c>
      <c r="F15" s="9" t="s">
        <v>80</v>
      </c>
      <c r="G15" s="8">
        <v>42</v>
      </c>
      <c r="H15" s="8" t="s">
        <v>80</v>
      </c>
      <c r="I15" s="7" t="s">
        <v>81</v>
      </c>
      <c r="J15" s="7" t="s">
        <v>82</v>
      </c>
      <c r="K15" s="8" t="s">
        <v>83</v>
      </c>
      <c r="L15" s="8">
        <v>158154</v>
      </c>
      <c r="M15" s="33">
        <v>41964</v>
      </c>
      <c r="N15" s="8" t="s">
        <v>84</v>
      </c>
      <c r="O15" s="3">
        <v>16</v>
      </c>
      <c r="P15" s="8" t="s">
        <v>187</v>
      </c>
      <c r="Q15" s="3">
        <v>13</v>
      </c>
      <c r="R15" s="8" t="s">
        <v>188</v>
      </c>
      <c r="S15" s="14" t="s">
        <v>189</v>
      </c>
      <c r="T15" s="10" t="s">
        <v>190</v>
      </c>
      <c r="U15" s="10" t="s">
        <v>191</v>
      </c>
      <c r="V15" s="8" t="s">
        <v>89</v>
      </c>
      <c r="W15" s="3">
        <v>507</v>
      </c>
      <c r="X15" s="10" t="s">
        <v>192</v>
      </c>
      <c r="Y15" s="8" t="s">
        <v>193</v>
      </c>
      <c r="Z15" s="11">
        <v>619.04</v>
      </c>
      <c r="AA15" s="10" t="s">
        <v>194</v>
      </c>
      <c r="AB15" s="8" t="s">
        <v>195</v>
      </c>
      <c r="AC15" s="11">
        <v>890</v>
      </c>
      <c r="AD15" s="10" t="s">
        <v>196</v>
      </c>
      <c r="AE15" s="8" t="s">
        <v>141</v>
      </c>
      <c r="AF15" s="11">
        <v>568.30999999999995</v>
      </c>
      <c r="AG15" s="4">
        <f t="shared" si="0"/>
        <v>692.44999999999993</v>
      </c>
      <c r="AH15" s="12">
        <f t="shared" si="1"/>
        <v>351072.14999999997</v>
      </c>
      <c r="AI15" s="11">
        <v>470</v>
      </c>
      <c r="AJ15" s="12">
        <f t="shared" si="2"/>
        <v>238290</v>
      </c>
      <c r="AK15" s="10" t="s">
        <v>111</v>
      </c>
      <c r="AL15" s="8" t="s">
        <v>112</v>
      </c>
      <c r="AM15" s="10" t="s">
        <v>197</v>
      </c>
      <c r="AN15" s="10" t="s">
        <v>198</v>
      </c>
      <c r="AO15" s="7">
        <v>47</v>
      </c>
      <c r="AP15" s="7">
        <v>19</v>
      </c>
      <c r="AQ15" s="7"/>
      <c r="AR15" s="7">
        <v>20</v>
      </c>
      <c r="AS15" s="7">
        <v>6</v>
      </c>
      <c r="AT15" s="7">
        <v>4</v>
      </c>
      <c r="AU15" s="7">
        <v>2</v>
      </c>
      <c r="AV15" s="7">
        <v>1</v>
      </c>
      <c r="AW15" s="56"/>
      <c r="AX15" s="56"/>
      <c r="AY15" s="7">
        <v>30</v>
      </c>
      <c r="AZ15" s="7">
        <v>28</v>
      </c>
      <c r="BA15" s="7">
        <v>20</v>
      </c>
      <c r="BB15" s="7">
        <v>7</v>
      </c>
      <c r="BC15" s="7">
        <v>82</v>
      </c>
      <c r="BD15" s="7">
        <v>32</v>
      </c>
      <c r="BE15" s="7"/>
      <c r="BF15" s="7">
        <v>10</v>
      </c>
      <c r="BG15" s="56"/>
      <c r="BH15" s="7">
        <v>5</v>
      </c>
      <c r="BI15" s="56"/>
      <c r="BJ15" s="7">
        <v>56</v>
      </c>
      <c r="BK15" s="7">
        <v>29</v>
      </c>
      <c r="BL15" s="7">
        <v>3</v>
      </c>
      <c r="BM15" s="7">
        <v>50</v>
      </c>
      <c r="BN15" s="7">
        <v>15</v>
      </c>
      <c r="BO15" s="7"/>
      <c r="BP15" s="7">
        <v>17</v>
      </c>
      <c r="BQ15" s="7">
        <v>13</v>
      </c>
      <c r="BR15" s="7">
        <v>11</v>
      </c>
      <c r="BS15" s="7">
        <f t="shared" si="3"/>
        <v>507</v>
      </c>
    </row>
    <row r="16" spans="1:72" ht="15" customHeight="1">
      <c r="A16" s="8" t="s">
        <v>77</v>
      </c>
      <c r="B16" s="8" t="s">
        <v>78</v>
      </c>
      <c r="C16" s="8" t="s">
        <v>115</v>
      </c>
      <c r="D16" s="8" t="s">
        <v>68</v>
      </c>
      <c r="E16" s="8" t="s">
        <v>79</v>
      </c>
      <c r="F16" s="9" t="s">
        <v>80</v>
      </c>
      <c r="G16" s="8">
        <v>42</v>
      </c>
      <c r="H16" s="8" t="s">
        <v>80</v>
      </c>
      <c r="I16" s="7" t="s">
        <v>81</v>
      </c>
      <c r="J16" s="7" t="s">
        <v>82</v>
      </c>
      <c r="K16" s="8" t="s">
        <v>83</v>
      </c>
      <c r="L16" s="8">
        <v>158154</v>
      </c>
      <c r="M16" s="33">
        <v>41964</v>
      </c>
      <c r="N16" s="8" t="s">
        <v>84</v>
      </c>
      <c r="O16" s="3">
        <v>17</v>
      </c>
      <c r="P16" s="8" t="s">
        <v>187</v>
      </c>
      <c r="Q16" s="3">
        <v>14</v>
      </c>
      <c r="R16" s="8" t="s">
        <v>188</v>
      </c>
      <c r="S16" s="14" t="s">
        <v>199</v>
      </c>
      <c r="T16" s="10" t="s">
        <v>200</v>
      </c>
      <c r="U16" s="10" t="s">
        <v>201</v>
      </c>
      <c r="V16" s="8" t="s">
        <v>89</v>
      </c>
      <c r="W16" s="3">
        <v>315</v>
      </c>
      <c r="X16" s="10" t="s">
        <v>202</v>
      </c>
      <c r="Y16" s="8" t="s">
        <v>203</v>
      </c>
      <c r="Z16" s="11">
        <v>422.5</v>
      </c>
      <c r="AA16" s="10" t="s">
        <v>204</v>
      </c>
      <c r="AB16" s="8" t="s">
        <v>205</v>
      </c>
      <c r="AC16" s="11">
        <v>578</v>
      </c>
      <c r="AD16" s="10" t="s">
        <v>140</v>
      </c>
      <c r="AE16" s="8" t="s">
        <v>141</v>
      </c>
      <c r="AF16" s="11">
        <v>337.96</v>
      </c>
      <c r="AG16" s="4">
        <f t="shared" si="0"/>
        <v>446.15333333333336</v>
      </c>
      <c r="AH16" s="12">
        <f t="shared" si="1"/>
        <v>140538.30000000002</v>
      </c>
      <c r="AI16" s="11">
        <v>309</v>
      </c>
      <c r="AJ16" s="12">
        <f t="shared" si="2"/>
        <v>97335</v>
      </c>
      <c r="AK16" s="10" t="s">
        <v>206</v>
      </c>
      <c r="AL16" s="8" t="s">
        <v>207</v>
      </c>
      <c r="AM16" s="10" t="s">
        <v>208</v>
      </c>
      <c r="AN16" s="10" t="s">
        <v>209</v>
      </c>
      <c r="AO16" s="7">
        <v>11</v>
      </c>
      <c r="AP16" s="7">
        <v>3</v>
      </c>
      <c r="AQ16" s="7"/>
      <c r="AR16" s="7"/>
      <c r="AS16" s="7"/>
      <c r="AT16" s="7">
        <v>5</v>
      </c>
      <c r="AU16" s="7">
        <v>2</v>
      </c>
      <c r="AV16" s="7">
        <v>4</v>
      </c>
      <c r="AW16" s="56"/>
      <c r="AX16" s="56"/>
      <c r="AY16" s="7">
        <v>30</v>
      </c>
      <c r="AZ16" s="7">
        <v>10</v>
      </c>
      <c r="BA16" s="7">
        <v>20</v>
      </c>
      <c r="BB16" s="7">
        <v>25</v>
      </c>
      <c r="BC16" s="7">
        <v>55</v>
      </c>
      <c r="BD16" s="7">
        <v>5</v>
      </c>
      <c r="BE16" s="7"/>
      <c r="BF16" s="7">
        <v>11</v>
      </c>
      <c r="BG16" s="56"/>
      <c r="BH16" s="7">
        <v>8</v>
      </c>
      <c r="BI16" s="56"/>
      <c r="BJ16" s="7">
        <v>3</v>
      </c>
      <c r="BK16" s="7">
        <v>16</v>
      </c>
      <c r="BL16" s="7">
        <v>5</v>
      </c>
      <c r="BM16" s="7">
        <v>35</v>
      </c>
      <c r="BN16" s="7">
        <v>14</v>
      </c>
      <c r="BO16" s="7">
        <v>8</v>
      </c>
      <c r="BP16" s="7">
        <v>23</v>
      </c>
      <c r="BQ16" s="7">
        <v>14</v>
      </c>
      <c r="BR16" s="7">
        <v>8</v>
      </c>
      <c r="BS16" s="7">
        <f t="shared" si="3"/>
        <v>315</v>
      </c>
    </row>
    <row r="17" spans="1:72" s="44" customFormat="1" ht="15" customHeight="1">
      <c r="A17" s="34" t="s">
        <v>100</v>
      </c>
      <c r="B17" s="34" t="s">
        <v>78</v>
      </c>
      <c r="C17" s="34" t="s">
        <v>68</v>
      </c>
      <c r="D17" s="34" t="s">
        <v>68</v>
      </c>
      <c r="E17" s="34" t="s">
        <v>79</v>
      </c>
      <c r="F17" s="35" t="s">
        <v>80</v>
      </c>
      <c r="G17" s="34">
        <v>42</v>
      </c>
      <c r="H17" s="34" t="s">
        <v>80</v>
      </c>
      <c r="I17" s="36" t="s">
        <v>81</v>
      </c>
      <c r="J17" s="36" t="s">
        <v>82</v>
      </c>
      <c r="K17" s="34" t="s">
        <v>83</v>
      </c>
      <c r="L17" s="34">
        <v>158154</v>
      </c>
      <c r="M17" s="37">
        <v>41964</v>
      </c>
      <c r="N17" s="34" t="s">
        <v>84</v>
      </c>
      <c r="O17" s="38">
        <v>18</v>
      </c>
      <c r="P17" s="34"/>
      <c r="Q17" s="38">
        <v>15</v>
      </c>
      <c r="R17" s="34" t="s">
        <v>188</v>
      </c>
      <c r="S17" s="39" t="s">
        <v>210</v>
      </c>
      <c r="T17" s="39" t="s">
        <v>211</v>
      </c>
      <c r="U17" s="39" t="s">
        <v>212</v>
      </c>
      <c r="V17" s="34" t="s">
        <v>89</v>
      </c>
      <c r="W17" s="38">
        <v>95</v>
      </c>
      <c r="X17" s="39" t="s">
        <v>213</v>
      </c>
      <c r="Y17" s="34" t="s">
        <v>214</v>
      </c>
      <c r="Z17" s="40">
        <v>2443.7600000000002</v>
      </c>
      <c r="AA17" s="39" t="s">
        <v>142</v>
      </c>
      <c r="AB17" s="34" t="s">
        <v>143</v>
      </c>
      <c r="AC17" s="40">
        <v>2430</v>
      </c>
      <c r="AD17" s="39" t="s">
        <v>215</v>
      </c>
      <c r="AE17" s="34" t="s">
        <v>120</v>
      </c>
      <c r="AF17" s="40">
        <v>1450</v>
      </c>
      <c r="AG17" s="41">
        <f t="shared" si="0"/>
        <v>2107.92</v>
      </c>
      <c r="AH17" s="42">
        <f t="shared" si="1"/>
        <v>200252.4</v>
      </c>
      <c r="AI17" s="40">
        <v>0</v>
      </c>
      <c r="AJ17" s="42">
        <f t="shared" si="2"/>
        <v>0</v>
      </c>
      <c r="AK17" s="39" t="s">
        <v>216</v>
      </c>
      <c r="AL17" s="34" t="s">
        <v>212</v>
      </c>
      <c r="AM17" s="39" t="s">
        <v>212</v>
      </c>
      <c r="AN17" s="39" t="s">
        <v>212</v>
      </c>
      <c r="AO17" s="36">
        <v>1</v>
      </c>
      <c r="AP17" s="36">
        <v>1</v>
      </c>
      <c r="AQ17" s="36"/>
      <c r="AR17" s="36">
        <v>1</v>
      </c>
      <c r="AS17" s="36">
        <v>2</v>
      </c>
      <c r="AT17" s="36">
        <v>1</v>
      </c>
      <c r="AU17" s="36"/>
      <c r="AV17" s="36">
        <v>1</v>
      </c>
      <c r="AW17" s="56"/>
      <c r="AX17" s="56"/>
      <c r="AY17" s="36">
        <v>2</v>
      </c>
      <c r="AZ17" s="36"/>
      <c r="BA17" s="36">
        <v>2</v>
      </c>
      <c r="BB17" s="36"/>
      <c r="BC17" s="36">
        <v>9</v>
      </c>
      <c r="BD17" s="36">
        <v>2</v>
      </c>
      <c r="BE17" s="36">
        <v>2</v>
      </c>
      <c r="BF17" s="36">
        <v>2</v>
      </c>
      <c r="BG17" s="56"/>
      <c r="BH17" s="36"/>
      <c r="BI17" s="56"/>
      <c r="BJ17" s="36">
        <v>1</v>
      </c>
      <c r="BK17" s="36">
        <v>1</v>
      </c>
      <c r="BL17" s="36"/>
      <c r="BM17" s="36">
        <v>30</v>
      </c>
      <c r="BN17" s="36">
        <v>1</v>
      </c>
      <c r="BO17" s="36">
        <v>1</v>
      </c>
      <c r="BP17" s="36">
        <v>2</v>
      </c>
      <c r="BQ17" s="36"/>
      <c r="BR17" s="36">
        <v>33</v>
      </c>
      <c r="BS17" s="36">
        <f t="shared" si="3"/>
        <v>95</v>
      </c>
      <c r="BT17" s="43"/>
    </row>
    <row r="18" spans="1:72" ht="15" customHeight="1">
      <c r="A18" s="8" t="s">
        <v>77</v>
      </c>
      <c r="B18" s="8" t="s">
        <v>78</v>
      </c>
      <c r="C18" s="8" t="s">
        <v>181</v>
      </c>
      <c r="D18" s="8" t="s">
        <v>68</v>
      </c>
      <c r="E18" s="8" t="s">
        <v>79</v>
      </c>
      <c r="F18" s="8" t="s">
        <v>80</v>
      </c>
      <c r="G18" s="8">
        <v>51</v>
      </c>
      <c r="H18" s="8" t="s">
        <v>217</v>
      </c>
      <c r="I18" s="7" t="s">
        <v>81</v>
      </c>
      <c r="J18" s="7" t="s">
        <v>82</v>
      </c>
      <c r="K18" s="8" t="s">
        <v>83</v>
      </c>
      <c r="L18" s="8">
        <v>158154</v>
      </c>
      <c r="M18" s="33">
        <v>41964</v>
      </c>
      <c r="N18" s="8" t="s">
        <v>84</v>
      </c>
      <c r="O18" s="3">
        <v>35</v>
      </c>
      <c r="P18" s="8"/>
      <c r="Q18" s="3">
        <v>16</v>
      </c>
      <c r="R18" s="8" t="s">
        <v>218</v>
      </c>
      <c r="S18" s="14" t="s">
        <v>219</v>
      </c>
      <c r="T18" s="10" t="s">
        <v>220</v>
      </c>
      <c r="U18" s="10" t="s">
        <v>221</v>
      </c>
      <c r="V18" s="8" t="s">
        <v>89</v>
      </c>
      <c r="W18" s="3">
        <v>96</v>
      </c>
      <c r="X18" s="10" t="s">
        <v>222</v>
      </c>
      <c r="Y18" s="8" t="s">
        <v>223</v>
      </c>
      <c r="Z18" s="11">
        <v>244.94</v>
      </c>
      <c r="AA18" s="10" t="s">
        <v>224</v>
      </c>
      <c r="AB18" s="8" t="s">
        <v>225</v>
      </c>
      <c r="AC18" s="11">
        <v>243</v>
      </c>
      <c r="AD18" s="10" t="s">
        <v>226</v>
      </c>
      <c r="AE18" s="8" t="s">
        <v>227</v>
      </c>
      <c r="AF18" s="11">
        <v>229</v>
      </c>
      <c r="AG18" s="4">
        <f t="shared" si="0"/>
        <v>238.98000000000002</v>
      </c>
      <c r="AH18" s="12">
        <f t="shared" si="1"/>
        <v>22942.080000000002</v>
      </c>
      <c r="AI18" s="11">
        <v>139</v>
      </c>
      <c r="AJ18" s="12">
        <f t="shared" si="2"/>
        <v>13344</v>
      </c>
      <c r="AK18" s="10" t="s">
        <v>228</v>
      </c>
      <c r="AL18" s="8" t="s">
        <v>229</v>
      </c>
      <c r="AM18" s="10" t="s">
        <v>230</v>
      </c>
      <c r="AN18" s="10" t="s">
        <v>231</v>
      </c>
      <c r="AO18" s="7"/>
      <c r="AP18" s="7">
        <v>2</v>
      </c>
      <c r="AQ18" s="7"/>
      <c r="AR18" s="7"/>
      <c r="AS18" s="7">
        <v>2</v>
      </c>
      <c r="AT18" s="7">
        <v>2</v>
      </c>
      <c r="AU18" s="7"/>
      <c r="AV18" s="7"/>
      <c r="AW18" s="56"/>
      <c r="AX18" s="56"/>
      <c r="AY18" s="7">
        <v>10</v>
      </c>
      <c r="AZ18" s="7">
        <v>2</v>
      </c>
      <c r="BA18" s="7"/>
      <c r="BB18" s="7">
        <v>8</v>
      </c>
      <c r="BC18" s="7">
        <v>36</v>
      </c>
      <c r="BD18" s="7"/>
      <c r="BE18" s="7">
        <v>10</v>
      </c>
      <c r="BF18" s="7"/>
      <c r="BG18" s="56"/>
      <c r="BH18" s="7">
        <v>2</v>
      </c>
      <c r="BI18" s="56"/>
      <c r="BJ18" s="7">
        <v>15</v>
      </c>
      <c r="BK18" s="7"/>
      <c r="BL18" s="7"/>
      <c r="BM18" s="7">
        <v>4</v>
      </c>
      <c r="BN18" s="7"/>
      <c r="BO18" s="7"/>
      <c r="BP18" s="7">
        <v>2</v>
      </c>
      <c r="BQ18" s="7"/>
      <c r="BR18" s="7">
        <v>1</v>
      </c>
      <c r="BS18" s="7">
        <f t="shared" si="3"/>
        <v>96</v>
      </c>
    </row>
    <row r="19" spans="1:72" s="44" customFormat="1" ht="15" customHeight="1">
      <c r="A19" s="34" t="s">
        <v>77</v>
      </c>
      <c r="B19" s="34" t="s">
        <v>78</v>
      </c>
      <c r="C19" s="34" t="s">
        <v>67</v>
      </c>
      <c r="D19" s="34" t="s">
        <v>68</v>
      </c>
      <c r="E19" s="34" t="s">
        <v>79</v>
      </c>
      <c r="F19" s="35" t="s">
        <v>80</v>
      </c>
      <c r="G19" s="34">
        <v>42</v>
      </c>
      <c r="H19" s="34" t="s">
        <v>80</v>
      </c>
      <c r="I19" s="36" t="s">
        <v>81</v>
      </c>
      <c r="J19" s="36" t="s">
        <v>82</v>
      </c>
      <c r="K19" s="34" t="s">
        <v>83</v>
      </c>
      <c r="L19" s="34">
        <v>158154</v>
      </c>
      <c r="M19" s="37">
        <v>41964</v>
      </c>
      <c r="N19" s="34" t="s">
        <v>84</v>
      </c>
      <c r="O19" s="38">
        <v>39</v>
      </c>
      <c r="P19" s="34"/>
      <c r="Q19" s="38">
        <v>17</v>
      </c>
      <c r="R19" s="34" t="s">
        <v>232</v>
      </c>
      <c r="S19" s="45" t="s">
        <v>233</v>
      </c>
      <c r="T19" s="39" t="s">
        <v>234</v>
      </c>
      <c r="U19" s="39" t="s">
        <v>212</v>
      </c>
      <c r="V19" s="34" t="s">
        <v>89</v>
      </c>
      <c r="W19" s="38">
        <v>1095</v>
      </c>
      <c r="X19" s="39" t="s">
        <v>235</v>
      </c>
      <c r="Y19" s="34" t="s">
        <v>236</v>
      </c>
      <c r="Z19" s="40">
        <v>150</v>
      </c>
      <c r="AA19" s="39" t="s">
        <v>237</v>
      </c>
      <c r="AB19" s="34" t="s">
        <v>238</v>
      </c>
      <c r="AC19" s="40">
        <v>76</v>
      </c>
      <c r="AD19" s="39" t="s">
        <v>239</v>
      </c>
      <c r="AE19" s="34" t="s">
        <v>240</v>
      </c>
      <c r="AF19" s="40">
        <v>70</v>
      </c>
      <c r="AG19" s="41">
        <f t="shared" si="0"/>
        <v>98.666666666666671</v>
      </c>
      <c r="AH19" s="42">
        <f t="shared" si="1"/>
        <v>108040</v>
      </c>
      <c r="AI19" s="40">
        <v>0</v>
      </c>
      <c r="AJ19" s="42">
        <f t="shared" si="2"/>
        <v>0</v>
      </c>
      <c r="AK19" s="39" t="s">
        <v>216</v>
      </c>
      <c r="AL19" s="34" t="s">
        <v>212</v>
      </c>
      <c r="AM19" s="39" t="s">
        <v>212</v>
      </c>
      <c r="AN19" s="39" t="s">
        <v>212</v>
      </c>
      <c r="AO19" s="36"/>
      <c r="AP19" s="36">
        <v>305</v>
      </c>
      <c r="AQ19" s="36"/>
      <c r="AR19" s="36"/>
      <c r="AS19" s="36">
        <v>15</v>
      </c>
      <c r="AT19" s="36"/>
      <c r="AU19" s="36"/>
      <c r="AV19" s="36"/>
      <c r="AW19" s="56"/>
      <c r="AX19" s="56"/>
      <c r="AY19" s="36"/>
      <c r="AZ19" s="36">
        <v>200</v>
      </c>
      <c r="BA19" s="36"/>
      <c r="BB19" s="36">
        <v>80</v>
      </c>
      <c r="BC19" s="36">
        <v>149</v>
      </c>
      <c r="BD19" s="36"/>
      <c r="BE19" s="36"/>
      <c r="BF19" s="36"/>
      <c r="BG19" s="56"/>
      <c r="BH19" s="36"/>
      <c r="BI19" s="56"/>
      <c r="BJ19" s="36">
        <v>12</v>
      </c>
      <c r="BK19" s="36">
        <v>50</v>
      </c>
      <c r="BL19" s="36">
        <v>42</v>
      </c>
      <c r="BM19" s="36">
        <v>8</v>
      </c>
      <c r="BN19" s="36"/>
      <c r="BO19" s="36"/>
      <c r="BP19" s="36">
        <v>28</v>
      </c>
      <c r="BQ19" s="36">
        <v>38</v>
      </c>
      <c r="BR19" s="36">
        <v>168</v>
      </c>
      <c r="BS19" s="36">
        <f t="shared" si="3"/>
        <v>1095</v>
      </c>
      <c r="BT19" s="43"/>
    </row>
    <row r="20" spans="1:72" s="44" customFormat="1" ht="15" customHeight="1">
      <c r="A20" s="34" t="s">
        <v>77</v>
      </c>
      <c r="B20" s="34" t="s">
        <v>78</v>
      </c>
      <c r="C20" s="34" t="s">
        <v>49</v>
      </c>
      <c r="D20" s="34" t="s">
        <v>68</v>
      </c>
      <c r="E20" s="34" t="s">
        <v>79</v>
      </c>
      <c r="F20" s="35" t="s">
        <v>80</v>
      </c>
      <c r="G20" s="34">
        <v>42</v>
      </c>
      <c r="H20" s="34" t="s">
        <v>80</v>
      </c>
      <c r="I20" s="36" t="s">
        <v>81</v>
      </c>
      <c r="J20" s="36" t="s">
        <v>82</v>
      </c>
      <c r="K20" s="34" t="s">
        <v>83</v>
      </c>
      <c r="L20" s="34">
        <v>158154</v>
      </c>
      <c r="M20" s="37">
        <v>41964</v>
      </c>
      <c r="N20" s="34" t="s">
        <v>84</v>
      </c>
      <c r="O20" s="38">
        <v>41</v>
      </c>
      <c r="P20" s="34"/>
      <c r="Q20" s="38">
        <v>18</v>
      </c>
      <c r="R20" s="34" t="s">
        <v>241</v>
      </c>
      <c r="S20" s="45" t="s">
        <v>242</v>
      </c>
      <c r="T20" s="39" t="s">
        <v>243</v>
      </c>
      <c r="U20" s="39" t="s">
        <v>212</v>
      </c>
      <c r="V20" s="34" t="s">
        <v>89</v>
      </c>
      <c r="W20" s="38">
        <v>1285</v>
      </c>
      <c r="X20" s="39" t="s">
        <v>244</v>
      </c>
      <c r="Y20" s="34" t="s">
        <v>240</v>
      </c>
      <c r="Z20" s="40">
        <v>120</v>
      </c>
      <c r="AA20" s="39" t="s">
        <v>245</v>
      </c>
      <c r="AB20" s="34" t="s">
        <v>238</v>
      </c>
      <c r="AC20" s="40">
        <v>110</v>
      </c>
      <c r="AD20" s="39" t="s">
        <v>140</v>
      </c>
      <c r="AE20" s="34" t="s">
        <v>141</v>
      </c>
      <c r="AF20" s="40">
        <v>187.71</v>
      </c>
      <c r="AG20" s="41">
        <f t="shared" si="0"/>
        <v>139.23666666666668</v>
      </c>
      <c r="AH20" s="42">
        <f t="shared" si="1"/>
        <v>178919.11666666667</v>
      </c>
      <c r="AI20" s="40">
        <v>0</v>
      </c>
      <c r="AJ20" s="42">
        <f t="shared" si="2"/>
        <v>0</v>
      </c>
      <c r="AK20" s="39" t="s">
        <v>216</v>
      </c>
      <c r="AL20" s="34" t="s">
        <v>212</v>
      </c>
      <c r="AM20" s="39" t="s">
        <v>212</v>
      </c>
      <c r="AN20" s="39" t="s">
        <v>212</v>
      </c>
      <c r="AO20" s="36">
        <v>200</v>
      </c>
      <c r="AP20" s="36">
        <v>47</v>
      </c>
      <c r="AQ20" s="36"/>
      <c r="AR20" s="36"/>
      <c r="AS20" s="36">
        <v>15</v>
      </c>
      <c r="AT20" s="36"/>
      <c r="AU20" s="36"/>
      <c r="AV20" s="36">
        <v>6</v>
      </c>
      <c r="AW20" s="56"/>
      <c r="AX20" s="56"/>
      <c r="AY20" s="36">
        <v>20</v>
      </c>
      <c r="AZ20" s="36"/>
      <c r="BA20" s="36">
        <v>100</v>
      </c>
      <c r="BB20" s="36">
        <v>155</v>
      </c>
      <c r="BC20" s="36">
        <v>149</v>
      </c>
      <c r="BD20" s="36"/>
      <c r="BE20" s="36"/>
      <c r="BF20" s="36">
        <v>52</v>
      </c>
      <c r="BG20" s="56"/>
      <c r="BH20" s="36">
        <v>36</v>
      </c>
      <c r="BI20" s="56"/>
      <c r="BJ20" s="36">
        <v>6</v>
      </c>
      <c r="BK20" s="36">
        <v>35</v>
      </c>
      <c r="BL20" s="36">
        <v>12</v>
      </c>
      <c r="BM20" s="36">
        <v>40</v>
      </c>
      <c r="BN20" s="36">
        <v>1</v>
      </c>
      <c r="BO20" s="36"/>
      <c r="BP20" s="36">
        <v>29</v>
      </c>
      <c r="BQ20" s="36">
        <v>151</v>
      </c>
      <c r="BR20" s="36">
        <v>231</v>
      </c>
      <c r="BS20" s="36">
        <f t="shared" si="3"/>
        <v>1285</v>
      </c>
      <c r="BT20" s="43"/>
    </row>
    <row r="21" spans="1:72" ht="15" customHeight="1">
      <c r="A21" s="8" t="s">
        <v>77</v>
      </c>
      <c r="B21" s="8" t="s">
        <v>78</v>
      </c>
      <c r="C21" s="8" t="s">
        <v>115</v>
      </c>
      <c r="D21" s="8" t="s">
        <v>68</v>
      </c>
      <c r="E21" s="8" t="s">
        <v>79</v>
      </c>
      <c r="F21" s="9" t="s">
        <v>80</v>
      </c>
      <c r="G21" s="8">
        <v>42</v>
      </c>
      <c r="H21" s="8" t="s">
        <v>80</v>
      </c>
      <c r="I21" s="7" t="s">
        <v>81</v>
      </c>
      <c r="J21" s="7" t="s">
        <v>82</v>
      </c>
      <c r="K21" s="8" t="s">
        <v>83</v>
      </c>
      <c r="L21" s="8">
        <v>158154</v>
      </c>
      <c r="M21" s="33">
        <v>41964</v>
      </c>
      <c r="N21" s="8" t="s">
        <v>84</v>
      </c>
      <c r="O21" s="3">
        <v>62</v>
      </c>
      <c r="P21" s="8" t="s">
        <v>187</v>
      </c>
      <c r="Q21" s="3">
        <v>19</v>
      </c>
      <c r="R21" s="8" t="s">
        <v>246</v>
      </c>
      <c r="S21" s="14" t="s">
        <v>247</v>
      </c>
      <c r="T21" s="47" t="s">
        <v>248</v>
      </c>
      <c r="U21" s="10" t="s">
        <v>249</v>
      </c>
      <c r="V21" s="8" t="s">
        <v>89</v>
      </c>
      <c r="W21" s="3">
        <v>632</v>
      </c>
      <c r="X21" s="10" t="s">
        <v>250</v>
      </c>
      <c r="Y21" s="8" t="s">
        <v>251</v>
      </c>
      <c r="Z21" s="11">
        <v>990</v>
      </c>
      <c r="AA21" s="10" t="s">
        <v>237</v>
      </c>
      <c r="AB21" s="8" t="s">
        <v>238</v>
      </c>
      <c r="AC21" s="11">
        <v>655</v>
      </c>
      <c r="AD21" s="10" t="s">
        <v>252</v>
      </c>
      <c r="AE21" s="8" t="s">
        <v>253</v>
      </c>
      <c r="AF21" s="11">
        <v>820</v>
      </c>
      <c r="AG21" s="4">
        <f t="shared" si="0"/>
        <v>821.66666666666663</v>
      </c>
      <c r="AH21" s="12">
        <f t="shared" si="1"/>
        <v>519293.33333333331</v>
      </c>
      <c r="AI21" s="11">
        <v>298.60000000000002</v>
      </c>
      <c r="AJ21" s="12">
        <f t="shared" si="2"/>
        <v>188715.2</v>
      </c>
      <c r="AK21" s="10" t="s">
        <v>254</v>
      </c>
      <c r="AL21" s="8" t="s">
        <v>255</v>
      </c>
      <c r="AM21" s="10" t="s">
        <v>256</v>
      </c>
      <c r="AN21" s="10" t="s">
        <v>257</v>
      </c>
      <c r="AO21" s="7">
        <v>75</v>
      </c>
      <c r="AP21" s="7">
        <v>19</v>
      </c>
      <c r="AQ21" s="7"/>
      <c r="AR21" s="7">
        <v>21</v>
      </c>
      <c r="AS21" s="7">
        <v>8</v>
      </c>
      <c r="AT21" s="7"/>
      <c r="AU21" s="7">
        <v>2</v>
      </c>
      <c r="AV21" s="7">
        <v>4</v>
      </c>
      <c r="AW21" s="56"/>
      <c r="AX21" s="56"/>
      <c r="AY21" s="7">
        <v>10</v>
      </c>
      <c r="AZ21" s="7">
        <v>21</v>
      </c>
      <c r="BA21" s="7"/>
      <c r="BB21" s="7">
        <v>2</v>
      </c>
      <c r="BC21" s="7">
        <v>86</v>
      </c>
      <c r="BD21" s="7">
        <v>22</v>
      </c>
      <c r="BE21" s="7"/>
      <c r="BF21" s="7">
        <v>40</v>
      </c>
      <c r="BG21" s="56"/>
      <c r="BH21" s="7">
        <v>4</v>
      </c>
      <c r="BI21" s="56"/>
      <c r="BJ21" s="7">
        <v>2</v>
      </c>
      <c r="BK21" s="7">
        <v>30</v>
      </c>
      <c r="BL21" s="7"/>
      <c r="BM21" s="7">
        <v>34</v>
      </c>
      <c r="BN21" s="7">
        <v>22</v>
      </c>
      <c r="BO21" s="7"/>
      <c r="BP21" s="7">
        <v>2</v>
      </c>
      <c r="BQ21" s="7">
        <v>30</v>
      </c>
      <c r="BR21" s="7">
        <v>198</v>
      </c>
      <c r="BS21" s="7">
        <f t="shared" si="3"/>
        <v>632</v>
      </c>
    </row>
    <row r="22" spans="1:72" ht="15" customHeight="1">
      <c r="A22" s="8" t="s">
        <v>77</v>
      </c>
      <c r="B22" s="8" t="s">
        <v>78</v>
      </c>
      <c r="C22" s="8" t="s">
        <v>49</v>
      </c>
      <c r="D22" s="8" t="s">
        <v>68</v>
      </c>
      <c r="E22" s="8" t="s">
        <v>79</v>
      </c>
      <c r="F22" s="9" t="s">
        <v>80</v>
      </c>
      <c r="G22" s="8">
        <v>42</v>
      </c>
      <c r="H22" s="8" t="s">
        <v>80</v>
      </c>
      <c r="I22" s="7" t="s">
        <v>81</v>
      </c>
      <c r="J22" s="7" t="s">
        <v>82</v>
      </c>
      <c r="K22" s="8" t="s">
        <v>83</v>
      </c>
      <c r="L22" s="8">
        <v>158154</v>
      </c>
      <c r="M22" s="33">
        <v>41964</v>
      </c>
      <c r="N22" s="8" t="s">
        <v>84</v>
      </c>
      <c r="O22" s="3">
        <v>63</v>
      </c>
      <c r="P22" s="8"/>
      <c r="Q22" s="3">
        <v>20</v>
      </c>
      <c r="R22" s="8" t="s">
        <v>246</v>
      </c>
      <c r="S22" s="14" t="s">
        <v>258</v>
      </c>
      <c r="T22" s="10" t="s">
        <v>259</v>
      </c>
      <c r="U22" s="10" t="s">
        <v>260</v>
      </c>
      <c r="V22" s="8" t="s">
        <v>89</v>
      </c>
      <c r="W22" s="3">
        <v>373</v>
      </c>
      <c r="X22" s="10" t="s">
        <v>250</v>
      </c>
      <c r="Y22" s="8" t="s">
        <v>251</v>
      </c>
      <c r="Z22" s="11">
        <v>1200</v>
      </c>
      <c r="AA22" s="10" t="s">
        <v>237</v>
      </c>
      <c r="AB22" s="8" t="s">
        <v>238</v>
      </c>
      <c r="AC22" s="11">
        <v>715</v>
      </c>
      <c r="AD22" s="10" t="s">
        <v>252</v>
      </c>
      <c r="AE22" s="8" t="s">
        <v>253</v>
      </c>
      <c r="AF22" s="11">
        <v>895</v>
      </c>
      <c r="AG22" s="4">
        <f t="shared" si="0"/>
        <v>936.66666666666663</v>
      </c>
      <c r="AH22" s="12">
        <f t="shared" si="1"/>
        <v>349376.66666666663</v>
      </c>
      <c r="AI22" s="11">
        <v>444.43</v>
      </c>
      <c r="AJ22" s="12">
        <f t="shared" si="2"/>
        <v>165772.39000000001</v>
      </c>
      <c r="AK22" s="10" t="s">
        <v>111</v>
      </c>
      <c r="AL22" s="8" t="s">
        <v>112</v>
      </c>
      <c r="AM22" s="10" t="s">
        <v>197</v>
      </c>
      <c r="AN22" s="10" t="s">
        <v>261</v>
      </c>
      <c r="AO22" s="7"/>
      <c r="AP22" s="7"/>
      <c r="AQ22" s="7">
        <v>5</v>
      </c>
      <c r="AR22" s="7"/>
      <c r="AS22" s="7">
        <v>2</v>
      </c>
      <c r="AT22" s="7"/>
      <c r="AU22" s="7"/>
      <c r="AV22" s="7">
        <v>12</v>
      </c>
      <c r="AW22" s="56"/>
      <c r="AX22" s="56"/>
      <c r="AY22" s="7">
        <v>10</v>
      </c>
      <c r="AZ22" s="7"/>
      <c r="BA22" s="7">
        <v>15</v>
      </c>
      <c r="BB22" s="7">
        <v>30</v>
      </c>
      <c r="BC22" s="7">
        <v>20</v>
      </c>
      <c r="BD22" s="7"/>
      <c r="BE22" s="7">
        <v>10</v>
      </c>
      <c r="BF22" s="7"/>
      <c r="BG22" s="56"/>
      <c r="BH22" s="7">
        <v>20</v>
      </c>
      <c r="BI22" s="56"/>
      <c r="BJ22" s="7">
        <v>55</v>
      </c>
      <c r="BK22" s="7"/>
      <c r="BL22" s="7"/>
      <c r="BM22" s="7">
        <v>32</v>
      </c>
      <c r="BN22" s="7"/>
      <c r="BO22" s="7"/>
      <c r="BP22" s="7">
        <v>1</v>
      </c>
      <c r="BQ22" s="7"/>
      <c r="BR22" s="7">
        <v>161</v>
      </c>
      <c r="BS22" s="7">
        <f t="shared" si="3"/>
        <v>373</v>
      </c>
    </row>
    <row r="23" spans="1:72" ht="15" customHeight="1">
      <c r="A23" s="8" t="s">
        <v>77</v>
      </c>
      <c r="B23" s="8" t="s">
        <v>78</v>
      </c>
      <c r="C23" s="8" t="s">
        <v>71</v>
      </c>
      <c r="D23" s="8" t="s">
        <v>68</v>
      </c>
      <c r="E23" s="8" t="s">
        <v>79</v>
      </c>
      <c r="F23" s="9" t="s">
        <v>80</v>
      </c>
      <c r="G23" s="8">
        <v>42</v>
      </c>
      <c r="H23" s="8" t="s">
        <v>80</v>
      </c>
      <c r="I23" s="7" t="s">
        <v>81</v>
      </c>
      <c r="J23" s="7" t="s">
        <v>82</v>
      </c>
      <c r="K23" s="8" t="s">
        <v>83</v>
      </c>
      <c r="L23" s="8">
        <v>158154</v>
      </c>
      <c r="M23" s="33">
        <v>41964</v>
      </c>
      <c r="N23" s="8" t="s">
        <v>84</v>
      </c>
      <c r="O23" s="3">
        <v>64</v>
      </c>
      <c r="P23" s="8"/>
      <c r="Q23" s="3">
        <v>21</v>
      </c>
      <c r="R23" s="8" t="s">
        <v>246</v>
      </c>
      <c r="S23" s="14" t="s">
        <v>262</v>
      </c>
      <c r="T23" s="10" t="s">
        <v>263</v>
      </c>
      <c r="U23" s="10" t="s">
        <v>264</v>
      </c>
      <c r="V23" s="8" t="s">
        <v>89</v>
      </c>
      <c r="W23" s="3">
        <v>225</v>
      </c>
      <c r="X23" s="10" t="s">
        <v>250</v>
      </c>
      <c r="Y23" s="8" t="s">
        <v>251</v>
      </c>
      <c r="Z23" s="11">
        <v>1100</v>
      </c>
      <c r="AA23" s="10" t="s">
        <v>237</v>
      </c>
      <c r="AB23" s="8" t="s">
        <v>238</v>
      </c>
      <c r="AC23" s="11">
        <v>710</v>
      </c>
      <c r="AD23" s="10" t="s">
        <v>252</v>
      </c>
      <c r="AE23" s="8" t="s">
        <v>253</v>
      </c>
      <c r="AF23" s="11">
        <v>885</v>
      </c>
      <c r="AG23" s="4">
        <f t="shared" si="0"/>
        <v>898.33333333333337</v>
      </c>
      <c r="AH23" s="12">
        <f t="shared" si="1"/>
        <v>202125</v>
      </c>
      <c r="AI23" s="11">
        <v>447.56</v>
      </c>
      <c r="AJ23" s="12">
        <f t="shared" si="2"/>
        <v>100701</v>
      </c>
      <c r="AK23" s="10" t="s">
        <v>111</v>
      </c>
      <c r="AL23" s="8" t="s">
        <v>112</v>
      </c>
      <c r="AM23" s="10" t="s">
        <v>197</v>
      </c>
      <c r="AN23" s="10" t="s">
        <v>265</v>
      </c>
      <c r="AO23" s="7"/>
      <c r="AP23" s="7"/>
      <c r="AQ23" s="7"/>
      <c r="AR23" s="7"/>
      <c r="AS23" s="7">
        <v>2</v>
      </c>
      <c r="AT23" s="7"/>
      <c r="AU23" s="7"/>
      <c r="AV23" s="7"/>
      <c r="AW23" s="56"/>
      <c r="AX23" s="56"/>
      <c r="AY23" s="7">
        <v>10</v>
      </c>
      <c r="AZ23" s="7"/>
      <c r="BA23" s="7"/>
      <c r="BB23" s="7"/>
      <c r="BC23" s="7">
        <v>10</v>
      </c>
      <c r="BD23" s="7"/>
      <c r="BE23" s="7"/>
      <c r="BF23" s="7"/>
      <c r="BG23" s="56"/>
      <c r="BH23" s="7">
        <v>4</v>
      </c>
      <c r="BI23" s="56"/>
      <c r="BJ23" s="7"/>
      <c r="BK23" s="7"/>
      <c r="BL23" s="7"/>
      <c r="BM23" s="7">
        <v>29</v>
      </c>
      <c r="BN23" s="7"/>
      <c r="BO23" s="7"/>
      <c r="BP23" s="7">
        <v>4</v>
      </c>
      <c r="BQ23" s="7"/>
      <c r="BR23" s="7">
        <v>166</v>
      </c>
      <c r="BS23" s="7">
        <f t="shared" si="3"/>
        <v>225</v>
      </c>
    </row>
    <row r="24" spans="1:72" s="44" customFormat="1" ht="15" customHeight="1">
      <c r="A24" s="34" t="s">
        <v>77</v>
      </c>
      <c r="B24" s="34" t="s">
        <v>78</v>
      </c>
      <c r="C24" s="34" t="s">
        <v>181</v>
      </c>
      <c r="D24" s="34" t="s">
        <v>68</v>
      </c>
      <c r="E24" s="34" t="s">
        <v>79</v>
      </c>
      <c r="F24" s="34" t="s">
        <v>80</v>
      </c>
      <c r="G24" s="34">
        <v>42</v>
      </c>
      <c r="H24" s="34" t="s">
        <v>80</v>
      </c>
      <c r="I24" s="36" t="s">
        <v>81</v>
      </c>
      <c r="J24" s="36" t="s">
        <v>82</v>
      </c>
      <c r="K24" s="34" t="s">
        <v>83</v>
      </c>
      <c r="L24" s="34">
        <v>158154</v>
      </c>
      <c r="M24" s="37">
        <v>41964</v>
      </c>
      <c r="N24" s="34" t="s">
        <v>84</v>
      </c>
      <c r="O24" s="38">
        <v>65</v>
      </c>
      <c r="P24" s="34"/>
      <c r="Q24" s="38">
        <v>22</v>
      </c>
      <c r="R24" s="34" t="s">
        <v>266</v>
      </c>
      <c r="S24" s="45" t="s">
        <v>267</v>
      </c>
      <c r="T24" s="39" t="s">
        <v>268</v>
      </c>
      <c r="U24" s="39" t="s">
        <v>212</v>
      </c>
      <c r="V24" s="34" t="s">
        <v>89</v>
      </c>
      <c r="W24" s="38">
        <v>180</v>
      </c>
      <c r="X24" s="39" t="s">
        <v>119</v>
      </c>
      <c r="Y24" s="34" t="s">
        <v>120</v>
      </c>
      <c r="Z24" s="40">
        <v>710</v>
      </c>
      <c r="AA24" s="39" t="s">
        <v>121</v>
      </c>
      <c r="AB24" s="34" t="s">
        <v>122</v>
      </c>
      <c r="AC24" s="40">
        <v>1050</v>
      </c>
      <c r="AD24" s="39" t="s">
        <v>123</v>
      </c>
      <c r="AE24" s="34" t="s">
        <v>124</v>
      </c>
      <c r="AF24" s="40">
        <v>945.9</v>
      </c>
      <c r="AG24" s="41">
        <f t="shared" si="0"/>
        <v>901.9666666666667</v>
      </c>
      <c r="AH24" s="42">
        <f t="shared" si="1"/>
        <v>162354</v>
      </c>
      <c r="AI24" s="40">
        <v>0</v>
      </c>
      <c r="AJ24" s="42">
        <f t="shared" si="2"/>
        <v>0</v>
      </c>
      <c r="AK24" s="39" t="s">
        <v>216</v>
      </c>
      <c r="AL24" s="34" t="s">
        <v>212</v>
      </c>
      <c r="AM24" s="39" t="s">
        <v>212</v>
      </c>
      <c r="AN24" s="39" t="s">
        <v>212</v>
      </c>
      <c r="AO24" s="36"/>
      <c r="AP24" s="36">
        <v>8</v>
      </c>
      <c r="AQ24" s="36"/>
      <c r="AR24" s="36"/>
      <c r="AS24" s="36">
        <v>2</v>
      </c>
      <c r="AT24" s="36"/>
      <c r="AU24" s="36"/>
      <c r="AV24" s="36">
        <v>3</v>
      </c>
      <c r="AW24" s="56"/>
      <c r="AX24" s="56"/>
      <c r="AY24" s="36">
        <v>10</v>
      </c>
      <c r="AZ24" s="36"/>
      <c r="BA24" s="36">
        <v>10</v>
      </c>
      <c r="BB24" s="36"/>
      <c r="BC24" s="36">
        <v>21</v>
      </c>
      <c r="BD24" s="36"/>
      <c r="BE24" s="36"/>
      <c r="BF24" s="36">
        <v>3</v>
      </c>
      <c r="BG24" s="56"/>
      <c r="BH24" s="36">
        <v>12</v>
      </c>
      <c r="BI24" s="56"/>
      <c r="BJ24" s="36"/>
      <c r="BK24" s="36"/>
      <c r="BL24" s="36">
        <v>3</v>
      </c>
      <c r="BM24" s="36">
        <v>20</v>
      </c>
      <c r="BN24" s="36">
        <v>7</v>
      </c>
      <c r="BO24" s="36"/>
      <c r="BP24" s="36"/>
      <c r="BQ24" s="36"/>
      <c r="BR24" s="36">
        <v>81</v>
      </c>
      <c r="BS24" s="36">
        <f t="shared" si="3"/>
        <v>180</v>
      </c>
      <c r="BT24" s="43"/>
    </row>
    <row r="25" spans="1:72" ht="15" customHeight="1">
      <c r="A25" s="8" t="s">
        <v>77</v>
      </c>
      <c r="B25" s="8" t="s">
        <v>78</v>
      </c>
      <c r="C25" s="8" t="s">
        <v>115</v>
      </c>
      <c r="D25" s="8" t="s">
        <v>68</v>
      </c>
      <c r="E25" s="8" t="s">
        <v>79</v>
      </c>
      <c r="F25" s="9" t="s">
        <v>80</v>
      </c>
      <c r="G25" s="8">
        <v>42</v>
      </c>
      <c r="H25" s="8" t="s">
        <v>80</v>
      </c>
      <c r="I25" s="7" t="s">
        <v>81</v>
      </c>
      <c r="J25" s="7" t="s">
        <v>82</v>
      </c>
      <c r="K25" s="8" t="s">
        <v>83</v>
      </c>
      <c r="L25" s="8">
        <v>158154</v>
      </c>
      <c r="M25" s="33">
        <v>41964</v>
      </c>
      <c r="N25" s="8" t="s">
        <v>84</v>
      </c>
      <c r="O25" s="3">
        <v>66</v>
      </c>
      <c r="P25" s="8"/>
      <c r="Q25" s="3">
        <v>23</v>
      </c>
      <c r="R25" s="8" t="s">
        <v>269</v>
      </c>
      <c r="S25" s="14" t="s">
        <v>270</v>
      </c>
      <c r="T25" s="10" t="s">
        <v>271</v>
      </c>
      <c r="U25" s="10" t="s">
        <v>272</v>
      </c>
      <c r="V25" s="8" t="s">
        <v>89</v>
      </c>
      <c r="W25" s="3">
        <v>571</v>
      </c>
      <c r="X25" s="10" t="s">
        <v>119</v>
      </c>
      <c r="Y25" s="8" t="s">
        <v>120</v>
      </c>
      <c r="Z25" s="11">
        <v>690</v>
      </c>
      <c r="AA25" s="10" t="s">
        <v>121</v>
      </c>
      <c r="AB25" s="8" t="s">
        <v>122</v>
      </c>
      <c r="AC25" s="11">
        <v>950</v>
      </c>
      <c r="AD25" s="10" t="s">
        <v>123</v>
      </c>
      <c r="AE25" s="8" t="s">
        <v>124</v>
      </c>
      <c r="AF25" s="11">
        <v>1023</v>
      </c>
      <c r="AG25" s="4">
        <f t="shared" ref="AG25:AG36" si="4">AVERAGE(Z25,AC25,AF25)</f>
        <v>887.66666666666663</v>
      </c>
      <c r="AH25" s="12">
        <f t="shared" si="1"/>
        <v>506857.66666666663</v>
      </c>
      <c r="AI25" s="11">
        <v>500</v>
      </c>
      <c r="AJ25" s="12">
        <f t="shared" si="2"/>
        <v>285500</v>
      </c>
      <c r="AK25" s="10" t="s">
        <v>273</v>
      </c>
      <c r="AL25" s="8" t="s">
        <v>214</v>
      </c>
      <c r="AM25" s="10" t="s">
        <v>274</v>
      </c>
      <c r="AN25" s="10" t="s">
        <v>275</v>
      </c>
      <c r="AO25" s="7">
        <v>50</v>
      </c>
      <c r="AP25" s="7">
        <v>5</v>
      </c>
      <c r="AQ25" s="7"/>
      <c r="AR25" s="7">
        <v>15</v>
      </c>
      <c r="AS25" s="7">
        <v>3</v>
      </c>
      <c r="AT25" s="7">
        <v>14</v>
      </c>
      <c r="AU25" s="7">
        <v>4</v>
      </c>
      <c r="AV25" s="7"/>
      <c r="AW25" s="56"/>
      <c r="AX25" s="56"/>
      <c r="AY25" s="7">
        <v>20</v>
      </c>
      <c r="AZ25" s="7">
        <v>12</v>
      </c>
      <c r="BA25" s="7"/>
      <c r="BB25" s="7"/>
      <c r="BC25" s="7">
        <v>14</v>
      </c>
      <c r="BD25" s="7">
        <v>12</v>
      </c>
      <c r="BE25" s="7">
        <v>20</v>
      </c>
      <c r="BF25" s="7"/>
      <c r="BG25" s="56"/>
      <c r="BH25" s="7">
        <v>24</v>
      </c>
      <c r="BI25" s="56"/>
      <c r="BJ25" s="7">
        <v>10</v>
      </c>
      <c r="BK25" s="7"/>
      <c r="BL25" s="7"/>
      <c r="BM25" s="7">
        <v>200</v>
      </c>
      <c r="BN25" s="7">
        <v>5</v>
      </c>
      <c r="BO25" s="7"/>
      <c r="BP25" s="7"/>
      <c r="BQ25" s="7">
        <v>2</v>
      </c>
      <c r="BR25" s="7">
        <v>161</v>
      </c>
      <c r="BS25" s="7">
        <f t="shared" si="3"/>
        <v>571</v>
      </c>
    </row>
    <row r="26" spans="1:72" s="44" customFormat="1" ht="15" customHeight="1">
      <c r="A26" s="34" t="s">
        <v>77</v>
      </c>
      <c r="B26" s="34" t="s">
        <v>78</v>
      </c>
      <c r="C26" s="34" t="s">
        <v>63</v>
      </c>
      <c r="D26" s="34" t="s">
        <v>68</v>
      </c>
      <c r="E26" s="34" t="s">
        <v>79</v>
      </c>
      <c r="F26" s="34" t="s">
        <v>80</v>
      </c>
      <c r="G26" s="34">
        <v>42</v>
      </c>
      <c r="H26" s="34" t="s">
        <v>80</v>
      </c>
      <c r="I26" s="36" t="s">
        <v>81</v>
      </c>
      <c r="J26" s="36" t="s">
        <v>82</v>
      </c>
      <c r="K26" s="34" t="s">
        <v>83</v>
      </c>
      <c r="L26" s="34">
        <v>158154</v>
      </c>
      <c r="M26" s="37">
        <v>41964</v>
      </c>
      <c r="N26" s="34" t="s">
        <v>84</v>
      </c>
      <c r="O26" s="38">
        <v>67</v>
      </c>
      <c r="P26" s="34"/>
      <c r="Q26" s="38">
        <v>24</v>
      </c>
      <c r="R26" s="34" t="s">
        <v>276</v>
      </c>
      <c r="S26" s="45" t="s">
        <v>277</v>
      </c>
      <c r="T26" s="39" t="s">
        <v>278</v>
      </c>
      <c r="U26" s="39" t="s">
        <v>212</v>
      </c>
      <c r="V26" s="34" t="s">
        <v>89</v>
      </c>
      <c r="W26" s="38">
        <v>162</v>
      </c>
      <c r="X26" s="39" t="s">
        <v>279</v>
      </c>
      <c r="Y26" s="34" t="s">
        <v>280</v>
      </c>
      <c r="Z26" s="40">
        <v>45</v>
      </c>
      <c r="AA26" s="39" t="s">
        <v>281</v>
      </c>
      <c r="AB26" s="34" t="s">
        <v>282</v>
      </c>
      <c r="AC26" s="40">
        <v>70</v>
      </c>
      <c r="AD26" s="39" t="s">
        <v>283</v>
      </c>
      <c r="AE26" s="34" t="s">
        <v>284</v>
      </c>
      <c r="AF26" s="40">
        <v>62</v>
      </c>
      <c r="AG26" s="41">
        <f t="shared" si="4"/>
        <v>59</v>
      </c>
      <c r="AH26" s="42">
        <f t="shared" si="1"/>
        <v>9558</v>
      </c>
      <c r="AI26" s="40">
        <v>0</v>
      </c>
      <c r="AJ26" s="42">
        <f t="shared" si="2"/>
        <v>0</v>
      </c>
      <c r="AK26" s="39" t="s">
        <v>216</v>
      </c>
      <c r="AL26" s="34" t="s">
        <v>212</v>
      </c>
      <c r="AM26" s="39" t="s">
        <v>212</v>
      </c>
      <c r="AN26" s="39" t="s">
        <v>212</v>
      </c>
      <c r="AO26" s="36"/>
      <c r="AP26" s="36">
        <v>5</v>
      </c>
      <c r="AQ26" s="36"/>
      <c r="AR26" s="36">
        <v>10</v>
      </c>
      <c r="AS26" s="36">
        <v>4</v>
      </c>
      <c r="AT26" s="36">
        <v>2</v>
      </c>
      <c r="AU26" s="36"/>
      <c r="AV26" s="36"/>
      <c r="AW26" s="56"/>
      <c r="AX26" s="56"/>
      <c r="AY26" s="36"/>
      <c r="AZ26" s="36"/>
      <c r="BA26" s="36">
        <v>2</v>
      </c>
      <c r="BB26" s="36"/>
      <c r="BC26" s="36">
        <v>16</v>
      </c>
      <c r="BD26" s="36"/>
      <c r="BE26" s="36">
        <v>4</v>
      </c>
      <c r="BF26" s="36"/>
      <c r="BG26" s="56"/>
      <c r="BH26" s="36">
        <v>6</v>
      </c>
      <c r="BI26" s="56"/>
      <c r="BJ26" s="36"/>
      <c r="BK26" s="36"/>
      <c r="BL26" s="36"/>
      <c r="BM26" s="36">
        <v>20</v>
      </c>
      <c r="BN26" s="36">
        <v>5</v>
      </c>
      <c r="BO26" s="36">
        <v>5</v>
      </c>
      <c r="BP26" s="36">
        <v>2</v>
      </c>
      <c r="BQ26" s="36"/>
      <c r="BR26" s="36">
        <v>81</v>
      </c>
      <c r="BS26" s="36">
        <f t="shared" si="3"/>
        <v>162</v>
      </c>
      <c r="BT26" s="43"/>
    </row>
    <row r="27" spans="1:72" s="44" customFormat="1" ht="14.25" customHeight="1">
      <c r="A27" s="34" t="s">
        <v>77</v>
      </c>
      <c r="B27" s="34" t="s">
        <v>78</v>
      </c>
      <c r="C27" s="34" t="s">
        <v>115</v>
      </c>
      <c r="D27" s="34" t="s">
        <v>68</v>
      </c>
      <c r="E27" s="34" t="s">
        <v>79</v>
      </c>
      <c r="F27" s="35" t="s">
        <v>80</v>
      </c>
      <c r="G27" s="34">
        <v>6</v>
      </c>
      <c r="H27" s="34" t="s">
        <v>285</v>
      </c>
      <c r="I27" s="36" t="s">
        <v>81</v>
      </c>
      <c r="J27" s="36" t="s">
        <v>82</v>
      </c>
      <c r="K27" s="34" t="s">
        <v>83</v>
      </c>
      <c r="L27" s="34">
        <v>158154</v>
      </c>
      <c r="M27" s="37">
        <v>41964</v>
      </c>
      <c r="N27" s="34" t="s">
        <v>84</v>
      </c>
      <c r="O27" s="38">
        <v>72</v>
      </c>
      <c r="P27" s="34"/>
      <c r="Q27" s="38">
        <v>25</v>
      </c>
      <c r="R27" s="34" t="s">
        <v>286</v>
      </c>
      <c r="S27" s="45" t="s">
        <v>287</v>
      </c>
      <c r="T27" s="39" t="s">
        <v>288</v>
      </c>
      <c r="U27" s="39" t="s">
        <v>212</v>
      </c>
      <c r="V27" s="34" t="s">
        <v>89</v>
      </c>
      <c r="W27" s="38">
        <v>20</v>
      </c>
      <c r="X27" s="39" t="s">
        <v>289</v>
      </c>
      <c r="Y27" s="34" t="s">
        <v>290</v>
      </c>
      <c r="Z27" s="40">
        <v>399</v>
      </c>
      <c r="AA27" s="39" t="s">
        <v>291</v>
      </c>
      <c r="AB27" s="34" t="s">
        <v>292</v>
      </c>
      <c r="AC27" s="40">
        <v>399</v>
      </c>
      <c r="AD27" s="39" t="s">
        <v>293</v>
      </c>
      <c r="AE27" s="34" t="s">
        <v>294</v>
      </c>
      <c r="AF27" s="40">
        <v>369</v>
      </c>
      <c r="AG27" s="41">
        <f t="shared" si="4"/>
        <v>389</v>
      </c>
      <c r="AH27" s="42">
        <f t="shared" si="1"/>
        <v>7780</v>
      </c>
      <c r="AI27" s="40">
        <v>0</v>
      </c>
      <c r="AJ27" s="42">
        <f t="shared" si="2"/>
        <v>0</v>
      </c>
      <c r="AK27" s="39" t="s">
        <v>216</v>
      </c>
      <c r="AL27" s="34" t="s">
        <v>212</v>
      </c>
      <c r="AM27" s="39" t="s">
        <v>212</v>
      </c>
      <c r="AN27" s="39" t="s">
        <v>212</v>
      </c>
      <c r="AO27" s="36">
        <v>2</v>
      </c>
      <c r="AP27" s="36"/>
      <c r="AQ27" s="36"/>
      <c r="AR27" s="36"/>
      <c r="AS27" s="36"/>
      <c r="AT27" s="36"/>
      <c r="AU27" s="36">
        <v>2</v>
      </c>
      <c r="AV27" s="36">
        <v>1</v>
      </c>
      <c r="AW27" s="56"/>
      <c r="AX27" s="56"/>
      <c r="AY27" s="36"/>
      <c r="AZ27" s="36"/>
      <c r="BA27" s="36"/>
      <c r="BB27" s="36"/>
      <c r="BC27" s="36">
        <v>4</v>
      </c>
      <c r="BD27" s="36">
        <v>3</v>
      </c>
      <c r="BE27" s="36"/>
      <c r="BF27" s="36"/>
      <c r="BG27" s="56"/>
      <c r="BH27" s="36"/>
      <c r="BI27" s="56"/>
      <c r="BJ27" s="36">
        <v>2</v>
      </c>
      <c r="BK27" s="36"/>
      <c r="BL27" s="36"/>
      <c r="BM27" s="36"/>
      <c r="BN27" s="36"/>
      <c r="BO27" s="36"/>
      <c r="BP27" s="36">
        <v>1</v>
      </c>
      <c r="BQ27" s="36">
        <v>3</v>
      </c>
      <c r="BR27" s="36">
        <v>2</v>
      </c>
      <c r="BS27" s="36">
        <f t="shared" si="3"/>
        <v>20</v>
      </c>
      <c r="BT27" s="43"/>
    </row>
    <row r="28" spans="1:72" ht="15" customHeight="1">
      <c r="A28" s="8" t="s">
        <v>77</v>
      </c>
      <c r="B28" s="8" t="s">
        <v>78</v>
      </c>
      <c r="C28" s="8" t="s">
        <v>63</v>
      </c>
      <c r="D28" s="8" t="s">
        <v>68</v>
      </c>
      <c r="E28" s="8" t="s">
        <v>79</v>
      </c>
      <c r="F28" s="9" t="s">
        <v>80</v>
      </c>
      <c r="G28" s="8">
        <v>34</v>
      </c>
      <c r="H28" s="8" t="s">
        <v>295</v>
      </c>
      <c r="I28" s="7" t="s">
        <v>81</v>
      </c>
      <c r="J28" s="7" t="s">
        <v>82</v>
      </c>
      <c r="K28" s="8" t="s">
        <v>83</v>
      </c>
      <c r="L28" s="8">
        <v>158154</v>
      </c>
      <c r="M28" s="33">
        <v>41964</v>
      </c>
      <c r="N28" s="8" t="s">
        <v>84</v>
      </c>
      <c r="O28" s="3">
        <v>78</v>
      </c>
      <c r="P28" s="8"/>
      <c r="Q28" s="3">
        <v>26</v>
      </c>
      <c r="R28" s="8" t="s">
        <v>296</v>
      </c>
      <c r="S28" s="14" t="s">
        <v>297</v>
      </c>
      <c r="T28" s="10" t="s">
        <v>298</v>
      </c>
      <c r="U28" s="10" t="s">
        <v>299</v>
      </c>
      <c r="V28" s="8" t="s">
        <v>89</v>
      </c>
      <c r="W28" s="3">
        <v>68</v>
      </c>
      <c r="X28" s="10" t="s">
        <v>300</v>
      </c>
      <c r="Y28" s="8" t="s">
        <v>301</v>
      </c>
      <c r="Z28" s="11">
        <v>150</v>
      </c>
      <c r="AA28" s="10" t="s">
        <v>281</v>
      </c>
      <c r="AB28" s="8" t="s">
        <v>282</v>
      </c>
      <c r="AC28" s="11">
        <v>230</v>
      </c>
      <c r="AD28" s="10" t="s">
        <v>302</v>
      </c>
      <c r="AE28" s="8" t="s">
        <v>303</v>
      </c>
      <c r="AF28" s="11">
        <v>251.6</v>
      </c>
      <c r="AG28" s="4">
        <f t="shared" si="4"/>
        <v>210.53333333333333</v>
      </c>
      <c r="AH28" s="12">
        <f t="shared" si="1"/>
        <v>14316.266666666666</v>
      </c>
      <c r="AI28" s="11">
        <v>210</v>
      </c>
      <c r="AJ28" s="12">
        <f t="shared" si="2"/>
        <v>14280</v>
      </c>
      <c r="AK28" s="10" t="s">
        <v>304</v>
      </c>
      <c r="AL28" s="8" t="s">
        <v>305</v>
      </c>
      <c r="AM28" s="10" t="s">
        <v>306</v>
      </c>
      <c r="AN28" s="10" t="s">
        <v>306</v>
      </c>
      <c r="AO28" s="7"/>
      <c r="AP28" s="7">
        <v>5</v>
      </c>
      <c r="AQ28" s="7"/>
      <c r="AR28" s="7">
        <v>4</v>
      </c>
      <c r="AS28" s="7">
        <v>3</v>
      </c>
      <c r="AT28" s="7">
        <v>2</v>
      </c>
      <c r="AU28" s="7">
        <v>1</v>
      </c>
      <c r="AV28" s="7">
        <v>3</v>
      </c>
      <c r="AW28" s="7"/>
      <c r="AX28" s="7"/>
      <c r="AY28" s="7"/>
      <c r="AZ28" s="7"/>
      <c r="BA28" s="7"/>
      <c r="BB28" s="7"/>
      <c r="BC28" s="7">
        <v>11</v>
      </c>
      <c r="BD28" s="7"/>
      <c r="BE28" s="7">
        <v>1</v>
      </c>
      <c r="BF28" s="7"/>
      <c r="BG28" s="7"/>
      <c r="BH28" s="7">
        <v>3</v>
      </c>
      <c r="BI28" s="7"/>
      <c r="BJ28" s="7"/>
      <c r="BK28" s="7">
        <v>1</v>
      </c>
      <c r="BL28" s="7"/>
      <c r="BM28" s="7">
        <v>10</v>
      </c>
      <c r="BN28" s="7">
        <v>3</v>
      </c>
      <c r="BO28" s="7">
        <v>1</v>
      </c>
      <c r="BP28" s="7">
        <v>1</v>
      </c>
      <c r="BQ28" s="7">
        <v>2</v>
      </c>
      <c r="BR28" s="7">
        <v>17</v>
      </c>
      <c r="BS28" s="7">
        <f t="shared" si="3"/>
        <v>68</v>
      </c>
    </row>
    <row r="29" spans="1:72" ht="15" customHeight="1">
      <c r="A29" s="8" t="s">
        <v>77</v>
      </c>
      <c r="B29" s="8" t="s">
        <v>78</v>
      </c>
      <c r="C29" s="8" t="s">
        <v>55</v>
      </c>
      <c r="D29" s="8" t="s">
        <v>68</v>
      </c>
      <c r="E29" s="8" t="s">
        <v>79</v>
      </c>
      <c r="F29" s="9" t="s">
        <v>80</v>
      </c>
      <c r="G29" s="8">
        <v>12</v>
      </c>
      <c r="H29" s="8" t="s">
        <v>307</v>
      </c>
      <c r="I29" s="7" t="s">
        <v>81</v>
      </c>
      <c r="J29" s="7" t="s">
        <v>82</v>
      </c>
      <c r="K29" s="8" t="s">
        <v>83</v>
      </c>
      <c r="L29" s="8">
        <v>158154</v>
      </c>
      <c r="M29" s="33">
        <v>41964</v>
      </c>
      <c r="N29" s="8" t="s">
        <v>84</v>
      </c>
      <c r="O29" s="3">
        <v>83</v>
      </c>
      <c r="P29" s="8"/>
      <c r="Q29" s="3">
        <v>27</v>
      </c>
      <c r="R29" s="8" t="s">
        <v>308</v>
      </c>
      <c r="S29" s="14" t="s">
        <v>309</v>
      </c>
      <c r="T29" s="10" t="s">
        <v>310</v>
      </c>
      <c r="U29" s="10" t="s">
        <v>311</v>
      </c>
      <c r="V29" s="8" t="s">
        <v>89</v>
      </c>
      <c r="W29" s="3">
        <v>392</v>
      </c>
      <c r="X29" s="10" t="s">
        <v>312</v>
      </c>
      <c r="Y29" s="8" t="s">
        <v>313</v>
      </c>
      <c r="Z29" s="11">
        <v>167.9</v>
      </c>
      <c r="AA29" s="10" t="s">
        <v>314</v>
      </c>
      <c r="AB29" s="8" t="s">
        <v>315</v>
      </c>
      <c r="AC29" s="11">
        <v>150.1</v>
      </c>
      <c r="AD29" s="10" t="s">
        <v>316</v>
      </c>
      <c r="AE29" s="8" t="s">
        <v>317</v>
      </c>
      <c r="AF29" s="11">
        <v>220</v>
      </c>
      <c r="AG29" s="4">
        <f t="shared" si="4"/>
        <v>179.33333333333334</v>
      </c>
      <c r="AH29" s="12">
        <f t="shared" si="1"/>
        <v>70298.666666666672</v>
      </c>
      <c r="AI29" s="11">
        <v>124.08</v>
      </c>
      <c r="AJ29" s="12">
        <f t="shared" si="2"/>
        <v>48639.360000000001</v>
      </c>
      <c r="AK29" s="10" t="s">
        <v>318</v>
      </c>
      <c r="AL29" s="8" t="s">
        <v>319</v>
      </c>
      <c r="AM29" s="10" t="s">
        <v>320</v>
      </c>
      <c r="AN29" s="10" t="s">
        <v>320</v>
      </c>
      <c r="AO29" s="7"/>
      <c r="AP29" s="7">
        <v>26</v>
      </c>
      <c r="AQ29" s="7">
        <v>8</v>
      </c>
      <c r="AR29" s="7">
        <v>30</v>
      </c>
      <c r="AS29" s="7">
        <v>15</v>
      </c>
      <c r="AT29" s="7">
        <v>4</v>
      </c>
      <c r="AU29" s="7">
        <v>5</v>
      </c>
      <c r="AV29" s="7"/>
      <c r="AW29" s="7"/>
      <c r="AX29" s="7"/>
      <c r="AY29" s="7">
        <v>2</v>
      </c>
      <c r="AZ29" s="7">
        <v>2</v>
      </c>
      <c r="BA29" s="7"/>
      <c r="BB29" s="7">
        <v>20</v>
      </c>
      <c r="BC29" s="7">
        <v>28</v>
      </c>
      <c r="BD29" s="7">
        <v>10</v>
      </c>
      <c r="BE29" s="7">
        <v>20</v>
      </c>
      <c r="BF29" s="7">
        <v>5</v>
      </c>
      <c r="BG29" s="7"/>
      <c r="BH29" s="7">
        <v>12</v>
      </c>
      <c r="BI29" s="7"/>
      <c r="BJ29" s="7">
        <v>38</v>
      </c>
      <c r="BK29" s="7">
        <v>8</v>
      </c>
      <c r="BL29" s="7">
        <v>15</v>
      </c>
      <c r="BM29" s="7">
        <v>25</v>
      </c>
      <c r="BN29" s="7"/>
      <c r="BO29" s="7"/>
      <c r="BP29" s="7">
        <v>23</v>
      </c>
      <c r="BQ29" s="7">
        <v>12</v>
      </c>
      <c r="BR29" s="7">
        <v>84</v>
      </c>
      <c r="BS29" s="7">
        <f t="shared" si="3"/>
        <v>392</v>
      </c>
    </row>
    <row r="30" spans="1:72" ht="15" customHeight="1">
      <c r="A30" s="8" t="s">
        <v>100</v>
      </c>
      <c r="B30" s="8" t="s">
        <v>78</v>
      </c>
      <c r="C30" s="8" t="s">
        <v>61</v>
      </c>
      <c r="D30" s="8" t="s">
        <v>68</v>
      </c>
      <c r="E30" s="8" t="s">
        <v>79</v>
      </c>
      <c r="F30" s="9" t="s">
        <v>80</v>
      </c>
      <c r="G30" s="8">
        <v>42</v>
      </c>
      <c r="H30" s="8" t="s">
        <v>80</v>
      </c>
      <c r="I30" s="7" t="s">
        <v>81</v>
      </c>
      <c r="J30" s="7" t="s">
        <v>82</v>
      </c>
      <c r="K30" s="8" t="s">
        <v>83</v>
      </c>
      <c r="L30" s="8">
        <v>158154</v>
      </c>
      <c r="M30" s="33">
        <v>41964</v>
      </c>
      <c r="N30" s="8" t="s">
        <v>84</v>
      </c>
      <c r="O30" s="3">
        <v>88</v>
      </c>
      <c r="P30" s="8"/>
      <c r="Q30" s="3">
        <v>28</v>
      </c>
      <c r="R30" s="8" t="s">
        <v>321</v>
      </c>
      <c r="S30" s="14" t="s">
        <v>322</v>
      </c>
      <c r="T30" s="10" t="s">
        <v>323</v>
      </c>
      <c r="U30" s="10" t="s">
        <v>324</v>
      </c>
      <c r="V30" s="8" t="s">
        <v>89</v>
      </c>
      <c r="W30" s="3">
        <v>48</v>
      </c>
      <c r="X30" s="10" t="s">
        <v>325</v>
      </c>
      <c r="Y30" s="8" t="s">
        <v>326</v>
      </c>
      <c r="Z30" s="11">
        <v>2271.31</v>
      </c>
      <c r="AA30" s="10" t="s">
        <v>204</v>
      </c>
      <c r="AB30" s="8" t="s">
        <v>205</v>
      </c>
      <c r="AC30" s="11">
        <v>1795</v>
      </c>
      <c r="AD30" s="10" t="s">
        <v>327</v>
      </c>
      <c r="AE30" s="8" t="s">
        <v>328</v>
      </c>
      <c r="AF30" s="11">
        <v>1645</v>
      </c>
      <c r="AG30" s="4">
        <f t="shared" si="4"/>
        <v>1903.7699999999998</v>
      </c>
      <c r="AH30" s="12">
        <f t="shared" si="1"/>
        <v>91380.959999999992</v>
      </c>
      <c r="AI30" s="11">
        <v>1806</v>
      </c>
      <c r="AJ30" s="12">
        <f t="shared" si="2"/>
        <v>86688</v>
      </c>
      <c r="AK30" s="10" t="s">
        <v>111</v>
      </c>
      <c r="AL30" s="8" t="s">
        <v>112</v>
      </c>
      <c r="AM30" s="10" t="s">
        <v>329</v>
      </c>
      <c r="AN30" s="10" t="s">
        <v>330</v>
      </c>
      <c r="AO30" s="7"/>
      <c r="AP30" s="7">
        <v>1</v>
      </c>
      <c r="AQ30" s="7"/>
      <c r="AR30" s="7"/>
      <c r="AS30" s="7">
        <v>1</v>
      </c>
      <c r="AT30" s="7"/>
      <c r="AU30" s="7"/>
      <c r="AV30" s="7"/>
      <c r="AW30" s="7"/>
      <c r="AX30" s="7"/>
      <c r="AY30" s="7"/>
      <c r="AZ30" s="7"/>
      <c r="BA30" s="7"/>
      <c r="BB30" s="7"/>
      <c r="BC30" s="7">
        <v>3</v>
      </c>
      <c r="BD30" s="7">
        <v>1</v>
      </c>
      <c r="BE30" s="7">
        <v>1</v>
      </c>
      <c r="BF30" s="7"/>
      <c r="BG30" s="7"/>
      <c r="BH30" s="7"/>
      <c r="BI30" s="7"/>
      <c r="BJ30" s="7"/>
      <c r="BK30" s="7"/>
      <c r="BL30" s="7"/>
      <c r="BM30" s="7">
        <v>5</v>
      </c>
      <c r="BN30" s="7">
        <v>1</v>
      </c>
      <c r="BO30" s="7">
        <v>1</v>
      </c>
      <c r="BP30" s="7">
        <v>1</v>
      </c>
      <c r="BQ30" s="7"/>
      <c r="BR30" s="7">
        <v>33</v>
      </c>
      <c r="BS30" s="7">
        <f t="shared" si="3"/>
        <v>48</v>
      </c>
    </row>
    <row r="31" spans="1:72" s="44" customFormat="1" ht="15" customHeight="1">
      <c r="A31" s="34" t="s">
        <v>100</v>
      </c>
      <c r="B31" s="34" t="s">
        <v>78</v>
      </c>
      <c r="C31" s="34" t="s">
        <v>68</v>
      </c>
      <c r="D31" s="34" t="s">
        <v>68</v>
      </c>
      <c r="E31" s="34" t="s">
        <v>79</v>
      </c>
      <c r="F31" s="35" t="s">
        <v>80</v>
      </c>
      <c r="G31" s="34">
        <v>42</v>
      </c>
      <c r="H31" s="34" t="s">
        <v>80</v>
      </c>
      <c r="I31" s="36" t="s">
        <v>81</v>
      </c>
      <c r="J31" s="36" t="s">
        <v>82</v>
      </c>
      <c r="K31" s="34" t="s">
        <v>83</v>
      </c>
      <c r="L31" s="34">
        <v>158154</v>
      </c>
      <c r="M31" s="37">
        <v>41964</v>
      </c>
      <c r="N31" s="34" t="s">
        <v>84</v>
      </c>
      <c r="O31" s="38">
        <v>89</v>
      </c>
      <c r="P31" s="34"/>
      <c r="Q31" s="38">
        <v>29</v>
      </c>
      <c r="R31" s="34" t="s">
        <v>331</v>
      </c>
      <c r="S31" s="45" t="s">
        <v>332</v>
      </c>
      <c r="T31" s="39" t="s">
        <v>333</v>
      </c>
      <c r="U31" s="39" t="s">
        <v>212</v>
      </c>
      <c r="V31" s="34" t="s">
        <v>89</v>
      </c>
      <c r="W31" s="38">
        <v>207</v>
      </c>
      <c r="X31" s="39" t="s">
        <v>334</v>
      </c>
      <c r="Y31" s="34" t="s">
        <v>335</v>
      </c>
      <c r="Z31" s="40">
        <v>353</v>
      </c>
      <c r="AA31" s="39" t="s">
        <v>336</v>
      </c>
      <c r="AB31" s="34" t="s">
        <v>337</v>
      </c>
      <c r="AC31" s="40">
        <v>345.6</v>
      </c>
      <c r="AD31" s="39" t="s">
        <v>224</v>
      </c>
      <c r="AE31" s="34" t="s">
        <v>225</v>
      </c>
      <c r="AF31" s="40">
        <v>369</v>
      </c>
      <c r="AG31" s="41">
        <f t="shared" si="4"/>
        <v>355.86666666666662</v>
      </c>
      <c r="AH31" s="42">
        <f t="shared" si="1"/>
        <v>73664.399999999994</v>
      </c>
      <c r="AI31" s="40">
        <v>0</v>
      </c>
      <c r="AJ31" s="42">
        <f t="shared" si="2"/>
        <v>0</v>
      </c>
      <c r="AK31" s="39" t="s">
        <v>216</v>
      </c>
      <c r="AL31" s="34" t="s">
        <v>212</v>
      </c>
      <c r="AM31" s="39" t="s">
        <v>212</v>
      </c>
      <c r="AN31" s="39" t="s">
        <v>212</v>
      </c>
      <c r="AO31" s="36"/>
      <c r="AP31" s="36">
        <v>4</v>
      </c>
      <c r="AQ31" s="36"/>
      <c r="AR31" s="36"/>
      <c r="AS31" s="36">
        <v>10</v>
      </c>
      <c r="AT31" s="36"/>
      <c r="AU31" s="36"/>
      <c r="AV31" s="36"/>
      <c r="AW31" s="36"/>
      <c r="AX31" s="36"/>
      <c r="AY31" s="36"/>
      <c r="AZ31" s="36"/>
      <c r="BA31" s="36"/>
      <c r="BB31" s="36"/>
      <c r="BC31" s="36">
        <v>19</v>
      </c>
      <c r="BD31" s="36"/>
      <c r="BE31" s="36">
        <v>2</v>
      </c>
      <c r="BF31" s="36"/>
      <c r="BG31" s="36"/>
      <c r="BH31" s="36"/>
      <c r="BI31" s="36"/>
      <c r="BJ31" s="36">
        <v>4</v>
      </c>
      <c r="BK31" s="36"/>
      <c r="BL31" s="36">
        <v>7</v>
      </c>
      <c r="BM31" s="36">
        <v>80</v>
      </c>
      <c r="BN31" s="36"/>
      <c r="BO31" s="36"/>
      <c r="BP31" s="36"/>
      <c r="BQ31" s="36"/>
      <c r="BR31" s="36">
        <v>81</v>
      </c>
      <c r="BS31" s="36">
        <f t="shared" si="3"/>
        <v>207</v>
      </c>
      <c r="BT31" s="43"/>
    </row>
    <row r="32" spans="1:72" ht="15" customHeight="1">
      <c r="A32" s="8" t="s">
        <v>77</v>
      </c>
      <c r="B32" s="8" t="s">
        <v>78</v>
      </c>
      <c r="C32" s="8" t="s">
        <v>115</v>
      </c>
      <c r="D32" s="8" t="s">
        <v>68</v>
      </c>
      <c r="E32" s="8" t="s">
        <v>79</v>
      </c>
      <c r="F32" s="9" t="s">
        <v>80</v>
      </c>
      <c r="G32" s="8">
        <v>42</v>
      </c>
      <c r="H32" s="8" t="s">
        <v>80</v>
      </c>
      <c r="I32" s="7" t="s">
        <v>81</v>
      </c>
      <c r="J32" s="7" t="s">
        <v>82</v>
      </c>
      <c r="K32" s="8" t="s">
        <v>83</v>
      </c>
      <c r="L32" s="8">
        <v>158154</v>
      </c>
      <c r="M32" s="33">
        <v>41964</v>
      </c>
      <c r="N32" s="8" t="s">
        <v>84</v>
      </c>
      <c r="O32" s="3">
        <v>96</v>
      </c>
      <c r="P32" s="8"/>
      <c r="Q32" s="3">
        <v>30</v>
      </c>
      <c r="R32" s="8" t="s">
        <v>338</v>
      </c>
      <c r="S32" s="14" t="s">
        <v>339</v>
      </c>
      <c r="T32" s="10" t="s">
        <v>340</v>
      </c>
      <c r="U32" s="10" t="s">
        <v>341</v>
      </c>
      <c r="V32" s="8" t="s">
        <v>89</v>
      </c>
      <c r="W32" s="3">
        <v>1281</v>
      </c>
      <c r="X32" s="10" t="s">
        <v>250</v>
      </c>
      <c r="Y32" s="8" t="s">
        <v>251</v>
      </c>
      <c r="Z32" s="11">
        <v>680</v>
      </c>
      <c r="AA32" s="10" t="s">
        <v>342</v>
      </c>
      <c r="AB32" s="8" t="s">
        <v>343</v>
      </c>
      <c r="AC32" s="11">
        <v>450</v>
      </c>
      <c r="AD32" s="10" t="s">
        <v>194</v>
      </c>
      <c r="AE32" s="8" t="s">
        <v>195</v>
      </c>
      <c r="AF32" s="11">
        <v>287</v>
      </c>
      <c r="AG32" s="4">
        <f t="shared" si="4"/>
        <v>472.33333333333331</v>
      </c>
      <c r="AH32" s="12">
        <f t="shared" si="1"/>
        <v>605059</v>
      </c>
      <c r="AI32" s="11">
        <v>190</v>
      </c>
      <c r="AJ32" s="12">
        <f t="shared" si="2"/>
        <v>243390</v>
      </c>
      <c r="AK32" s="10" t="s">
        <v>111</v>
      </c>
      <c r="AL32" s="8" t="s">
        <v>112</v>
      </c>
      <c r="AM32" s="10" t="s">
        <v>197</v>
      </c>
      <c r="AN32" s="10" t="s">
        <v>344</v>
      </c>
      <c r="AO32" s="7">
        <v>129</v>
      </c>
      <c r="AP32" s="7" t="s">
        <v>345</v>
      </c>
      <c r="AQ32" s="7">
        <v>1</v>
      </c>
      <c r="AR32" s="7">
        <v>1</v>
      </c>
      <c r="AS32" s="7">
        <v>15</v>
      </c>
      <c r="AT32" s="7">
        <v>20</v>
      </c>
      <c r="AU32" s="7">
        <v>1</v>
      </c>
      <c r="AV32" s="7"/>
      <c r="AW32" s="7"/>
      <c r="AX32" s="7"/>
      <c r="AY32" s="7">
        <v>30</v>
      </c>
      <c r="AZ32" s="7">
        <v>13</v>
      </c>
      <c r="BA32" s="7">
        <v>10</v>
      </c>
      <c r="BB32" s="7">
        <v>30</v>
      </c>
      <c r="BC32" s="7">
        <v>26</v>
      </c>
      <c r="BD32" s="7">
        <v>6</v>
      </c>
      <c r="BE32" s="7"/>
      <c r="BF32" s="7"/>
      <c r="BG32" s="7"/>
      <c r="BH32" s="7"/>
      <c r="BI32" s="7"/>
      <c r="BJ32" s="7">
        <v>22</v>
      </c>
      <c r="BK32" s="7">
        <v>13</v>
      </c>
      <c r="BL32" s="7"/>
      <c r="BM32" s="7">
        <v>33</v>
      </c>
      <c r="BN32" s="7"/>
      <c r="BO32" s="7"/>
      <c r="BP32" s="7">
        <v>17</v>
      </c>
      <c r="BQ32" s="7">
        <v>20</v>
      </c>
      <c r="BR32" s="7">
        <v>869</v>
      </c>
      <c r="BS32" s="7">
        <f t="shared" si="3"/>
        <v>1256</v>
      </c>
    </row>
    <row r="33" spans="1:72" ht="15" customHeight="1">
      <c r="A33" s="8" t="s">
        <v>100</v>
      </c>
      <c r="B33" s="8" t="s">
        <v>78</v>
      </c>
      <c r="C33" s="8" t="s">
        <v>68</v>
      </c>
      <c r="D33" s="8" t="s">
        <v>68</v>
      </c>
      <c r="E33" s="8" t="s">
        <v>79</v>
      </c>
      <c r="F33" s="9" t="s">
        <v>80</v>
      </c>
      <c r="G33" s="8">
        <v>42</v>
      </c>
      <c r="H33" s="8" t="s">
        <v>80</v>
      </c>
      <c r="I33" s="7" t="s">
        <v>81</v>
      </c>
      <c r="J33" s="7" t="s">
        <v>82</v>
      </c>
      <c r="K33" s="8" t="s">
        <v>83</v>
      </c>
      <c r="L33" s="8">
        <v>158154</v>
      </c>
      <c r="M33" s="33">
        <v>41964</v>
      </c>
      <c r="N33" s="8" t="s">
        <v>84</v>
      </c>
      <c r="O33" s="3">
        <v>98</v>
      </c>
      <c r="P33" s="8"/>
      <c r="Q33" s="3">
        <v>31</v>
      </c>
      <c r="R33" s="8" t="s">
        <v>331</v>
      </c>
      <c r="S33" s="10" t="s">
        <v>346</v>
      </c>
      <c r="T33" s="10" t="s">
        <v>347</v>
      </c>
      <c r="U33" s="10" t="s">
        <v>348</v>
      </c>
      <c r="V33" s="8" t="s">
        <v>89</v>
      </c>
      <c r="W33" s="3">
        <v>6063</v>
      </c>
      <c r="X33" s="10" t="s">
        <v>349</v>
      </c>
      <c r="Y33" s="8" t="s">
        <v>350</v>
      </c>
      <c r="Z33" s="11">
        <v>339.9</v>
      </c>
      <c r="AA33" s="10" t="s">
        <v>351</v>
      </c>
      <c r="AB33" s="8" t="s">
        <v>352</v>
      </c>
      <c r="AC33" s="11">
        <v>399.9</v>
      </c>
      <c r="AD33" s="10" t="s">
        <v>353</v>
      </c>
      <c r="AE33" s="8" t="s">
        <v>354</v>
      </c>
      <c r="AF33" s="11">
        <v>430</v>
      </c>
      <c r="AG33" s="4">
        <f t="shared" si="4"/>
        <v>389.93333333333334</v>
      </c>
      <c r="AH33" s="12">
        <f t="shared" si="1"/>
        <v>2364165.7999999998</v>
      </c>
      <c r="AI33" s="11">
        <v>178.32</v>
      </c>
      <c r="AJ33" s="12">
        <f t="shared" si="2"/>
        <v>1081154.1599999999</v>
      </c>
      <c r="AK33" s="10" t="s">
        <v>111</v>
      </c>
      <c r="AL33" s="8" t="s">
        <v>112</v>
      </c>
      <c r="AM33" s="10" t="s">
        <v>197</v>
      </c>
      <c r="AN33" s="10" t="s">
        <v>355</v>
      </c>
      <c r="AO33" s="7"/>
      <c r="AP33" s="7">
        <v>10</v>
      </c>
      <c r="AQ33" s="7"/>
      <c r="AR33" s="7">
        <v>1</v>
      </c>
      <c r="AS33" s="7">
        <v>2</v>
      </c>
      <c r="AT33" s="7"/>
      <c r="AU33" s="7"/>
      <c r="AV33" s="7"/>
      <c r="AW33" s="7"/>
      <c r="AX33" s="7"/>
      <c r="AY33" s="7"/>
      <c r="AZ33" s="7"/>
      <c r="BA33" s="7"/>
      <c r="BB33" s="7"/>
      <c r="BC33" s="7">
        <v>15</v>
      </c>
      <c r="BD33" s="7"/>
      <c r="BE33" s="7"/>
      <c r="BF33" s="7"/>
      <c r="BG33" s="7"/>
      <c r="BH33" s="7">
        <v>12</v>
      </c>
      <c r="BI33" s="7"/>
      <c r="BJ33" s="7">
        <v>4</v>
      </c>
      <c r="BK33" s="7"/>
      <c r="BL33" s="7">
        <v>3</v>
      </c>
      <c r="BM33" s="7">
        <v>5</v>
      </c>
      <c r="BN33" s="7"/>
      <c r="BO33" s="7"/>
      <c r="BP33" s="7">
        <v>10</v>
      </c>
      <c r="BQ33" s="7"/>
      <c r="BR33" s="7">
        <v>6001</v>
      </c>
      <c r="BS33" s="7">
        <f t="shared" si="3"/>
        <v>6063</v>
      </c>
    </row>
    <row r="34" spans="1:72" ht="15" customHeight="1">
      <c r="A34" s="8" t="s">
        <v>77</v>
      </c>
      <c r="B34" s="8" t="s">
        <v>78</v>
      </c>
      <c r="C34" s="8" t="s">
        <v>63</v>
      </c>
      <c r="D34" s="8" t="s">
        <v>68</v>
      </c>
      <c r="E34" s="8" t="s">
        <v>79</v>
      </c>
      <c r="F34" s="9" t="s">
        <v>80</v>
      </c>
      <c r="G34" s="8">
        <v>32</v>
      </c>
      <c r="H34" s="8" t="s">
        <v>356</v>
      </c>
      <c r="I34" s="7" t="s">
        <v>81</v>
      </c>
      <c r="J34" s="7" t="s">
        <v>82</v>
      </c>
      <c r="K34" s="8" t="s">
        <v>83</v>
      </c>
      <c r="L34" s="8">
        <v>158154</v>
      </c>
      <c r="M34" s="33">
        <v>41964</v>
      </c>
      <c r="N34" s="8" t="s">
        <v>84</v>
      </c>
      <c r="O34" s="3">
        <v>105</v>
      </c>
      <c r="P34" s="8"/>
      <c r="Q34" s="3">
        <v>32</v>
      </c>
      <c r="R34" s="8" t="s">
        <v>357</v>
      </c>
      <c r="S34" s="14" t="s">
        <v>358</v>
      </c>
      <c r="T34" s="10" t="s">
        <v>359</v>
      </c>
      <c r="U34" s="10" t="s">
        <v>360</v>
      </c>
      <c r="V34" s="8" t="s">
        <v>89</v>
      </c>
      <c r="W34" s="3">
        <v>101</v>
      </c>
      <c r="X34" s="10" t="s">
        <v>361</v>
      </c>
      <c r="Y34" s="8" t="s">
        <v>362</v>
      </c>
      <c r="Z34" s="11">
        <v>455.11</v>
      </c>
      <c r="AA34" s="10" t="s">
        <v>363</v>
      </c>
      <c r="AB34" s="8" t="s">
        <v>364</v>
      </c>
      <c r="AC34" s="11">
        <v>470</v>
      </c>
      <c r="AD34" s="10" t="s">
        <v>365</v>
      </c>
      <c r="AE34" s="8" t="s">
        <v>366</v>
      </c>
      <c r="AF34" s="11">
        <v>443</v>
      </c>
      <c r="AG34" s="4">
        <f t="shared" si="4"/>
        <v>456.03666666666669</v>
      </c>
      <c r="AH34" s="12">
        <f t="shared" si="1"/>
        <v>46059.703333333338</v>
      </c>
      <c r="AI34" s="11">
        <v>416.7</v>
      </c>
      <c r="AJ34" s="12">
        <f t="shared" si="2"/>
        <v>42086.7</v>
      </c>
      <c r="AK34" s="10" t="s">
        <v>367</v>
      </c>
      <c r="AL34" s="8" t="s">
        <v>368</v>
      </c>
      <c r="AM34" s="10" t="s">
        <v>369</v>
      </c>
      <c r="AN34" s="10" t="s">
        <v>370</v>
      </c>
      <c r="AO34" s="7"/>
      <c r="AP34" s="7">
        <v>2</v>
      </c>
      <c r="AQ34" s="7"/>
      <c r="AR34" s="7">
        <v>4</v>
      </c>
      <c r="AS34" s="7">
        <v>2</v>
      </c>
      <c r="AT34" s="7"/>
      <c r="AU34" s="7"/>
      <c r="AV34" s="7"/>
      <c r="AW34" s="7"/>
      <c r="AX34" s="7"/>
      <c r="AY34" s="7">
        <v>5</v>
      </c>
      <c r="AZ34" s="7"/>
      <c r="BA34" s="7">
        <v>2</v>
      </c>
      <c r="BB34" s="7">
        <v>2</v>
      </c>
      <c r="BC34" s="7">
        <v>7</v>
      </c>
      <c r="BD34" s="7"/>
      <c r="BE34" s="7">
        <v>5</v>
      </c>
      <c r="BF34" s="7">
        <v>2</v>
      </c>
      <c r="BG34" s="7"/>
      <c r="BH34" s="7"/>
      <c r="BI34" s="7"/>
      <c r="BJ34" s="7">
        <v>4</v>
      </c>
      <c r="BK34" s="7">
        <v>1</v>
      </c>
      <c r="BL34" s="7"/>
      <c r="BM34" s="7">
        <v>10</v>
      </c>
      <c r="BN34" s="7">
        <v>1</v>
      </c>
      <c r="BO34" s="7"/>
      <c r="BP34" s="7">
        <v>4</v>
      </c>
      <c r="BQ34" s="7">
        <v>1</v>
      </c>
      <c r="BR34" s="7">
        <v>49</v>
      </c>
      <c r="BS34" s="7">
        <f t="shared" si="3"/>
        <v>101</v>
      </c>
    </row>
    <row r="35" spans="1:72" s="44" customFormat="1" ht="15" customHeight="1">
      <c r="A35" s="34" t="s">
        <v>77</v>
      </c>
      <c r="B35" s="34" t="s">
        <v>78</v>
      </c>
      <c r="C35" s="34" t="s">
        <v>47</v>
      </c>
      <c r="D35" s="34" t="s">
        <v>68</v>
      </c>
      <c r="E35" s="34" t="s">
        <v>79</v>
      </c>
      <c r="F35" s="35" t="s">
        <v>80</v>
      </c>
      <c r="G35" s="34">
        <v>42</v>
      </c>
      <c r="H35" s="34" t="s">
        <v>80</v>
      </c>
      <c r="I35" s="36" t="s">
        <v>81</v>
      </c>
      <c r="J35" s="36" t="s">
        <v>82</v>
      </c>
      <c r="K35" s="34" t="s">
        <v>83</v>
      </c>
      <c r="L35" s="34">
        <v>158154</v>
      </c>
      <c r="M35" s="37">
        <v>41964</v>
      </c>
      <c r="N35" s="34" t="s">
        <v>84</v>
      </c>
      <c r="O35" s="38">
        <v>127</v>
      </c>
      <c r="P35" s="34"/>
      <c r="Q35" s="38">
        <v>33</v>
      </c>
      <c r="R35" s="34" t="s">
        <v>371</v>
      </c>
      <c r="S35" s="45" t="s">
        <v>372</v>
      </c>
      <c r="T35" s="39" t="s">
        <v>373</v>
      </c>
      <c r="U35" s="39" t="s">
        <v>212</v>
      </c>
      <c r="V35" s="34" t="s">
        <v>89</v>
      </c>
      <c r="W35" s="38">
        <v>57</v>
      </c>
      <c r="X35" s="39" t="s">
        <v>235</v>
      </c>
      <c r="Y35" s="34" t="s">
        <v>236</v>
      </c>
      <c r="Z35" s="40">
        <v>1150</v>
      </c>
      <c r="AA35" s="39" t="s">
        <v>374</v>
      </c>
      <c r="AB35" s="34" t="s">
        <v>375</v>
      </c>
      <c r="AC35" s="40">
        <v>1894.1</v>
      </c>
      <c r="AD35" s="39" t="s">
        <v>376</v>
      </c>
      <c r="AE35" s="34" t="s">
        <v>377</v>
      </c>
      <c r="AF35" s="40">
        <v>1709</v>
      </c>
      <c r="AG35" s="41">
        <f t="shared" si="4"/>
        <v>1584.3666666666668</v>
      </c>
      <c r="AH35" s="42">
        <f t="shared" si="1"/>
        <v>90308.900000000009</v>
      </c>
      <c r="AI35" s="40">
        <v>0</v>
      </c>
      <c r="AJ35" s="42">
        <f t="shared" si="2"/>
        <v>0</v>
      </c>
      <c r="AK35" s="39" t="s">
        <v>216</v>
      </c>
      <c r="AL35" s="34" t="s">
        <v>212</v>
      </c>
      <c r="AM35" s="39" t="s">
        <v>212</v>
      </c>
      <c r="AN35" s="39" t="s">
        <v>212</v>
      </c>
      <c r="AO35" s="36"/>
      <c r="AP35" s="36"/>
      <c r="AQ35" s="36"/>
      <c r="AR35" s="36">
        <v>1</v>
      </c>
      <c r="AS35" s="36">
        <v>3</v>
      </c>
      <c r="AT35" s="36"/>
      <c r="AU35" s="36"/>
      <c r="AV35" s="36"/>
      <c r="AW35" s="36"/>
      <c r="AX35" s="36"/>
      <c r="AY35" s="36">
        <v>2</v>
      </c>
      <c r="AZ35" s="36"/>
      <c r="BA35" s="36"/>
      <c r="BB35" s="36">
        <v>2</v>
      </c>
      <c r="BC35" s="36">
        <v>5</v>
      </c>
      <c r="BD35" s="36"/>
      <c r="BE35" s="36">
        <v>2</v>
      </c>
      <c r="BF35" s="36"/>
      <c r="BG35" s="36"/>
      <c r="BH35" s="36">
        <v>3</v>
      </c>
      <c r="BI35" s="36"/>
      <c r="BJ35" s="36"/>
      <c r="BK35" s="36">
        <v>2</v>
      </c>
      <c r="BL35" s="36"/>
      <c r="BM35" s="36">
        <v>3</v>
      </c>
      <c r="BN35" s="36"/>
      <c r="BO35" s="36"/>
      <c r="BP35" s="36">
        <v>1</v>
      </c>
      <c r="BQ35" s="36"/>
      <c r="BR35" s="36">
        <v>33</v>
      </c>
      <c r="BS35" s="36">
        <f t="shared" si="3"/>
        <v>57</v>
      </c>
      <c r="BT35" s="43"/>
    </row>
    <row r="36" spans="1:72" s="44" customFormat="1" ht="15" customHeight="1">
      <c r="A36" s="34" t="s">
        <v>77</v>
      </c>
      <c r="B36" s="34" t="s">
        <v>78</v>
      </c>
      <c r="C36" s="34" t="s">
        <v>47</v>
      </c>
      <c r="D36" s="34" t="s">
        <v>68</v>
      </c>
      <c r="E36" s="34" t="s">
        <v>79</v>
      </c>
      <c r="F36" s="35" t="s">
        <v>80</v>
      </c>
      <c r="G36" s="34">
        <v>42</v>
      </c>
      <c r="H36" s="34" t="s">
        <v>80</v>
      </c>
      <c r="I36" s="36" t="s">
        <v>81</v>
      </c>
      <c r="J36" s="36" t="s">
        <v>82</v>
      </c>
      <c r="K36" s="34" t="s">
        <v>83</v>
      </c>
      <c r="L36" s="34">
        <v>158154</v>
      </c>
      <c r="M36" s="37">
        <v>41964</v>
      </c>
      <c r="N36" s="34" t="s">
        <v>84</v>
      </c>
      <c r="O36" s="38">
        <v>128</v>
      </c>
      <c r="P36" s="34"/>
      <c r="Q36" s="38">
        <v>34</v>
      </c>
      <c r="R36" s="34" t="s">
        <v>371</v>
      </c>
      <c r="S36" s="45" t="s">
        <v>378</v>
      </c>
      <c r="T36" s="39" t="s">
        <v>379</v>
      </c>
      <c r="U36" s="39" t="s">
        <v>212</v>
      </c>
      <c r="V36" s="34" t="s">
        <v>89</v>
      </c>
      <c r="W36" s="38">
        <v>56</v>
      </c>
      <c r="X36" s="39" t="s">
        <v>235</v>
      </c>
      <c r="Y36" s="34" t="s">
        <v>236</v>
      </c>
      <c r="Z36" s="40">
        <v>1150</v>
      </c>
      <c r="AA36" s="39" t="s">
        <v>374</v>
      </c>
      <c r="AB36" s="34" t="s">
        <v>375</v>
      </c>
      <c r="AC36" s="40">
        <v>1894.1</v>
      </c>
      <c r="AD36" s="39" t="s">
        <v>376</v>
      </c>
      <c r="AE36" s="34" t="s">
        <v>377</v>
      </c>
      <c r="AF36" s="40">
        <v>1709</v>
      </c>
      <c r="AG36" s="41">
        <f t="shared" si="4"/>
        <v>1584.3666666666668</v>
      </c>
      <c r="AH36" s="42">
        <f t="shared" si="1"/>
        <v>88724.53333333334</v>
      </c>
      <c r="AI36" s="40">
        <v>0</v>
      </c>
      <c r="AJ36" s="42">
        <f t="shared" si="2"/>
        <v>0</v>
      </c>
      <c r="AK36" s="39" t="s">
        <v>216</v>
      </c>
      <c r="AL36" s="34" t="s">
        <v>212</v>
      </c>
      <c r="AM36" s="39" t="s">
        <v>212</v>
      </c>
      <c r="AN36" s="39" t="s">
        <v>212</v>
      </c>
      <c r="AO36" s="36"/>
      <c r="AP36" s="36"/>
      <c r="AQ36" s="36"/>
      <c r="AR36" s="36"/>
      <c r="AS36" s="36">
        <v>3</v>
      </c>
      <c r="AT36" s="36"/>
      <c r="AU36" s="36"/>
      <c r="AV36" s="36"/>
      <c r="AW36" s="36"/>
      <c r="AX36" s="36"/>
      <c r="AY36" s="36">
        <v>2</v>
      </c>
      <c r="AZ36" s="36"/>
      <c r="BA36" s="36"/>
      <c r="BB36" s="36">
        <v>2</v>
      </c>
      <c r="BC36" s="36">
        <v>5</v>
      </c>
      <c r="BD36" s="36"/>
      <c r="BE36" s="36">
        <v>2</v>
      </c>
      <c r="BF36" s="36"/>
      <c r="BG36" s="36"/>
      <c r="BH36" s="36">
        <v>3</v>
      </c>
      <c r="BI36" s="36"/>
      <c r="BJ36" s="36"/>
      <c r="BK36" s="36">
        <v>2</v>
      </c>
      <c r="BL36" s="36"/>
      <c r="BM36" s="36">
        <v>3</v>
      </c>
      <c r="BN36" s="36"/>
      <c r="BO36" s="36"/>
      <c r="BP36" s="36">
        <v>1</v>
      </c>
      <c r="BQ36" s="36"/>
      <c r="BR36" s="36">
        <v>33</v>
      </c>
      <c r="BS36" s="36">
        <f t="shared" si="3"/>
        <v>56</v>
      </c>
      <c r="BT36" s="43"/>
    </row>
    <row r="37" spans="1:72" s="46" customFormat="1" ht="15" customHeight="1">
      <c r="A37" s="34" t="s">
        <v>77</v>
      </c>
      <c r="B37" s="34" t="s">
        <v>78</v>
      </c>
      <c r="C37" s="34" t="s">
        <v>47</v>
      </c>
      <c r="D37" s="34" t="s">
        <v>68</v>
      </c>
      <c r="E37" s="34" t="s">
        <v>79</v>
      </c>
      <c r="F37" s="35" t="s">
        <v>80</v>
      </c>
      <c r="G37" s="34">
        <v>42</v>
      </c>
      <c r="H37" s="34" t="s">
        <v>80</v>
      </c>
      <c r="I37" s="36" t="s">
        <v>81</v>
      </c>
      <c r="J37" s="36" t="s">
        <v>82</v>
      </c>
      <c r="K37" s="34" t="s">
        <v>83</v>
      </c>
      <c r="L37" s="34">
        <v>158154</v>
      </c>
      <c r="M37" s="37">
        <v>41964</v>
      </c>
      <c r="N37" s="34" t="s">
        <v>84</v>
      </c>
      <c r="O37" s="38">
        <v>129</v>
      </c>
      <c r="P37" s="34"/>
      <c r="Q37" s="38">
        <v>35</v>
      </c>
      <c r="R37" s="34" t="s">
        <v>371</v>
      </c>
      <c r="S37" s="45" t="s">
        <v>380</v>
      </c>
      <c r="T37" s="39" t="s">
        <v>381</v>
      </c>
      <c r="U37" s="39" t="s">
        <v>212</v>
      </c>
      <c r="V37" s="34" t="s">
        <v>89</v>
      </c>
      <c r="W37" s="38">
        <v>41</v>
      </c>
      <c r="X37" s="39" t="s">
        <v>235</v>
      </c>
      <c r="Y37" s="34" t="s">
        <v>236</v>
      </c>
      <c r="Z37" s="40">
        <v>1100</v>
      </c>
      <c r="AA37" s="39" t="s">
        <v>374</v>
      </c>
      <c r="AB37" s="34" t="s">
        <v>375</v>
      </c>
      <c r="AC37" s="40">
        <v>1781.45</v>
      </c>
      <c r="AD37" s="39" t="s">
        <v>376</v>
      </c>
      <c r="AE37" s="34" t="s">
        <v>377</v>
      </c>
      <c r="AF37" s="40">
        <v>1610</v>
      </c>
      <c r="AG37" s="41">
        <f>AVERAGE(Z37,AC37,AF37)</f>
        <v>1497.1499999999999</v>
      </c>
      <c r="AH37" s="42">
        <f t="shared" si="1"/>
        <v>61383.149999999994</v>
      </c>
      <c r="AI37" s="40">
        <v>0</v>
      </c>
      <c r="AJ37" s="42">
        <f t="shared" si="2"/>
        <v>0</v>
      </c>
      <c r="AK37" s="39" t="s">
        <v>216</v>
      </c>
      <c r="AL37" s="34" t="s">
        <v>212</v>
      </c>
      <c r="AM37" s="39" t="s">
        <v>212</v>
      </c>
      <c r="AN37" s="39" t="s">
        <v>212</v>
      </c>
      <c r="AO37" s="36">
        <v>3</v>
      </c>
      <c r="AP37" s="36">
        <v>1</v>
      </c>
      <c r="AQ37" s="36"/>
      <c r="AR37" s="36"/>
      <c r="AS37" s="36">
        <v>3</v>
      </c>
      <c r="AT37" s="36"/>
      <c r="AU37" s="36"/>
      <c r="AV37" s="36"/>
      <c r="AW37" s="36"/>
      <c r="AX37" s="36"/>
      <c r="AY37" s="36">
        <v>2</v>
      </c>
      <c r="AZ37" s="36"/>
      <c r="BA37" s="36"/>
      <c r="BB37" s="36">
        <v>2</v>
      </c>
      <c r="BC37" s="36">
        <v>4</v>
      </c>
      <c r="BD37" s="36"/>
      <c r="BE37" s="36"/>
      <c r="BF37" s="36">
        <v>4</v>
      </c>
      <c r="BG37" s="36"/>
      <c r="BH37" s="36">
        <v>3</v>
      </c>
      <c r="BI37" s="36"/>
      <c r="BJ37" s="36"/>
      <c r="BK37" s="36">
        <v>4</v>
      </c>
      <c r="BL37" s="36"/>
      <c r="BM37" s="36">
        <v>9</v>
      </c>
      <c r="BN37" s="36"/>
      <c r="BO37" s="36">
        <v>4</v>
      </c>
      <c r="BP37" s="36">
        <v>1</v>
      </c>
      <c r="BQ37" s="36"/>
      <c r="BR37" s="36">
        <v>1</v>
      </c>
      <c r="BS37" s="36">
        <f t="shared" si="3"/>
        <v>41</v>
      </c>
      <c r="BT37" s="43"/>
    </row>
    <row r="38" spans="1:72" s="44" customFormat="1" ht="15" customHeight="1">
      <c r="A38" s="34" t="s">
        <v>77</v>
      </c>
      <c r="B38" s="34" t="s">
        <v>78</v>
      </c>
      <c r="C38" s="34" t="s">
        <v>181</v>
      </c>
      <c r="D38" s="34" t="s">
        <v>68</v>
      </c>
      <c r="E38" s="34" t="s">
        <v>79</v>
      </c>
      <c r="F38" s="35" t="s">
        <v>80</v>
      </c>
      <c r="G38" s="34">
        <v>42</v>
      </c>
      <c r="H38" s="34" t="s">
        <v>80</v>
      </c>
      <c r="I38" s="36" t="s">
        <v>81</v>
      </c>
      <c r="J38" s="36" t="s">
        <v>82</v>
      </c>
      <c r="K38" s="34" t="s">
        <v>83</v>
      </c>
      <c r="L38" s="34">
        <v>158154</v>
      </c>
      <c r="M38" s="37">
        <v>41964</v>
      </c>
      <c r="N38" s="34" t="s">
        <v>84</v>
      </c>
      <c r="O38" s="38">
        <v>131</v>
      </c>
      <c r="P38" s="34"/>
      <c r="Q38" s="38">
        <v>36</v>
      </c>
      <c r="R38" s="34" t="s">
        <v>371</v>
      </c>
      <c r="S38" s="45" t="s">
        <v>382</v>
      </c>
      <c r="T38" s="39" t="s">
        <v>383</v>
      </c>
      <c r="U38" s="39" t="s">
        <v>212</v>
      </c>
      <c r="V38" s="34" t="s">
        <v>89</v>
      </c>
      <c r="W38" s="38">
        <v>29</v>
      </c>
      <c r="X38" s="39" t="s">
        <v>384</v>
      </c>
      <c r="Y38" s="34" t="s">
        <v>385</v>
      </c>
      <c r="Z38" s="40">
        <v>3599.9</v>
      </c>
      <c r="AA38" s="39" t="s">
        <v>386</v>
      </c>
      <c r="AB38" s="34" t="s">
        <v>387</v>
      </c>
      <c r="AC38" s="40">
        <v>3250</v>
      </c>
      <c r="AD38" s="39" t="s">
        <v>388</v>
      </c>
      <c r="AE38" s="34" t="s">
        <v>389</v>
      </c>
      <c r="AF38" s="40">
        <v>2399</v>
      </c>
      <c r="AG38" s="41">
        <f>AVERAGE(Z38,AC38,AF38)</f>
        <v>3082.9666666666667</v>
      </c>
      <c r="AH38" s="42">
        <f t="shared" si="1"/>
        <v>89406.03333333334</v>
      </c>
      <c r="AI38" s="40">
        <v>0</v>
      </c>
      <c r="AJ38" s="42">
        <f t="shared" si="2"/>
        <v>0</v>
      </c>
      <c r="AK38" s="39" t="s">
        <v>216</v>
      </c>
      <c r="AL38" s="34" t="s">
        <v>212</v>
      </c>
      <c r="AM38" s="39" t="s">
        <v>212</v>
      </c>
      <c r="AN38" s="39" t="s">
        <v>212</v>
      </c>
      <c r="AO38" s="36"/>
      <c r="AP38" s="36">
        <v>2</v>
      </c>
      <c r="AQ38" s="36"/>
      <c r="AR38" s="36">
        <v>3</v>
      </c>
      <c r="AS38" s="36">
        <v>2</v>
      </c>
      <c r="AT38" s="36"/>
      <c r="AU38" s="36">
        <v>3</v>
      </c>
      <c r="AV38" s="36"/>
      <c r="AW38" s="36"/>
      <c r="AX38" s="36"/>
      <c r="AY38" s="36"/>
      <c r="AZ38" s="36"/>
      <c r="BA38" s="36"/>
      <c r="BB38" s="36"/>
      <c r="BC38" s="36">
        <v>1</v>
      </c>
      <c r="BD38" s="36">
        <v>1</v>
      </c>
      <c r="BE38" s="36"/>
      <c r="BF38" s="36"/>
      <c r="BG38" s="36"/>
      <c r="BH38" s="36"/>
      <c r="BI38" s="36"/>
      <c r="BJ38" s="36">
        <v>5</v>
      </c>
      <c r="BK38" s="36">
        <v>1</v>
      </c>
      <c r="BL38" s="36">
        <v>2</v>
      </c>
      <c r="BM38" s="36">
        <v>6</v>
      </c>
      <c r="BN38" s="36"/>
      <c r="BO38" s="36">
        <v>1</v>
      </c>
      <c r="BP38" s="36">
        <v>1</v>
      </c>
      <c r="BQ38" s="36"/>
      <c r="BR38" s="36">
        <v>1</v>
      </c>
      <c r="BS38" s="36">
        <f t="shared" si="3"/>
        <v>29</v>
      </c>
      <c r="BT38" s="43"/>
    </row>
    <row r="39" spans="1:72" ht="15" customHeight="1" thickBot="1">
      <c r="A39" s="8" t="s">
        <v>77</v>
      </c>
      <c r="B39" s="8" t="s">
        <v>78</v>
      </c>
      <c r="C39" s="8" t="s">
        <v>181</v>
      </c>
      <c r="D39" s="8" t="s">
        <v>68</v>
      </c>
      <c r="E39" s="8" t="s">
        <v>79</v>
      </c>
      <c r="F39" s="9" t="s">
        <v>80</v>
      </c>
      <c r="G39" s="8">
        <v>33</v>
      </c>
      <c r="H39" s="8" t="s">
        <v>390</v>
      </c>
      <c r="I39" s="7" t="s">
        <v>81</v>
      </c>
      <c r="J39" s="7" t="s">
        <v>82</v>
      </c>
      <c r="K39" s="8" t="s">
        <v>83</v>
      </c>
      <c r="L39" s="8">
        <v>158154</v>
      </c>
      <c r="M39" s="33">
        <v>41964</v>
      </c>
      <c r="N39" s="8" t="s">
        <v>84</v>
      </c>
      <c r="O39" s="3">
        <v>132</v>
      </c>
      <c r="P39" s="8"/>
      <c r="Q39" s="3">
        <v>37</v>
      </c>
      <c r="R39" s="8" t="s">
        <v>391</v>
      </c>
      <c r="S39" s="14" t="s">
        <v>392</v>
      </c>
      <c r="T39" s="10" t="s">
        <v>393</v>
      </c>
      <c r="U39" s="10" t="s">
        <v>394</v>
      </c>
      <c r="V39" s="8" t="s">
        <v>89</v>
      </c>
      <c r="W39" s="3">
        <v>597</v>
      </c>
      <c r="X39" s="10" t="s">
        <v>395</v>
      </c>
      <c r="Y39" s="8" t="s">
        <v>396</v>
      </c>
      <c r="Z39" s="11">
        <v>180.6</v>
      </c>
      <c r="AA39" s="10" t="s">
        <v>397</v>
      </c>
      <c r="AB39" s="8" t="s">
        <v>398</v>
      </c>
      <c r="AC39" s="11">
        <v>84</v>
      </c>
      <c r="AD39" s="10" t="s">
        <v>399</v>
      </c>
      <c r="AE39" s="8" t="s">
        <v>400</v>
      </c>
      <c r="AF39" s="11">
        <v>80.5</v>
      </c>
      <c r="AG39" s="31">
        <f>AVERAGE(Z39,AC39,AF39)</f>
        <v>115.03333333333335</v>
      </c>
      <c r="AH39" s="32">
        <f t="shared" si="1"/>
        <v>68674.900000000009</v>
      </c>
      <c r="AI39" s="11">
        <v>115</v>
      </c>
      <c r="AJ39" s="12">
        <f t="shared" si="2"/>
        <v>68655</v>
      </c>
      <c r="AK39" s="10" t="s">
        <v>367</v>
      </c>
      <c r="AL39" s="8" t="s">
        <v>368</v>
      </c>
      <c r="AM39" s="10" t="s">
        <v>401</v>
      </c>
      <c r="AN39" s="10" t="s">
        <v>402</v>
      </c>
      <c r="AO39" s="7">
        <v>3</v>
      </c>
      <c r="AP39" s="7">
        <v>27</v>
      </c>
      <c r="AQ39" s="7">
        <v>2</v>
      </c>
      <c r="AR39" s="7">
        <v>4</v>
      </c>
      <c r="AS39" s="7">
        <v>10</v>
      </c>
      <c r="AT39" s="7">
        <v>6</v>
      </c>
      <c r="AU39" s="7">
        <v>4</v>
      </c>
      <c r="AV39" s="7">
        <v>20</v>
      </c>
      <c r="AW39" s="7"/>
      <c r="AX39" s="7"/>
      <c r="AY39" s="7">
        <v>16</v>
      </c>
      <c r="AZ39" s="7">
        <v>10</v>
      </c>
      <c r="BA39" s="7">
        <v>4</v>
      </c>
      <c r="BB39" s="7">
        <v>5</v>
      </c>
      <c r="BC39" s="7">
        <v>101</v>
      </c>
      <c r="BD39" s="7">
        <v>3</v>
      </c>
      <c r="BE39" s="7">
        <v>20</v>
      </c>
      <c r="BF39" s="7">
        <v>12</v>
      </c>
      <c r="BG39" s="7"/>
      <c r="BH39" s="7">
        <v>12</v>
      </c>
      <c r="BI39" s="7"/>
      <c r="BJ39" s="7">
        <v>22</v>
      </c>
      <c r="BK39" s="7">
        <v>7</v>
      </c>
      <c r="BL39" s="7">
        <v>8</v>
      </c>
      <c r="BM39" s="7">
        <v>20</v>
      </c>
      <c r="BN39" s="7">
        <v>50</v>
      </c>
      <c r="BO39" s="7">
        <v>12</v>
      </c>
      <c r="BP39" s="7">
        <v>30</v>
      </c>
      <c r="BQ39" s="7">
        <v>5</v>
      </c>
      <c r="BR39" s="7">
        <v>184</v>
      </c>
      <c r="BS39" s="7">
        <f t="shared" si="3"/>
        <v>597</v>
      </c>
    </row>
    <row r="40" spans="1:72" ht="15" hidden="1" customHeight="1">
      <c r="AG40" s="49" t="s">
        <v>403</v>
      </c>
      <c r="AH40" s="51">
        <f>SUM(AH3:AH39)</f>
        <v>8649394.8800000008</v>
      </c>
      <c r="AI40" s="49" t="s">
        <v>42</v>
      </c>
      <c r="AJ40" s="51">
        <f>SUM(AJ3:AJ39)</f>
        <v>3894054.74</v>
      </c>
      <c r="AO40" s="13" t="s">
        <v>404</v>
      </c>
    </row>
    <row r="41" spans="1:72" ht="15" hidden="1" customHeight="1" thickBot="1">
      <c r="AG41" s="50"/>
      <c r="AH41" s="52"/>
      <c r="AI41" s="50"/>
      <c r="AJ41" s="52"/>
    </row>
    <row r="42" spans="1:72" ht="15" customHeight="1">
      <c r="AI42" s="54" t="s">
        <v>405</v>
      </c>
      <c r="AJ42" s="51">
        <f>SUBTOTAL(9,AJ3:AJ39)</f>
        <v>3894054.74</v>
      </c>
    </row>
    <row r="43" spans="1:72" ht="15" customHeight="1" thickBot="1">
      <c r="AI43" s="55"/>
      <c r="AJ43" s="52"/>
    </row>
    <row r="45" spans="1:72" ht="15" customHeight="1">
      <c r="X45" s="19"/>
      <c r="Y45" s="15"/>
      <c r="Z45" s="20"/>
    </row>
  </sheetData>
  <autoFilter ref="A2:BS41">
    <filterColumn colId="36">
      <customFilters and="1">
        <customFilter operator="notEqual" val=" "/>
      </customFilters>
    </filterColumn>
  </autoFilter>
  <mergeCells count="17">
    <mergeCell ref="BR1:BS1"/>
    <mergeCell ref="AI42:AI43"/>
    <mergeCell ref="AJ42:AJ43"/>
    <mergeCell ref="AW3:AW27"/>
    <mergeCell ref="AX3:AX27"/>
    <mergeCell ref="BG3:BG27"/>
    <mergeCell ref="BI3:BI27"/>
    <mergeCell ref="AG40:AG41"/>
    <mergeCell ref="AH40:AH41"/>
    <mergeCell ref="AI40:AI41"/>
    <mergeCell ref="AJ40:AJ41"/>
    <mergeCell ref="AO1:BQ1"/>
    <mergeCell ref="A1:D1"/>
    <mergeCell ref="E1:N1"/>
    <mergeCell ref="O1:W1"/>
    <mergeCell ref="X1:AH1"/>
    <mergeCell ref="AI1:AN1"/>
  </mergeCells>
  <hyperlinks>
    <hyperlink ref="Y30" r:id="rId1" location="lresp" display="https://registro.br/cgi-bin/whois/?qr=008.206.142/0001-11&amp; - lresp"/>
  </hyperlinks>
  <printOptions horizontalCentered="1"/>
  <pageMargins left="0.31496062992125984" right="0.31496062992125984" top="0.98425196850393704" bottom="0.98425196850393704" header="0.51181102362204722" footer="0.51181102362204722"/>
  <pageSetup paperSize="8" scale="50" orientation="landscape" r:id="rId2"/>
  <headerFooter alignWithMargins="0">
    <oddHeader xml:space="preserve">&amp;C&amp;"Arial,Negrito"&amp;28PERMANENTE - MOBILIÁRIO GERAL&amp;"Arial,Normal"&amp;10
</oddHeader>
    <oddFooter>Página &amp;P de &amp;N</oddFooter>
  </headerFooter>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Valter</dc:creator>
  <cp:keywords/>
  <dc:description/>
  <cp:lastModifiedBy>Eduardo Maia</cp:lastModifiedBy>
  <cp:revision/>
  <dcterms:created xsi:type="dcterms:W3CDTF">2013-09-13T12:49:36Z</dcterms:created>
  <dcterms:modified xsi:type="dcterms:W3CDTF">2015-08-20T21:51:17Z</dcterms:modified>
</cp:coreProperties>
</file>