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Fcst format\产品线上传模板\"/>
    </mc:Choice>
  </mc:AlternateContent>
  <bookViews>
    <workbookView xWindow="0" yWindow="0" windowWidth="24000" windowHeight="9540" tabRatio="465"/>
  </bookViews>
  <sheets>
    <sheet name="产品线预算P&amp;L上传模板" sheetId="7" r:id="rId1"/>
    <sheet name="附页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DAT1">[1]物料消耗!$A$2:$A$298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2">[1]物料消耗!$B$2:$B$298</definedName>
    <definedName name="____DAT3">[1]物料消耗!$C$2:$C$298</definedName>
    <definedName name="____DAT4">[1]物料消耗!$D$2:$D$298</definedName>
    <definedName name="____DAT5">[1]物料消耗!$E$2:$E$298</definedName>
    <definedName name="____DAT6">[1]物料消耗!$F$2:$F$298</definedName>
    <definedName name="____DAT7">[1]物料消耗!$G$2:$G$298</definedName>
    <definedName name="____DAT8">[1]物料消耗!$H$2:$H$298</definedName>
    <definedName name="____DAT9">[1]物料消耗!$I$2:$I$298</definedName>
    <definedName name="____h24">#REF!</definedName>
    <definedName name="___DAT1">[2]物料消耗!$A$2:$A$298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2">[2]物料消耗!$B$2:$B$298</definedName>
    <definedName name="___DAT3">[2]物料消耗!$C$2:$C$298</definedName>
    <definedName name="___DAT4">[2]物料消耗!$D$2:$D$298</definedName>
    <definedName name="___DAT5">[2]物料消耗!$E$2:$E$298</definedName>
    <definedName name="___DAT6">[2]物料消耗!$F$2:$F$298</definedName>
    <definedName name="___DAT7">[2]物料消耗!$G$2:$G$298</definedName>
    <definedName name="___DAT8">[2]物料消耗!$H$2:$H$298</definedName>
    <definedName name="___DAT9">[2]物料消耗!$I$2:$I$298</definedName>
    <definedName name="___h24">#REF!</definedName>
    <definedName name="__1h24_">#REF!</definedName>
    <definedName name="__DAT1">[3]物料消耗!$A$2:$A$298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2">[3]物料消耗!$B$2:$B$298</definedName>
    <definedName name="__DAT3">[3]物料消耗!$C$2:$C$298</definedName>
    <definedName name="__DAT4">[3]物料消耗!$D$2:$D$298</definedName>
    <definedName name="__DAT5">[3]物料消耗!$E$2:$E$298</definedName>
    <definedName name="__DAT6">[3]物料消耗!$F$2:$F$298</definedName>
    <definedName name="__DAT7">[3]物料消耗!$G$2:$G$298</definedName>
    <definedName name="__DAT8">[3]物料消耗!$H$2:$H$298</definedName>
    <definedName name="__DAT9">[3]物料消耗!$I$2:$I$298</definedName>
    <definedName name="__h24">#REF!</definedName>
    <definedName name="_1h24_">#REF!</definedName>
    <definedName name="_2h24_">#REF!</definedName>
    <definedName name="_3D玻璃">附页!$D$11</definedName>
    <definedName name="_4h24_">#REF!</definedName>
    <definedName name="_DAT1">[3]物料消耗!$A$2:$A$298</definedName>
    <definedName name="_DAT10">#REF!</definedName>
    <definedName name="_DAT1010">#REF!</definedName>
    <definedName name="_DAT101010">#REF!</definedName>
    <definedName name="_DAT11">#REF!</definedName>
    <definedName name="_DAT110">#REF!</definedName>
    <definedName name="_DAT1100">#REF!</definedName>
    <definedName name="_DAT1101">#REF!</definedName>
    <definedName name="_DAT111">#REF!</definedName>
    <definedName name="_DAT12">#REF!</definedName>
    <definedName name="_DAT120">#REF!</definedName>
    <definedName name="_DAT1200">#REF!</definedName>
    <definedName name="_DAT13">#REF!</definedName>
    <definedName name="_DAT130">#REF!</definedName>
    <definedName name="_DAT14">#REF!</definedName>
    <definedName name="_DAT140">#REF!</definedName>
    <definedName name="_DAT15">#REF!</definedName>
    <definedName name="_DAT150">#REF!</definedName>
    <definedName name="_DAT16">#REF!</definedName>
    <definedName name="_DAT17">#REF!</definedName>
    <definedName name="_DAT18">#REF!</definedName>
    <definedName name="_DAT19">#REF!</definedName>
    <definedName name="_DAT2">[3]物料消耗!$B$2:$B$298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3">[3]物料消耗!$C$2:$C$298</definedName>
    <definedName name="_DAT33">#REF!</definedName>
    <definedName name="_DAT4">[3]物料消耗!$D$2:$D$298</definedName>
    <definedName name="_DAT5">[3]物料消耗!$E$2:$E$298</definedName>
    <definedName name="_DAT50">#REF!</definedName>
    <definedName name="_DAT55">#REF!</definedName>
    <definedName name="_DAT6">[3]物料消耗!$F$2:$F$298</definedName>
    <definedName name="_DAT66">#REF!</definedName>
    <definedName name="_DAT7">[3]物料消耗!$G$2:$G$298</definedName>
    <definedName name="_DAT8">[3]物料消耗!$H$2:$H$298</definedName>
    <definedName name="_DAT9">[3]物料消耗!$I$2:$I$298</definedName>
    <definedName name="_xlnm._FilterDatabase" localSheetId="0" hidden="1">'产品线预算P&amp;L上传模板'!$A$3:$KZ$20</definedName>
    <definedName name="_h24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#REF!</definedName>
    <definedName name="AAA" hidden="1">#REF!</definedName>
    <definedName name="abc">#REF!</definedName>
    <definedName name="adj">#REF!</definedName>
    <definedName name="AP">[4]TR0198!$A$1:$IV$6</definedName>
    <definedName name="APR">#REF!</definedName>
    <definedName name="ARA_Threshold">#REF!</definedName>
    <definedName name="ARP_Threshold">#REF!</definedName>
    <definedName name="ARVR事业部">附页!$I$11:$I$26</definedName>
    <definedName name="AS">#REF!</definedName>
    <definedName name="AS2DocOpenMode" hidden="1">"AS2DocumentEdit"</definedName>
    <definedName name="AS2NamedRange" hidden="1">15</definedName>
    <definedName name="AS2ReportLS" hidden="1">2</definedName>
    <definedName name="AS2SyncStepLS" hidden="1">3</definedName>
    <definedName name="AS2VersionLS" hidden="1">220</definedName>
    <definedName name="asdfg">#REF!</definedName>
    <definedName name="A声学">附页!$A$11</definedName>
    <definedName name="B产品事业部">附页!$B$11:$B$26</definedName>
    <definedName name="B产品线">附页!$C$11:$C$12</definedName>
    <definedName name="B马达">#REF!</definedName>
    <definedName name="B声学">#REF!</definedName>
    <definedName name="CNC">附页!$E$11</definedName>
    <definedName name="CNYKRWFX">[5]Summary!#REF!</definedName>
    <definedName name="Data">#REF!:OFFSET(#REF!,COUNTA(#REF!)-1,COUNTA(#REF!)-1)</definedName>
    <definedName name="dfa">#REF!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F">#REF!</definedName>
    <definedName name="fa">#REF!</definedName>
    <definedName name="fgfgfgf">'[6]Demand Details'!$A$1:OFFSET('[6]Demand Details'!$A$1,COUNTA('[6]Demand Details'!$A$1:$A$65536)-1,COUNTA('[6]Demand Details'!$A$1:$AD$1)-1)</definedName>
    <definedName name="fscf">#REF!</definedName>
    <definedName name="Geo">#REF!</definedName>
    <definedName name="GUZ">#REF!</definedName>
    <definedName name="GUZ_index">#REF!</definedName>
    <definedName name="GZTET">#REF!</definedName>
    <definedName name="h">#REF!</definedName>
    <definedName name="hhh">#REF!</definedName>
    <definedName name="hjk">#REF!</definedName>
    <definedName name="hjkk">#REF!</definedName>
    <definedName name="HK">#REF!</definedName>
    <definedName name="HK_index">#REF!</definedName>
    <definedName name="iv">'[7]08应收帐款'!#REF!</definedName>
    <definedName name="J">#REF!</definedName>
    <definedName name="jfsdkljgsmgrd">#REF!</definedName>
    <definedName name="K">'[8]P&amp;L'!#REF!</definedName>
    <definedName name="kl">#REF!</definedName>
    <definedName name="L_CY_End">[9]Links!$J$1:$J$65536</definedName>
    <definedName name="MEMS事业部">附页!$M$11:$M$18</definedName>
    <definedName name="O193\">#REF!</definedName>
    <definedName name="_xlnm.Print_Area">#REF!</definedName>
    <definedName name="PRINT_AREA_MI">#REF!</definedName>
    <definedName name="PRINT_AREA_MI1">#REF!</definedName>
    <definedName name="_xlnm.Print_Titles">#REF!</definedName>
    <definedName name="Print_Titles_MI">#REF!</definedName>
    <definedName name="PRINT_TITLES_MI1">#REF!</definedName>
    <definedName name="qweweq">#REF!</definedName>
    <definedName name="rtrtre">[10]采购!#REF!</definedName>
    <definedName name="S_CY_End_Data">[9]Lead!$C$4:$C$13</definedName>
    <definedName name="SAPCrosstab5">#REF!</definedName>
    <definedName name="Sheet1">#REF!</definedName>
    <definedName name="Sheet10">#REF!</definedName>
    <definedName name="Sheet11">#REF!</definedName>
    <definedName name="Sheet12">#REF!</definedName>
    <definedName name="Sheet13">#REF!</definedName>
    <definedName name="Sheet14">#REF!</definedName>
    <definedName name="Sheet15">#REF!</definedName>
    <definedName name="Sheet16">#REF!</definedName>
    <definedName name="Sheet17">#REF!</definedName>
    <definedName name="Sheet18">#REF!</definedName>
    <definedName name="Sheet19">#REF!</definedName>
    <definedName name="Sheet2">#REF!</definedName>
    <definedName name="Sheet20">#REF!</definedName>
    <definedName name="Sheet21">#REF!</definedName>
    <definedName name="Sheet3">#REF!</definedName>
    <definedName name="Sheet4">#REF!</definedName>
    <definedName name="Sheet5">#REF!</definedName>
    <definedName name="SHEET55">#REF!</definedName>
    <definedName name="Sheet6">#REF!</definedName>
    <definedName name="Sheet7">#REF!</definedName>
    <definedName name="Sheet8">#REF!</definedName>
    <definedName name="Sheet9">#REF!</definedName>
    <definedName name="t">#REF!</definedName>
    <definedName name="TEST0">[3]物料消耗!$A$2:$I$298</definedName>
    <definedName name="TEST00">#REF!</definedName>
    <definedName name="TESTHKEY">[3]物料消耗!$G$1:$I$1</definedName>
    <definedName name="TESTHKEYY">#REF!</definedName>
    <definedName name="TESTKEYS">[3]物料消耗!$A$2:$F$298</definedName>
    <definedName name="TESTKEYSS">#REF!</definedName>
    <definedName name="TESTVKEY">[3]物料消耗!$A$1:$F$1</definedName>
    <definedName name="TESTVKEYY">#REF!</definedName>
    <definedName name="TextRdfCopy41">#REF!</definedName>
    <definedName name="TextRefCopy1">#REF!</definedName>
    <definedName name="TextRefCopy10">#REF!</definedName>
    <definedName name="TextRefCopy100">#REF!</definedName>
    <definedName name="TextRefCopy10001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[10]采购!#REF!</definedName>
    <definedName name="TextRefCopy109">#REF!</definedName>
    <definedName name="TextRefCopy11">#REF!</definedName>
    <definedName name="TextRefCopy110">[10]采购!#REF!</definedName>
    <definedName name="TextRefCopy111">#REF!</definedName>
    <definedName name="TextRefCopy112">[10]采购!#REF!</definedName>
    <definedName name="TextRefCopy113">#REF!</definedName>
    <definedName name="TextRefCopy114">[10]采购!#REF!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'[11]P&amp;L(By Quar)'!#REF!</definedName>
    <definedName name="TextRefCopy124">[12]PPL!$E$26</definedName>
    <definedName name="TextRefCopy125">[12]PPL!$E$29</definedName>
    <definedName name="TextRefCopy126">[12]PPL!$E$26</definedName>
    <definedName name="TextRefCopy127">[12]PPL!$F$28</definedName>
    <definedName name="TextRefCopy128">[12]PPL!$T$14</definedName>
    <definedName name="TextRefCopy129">[12]PPL!$Z$29</definedName>
    <definedName name="TextRefCopy13">#REF!</definedName>
    <definedName name="TextRefCopy130">[12]PPL!$AE$3</definedName>
    <definedName name="TextRefCopy131">[12]PPL!$E$9</definedName>
    <definedName name="TextRefCopy132">[12]PPL!$H$14</definedName>
    <definedName name="TextRefCopy134">[12]CIE!$D$15</definedName>
    <definedName name="TextRefCopy135">[12]CIE!$D$23</definedName>
    <definedName name="TextRefCopy136">[12]CIE!$D$31</definedName>
    <definedName name="TextRefCopy137">[12]CIE!$J$45</definedName>
    <definedName name="TextRefCopy138">[12]CIE!$J$56</definedName>
    <definedName name="TextRefCopy139">[12]CIE!$D$77</definedName>
    <definedName name="TextRefCopy14">#REF!</definedName>
    <definedName name="TextRefCopy140">[12]CIE!$J$85</definedName>
    <definedName name="TextRefCopy141">[12]CIE!$D$96</definedName>
    <definedName name="TextRefCopy142">[12]CIE!$B$96</definedName>
    <definedName name="TextRefCopy143">[12]CIE!$B$98</definedName>
    <definedName name="TextRefCopy144">[12]CIE!$D$96</definedName>
    <definedName name="TextRefCopy145">[12]CIE!$D$98</definedName>
    <definedName name="TextRefCopy146">[12]CIE!$D$100</definedName>
    <definedName name="TextRefCopy147">[12]CIE!$D$15</definedName>
    <definedName name="TextRefCopy148">[12]CIE!$D$23</definedName>
    <definedName name="TextRefCopy149">[12]CIE!$D$31</definedName>
    <definedName name="TextRefCopy15">#REF!</definedName>
    <definedName name="TextRefCopy150">[12]CIE!$D$45</definedName>
    <definedName name="TextRefCopy151">[12]CIE!$D$56</definedName>
    <definedName name="TextRefCopy152">[12]CIE!$D$66</definedName>
    <definedName name="TextRefCopy153">[12]CIE!$D$73</definedName>
    <definedName name="TextRefCopy154">[12]CIE!$D$96</definedName>
    <definedName name="TextRefCopy155">[12]CIE!$D$77</definedName>
    <definedName name="TextRefCopy156">[12]CIE!$D$85</definedName>
    <definedName name="TextRefCopy157">[12]CIE!$D$93</definedName>
    <definedName name="TextRefCopy158">[12]CIE!$D$98</definedName>
    <definedName name="TextRefCopy159">[12]CIE!$D$100</definedName>
    <definedName name="TextRefCopy16">[10]采购!#REF!</definedName>
    <definedName name="TextRefCopy160">[12]CIE!$F$15</definedName>
    <definedName name="TextRefCopy161">[12]CIE!$J$21</definedName>
    <definedName name="TextRefCopy162">[12]CIE!$F$23</definedName>
    <definedName name="TextRefCopy163">[12]CIE!$F$29</definedName>
    <definedName name="TextRefCopy164">[12]CIE!$F$31</definedName>
    <definedName name="TextRefCopy165">[12]CIE!$D$41</definedName>
    <definedName name="TextRefCopy166">[12]CIE!$F$45</definedName>
    <definedName name="TextRefCopy167">[12]CIE!$F$56</definedName>
    <definedName name="TextRefCopy168">[12]CIE!$F$66</definedName>
    <definedName name="TextRefCopy169">[12]CIE!$D$63</definedName>
    <definedName name="TextRefCopy17">[10]采购!#REF!</definedName>
    <definedName name="TextRefCopy170">[12]CIE!$H$64</definedName>
    <definedName name="TextRefCopy171">[12]CIE!$H$53</definedName>
    <definedName name="TextRefCopy172">[12]CIE!$H$53</definedName>
    <definedName name="TextRefCopy173">[12]CIE!$F$77</definedName>
    <definedName name="TextRefCopy174">[12]CIE!$F$85</definedName>
    <definedName name="TextRefCopy175">[12]CIE!$F$93</definedName>
    <definedName name="TextRefCopy176">[12]CIE!$F$96</definedName>
    <definedName name="TextRefCopy177">[12]CIE!$F$98</definedName>
    <definedName name="TextRefCopy178">[12]CIE!$F$4</definedName>
    <definedName name="TextRefCopy179">[12]CIE!$H$4</definedName>
    <definedName name="TextRefCopy18">[10]采购!#REF!</definedName>
    <definedName name="TextRefCopy180">[12]CIE!$F$101</definedName>
    <definedName name="TextRefCopy181">[12]CIE!$H$101</definedName>
    <definedName name="TextRefCopy182">'[12]CIE(FC)'!$G$15</definedName>
    <definedName name="TextRefCopy183">'[12]CIE(FC)'!$G$23</definedName>
    <definedName name="TextRefCopy184">'[12]CIE(FC)'!$H$11</definedName>
    <definedName name="TextRefCopy185">'[12]CIE(FC)'!$H$27</definedName>
    <definedName name="TextRefCopy186">'[12]CIE(FC)'!$H$40</definedName>
    <definedName name="TextRefCopy187">'[12]CIE(FC)'!$H$43</definedName>
    <definedName name="TextRefCopy188">'[12]CIE(FC)'!$H$54</definedName>
    <definedName name="TextRefCopy189">#REF!</definedName>
    <definedName name="TextRefCopy19">#REF!</definedName>
    <definedName name="TextRefCopy190">#REF!</definedName>
    <definedName name="TextRefCopy191">'[12]Cash flow(FC)'!$D$6</definedName>
    <definedName name="TextRefCopy192">'[12]Cash flow(FC)'!$E$6</definedName>
    <definedName name="TextRefCopy193">'[12]Cash flow(FC)'!$H$6</definedName>
    <definedName name="TextRefCopy197">'[12]Cash flow(FC)'!$G$49</definedName>
    <definedName name="TextRefCopy198">'[12]Cash flow(FC)'!$G$52</definedName>
    <definedName name="TextRefCopy199">'[12]Cash flow(FC)'!$G$79</definedName>
    <definedName name="TextRefCopy2">[10]采购!#REF!</definedName>
    <definedName name="TextRefCopy20">#REF!</definedName>
    <definedName name="TextRefCopy200">'[12]Cash flow(FC)'!$H$10</definedName>
    <definedName name="TextRefCopy201">'[12]Cash flow(FC)'!$H$15</definedName>
    <definedName name="TextRefCopy202">'[12]Cash flow(FC)'!$H$32</definedName>
    <definedName name="TextRefCopy203">'[12]Cash flow(FC)'!$H$36</definedName>
    <definedName name="TextRefCopy204">'[12]Cash flow(FC)'!$H$32</definedName>
    <definedName name="TextRefCopy205">'[12]Cash flow(FC)'!$G$59</definedName>
    <definedName name="TextRefCopy206">'[12]Cash flow(FC)'!$G$55</definedName>
    <definedName name="TextRefCopy207">'[12]Cash flow(FC)'!$H$49</definedName>
    <definedName name="TextRefCopy208">'[12]Cash flow(FC)'!$H$29</definedName>
    <definedName name="TextRefCopy209">'[12]Cash flow(FC)'!$H$76</definedName>
    <definedName name="TextRefCopy21">#REF!</definedName>
    <definedName name="TextRefCopy210">'[12]Cash flow'!$N$27</definedName>
    <definedName name="TextRefCopy211">'[12]Cash flow'!$N$80</definedName>
    <definedName name="TextRefCopy212">'[12]Cash flow'!$N$88</definedName>
    <definedName name="TextRefCopy213">'[12]Cash flow'!$N$92</definedName>
    <definedName name="TextRefCopy214">'[12]Cash flow'!$N$4</definedName>
    <definedName name="TextRefCopy215">'[12]Cash flow'!$J$27</definedName>
    <definedName name="TextRefCopy216">'[12]Cash flow'!$J$40</definedName>
    <definedName name="TextRefCopy217">'[12]Cash flow'!$J$45</definedName>
    <definedName name="TextRefCopy218">'[12]Cash flow'!$J$60</definedName>
    <definedName name="TextRefCopy219">'[12]Cash flow'!$J$76</definedName>
    <definedName name="TextRefCopy22">#REF!</definedName>
    <definedName name="TextRefCopy220">'[12]Cash flow'!$J$80</definedName>
    <definedName name="TextRefCopy221">'[12]Cash flow'!$J$88</definedName>
    <definedName name="TextRefCopy222">'[12]Cash flow'!$J$92</definedName>
    <definedName name="TextRefCopy223">'[12]Cash flow'!$J$4</definedName>
    <definedName name="TextRefCopy224">'[12]Cash flow'!$H$45</definedName>
    <definedName name="TextRefCopy225">'[12]Cash flow'!$H$60</definedName>
    <definedName name="TextRefCopy226">'[12]Cash flow'!$H$76</definedName>
    <definedName name="TextRefCopy227">'[12]Cash flow'!$H$80</definedName>
    <definedName name="TextRefCopy228">'[12]Cash flow'!$H$92</definedName>
    <definedName name="TextRefCopy229">'[12]Cash flow'!$H$4</definedName>
    <definedName name="TextRefCopy23">#REF!</definedName>
    <definedName name="TextRefCopy230">#REF!</definedName>
    <definedName name="TextRefCopy231">#REF!</definedName>
    <definedName name="TextRefCopy232">#REF!</definedName>
    <definedName name="TextRefCopy233">#REF!</definedName>
    <definedName name="TextRefCopy234">#REF!</definedName>
    <definedName name="TextRefCopy235">#REF!</definedName>
    <definedName name="TextRefCopy236">#REF!</definedName>
    <definedName name="TextRefCopy237">#REF!</definedName>
    <definedName name="TextRefCopy238">#REF!</definedName>
    <definedName name="TextRefCopy239">#REF!</definedName>
    <definedName name="TextRefCopy24">#REF!</definedName>
    <definedName name="TextRefCopy240">#REF!</definedName>
    <definedName name="TextRefCopy241">'[11]P&amp;L(By Quar)'!#REF!</definedName>
    <definedName name="TextRefCopy242">'[11]P&amp;L(By Quar)'!#REF!</definedName>
    <definedName name="TextRefCopy243">'[11]P&amp;L(By Quar)'!#REF!</definedName>
    <definedName name="TextRefCopy244">'[11]P&amp;L(By Quar)'!#REF!</definedName>
    <definedName name="TextRefCopy245">'[11]P&amp;L(By Quar)'!#REF!</definedName>
    <definedName name="TextRefCopy246">'[11]P&amp;L(By Quar)'!#REF!</definedName>
    <definedName name="TextRefCopy247">'[11]P&amp;L(By Quar)'!#REF!</definedName>
    <definedName name="TextRefCopy248">'[11]P&amp;L(By Quar)'!#REF!</definedName>
    <definedName name="TextRefCopy249">#REF!</definedName>
    <definedName name="TextRefCopy25">#REF!</definedName>
    <definedName name="TextRefCopy250">'[11]P&amp;L(By Quar)'!#REF!</definedName>
    <definedName name="TextRefCopy251">#REF!</definedName>
    <definedName name="TextRefCopy252">#REF!</definedName>
    <definedName name="TextRefCopy253">#REF!</definedName>
    <definedName name="TextRefCopy254">#REF!</definedName>
    <definedName name="TextRefCopy255">#REF!</definedName>
    <definedName name="TextRefCopy256">#REF!</definedName>
    <definedName name="TextRefCopy257">#REF!</definedName>
    <definedName name="TextRefCopy258">#REF!</definedName>
    <definedName name="TextRefCopy259">#REF!</definedName>
    <definedName name="TextRefCopy26">#REF!</definedName>
    <definedName name="TextRefCopy260">'[13]NTA -P&amp;L(FC)'!$J$12</definedName>
    <definedName name="TextRefCopy261">#REF!</definedName>
    <definedName name="TextRefCopy262">#REF!</definedName>
    <definedName name="TextRefCopy263">#REF!</definedName>
    <definedName name="TextRefCopy264">#REF!</definedName>
    <definedName name="TextRefCopy265">#REF!</definedName>
    <definedName name="TextRefCopy266">#REF!</definedName>
    <definedName name="TextRefCopy267">#REF!</definedName>
    <definedName name="TextRefCopy268">#REF!</definedName>
    <definedName name="TextRefCopy269">#REF!</definedName>
    <definedName name="TextRefCopy27">#REF!</definedName>
    <definedName name="TextRefCopy270">#REF!</definedName>
    <definedName name="TextRefCopy271">#REF!</definedName>
    <definedName name="TextRefCopy272">#REF!</definedName>
    <definedName name="TextRefCopy273">#REF!</definedName>
    <definedName name="TextRefCopy274">#REF!</definedName>
    <definedName name="TextRefCopy275">#REF!</definedName>
    <definedName name="TextRefCopy276">#REF!</definedName>
    <definedName name="TextRefCopy277">#REF!</definedName>
    <definedName name="TextRefCopy278">#REF!</definedName>
    <definedName name="TextRefCopy279">#REF!</definedName>
    <definedName name="TextRefCopy28">#REF!</definedName>
    <definedName name="TextRefCopy280">#REF!</definedName>
    <definedName name="TextRefCopy281">#REF!</definedName>
    <definedName name="TextRefCopy282">#REF!</definedName>
    <definedName name="TextRefCopy283">#REF!</definedName>
    <definedName name="TextRefCopy284">#REF!</definedName>
    <definedName name="TextRefCopy285">#REF!</definedName>
    <definedName name="TextRefCopy286">#REF!</definedName>
    <definedName name="TextRefCopy287">#REF!</definedName>
    <definedName name="TextRefCopy288">#REF!</definedName>
    <definedName name="TextRefCopy289">#REF!</definedName>
    <definedName name="TextRefCopy29">#REF!</definedName>
    <definedName name="TextRefCopy290">#REF!</definedName>
    <definedName name="TextRefCopy291">#REF!</definedName>
    <definedName name="TextRefCopy292">#REF!</definedName>
    <definedName name="TextRefCopy293">'[12]PPL(FC)'!$L$36</definedName>
    <definedName name="TextRefCopy294">'[12]PPL(FC)'!$E$41</definedName>
    <definedName name="TextRefCopy295">'[12]PPL(FC)'!$E$41</definedName>
    <definedName name="TextRefCopy296">'[12]PPL(FC)'!$F$41</definedName>
    <definedName name="TextRefCopy297">'[12]PPL(FC)'!$F$41</definedName>
    <definedName name="TextRefCopy298">'[12]PPL(FC)'!$H$41</definedName>
    <definedName name="TextRefCopy299">'[12]PPL(FC)'!$I$41</definedName>
    <definedName name="TextRefCopy3">#REF!</definedName>
    <definedName name="TextRefCopy30">#REF!</definedName>
    <definedName name="TextRefCopy300">'[12]PPL(FC)'!$K$41</definedName>
    <definedName name="TextRefCopy301">'[12]PPL(FC)'!$D$41</definedName>
    <definedName name="TextRefCopy302">'[12]PPL(FC)'!$E$55</definedName>
    <definedName name="TextRefCopy303">'[12]PPL(FC)'!$E$37</definedName>
    <definedName name="TextRefCopy304">'[12]PPL(FC)'!$I$37</definedName>
    <definedName name="TextRefCopy305">'[12]PPL(FC)'!$I$37</definedName>
    <definedName name="TextRefCopy306">[12]PPL!$AN$14</definedName>
    <definedName name="TextRefCopy307">[12]PPL!$AO$14</definedName>
    <definedName name="TextRefCopy308">[12]PPL!$AM$14</definedName>
    <definedName name="TextRefCopy309">[12]PPL!$AQ$9</definedName>
    <definedName name="TextRefCopy31">#REF!</definedName>
    <definedName name="TextRefCopy310">[12]PPL!$AQ$14</definedName>
    <definedName name="TextRefCopy311">[12]PPL!$AQ$22</definedName>
    <definedName name="TextRefCopy312">'[12]PPL(FC)'!$G$68</definedName>
    <definedName name="TextRefCopy313">'[12]PPL(FC)'!$F$70</definedName>
    <definedName name="TextRefCopy314">'[12]PPL(FC)'!$H$70</definedName>
    <definedName name="TextRefCopy315">'[12]PPL(FC)'!$F$70</definedName>
    <definedName name="TextRefCopy316">#REF!</definedName>
    <definedName name="TextRefCopy32">#REF!</definedName>
    <definedName name="TextRefCopy323">'[11]P&amp;L(By Quar)'!#REF!</definedName>
    <definedName name="TextRefCopy324">'[11]P&amp;L(By Quar)'!#REF!</definedName>
    <definedName name="TextRefCopy327">#REF!</definedName>
    <definedName name="TextRefCopy328">#REF!</definedName>
    <definedName name="TextRefCopy33">#REF!</definedName>
    <definedName name="TextRefCopy332">'[11]P&amp;L(By Quar)'!#REF!</definedName>
    <definedName name="TextRefCopy333">'[11]P&amp;L(By Quar)'!#REF!</definedName>
    <definedName name="TextRefCopy334">'[11]P&amp;L(By Quar)'!#REF!</definedName>
    <definedName name="TextRefCopy335">'[11]P&amp;L(By Quar)'!#REF!</definedName>
    <definedName name="TextRefCopy338">#REF!</definedName>
    <definedName name="TextRefCopy339">#REF!</definedName>
    <definedName name="TextRefCopy34">#REF!</definedName>
    <definedName name="TextRefCopy340">'[11]P&amp;L(By Quar)'!#REF!</definedName>
    <definedName name="TextRefCopy341">'[11]P&amp;L(By Quar)'!#REF!</definedName>
    <definedName name="TextRefCopy342">#REF!</definedName>
    <definedName name="TextRefCopy343">#REF!</definedName>
    <definedName name="TextRefCopy344">'[11]P&amp;L(By Quar)'!#REF!</definedName>
    <definedName name="TextRefCopy345">'[11]P&amp;L(By Quar)'!#REF!</definedName>
    <definedName name="TextRefCopy346">#REF!</definedName>
    <definedName name="TextRefCopy347">#REF!</definedName>
    <definedName name="TextRefCopy348">'[11]P&amp;L(By Quar)'!#REF!</definedName>
    <definedName name="TextRefCopy349">'[11]P&amp;L(By Quar)'!#REF!</definedName>
    <definedName name="TextRefCopy35">#REF!</definedName>
    <definedName name="TextRefCopy350">#REF!</definedName>
    <definedName name="TextRefCopy351">#REF!</definedName>
    <definedName name="TextRefCopy352">'[11]P&amp;L(By Quar)'!#REF!</definedName>
    <definedName name="TextRefCopy353">'[11]P&amp;L(By Quar)'!#REF!</definedName>
    <definedName name="TextRefCopy354">#REF!</definedName>
    <definedName name="TextRefCopy355">#REF!</definedName>
    <definedName name="TextRefCopy356">#REF!</definedName>
    <definedName name="TextRefCopy357">#REF!</definedName>
    <definedName name="TextRefCopy358">#REF!</definedName>
    <definedName name="TextRefCopy359">#REF!</definedName>
    <definedName name="TextRefCopy36">#REF!</definedName>
    <definedName name="TextRefCopy360">#REF!</definedName>
    <definedName name="TextRefCopy361">#REF!</definedName>
    <definedName name="TextRefCopy362">#REF!</definedName>
    <definedName name="TextRefCopy363">#REF!</definedName>
    <definedName name="TextRefCopy364">#REF!</definedName>
    <definedName name="TextRefCopy365">#REF!</definedName>
    <definedName name="TextRefCopy366">#REF!</definedName>
    <definedName name="TextRefCopy367">#REF!</definedName>
    <definedName name="TextRefCopy368">#REF!</definedName>
    <definedName name="TextRefCopy369">#REF!</definedName>
    <definedName name="TextRefCopy37">#REF!</definedName>
    <definedName name="TextRefCopy370">#REF!</definedName>
    <definedName name="TextRefCopy371">#REF!</definedName>
    <definedName name="TextRefCopy372">#REF!</definedName>
    <definedName name="TextRefCopy373">#REF!</definedName>
    <definedName name="TextRefCopy374">'[11]P&amp;L(By Quar)'!#REF!</definedName>
    <definedName name="TextRefCopy375">#REF!</definedName>
    <definedName name="TextRefCopy376">#REF!</definedName>
    <definedName name="TextRefCopy377">#REF!</definedName>
    <definedName name="TextRefCopy378">#REF!</definedName>
    <definedName name="TextRefCopy379">'[11]P&amp;L(By Quar)'!#REF!</definedName>
    <definedName name="TextRefCopy38">#REF!</definedName>
    <definedName name="TextRefCopy380">#REF!</definedName>
    <definedName name="TextRefCopy381">#REF!</definedName>
    <definedName name="TextRefCopy382">'[11]P&amp;L(By Quar)'!#REF!</definedName>
    <definedName name="TextRefCopy383">'[11]P&amp;L(By Quar)'!#REF!</definedName>
    <definedName name="TextRefCopy384">'[11]P&amp;L(By Quar)'!#REF!</definedName>
    <definedName name="TextRefCopy385">'[11]P&amp;L(By Quar)'!#REF!</definedName>
    <definedName name="TextRefCopy386">#REF!</definedName>
    <definedName name="TextRefCopy387">'[11]P&amp;L(By Quar)'!#REF!</definedName>
    <definedName name="TextRefCopy388">'[11]P&amp;L(By Quar)'!#REF!</definedName>
    <definedName name="TextRefCopy39">#REF!</definedName>
    <definedName name="TextRefCopy390">#REF!</definedName>
    <definedName name="TextRefCopy391">#REF!</definedName>
    <definedName name="TextRefCopy392">#REF!</definedName>
    <definedName name="TextRefCopy393">#REF!</definedName>
    <definedName name="TextRefCopy394">#REF!</definedName>
    <definedName name="TextRefCopy395">#REF!</definedName>
    <definedName name="TextRefCopy396">#REF!</definedName>
    <definedName name="TextRefCopy397">#REF!</definedName>
    <definedName name="TextRefCopy4">#REF!</definedName>
    <definedName name="TextRefCopy40">#REF!</definedName>
    <definedName name="TextRefCopy401">#REF!</definedName>
    <definedName name="TextRefCopy402">#REF!</definedName>
    <definedName name="TextRefCopy403">#REF!</definedName>
    <definedName name="TextRefCopy404">#REF!</definedName>
    <definedName name="TextRefCopy405">#REF!</definedName>
    <definedName name="TextRefCopy406">#REF!</definedName>
    <definedName name="TextRefCopy407">#REF!</definedName>
    <definedName name="TextRefCopy408">#REF!</definedName>
    <definedName name="TextRefCopy409">#REF!</definedName>
    <definedName name="TextRefCopy41">#REF!</definedName>
    <definedName name="TextRefCopy410">#REF!</definedName>
    <definedName name="TextRefCopy411">#REF!</definedName>
    <definedName name="TextRefCopy412">#REF!</definedName>
    <definedName name="TextRefCopy413">#REF!</definedName>
    <definedName name="TextRefCopy414">#REF!</definedName>
    <definedName name="TextRefCopy415">#REF!</definedName>
    <definedName name="TextRefCopy416">#REF!</definedName>
    <definedName name="TextRefCopy417">#REF!</definedName>
    <definedName name="TextRefCopy418">'[11]P&amp;L(By Quar)'!#REF!</definedName>
    <definedName name="TextRefCopy419">'[11]P&amp;L(By Quar)'!#REF!</definedName>
    <definedName name="TextRefCopy42">#REF!</definedName>
    <definedName name="TextRefCopy420">#REF!</definedName>
    <definedName name="TextRefCopy421">#REF!</definedName>
    <definedName name="TextRefCopy423">#REF!</definedName>
    <definedName name="TextRefCopy424">#REF!</definedName>
    <definedName name="TextRefCopy425">#REF!</definedName>
    <definedName name="TextRefCopy426">#REF!</definedName>
    <definedName name="TextRefCopy427">#REF!</definedName>
    <definedName name="TextRefCopy428">#REF!</definedName>
    <definedName name="TextRefCopy429">#REF!</definedName>
    <definedName name="TextRefCopy43">#REF!</definedName>
    <definedName name="TextRefCopy430">#REF!</definedName>
    <definedName name="TextRefCopy431">'[11]P&amp;L(By Quar)'!#REF!</definedName>
    <definedName name="TextRefCopy432">#REF!</definedName>
    <definedName name="TextRefCopy433">#REF!</definedName>
    <definedName name="TextRefCopy44">[10]采购!#REF!</definedName>
    <definedName name="TextRefCopy45">'[12]PPL(FC)'!$G$11</definedName>
    <definedName name="TextRefCopy46">[10]采购!#REF!</definedName>
    <definedName name="TextRefCopy47">'[12]PPL(FC)'!$G$25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[10]采购!#REF!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[10]采购!#REF!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[14]Summary!#REF!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 hidden="1">2</definedName>
    <definedName name="TIME">#REF!</definedName>
    <definedName name="TWS耳机">附页!$K$11</definedName>
    <definedName name="U">[15]新!$A$1:$K$56</definedName>
    <definedName name="UFPrn20040715132650">#REF!</definedName>
    <definedName name="UFPrn20040923114344">[16]CWLL!#REF!</definedName>
    <definedName name="UFPrn20041028103911">#REF!</definedName>
    <definedName name="UFPrn20041231090722">#REF!</definedName>
    <definedName name="UFPrn20041231111508">#REF!</definedName>
    <definedName name="UFPrn20041231111649">#REF!</definedName>
    <definedName name="UFPrn20041231111746">#REF!</definedName>
    <definedName name="UFPrn20041231114851">#REF!</definedName>
    <definedName name="UFPrn20050224135132">#REF!</definedName>
    <definedName name="UFPrn20050308162114">#REF!</definedName>
    <definedName name="UFPrn20051231132311">#REF!</definedName>
    <definedName name="UFPrn20060207173527">#REF!</definedName>
    <definedName name="usd">#REF!</definedName>
    <definedName name="uu">#REF!</definedName>
    <definedName name="wrn.Aging._.and._.Trend._.Analysis." hidden="1">{#N/A,#N/A,FALSE,"Aging Summary";#N/A,#N/A,FALSE,"Ratio Analysis";#N/A,#N/A,FALSE,"Test 120 Day Accts";#N/A,#N/A,FALSE,"Tickmarks"}</definedName>
    <definedName name="wrn.Monthly._.Report._.Kaleido._.Printer." hidden="1">{"Monthly Report Kaleido Printer",#N/A,FALSE,"Rapport"}</definedName>
    <definedName name="wrn.Monthly._.Report._.pdf._.format." hidden="1">{"Monthly Report pdf format",#N/A,FALSE,"Rapport"}</definedName>
    <definedName name="wrn.Monthly._.Report._.PEI._.printer." hidden="1">{"Monthly Report PEI printer",#N/A,FALSE,"Rapport"}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2" hidden="1">#REF!</definedName>
    <definedName name="XREF_COLUMN_3" hidden="1">#REF!</definedName>
    <definedName name="XREF_COLUMN_4" hidden="1">[17]审计后的常州瑞声!#REF!</definedName>
    <definedName name="XREF_COLUMN_5" hidden="1">[17]审计后的常州瑞声!#REF!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3</definedName>
    <definedName name="XRefCopy1" hidden="1">#REF!</definedName>
    <definedName name="XRefCopy10" hidden="1">[17]审计后的常州瑞声!#REF!</definedName>
    <definedName name="XRefCopy10Row" hidden="1">#REF!</definedName>
    <definedName name="XRefCopy11" hidden="1">[17]审计后的常州瑞声!#REF!</definedName>
    <definedName name="XRefCopy11Row" hidden="1">#REF!</definedName>
    <definedName name="XRefCopy12" hidden="1">[17]审计后的常州瑞声!#REF!</definedName>
    <definedName name="XRefCopy12Row" hidden="1">#REF!</definedName>
    <definedName name="XRefCopy13" hidden="1">[17]审计后的常州瑞声!#REF!</definedName>
    <definedName name="XRefCopy13Row" hidden="1">#REF!</definedName>
    <definedName name="XRefCopy14" hidden="1">[17]审计后的常州瑞声!#REF!</definedName>
    <definedName name="XRefCopy14Row" hidden="1">#REF!</definedName>
    <definedName name="XRefCopy15" hidden="1">#REF!</definedName>
    <definedName name="XRefCopy15Row" hidden="1">[18]XREF!#REF!</definedName>
    <definedName name="XRefCopy16" hidden="1">#REF!</definedName>
    <definedName name="XRefCopy16Row" hidden="1">[18]XREF!#REF!</definedName>
    <definedName name="XRefCopy17" hidden="1">#REF!</definedName>
    <definedName name="XRefCopy17Row" hidden="1">[18]XREF!#REF!</definedName>
    <definedName name="XRefCopy1Row" hidden="1">#REF!</definedName>
    <definedName name="XRefCopy3" hidden="1">[17]审计后的常州瑞声!#REF!</definedName>
    <definedName name="XRefCopy3Row" hidden="1">#REF!</definedName>
    <definedName name="XRefCopy4" hidden="1">#REF!</definedName>
    <definedName name="XRefCopy4Row" hidden="1">#REF!</definedName>
    <definedName name="XRefCopy5" hidden="1">[17]审计后的常州瑞声!#REF!</definedName>
    <definedName name="XRefCopy5Row" hidden="1">#REF!</definedName>
    <definedName name="XRefCopy6" hidden="1">[17]审计后的常州瑞声!#REF!</definedName>
    <definedName name="XRefCopy6Row" hidden="1">#REF!</definedName>
    <definedName name="XRefCopy7" hidden="1">#REF!</definedName>
    <definedName name="XRefCopy8" hidden="1">#REF!</definedName>
    <definedName name="XRefCopy9" hidden="1">#REF!</definedName>
    <definedName name="XRefCopy9Row" hidden="1">#REF!</definedName>
    <definedName name="XRefCopyRangeCount" hidden="1">4</definedName>
    <definedName name="XRefPaste10" hidden="1">#REF!</definedName>
    <definedName name="XRefPaste10Row" hidden="1">[18]XREF!#REF!</definedName>
    <definedName name="XRefPaste11" hidden="1">#REF!</definedName>
    <definedName name="XRefPaste11Row" hidden="1">[18]XREF!#REF!</definedName>
    <definedName name="XRefPaste12" hidden="1">#REF!</definedName>
    <definedName name="XRefPaste12Row" hidden="1">[18]XREF!#REF!</definedName>
    <definedName name="XRefPaste13" hidden="1">#REF!</definedName>
    <definedName name="XRefPaste13Row" hidden="1">[18]XREF!#REF!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[17]审计后的常州瑞声!#REF!</definedName>
    <definedName name="XRefPaste4Row" hidden="1">#REF!</definedName>
    <definedName name="XRefPaste5" hidden="1">#REF!</definedName>
    <definedName name="XRefPaste5Row" hidden="1">#REF!</definedName>
    <definedName name="XRefPaste6" hidden="1">[17]审计后的常州瑞声!#REF!</definedName>
    <definedName name="XRefPaste6Row" hidden="1">#REF!</definedName>
    <definedName name="XRefPaste7" hidden="1">#REF!</definedName>
    <definedName name="XRefPaste7Row" hidden="1">[18]XREF!#REF!</definedName>
    <definedName name="XRefPaste8" hidden="1">#REF!</definedName>
    <definedName name="XRefPaste8Row" hidden="1">[18]XREF!#REF!</definedName>
    <definedName name="XRefPaste9" hidden="1">#REF!</definedName>
    <definedName name="XRefPaste9Row" hidden="1">[18]XREF!#REF!</definedName>
    <definedName name="XRefPasteRangeCount" hidden="1">1</definedName>
    <definedName name="y">#REF!</definedName>
    <definedName name="ZS">#REF!</definedName>
    <definedName name="ZS_index">#REF!</definedName>
    <definedName name="版本">#REF!</definedName>
    <definedName name="半导体_天线调谐器_Wispry">#REF!</definedName>
    <definedName name="包装审核">#REF!</definedName>
    <definedName name="车载产品事业部">附页!$E$11:$E$26</definedName>
    <definedName name="出口收入">#REF!</definedName>
    <definedName name="出口销售收入">#REF!</definedName>
    <definedName name="传感器及半导体事业部">附页!$C$11:$C$26</definedName>
    <definedName name="电池">附页!$L$11</definedName>
    <definedName name="电磁传动">附页!$B$11:$B$13</definedName>
    <definedName name="电力">[19]电力!$A$1:$L$103</definedName>
    <definedName name="复合产品线">#REF!</definedName>
    <definedName name="工程技术中心">附页!$G$11:$G$22</definedName>
    <definedName name="工艺审核">#REF!</definedName>
    <definedName name="工资2005上半年">#REF!</definedName>
    <definedName name="光学">附页!$N$11:$N$14</definedName>
    <definedName name="光学模组">#REF!</definedName>
    <definedName name="光学事业部">附页!$H$11:$H$26</definedName>
    <definedName name="合并TB2" hidden="1">#REF!</definedName>
    <definedName name="集团其他">附页!$G$11:$G$26</definedName>
    <definedName name="结构审核">#REF!</definedName>
    <definedName name="精密制造事业部">附页!$D$11:$D$26</definedName>
    <definedName name="连接器">附页!$H$11</definedName>
    <definedName name="目不暇接">'[20]贷款,租赁应付款(A22)无'!#REF!</definedName>
    <definedName name="批准">#REF!</definedName>
    <definedName name="入库单1">#REF!</definedName>
    <definedName name="散热">附页!$G$11</definedName>
    <definedName name="设计">#REF!</definedName>
    <definedName name="射频">附页!$F$11:$F$16</definedName>
    <definedName name="射频_FPC">#REF!</definedName>
    <definedName name="声学电磁产品事业部">附页!$A$11:$A$26</definedName>
    <definedName name="收入">#REF!</definedName>
    <definedName name="陶瓷雾化芯">附页!$J$11</definedName>
    <definedName name="文件编号">#REF!</definedName>
    <definedName name="无" hidden="1">#REF!</definedName>
    <definedName name="物料消耗分析_储运部万岁">OFFSET(#REF!,#REF!*9-9,0,7,1)</definedName>
    <definedName name="物料消耗分析_工艺部万岁">OFFSET(#REF!,#REF!*9-9,0,7,1)</definedName>
    <definedName name="物料消耗分析_能源动力部万岁">OFFSET(#REF!,#REF!*9-9,0,7,1)</definedName>
    <definedName name="物料消耗分析_生产部万岁">OFFSET(#REF!,#REF!*9-9,0,7,1)</definedName>
    <definedName name="物料消耗分析_制造技术部万岁">OFFSET(#REF!,#REF!*9-9,0,7,1)</definedName>
    <definedName name="物料消耗分析_质量部万岁">OFFSET(#REF!,#REF!*9-9,0,7,1)</definedName>
    <definedName name="线路板">附页!$I$11</definedName>
    <definedName name="新产品线事业部">附页!$F$11:$F$26</definedName>
    <definedName name="在">#REF!</definedName>
    <definedName name="在职">#REF!</definedName>
    <definedName name="暂估">[19]暂估!$A$1:$L$45</definedName>
    <definedName name="砖瓦">[10]采购!#REF!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7" l="1"/>
  <c r="G19" i="7"/>
  <c r="KP18" i="7"/>
  <c r="KO18" i="7"/>
  <c r="KN18" i="7"/>
  <c r="KM18" i="7"/>
  <c r="KL18" i="7"/>
  <c r="KK18" i="7"/>
  <c r="KJ18" i="7"/>
  <c r="KI18" i="7"/>
  <c r="KH18" i="7"/>
  <c r="JY18" i="7"/>
  <c r="JP18" i="7"/>
  <c r="JF18" i="7"/>
  <c r="JE18" i="7"/>
  <c r="JD18" i="7"/>
  <c r="JC18" i="7"/>
  <c r="JB18" i="7"/>
  <c r="JA18" i="7"/>
  <c r="IZ18" i="7"/>
  <c r="IY18" i="7"/>
  <c r="IX18" i="7"/>
  <c r="IO18" i="7"/>
  <c r="IF18" i="7"/>
  <c r="HV18" i="7"/>
  <c r="HU18" i="7"/>
  <c r="HT18" i="7"/>
  <c r="HS18" i="7"/>
  <c r="HR18" i="7"/>
  <c r="HQ18" i="7"/>
  <c r="HP18" i="7"/>
  <c r="HO18" i="7"/>
  <c r="HN18" i="7"/>
  <c r="HE18" i="7"/>
  <c r="GV18" i="7"/>
  <c r="GL18" i="7"/>
  <c r="GK18" i="7"/>
  <c r="GJ18" i="7"/>
  <c r="GI18" i="7"/>
  <c r="GH18" i="7"/>
  <c r="KU18" i="7" s="1"/>
  <c r="GG18" i="7"/>
  <c r="KT18" i="7" s="1"/>
  <c r="GF18" i="7"/>
  <c r="GE18" i="7"/>
  <c r="GD18" i="7"/>
  <c r="FU18" i="7"/>
  <c r="FL18" i="7"/>
  <c r="ES18" i="7"/>
  <c r="ER18" i="7"/>
  <c r="EQ18" i="7"/>
  <c r="EZ18" i="7" s="1"/>
  <c r="EP18" i="7"/>
  <c r="EO18" i="7"/>
  <c r="EN18" i="7"/>
  <c r="EM18" i="7"/>
  <c r="EL18" i="7"/>
  <c r="EK18" i="7"/>
  <c r="EB18" i="7"/>
  <c r="DS18" i="7"/>
  <c r="DI18" i="7"/>
  <c r="DH18" i="7"/>
  <c r="DG18" i="7"/>
  <c r="DF18" i="7"/>
  <c r="DE18" i="7"/>
  <c r="DD18" i="7"/>
  <c r="DC18" i="7"/>
  <c r="DB18" i="7"/>
  <c r="DA18" i="7"/>
  <c r="CR18" i="7"/>
  <c r="CI18" i="7"/>
  <c r="BY18" i="7"/>
  <c r="BX18" i="7"/>
  <c r="BW18" i="7"/>
  <c r="BV18" i="7"/>
  <c r="BU18" i="7"/>
  <c r="BT18" i="7"/>
  <c r="BZ18" i="7" s="1"/>
  <c r="BS18" i="7"/>
  <c r="BR18" i="7"/>
  <c r="BQ18" i="7"/>
  <c r="BH18" i="7"/>
  <c r="AY18" i="7"/>
  <c r="AO18" i="7"/>
  <c r="AN18" i="7"/>
  <c r="FA18" i="7" s="1"/>
  <c r="AM18" i="7"/>
  <c r="AL18" i="7"/>
  <c r="AK18" i="7"/>
  <c r="AJ18" i="7"/>
  <c r="AI18" i="7"/>
  <c r="EV18" i="7" s="1"/>
  <c r="AH18" i="7"/>
  <c r="EU18" i="7" s="1"/>
  <c r="AG18" i="7"/>
  <c r="X18" i="7"/>
  <c r="O18" i="7"/>
  <c r="EW18" i="7" l="1"/>
  <c r="KV18" i="7"/>
  <c r="KS18" i="7"/>
  <c r="JG18" i="7"/>
  <c r="KR18" i="7"/>
  <c r="EX18" i="7"/>
  <c r="FC18" i="7" s="1"/>
  <c r="KW18" i="7"/>
  <c r="EY18" i="7"/>
  <c r="KX18" i="7"/>
  <c r="KY18" i="7"/>
  <c r="FB18" i="7"/>
  <c r="KQ18" i="7"/>
  <c r="GM18" i="7"/>
  <c r="ET18" i="7"/>
  <c r="HW18" i="7"/>
  <c r="DJ18" i="7"/>
  <c r="AP18" i="7"/>
  <c r="A5" i="7"/>
  <c r="KZ18" i="7" l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KG17" i="7" l="1"/>
  <c r="KF17" i="7"/>
  <c r="KE17" i="7"/>
  <c r="KD17" i="7"/>
  <c r="KC17" i="7"/>
  <c r="KB17" i="7"/>
  <c r="KA17" i="7"/>
  <c r="JZ17" i="7"/>
  <c r="JX17" i="7"/>
  <c r="JW17" i="7"/>
  <c r="JV17" i="7"/>
  <c r="JU17" i="7"/>
  <c r="JT17" i="7"/>
  <c r="JS17" i="7"/>
  <c r="JR17" i="7"/>
  <c r="JQ17" i="7"/>
  <c r="JO17" i="7"/>
  <c r="JN17" i="7"/>
  <c r="JM17" i="7"/>
  <c r="JL17" i="7"/>
  <c r="JK17" i="7"/>
  <c r="JJ17" i="7"/>
  <c r="JI17" i="7"/>
  <c r="JH17" i="7"/>
  <c r="IW17" i="7"/>
  <c r="IV17" i="7"/>
  <c r="IU17" i="7"/>
  <c r="IT17" i="7"/>
  <c r="IS17" i="7"/>
  <c r="IR17" i="7"/>
  <c r="IQ17" i="7"/>
  <c r="IP17" i="7"/>
  <c r="IN17" i="7"/>
  <c r="IM17" i="7"/>
  <c r="IL17" i="7"/>
  <c r="IK17" i="7"/>
  <c r="IJ17" i="7"/>
  <c r="II17" i="7"/>
  <c r="IH17" i="7"/>
  <c r="IG17" i="7"/>
  <c r="IE17" i="7"/>
  <c r="ID17" i="7"/>
  <c r="IC17" i="7"/>
  <c r="IB17" i="7"/>
  <c r="IA17" i="7"/>
  <c r="HZ17" i="7"/>
  <c r="HY17" i="7"/>
  <c r="HX17" i="7"/>
  <c r="HM17" i="7"/>
  <c r="HL17" i="7"/>
  <c r="HK17" i="7"/>
  <c r="HJ17" i="7"/>
  <c r="HI17" i="7"/>
  <c r="HH17" i="7"/>
  <c r="HG17" i="7"/>
  <c r="HF17" i="7"/>
  <c r="HD17" i="7"/>
  <c r="HC17" i="7"/>
  <c r="HB17" i="7"/>
  <c r="HA17" i="7"/>
  <c r="GZ17" i="7"/>
  <c r="GY17" i="7"/>
  <c r="GX17" i="7"/>
  <c r="GW17" i="7"/>
  <c r="GU17" i="7"/>
  <c r="GT17" i="7"/>
  <c r="GS17" i="7"/>
  <c r="GR17" i="7"/>
  <c r="GQ17" i="7"/>
  <c r="GP17" i="7"/>
  <c r="GO17" i="7"/>
  <c r="GN17" i="7"/>
  <c r="GC17" i="7"/>
  <c r="GB17" i="7"/>
  <c r="GA17" i="7"/>
  <c r="FZ17" i="7"/>
  <c r="FY17" i="7"/>
  <c r="FX17" i="7"/>
  <c r="FW17" i="7"/>
  <c r="FV17" i="7"/>
  <c r="FT17" i="7"/>
  <c r="FS17" i="7"/>
  <c r="FR17" i="7"/>
  <c r="FQ17" i="7"/>
  <c r="FP17" i="7"/>
  <c r="FO17" i="7"/>
  <c r="FN17" i="7"/>
  <c r="FM17" i="7"/>
  <c r="FK17" i="7"/>
  <c r="FJ17" i="7"/>
  <c r="FI17" i="7"/>
  <c r="FH17" i="7"/>
  <c r="FG17" i="7"/>
  <c r="FF17" i="7"/>
  <c r="FE17" i="7"/>
  <c r="FD17" i="7"/>
  <c r="EJ17" i="7"/>
  <c r="EI17" i="7"/>
  <c r="EH17" i="7"/>
  <c r="EG17" i="7"/>
  <c r="EF17" i="7"/>
  <c r="EE17" i="7"/>
  <c r="ED17" i="7"/>
  <c r="EC17" i="7"/>
  <c r="EA17" i="7"/>
  <c r="DZ17" i="7"/>
  <c r="DY17" i="7"/>
  <c r="DX17" i="7"/>
  <c r="DW17" i="7"/>
  <c r="DV17" i="7"/>
  <c r="DU17" i="7"/>
  <c r="DT17" i="7"/>
  <c r="DR17" i="7"/>
  <c r="DQ17" i="7"/>
  <c r="DP17" i="7"/>
  <c r="DO17" i="7"/>
  <c r="DN17" i="7"/>
  <c r="DM17" i="7"/>
  <c r="DL17" i="7"/>
  <c r="DK17" i="7"/>
  <c r="CZ17" i="7"/>
  <c r="CY17" i="7"/>
  <c r="CX17" i="7"/>
  <c r="CW17" i="7"/>
  <c r="CV17" i="7"/>
  <c r="CU17" i="7"/>
  <c r="CT17" i="7"/>
  <c r="CS17" i="7"/>
  <c r="CQ17" i="7"/>
  <c r="CP17" i="7"/>
  <c r="CO17" i="7"/>
  <c r="CN17" i="7"/>
  <c r="CM17" i="7"/>
  <c r="CL17" i="7"/>
  <c r="CK17" i="7"/>
  <c r="CJ17" i="7"/>
  <c r="CH17" i="7"/>
  <c r="CG17" i="7"/>
  <c r="CF17" i="7"/>
  <c r="CE17" i="7"/>
  <c r="CD17" i="7"/>
  <c r="CC17" i="7"/>
  <c r="CB17" i="7"/>
  <c r="CA17" i="7"/>
  <c r="BP17" i="7"/>
  <c r="BO17" i="7"/>
  <c r="BN17" i="7"/>
  <c r="BM17" i="7"/>
  <c r="BL17" i="7"/>
  <c r="BK17" i="7"/>
  <c r="BJ17" i="7"/>
  <c r="BI17" i="7"/>
  <c r="BG17" i="7"/>
  <c r="BF17" i="7"/>
  <c r="BE17" i="7"/>
  <c r="BD17" i="7"/>
  <c r="BC17" i="7"/>
  <c r="BB17" i="7"/>
  <c r="BA17" i="7"/>
  <c r="AZ17" i="7"/>
  <c r="AX17" i="7"/>
  <c r="AW17" i="7"/>
  <c r="AV17" i="7"/>
  <c r="AU17" i="7"/>
  <c r="AT17" i="7"/>
  <c r="AS17" i="7"/>
  <c r="AR17" i="7"/>
  <c r="AQ17" i="7"/>
  <c r="AF17" i="7"/>
  <c r="AE17" i="7"/>
  <c r="AD17" i="7"/>
  <c r="AC17" i="7"/>
  <c r="AB17" i="7"/>
  <c r="AA17" i="7"/>
  <c r="Z17" i="7"/>
  <c r="Y17" i="7"/>
  <c r="W17" i="7"/>
  <c r="V17" i="7"/>
  <c r="U17" i="7"/>
  <c r="T17" i="7"/>
  <c r="S17" i="7"/>
  <c r="R17" i="7"/>
  <c r="Q17" i="7"/>
  <c r="P17" i="7"/>
  <c r="N17" i="7"/>
  <c r="M17" i="7"/>
  <c r="L17" i="7"/>
  <c r="K17" i="7"/>
  <c r="J17" i="7"/>
  <c r="I17" i="7"/>
  <c r="H17" i="7"/>
  <c r="G17" i="7"/>
  <c r="KP16" i="7"/>
  <c r="KO16" i="7"/>
  <c r="KN16" i="7"/>
  <c r="KM16" i="7"/>
  <c r="KL16" i="7"/>
  <c r="KK16" i="7"/>
  <c r="KJ16" i="7"/>
  <c r="KI16" i="7"/>
  <c r="KH16" i="7"/>
  <c r="JY16" i="7"/>
  <c r="JP16" i="7"/>
  <c r="JF16" i="7"/>
  <c r="JE16" i="7"/>
  <c r="JD16" i="7"/>
  <c r="JC16" i="7"/>
  <c r="JB16" i="7"/>
  <c r="JA16" i="7"/>
  <c r="IZ16" i="7"/>
  <c r="IY16" i="7"/>
  <c r="IX16" i="7"/>
  <c r="IO16" i="7"/>
  <c r="IF16" i="7"/>
  <c r="HV16" i="7"/>
  <c r="HU16" i="7"/>
  <c r="HT16" i="7"/>
  <c r="HS16" i="7"/>
  <c r="HR16" i="7"/>
  <c r="HQ16" i="7"/>
  <c r="HP16" i="7"/>
  <c r="HO16" i="7"/>
  <c r="HN16" i="7"/>
  <c r="HE16" i="7"/>
  <c r="GV16" i="7"/>
  <c r="GL16" i="7"/>
  <c r="GK16" i="7"/>
  <c r="GJ16" i="7"/>
  <c r="GI16" i="7"/>
  <c r="GH16" i="7"/>
  <c r="GG16" i="7"/>
  <c r="GF16" i="7"/>
  <c r="GE16" i="7"/>
  <c r="GD16" i="7"/>
  <c r="FU16" i="7"/>
  <c r="FL16" i="7"/>
  <c r="ES16" i="7"/>
  <c r="ER16" i="7"/>
  <c r="EQ16" i="7"/>
  <c r="EP16" i="7"/>
  <c r="EO16" i="7"/>
  <c r="EN16" i="7"/>
  <c r="EM16" i="7"/>
  <c r="EL16" i="7"/>
  <c r="EK16" i="7"/>
  <c r="EB16" i="7"/>
  <c r="DS16" i="7"/>
  <c r="DI16" i="7"/>
  <c r="DH16" i="7"/>
  <c r="DG16" i="7"/>
  <c r="DF16" i="7"/>
  <c r="DE16" i="7"/>
  <c r="DD16" i="7"/>
  <c r="DC16" i="7"/>
  <c r="DB16" i="7"/>
  <c r="DA16" i="7"/>
  <c r="CR16" i="7"/>
  <c r="CI16" i="7"/>
  <c r="BY16" i="7"/>
  <c r="BX16" i="7"/>
  <c r="BW16" i="7"/>
  <c r="BV16" i="7"/>
  <c r="BU16" i="7"/>
  <c r="BT16" i="7"/>
  <c r="BS16" i="7"/>
  <c r="BR16" i="7"/>
  <c r="BQ16" i="7"/>
  <c r="BH16" i="7"/>
  <c r="AY16" i="7"/>
  <c r="AO16" i="7"/>
  <c r="AN16" i="7"/>
  <c r="AM16" i="7"/>
  <c r="AL16" i="7"/>
  <c r="AK16" i="7"/>
  <c r="AJ16" i="7"/>
  <c r="AI16" i="7"/>
  <c r="AH16" i="7"/>
  <c r="AG16" i="7"/>
  <c r="X16" i="7"/>
  <c r="O16" i="7"/>
  <c r="KG15" i="7"/>
  <c r="KF15" i="7"/>
  <c r="KE15" i="7"/>
  <c r="KD15" i="7"/>
  <c r="KC15" i="7"/>
  <c r="KB15" i="7"/>
  <c r="KA15" i="7"/>
  <c r="JZ15" i="7"/>
  <c r="JX15" i="7"/>
  <c r="JW15" i="7"/>
  <c r="JV15" i="7"/>
  <c r="JU15" i="7"/>
  <c r="JT15" i="7"/>
  <c r="JS15" i="7"/>
  <c r="JR15" i="7"/>
  <c r="JQ15" i="7"/>
  <c r="JO15" i="7"/>
  <c r="JN15" i="7"/>
  <c r="JM15" i="7"/>
  <c r="JL15" i="7"/>
  <c r="JK15" i="7"/>
  <c r="JJ15" i="7"/>
  <c r="JI15" i="7"/>
  <c r="JH15" i="7"/>
  <c r="IW15" i="7"/>
  <c r="IV15" i="7"/>
  <c r="IU15" i="7"/>
  <c r="IT15" i="7"/>
  <c r="IS15" i="7"/>
  <c r="IR15" i="7"/>
  <c r="IQ15" i="7"/>
  <c r="IP15" i="7"/>
  <c r="IN15" i="7"/>
  <c r="IM15" i="7"/>
  <c r="IL15" i="7"/>
  <c r="IK15" i="7"/>
  <c r="IJ15" i="7"/>
  <c r="II15" i="7"/>
  <c r="IH15" i="7"/>
  <c r="IG15" i="7"/>
  <c r="IE15" i="7"/>
  <c r="ID15" i="7"/>
  <c r="IC15" i="7"/>
  <c r="IB15" i="7"/>
  <c r="IA15" i="7"/>
  <c r="HZ15" i="7"/>
  <c r="HY15" i="7"/>
  <c r="HX15" i="7"/>
  <c r="HM15" i="7"/>
  <c r="HL15" i="7"/>
  <c r="HK15" i="7"/>
  <c r="HJ15" i="7"/>
  <c r="HI15" i="7"/>
  <c r="HH15" i="7"/>
  <c r="HG15" i="7"/>
  <c r="HF15" i="7"/>
  <c r="HD15" i="7"/>
  <c r="HC15" i="7"/>
  <c r="HB15" i="7"/>
  <c r="HA15" i="7"/>
  <c r="GZ15" i="7"/>
  <c r="GY15" i="7"/>
  <c r="GX15" i="7"/>
  <c r="GW15" i="7"/>
  <c r="GU15" i="7"/>
  <c r="GT15" i="7"/>
  <c r="GS15" i="7"/>
  <c r="GR15" i="7"/>
  <c r="GQ15" i="7"/>
  <c r="GP15" i="7"/>
  <c r="GO15" i="7"/>
  <c r="GN15" i="7"/>
  <c r="GC15" i="7"/>
  <c r="GB15" i="7"/>
  <c r="GA15" i="7"/>
  <c r="FZ15" i="7"/>
  <c r="FY15" i="7"/>
  <c r="FX15" i="7"/>
  <c r="FW15" i="7"/>
  <c r="FV15" i="7"/>
  <c r="FT15" i="7"/>
  <c r="FS15" i="7"/>
  <c r="FR15" i="7"/>
  <c r="FQ15" i="7"/>
  <c r="FP15" i="7"/>
  <c r="FO15" i="7"/>
  <c r="FN15" i="7"/>
  <c r="FM15" i="7"/>
  <c r="FK15" i="7"/>
  <c r="FJ15" i="7"/>
  <c r="FI15" i="7"/>
  <c r="FH15" i="7"/>
  <c r="FG15" i="7"/>
  <c r="FF15" i="7"/>
  <c r="FE15" i="7"/>
  <c r="FD15" i="7"/>
  <c r="EJ15" i="7"/>
  <c r="EI15" i="7"/>
  <c r="EH15" i="7"/>
  <c r="EG15" i="7"/>
  <c r="EF15" i="7"/>
  <c r="EE15" i="7"/>
  <c r="ED15" i="7"/>
  <c r="EC15" i="7"/>
  <c r="EA15" i="7"/>
  <c r="DZ15" i="7"/>
  <c r="DY15" i="7"/>
  <c r="DX15" i="7"/>
  <c r="DW15" i="7"/>
  <c r="DV15" i="7"/>
  <c r="DU15" i="7"/>
  <c r="DT15" i="7"/>
  <c r="DR15" i="7"/>
  <c r="DQ15" i="7"/>
  <c r="DP15" i="7"/>
  <c r="DO15" i="7"/>
  <c r="DN15" i="7"/>
  <c r="DM15" i="7"/>
  <c r="DL15" i="7"/>
  <c r="DK15" i="7"/>
  <c r="CZ15" i="7"/>
  <c r="CY15" i="7"/>
  <c r="CX15" i="7"/>
  <c r="CW15" i="7"/>
  <c r="CV15" i="7"/>
  <c r="CU15" i="7"/>
  <c r="CT15" i="7"/>
  <c r="CS15" i="7"/>
  <c r="CQ15" i="7"/>
  <c r="CP15" i="7"/>
  <c r="CO15" i="7"/>
  <c r="CN15" i="7"/>
  <c r="CM15" i="7"/>
  <c r="CL15" i="7"/>
  <c r="CK15" i="7"/>
  <c r="CJ15" i="7"/>
  <c r="CH15" i="7"/>
  <c r="CG15" i="7"/>
  <c r="CF15" i="7"/>
  <c r="CE15" i="7"/>
  <c r="CD15" i="7"/>
  <c r="CC15" i="7"/>
  <c r="CB15" i="7"/>
  <c r="CA15" i="7"/>
  <c r="BP15" i="7"/>
  <c r="BO15" i="7"/>
  <c r="BN15" i="7"/>
  <c r="BM15" i="7"/>
  <c r="BL15" i="7"/>
  <c r="BK15" i="7"/>
  <c r="BJ15" i="7"/>
  <c r="BI15" i="7"/>
  <c r="BG15" i="7"/>
  <c r="BF15" i="7"/>
  <c r="BE15" i="7"/>
  <c r="BD15" i="7"/>
  <c r="BC15" i="7"/>
  <c r="BB15" i="7"/>
  <c r="BA15" i="7"/>
  <c r="AZ15" i="7"/>
  <c r="AX15" i="7"/>
  <c r="AW15" i="7"/>
  <c r="AV15" i="7"/>
  <c r="AU15" i="7"/>
  <c r="AT15" i="7"/>
  <c r="AS15" i="7"/>
  <c r="AR15" i="7"/>
  <c r="AQ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R15" i="7"/>
  <c r="Q15" i="7"/>
  <c r="P15" i="7"/>
  <c r="N15" i="7"/>
  <c r="M15" i="7"/>
  <c r="L15" i="7"/>
  <c r="K15" i="7"/>
  <c r="J15" i="7"/>
  <c r="I15" i="7"/>
  <c r="H15" i="7"/>
  <c r="G15" i="7"/>
  <c r="KP14" i="7"/>
  <c r="KO14" i="7"/>
  <c r="KN14" i="7"/>
  <c r="KM14" i="7"/>
  <c r="KL14" i="7"/>
  <c r="KK14" i="7"/>
  <c r="KJ14" i="7"/>
  <c r="KI14" i="7"/>
  <c r="KH14" i="7"/>
  <c r="JY14" i="7"/>
  <c r="JP14" i="7"/>
  <c r="JF14" i="7"/>
  <c r="JE14" i="7"/>
  <c r="JD14" i="7"/>
  <c r="JC14" i="7"/>
  <c r="JB14" i="7"/>
  <c r="JA14" i="7"/>
  <c r="IZ14" i="7"/>
  <c r="IY14" i="7"/>
  <c r="IX14" i="7"/>
  <c r="IO14" i="7"/>
  <c r="IF14" i="7"/>
  <c r="HV14" i="7"/>
  <c r="HU14" i="7"/>
  <c r="HT14" i="7"/>
  <c r="HS14" i="7"/>
  <c r="HR14" i="7"/>
  <c r="HQ14" i="7"/>
  <c r="HP14" i="7"/>
  <c r="HO14" i="7"/>
  <c r="HN14" i="7"/>
  <c r="HE14" i="7"/>
  <c r="GV14" i="7"/>
  <c r="GL14" i="7"/>
  <c r="GK14" i="7"/>
  <c r="GJ14" i="7"/>
  <c r="GI14" i="7"/>
  <c r="GH14" i="7"/>
  <c r="GG14" i="7"/>
  <c r="GF14" i="7"/>
  <c r="GE14" i="7"/>
  <c r="GD14" i="7"/>
  <c r="FU14" i="7"/>
  <c r="FL14" i="7"/>
  <c r="ES14" i="7"/>
  <c r="ER14" i="7"/>
  <c r="EQ14" i="7"/>
  <c r="EP14" i="7"/>
  <c r="EO14" i="7"/>
  <c r="EN14" i="7"/>
  <c r="EM14" i="7"/>
  <c r="EL14" i="7"/>
  <c r="EK14" i="7"/>
  <c r="EB14" i="7"/>
  <c r="DS14" i="7"/>
  <c r="DI14" i="7"/>
  <c r="DH14" i="7"/>
  <c r="DG14" i="7"/>
  <c r="DF14" i="7"/>
  <c r="DE14" i="7"/>
  <c r="DD14" i="7"/>
  <c r="DC14" i="7"/>
  <c r="DB14" i="7"/>
  <c r="DA14" i="7"/>
  <c r="CR14" i="7"/>
  <c r="CI14" i="7"/>
  <c r="BY14" i="7"/>
  <c r="BX14" i="7"/>
  <c r="BW14" i="7"/>
  <c r="BV14" i="7"/>
  <c r="BU14" i="7"/>
  <c r="BT14" i="7"/>
  <c r="BS14" i="7"/>
  <c r="BR14" i="7"/>
  <c r="BQ14" i="7"/>
  <c r="BH14" i="7"/>
  <c r="AY14" i="7"/>
  <c r="AO14" i="7"/>
  <c r="AN14" i="7"/>
  <c r="AM14" i="7"/>
  <c r="AL14" i="7"/>
  <c r="AK14" i="7"/>
  <c r="AJ14" i="7"/>
  <c r="AI14" i="7"/>
  <c r="AH14" i="7"/>
  <c r="AG14" i="7"/>
  <c r="X14" i="7"/>
  <c r="O14" i="7"/>
  <c r="KG13" i="7"/>
  <c r="KF13" i="7"/>
  <c r="KE13" i="7"/>
  <c r="KD13" i="7"/>
  <c r="KC13" i="7"/>
  <c r="KB13" i="7"/>
  <c r="KA13" i="7"/>
  <c r="JZ13" i="7"/>
  <c r="JX13" i="7"/>
  <c r="JW13" i="7"/>
  <c r="JV13" i="7"/>
  <c r="JU13" i="7"/>
  <c r="JT13" i="7"/>
  <c r="JS13" i="7"/>
  <c r="JR13" i="7"/>
  <c r="JQ13" i="7"/>
  <c r="JO13" i="7"/>
  <c r="JN13" i="7"/>
  <c r="JM13" i="7"/>
  <c r="JL13" i="7"/>
  <c r="JK13" i="7"/>
  <c r="JJ13" i="7"/>
  <c r="JI13" i="7"/>
  <c r="JH13" i="7"/>
  <c r="IW13" i="7"/>
  <c r="IV13" i="7"/>
  <c r="IU13" i="7"/>
  <c r="IT13" i="7"/>
  <c r="IS13" i="7"/>
  <c r="IR13" i="7"/>
  <c r="IQ13" i="7"/>
  <c r="IP13" i="7"/>
  <c r="IN13" i="7"/>
  <c r="IM13" i="7"/>
  <c r="IL13" i="7"/>
  <c r="IK13" i="7"/>
  <c r="IJ13" i="7"/>
  <c r="II13" i="7"/>
  <c r="IH13" i="7"/>
  <c r="IG13" i="7"/>
  <c r="IE13" i="7"/>
  <c r="ID13" i="7"/>
  <c r="IC13" i="7"/>
  <c r="IB13" i="7"/>
  <c r="IA13" i="7"/>
  <c r="HZ13" i="7"/>
  <c r="HY13" i="7"/>
  <c r="HX13" i="7"/>
  <c r="HM13" i="7"/>
  <c r="HL13" i="7"/>
  <c r="HK13" i="7"/>
  <c r="HJ13" i="7"/>
  <c r="HI13" i="7"/>
  <c r="HH13" i="7"/>
  <c r="HG13" i="7"/>
  <c r="HF13" i="7"/>
  <c r="HD13" i="7"/>
  <c r="HC13" i="7"/>
  <c r="HB13" i="7"/>
  <c r="HA13" i="7"/>
  <c r="GZ13" i="7"/>
  <c r="GY13" i="7"/>
  <c r="GX13" i="7"/>
  <c r="GW13" i="7"/>
  <c r="GU13" i="7"/>
  <c r="GT13" i="7"/>
  <c r="GS13" i="7"/>
  <c r="GR13" i="7"/>
  <c r="GQ13" i="7"/>
  <c r="GP13" i="7"/>
  <c r="GO13" i="7"/>
  <c r="GN13" i="7"/>
  <c r="GC13" i="7"/>
  <c r="GB13" i="7"/>
  <c r="GA13" i="7"/>
  <c r="FZ13" i="7"/>
  <c r="FY13" i="7"/>
  <c r="FX13" i="7"/>
  <c r="FW13" i="7"/>
  <c r="FV13" i="7"/>
  <c r="FT13" i="7"/>
  <c r="FS13" i="7"/>
  <c r="FR13" i="7"/>
  <c r="FQ13" i="7"/>
  <c r="FP13" i="7"/>
  <c r="FO13" i="7"/>
  <c r="FN13" i="7"/>
  <c r="FM13" i="7"/>
  <c r="FK13" i="7"/>
  <c r="FJ13" i="7"/>
  <c r="FI13" i="7"/>
  <c r="FH13" i="7"/>
  <c r="FG13" i="7"/>
  <c r="FF13" i="7"/>
  <c r="FE13" i="7"/>
  <c r="FD13" i="7"/>
  <c r="EJ13" i="7"/>
  <c r="EI13" i="7"/>
  <c r="EH13" i="7"/>
  <c r="EG13" i="7"/>
  <c r="EF13" i="7"/>
  <c r="EE13" i="7"/>
  <c r="ED13" i="7"/>
  <c r="EC13" i="7"/>
  <c r="EA13" i="7"/>
  <c r="DZ13" i="7"/>
  <c r="DY13" i="7"/>
  <c r="DX13" i="7"/>
  <c r="DW13" i="7"/>
  <c r="DV13" i="7"/>
  <c r="DU13" i="7"/>
  <c r="DT13" i="7"/>
  <c r="DR13" i="7"/>
  <c r="DQ13" i="7"/>
  <c r="DP13" i="7"/>
  <c r="DO13" i="7"/>
  <c r="DN13" i="7"/>
  <c r="DM13" i="7"/>
  <c r="DL13" i="7"/>
  <c r="DK13" i="7"/>
  <c r="CZ13" i="7"/>
  <c r="CY13" i="7"/>
  <c r="CX13" i="7"/>
  <c r="CW13" i="7"/>
  <c r="CV13" i="7"/>
  <c r="CU13" i="7"/>
  <c r="CT13" i="7"/>
  <c r="CS13" i="7"/>
  <c r="CQ13" i="7"/>
  <c r="CP13" i="7"/>
  <c r="CO13" i="7"/>
  <c r="CN13" i="7"/>
  <c r="CM13" i="7"/>
  <c r="CL13" i="7"/>
  <c r="CK13" i="7"/>
  <c r="CJ13" i="7"/>
  <c r="CH13" i="7"/>
  <c r="CG13" i="7"/>
  <c r="CF13" i="7"/>
  <c r="CE13" i="7"/>
  <c r="CD13" i="7"/>
  <c r="CC13" i="7"/>
  <c r="CB13" i="7"/>
  <c r="CA13" i="7"/>
  <c r="BP13" i="7"/>
  <c r="BO13" i="7"/>
  <c r="BN13" i="7"/>
  <c r="BM13" i="7"/>
  <c r="BL13" i="7"/>
  <c r="BK13" i="7"/>
  <c r="BJ13" i="7"/>
  <c r="BI13" i="7"/>
  <c r="BG13" i="7"/>
  <c r="BF13" i="7"/>
  <c r="BE13" i="7"/>
  <c r="BD13" i="7"/>
  <c r="BC13" i="7"/>
  <c r="BB13" i="7"/>
  <c r="BA13" i="7"/>
  <c r="AZ13" i="7"/>
  <c r="AX13" i="7"/>
  <c r="AW13" i="7"/>
  <c r="AV13" i="7"/>
  <c r="AU13" i="7"/>
  <c r="AT13" i="7"/>
  <c r="AS13" i="7"/>
  <c r="AR13" i="7"/>
  <c r="AQ13" i="7"/>
  <c r="AF13" i="7"/>
  <c r="AE13" i="7"/>
  <c r="AD13" i="7"/>
  <c r="AC13" i="7"/>
  <c r="AB13" i="7"/>
  <c r="AA13" i="7"/>
  <c r="Z13" i="7"/>
  <c r="Y13" i="7"/>
  <c r="W13" i="7"/>
  <c r="V13" i="7"/>
  <c r="U13" i="7"/>
  <c r="T13" i="7"/>
  <c r="S13" i="7"/>
  <c r="R13" i="7"/>
  <c r="Q13" i="7"/>
  <c r="P13" i="7"/>
  <c r="N13" i="7"/>
  <c r="M13" i="7"/>
  <c r="L13" i="7"/>
  <c r="K13" i="7"/>
  <c r="J13" i="7"/>
  <c r="I13" i="7"/>
  <c r="H13" i="7"/>
  <c r="G13" i="7"/>
  <c r="KP12" i="7"/>
  <c r="KO12" i="7"/>
  <c r="KN12" i="7"/>
  <c r="KM12" i="7"/>
  <c r="KL12" i="7"/>
  <c r="KK12" i="7"/>
  <c r="KJ12" i="7"/>
  <c r="KI12" i="7"/>
  <c r="KH12" i="7"/>
  <c r="JY12" i="7"/>
  <c r="JP12" i="7"/>
  <c r="JF12" i="7"/>
  <c r="JE12" i="7"/>
  <c r="JD12" i="7"/>
  <c r="JC12" i="7"/>
  <c r="JB12" i="7"/>
  <c r="JA12" i="7"/>
  <c r="IZ12" i="7"/>
  <c r="IY12" i="7"/>
  <c r="IX12" i="7"/>
  <c r="IO12" i="7"/>
  <c r="IF12" i="7"/>
  <c r="HV12" i="7"/>
  <c r="HU12" i="7"/>
  <c r="HT12" i="7"/>
  <c r="HS12" i="7"/>
  <c r="HR12" i="7"/>
  <c r="HQ12" i="7"/>
  <c r="HP12" i="7"/>
  <c r="HO12" i="7"/>
  <c r="HN12" i="7"/>
  <c r="HE12" i="7"/>
  <c r="GV12" i="7"/>
  <c r="GL12" i="7"/>
  <c r="GK12" i="7"/>
  <c r="GJ12" i="7"/>
  <c r="GI12" i="7"/>
  <c r="GH12" i="7"/>
  <c r="GG12" i="7"/>
  <c r="GF12" i="7"/>
  <c r="GE12" i="7"/>
  <c r="GD12" i="7"/>
  <c r="FU12" i="7"/>
  <c r="FL12" i="7"/>
  <c r="ES12" i="7"/>
  <c r="ER12" i="7"/>
  <c r="EQ12" i="7"/>
  <c r="EP12" i="7"/>
  <c r="EO12" i="7"/>
  <c r="EN12" i="7"/>
  <c r="EM12" i="7"/>
  <c r="EL12" i="7"/>
  <c r="EK12" i="7"/>
  <c r="EB12" i="7"/>
  <c r="DS12" i="7"/>
  <c r="DI12" i="7"/>
  <c r="DH12" i="7"/>
  <c r="DG12" i="7"/>
  <c r="DF12" i="7"/>
  <c r="DE12" i="7"/>
  <c r="DD12" i="7"/>
  <c r="DC12" i="7"/>
  <c r="DB12" i="7"/>
  <c r="DA12" i="7"/>
  <c r="CR12" i="7"/>
  <c r="CI12" i="7"/>
  <c r="BY12" i="7"/>
  <c r="BX12" i="7"/>
  <c r="BW12" i="7"/>
  <c r="BV12" i="7"/>
  <c r="BU12" i="7"/>
  <c r="BT12" i="7"/>
  <c r="BS12" i="7"/>
  <c r="BR12" i="7"/>
  <c r="BQ12" i="7"/>
  <c r="BH12" i="7"/>
  <c r="AY12" i="7"/>
  <c r="AO12" i="7"/>
  <c r="AN12" i="7"/>
  <c r="AM12" i="7"/>
  <c r="AL12" i="7"/>
  <c r="AK12" i="7"/>
  <c r="AJ12" i="7"/>
  <c r="AI12" i="7"/>
  <c r="AH12" i="7"/>
  <c r="AG12" i="7"/>
  <c r="X12" i="7"/>
  <c r="O12" i="7"/>
  <c r="KP9" i="7"/>
  <c r="KO9" i="7"/>
  <c r="KN9" i="7"/>
  <c r="KM9" i="7"/>
  <c r="KL9" i="7"/>
  <c r="KK9" i="7"/>
  <c r="KJ9" i="7"/>
  <c r="KI9" i="7"/>
  <c r="KH9" i="7"/>
  <c r="JY9" i="7"/>
  <c r="JP9" i="7"/>
  <c r="JF9" i="7"/>
  <c r="JE9" i="7"/>
  <c r="JD9" i="7"/>
  <c r="JC9" i="7"/>
  <c r="JB9" i="7"/>
  <c r="JA9" i="7"/>
  <c r="IZ9" i="7"/>
  <c r="IY9" i="7"/>
  <c r="IX9" i="7"/>
  <c r="IO9" i="7"/>
  <c r="IF9" i="7"/>
  <c r="HV9" i="7"/>
  <c r="HU9" i="7"/>
  <c r="HT9" i="7"/>
  <c r="HS9" i="7"/>
  <c r="HR9" i="7"/>
  <c r="HQ9" i="7"/>
  <c r="HP9" i="7"/>
  <c r="HO9" i="7"/>
  <c r="HN9" i="7"/>
  <c r="HE9" i="7"/>
  <c r="GV9" i="7"/>
  <c r="GL9" i="7"/>
  <c r="GK9" i="7"/>
  <c r="GJ9" i="7"/>
  <c r="GI9" i="7"/>
  <c r="GH9" i="7"/>
  <c r="GG9" i="7"/>
  <c r="GF9" i="7"/>
  <c r="GE9" i="7"/>
  <c r="GD9" i="7"/>
  <c r="FU9" i="7"/>
  <c r="FL9" i="7"/>
  <c r="ES9" i="7"/>
  <c r="ER9" i="7"/>
  <c r="EQ9" i="7"/>
  <c r="EP9" i="7"/>
  <c r="EO9" i="7"/>
  <c r="EN9" i="7"/>
  <c r="EM9" i="7"/>
  <c r="EL9" i="7"/>
  <c r="EK9" i="7"/>
  <c r="EB9" i="7"/>
  <c r="DS9" i="7"/>
  <c r="DI9" i="7"/>
  <c r="DH9" i="7"/>
  <c r="DG9" i="7"/>
  <c r="DF9" i="7"/>
  <c r="DE9" i="7"/>
  <c r="DD9" i="7"/>
  <c r="DC9" i="7"/>
  <c r="DB9" i="7"/>
  <c r="DA9" i="7"/>
  <c r="CR9" i="7"/>
  <c r="CI9" i="7"/>
  <c r="BY9" i="7"/>
  <c r="BX9" i="7"/>
  <c r="BW9" i="7"/>
  <c r="BV9" i="7"/>
  <c r="BU9" i="7"/>
  <c r="BT9" i="7"/>
  <c r="BS9" i="7"/>
  <c r="BR9" i="7"/>
  <c r="BQ9" i="7"/>
  <c r="BH9" i="7"/>
  <c r="AY9" i="7"/>
  <c r="AO9" i="7"/>
  <c r="AN9" i="7"/>
  <c r="AM9" i="7"/>
  <c r="AL9" i="7"/>
  <c r="AK9" i="7"/>
  <c r="AJ9" i="7"/>
  <c r="AI9" i="7"/>
  <c r="AH9" i="7"/>
  <c r="AG9" i="7"/>
  <c r="X9" i="7"/>
  <c r="O9" i="7"/>
  <c r="KP8" i="7"/>
  <c r="KO8" i="7"/>
  <c r="KN8" i="7"/>
  <c r="KM8" i="7"/>
  <c r="KL8" i="7"/>
  <c r="KK8" i="7"/>
  <c r="KJ8" i="7"/>
  <c r="KI8" i="7"/>
  <c r="KH8" i="7"/>
  <c r="JY8" i="7"/>
  <c r="JP8" i="7"/>
  <c r="JF8" i="7"/>
  <c r="JE8" i="7"/>
  <c r="JD8" i="7"/>
  <c r="JC8" i="7"/>
  <c r="JB8" i="7"/>
  <c r="JA8" i="7"/>
  <c r="IZ8" i="7"/>
  <c r="IY8" i="7"/>
  <c r="IX8" i="7"/>
  <c r="IO8" i="7"/>
  <c r="IF8" i="7"/>
  <c r="HV8" i="7"/>
  <c r="HU8" i="7"/>
  <c r="HT8" i="7"/>
  <c r="HS8" i="7"/>
  <c r="HR8" i="7"/>
  <c r="HQ8" i="7"/>
  <c r="HP8" i="7"/>
  <c r="HO8" i="7"/>
  <c r="HN8" i="7"/>
  <c r="HE8" i="7"/>
  <c r="GV8" i="7"/>
  <c r="GL8" i="7"/>
  <c r="GK8" i="7"/>
  <c r="GJ8" i="7"/>
  <c r="GI8" i="7"/>
  <c r="GH8" i="7"/>
  <c r="GG8" i="7"/>
  <c r="GF8" i="7"/>
  <c r="GE8" i="7"/>
  <c r="GD8" i="7"/>
  <c r="FU8" i="7"/>
  <c r="FL8" i="7"/>
  <c r="ES8" i="7"/>
  <c r="ER8" i="7"/>
  <c r="EQ8" i="7"/>
  <c r="EP8" i="7"/>
  <c r="EO8" i="7"/>
  <c r="EN8" i="7"/>
  <c r="EM8" i="7"/>
  <c r="EL8" i="7"/>
  <c r="EK8" i="7"/>
  <c r="EB8" i="7"/>
  <c r="DS8" i="7"/>
  <c r="DI8" i="7"/>
  <c r="DH8" i="7"/>
  <c r="DG8" i="7"/>
  <c r="DF8" i="7"/>
  <c r="DE8" i="7"/>
  <c r="DD8" i="7"/>
  <c r="DC8" i="7"/>
  <c r="DB8" i="7"/>
  <c r="DA8" i="7"/>
  <c r="CR8" i="7"/>
  <c r="CI8" i="7"/>
  <c r="BY8" i="7"/>
  <c r="BX8" i="7"/>
  <c r="BW8" i="7"/>
  <c r="BV8" i="7"/>
  <c r="BU8" i="7"/>
  <c r="BT8" i="7"/>
  <c r="BS8" i="7"/>
  <c r="BR8" i="7"/>
  <c r="BQ8" i="7"/>
  <c r="BH8" i="7"/>
  <c r="AY8" i="7"/>
  <c r="AO8" i="7"/>
  <c r="AN8" i="7"/>
  <c r="AM8" i="7"/>
  <c r="AL8" i="7"/>
  <c r="AK8" i="7"/>
  <c r="AJ8" i="7"/>
  <c r="AI8" i="7"/>
  <c r="AH8" i="7"/>
  <c r="AG8" i="7"/>
  <c r="X8" i="7"/>
  <c r="O8" i="7"/>
  <c r="KP7" i="7"/>
  <c r="KO7" i="7"/>
  <c r="KN7" i="7"/>
  <c r="KM7" i="7"/>
  <c r="KL7" i="7"/>
  <c r="KK7" i="7"/>
  <c r="KJ7" i="7"/>
  <c r="KI7" i="7"/>
  <c r="KH7" i="7"/>
  <c r="JY7" i="7"/>
  <c r="JP7" i="7"/>
  <c r="JF7" i="7"/>
  <c r="JE7" i="7"/>
  <c r="JD7" i="7"/>
  <c r="JC7" i="7"/>
  <c r="JB7" i="7"/>
  <c r="JA7" i="7"/>
  <c r="IZ7" i="7"/>
  <c r="IY7" i="7"/>
  <c r="IX7" i="7"/>
  <c r="IO7" i="7"/>
  <c r="IF7" i="7"/>
  <c r="HV7" i="7"/>
  <c r="HU7" i="7"/>
  <c r="HT7" i="7"/>
  <c r="HS7" i="7"/>
  <c r="HR7" i="7"/>
  <c r="HQ7" i="7"/>
  <c r="HP7" i="7"/>
  <c r="HO7" i="7"/>
  <c r="HN7" i="7"/>
  <c r="HE7" i="7"/>
  <c r="GV7" i="7"/>
  <c r="GL7" i="7"/>
  <c r="GK7" i="7"/>
  <c r="GJ7" i="7"/>
  <c r="GI7" i="7"/>
  <c r="GH7" i="7"/>
  <c r="GG7" i="7"/>
  <c r="GF7" i="7"/>
  <c r="GE7" i="7"/>
  <c r="GD7" i="7"/>
  <c r="FU7" i="7"/>
  <c r="FL7" i="7"/>
  <c r="ES7" i="7"/>
  <c r="ER7" i="7"/>
  <c r="EQ7" i="7"/>
  <c r="EP7" i="7"/>
  <c r="EO7" i="7"/>
  <c r="EN7" i="7"/>
  <c r="EM7" i="7"/>
  <c r="EL7" i="7"/>
  <c r="EK7" i="7"/>
  <c r="EB7" i="7"/>
  <c r="DS7" i="7"/>
  <c r="DI7" i="7"/>
  <c r="DH7" i="7"/>
  <c r="DG7" i="7"/>
  <c r="DF7" i="7"/>
  <c r="DE7" i="7"/>
  <c r="DD7" i="7"/>
  <c r="DC7" i="7"/>
  <c r="DB7" i="7"/>
  <c r="DA7" i="7"/>
  <c r="CR7" i="7"/>
  <c r="CI7" i="7"/>
  <c r="BY7" i="7"/>
  <c r="BX7" i="7"/>
  <c r="BW7" i="7"/>
  <c r="BV7" i="7"/>
  <c r="BU7" i="7"/>
  <c r="BT7" i="7"/>
  <c r="BS7" i="7"/>
  <c r="BR7" i="7"/>
  <c r="BQ7" i="7"/>
  <c r="BH7" i="7"/>
  <c r="AY7" i="7"/>
  <c r="AO7" i="7"/>
  <c r="AN7" i="7"/>
  <c r="AM7" i="7"/>
  <c r="AL7" i="7"/>
  <c r="AK7" i="7"/>
  <c r="AJ7" i="7"/>
  <c r="AI7" i="7"/>
  <c r="AH7" i="7"/>
  <c r="AG7" i="7"/>
  <c r="X7" i="7"/>
  <c r="O7" i="7"/>
  <c r="KG6" i="7"/>
  <c r="KG11" i="7" s="1"/>
  <c r="KF6" i="7"/>
  <c r="KE6" i="7"/>
  <c r="KD6" i="7"/>
  <c r="KC6" i="7"/>
  <c r="KB6" i="7"/>
  <c r="KB11" i="7" s="1"/>
  <c r="KA6" i="7"/>
  <c r="KA11" i="7" s="1"/>
  <c r="JZ6" i="7"/>
  <c r="JZ11" i="7" s="1"/>
  <c r="JX6" i="7"/>
  <c r="JW6" i="7"/>
  <c r="JV6" i="7"/>
  <c r="JU6" i="7"/>
  <c r="JT6" i="7"/>
  <c r="JT11" i="7" s="1"/>
  <c r="JS6" i="7"/>
  <c r="JS11" i="7" s="1"/>
  <c r="JR6" i="7"/>
  <c r="JR11" i="7" s="1"/>
  <c r="JQ6" i="7"/>
  <c r="JQ11" i="7" s="1"/>
  <c r="JO6" i="7"/>
  <c r="JN6" i="7"/>
  <c r="JM6" i="7"/>
  <c r="JM11" i="7" s="1"/>
  <c r="JL6" i="7"/>
  <c r="JL11" i="7" s="1"/>
  <c r="JK6" i="7"/>
  <c r="JK11" i="7" s="1"/>
  <c r="JJ6" i="7"/>
  <c r="JJ11" i="7" s="1"/>
  <c r="JI6" i="7"/>
  <c r="JI11" i="7" s="1"/>
  <c r="JH6" i="7"/>
  <c r="JH10" i="7" s="1"/>
  <c r="IW6" i="7"/>
  <c r="IW11" i="7" s="1"/>
  <c r="IV6" i="7"/>
  <c r="IV11" i="7" s="1"/>
  <c r="IU6" i="7"/>
  <c r="IU11" i="7" s="1"/>
  <c r="IT6" i="7"/>
  <c r="IT11" i="7" s="1"/>
  <c r="IS6" i="7"/>
  <c r="IS11" i="7" s="1"/>
  <c r="IR6" i="7"/>
  <c r="IQ6" i="7"/>
  <c r="IP6" i="7"/>
  <c r="IN6" i="7"/>
  <c r="IN11" i="7" s="1"/>
  <c r="IM6" i="7"/>
  <c r="IM11" i="7" s="1"/>
  <c r="IL6" i="7"/>
  <c r="IL11" i="7" s="1"/>
  <c r="IK6" i="7"/>
  <c r="IK11" i="7" s="1"/>
  <c r="IJ6" i="7"/>
  <c r="II6" i="7"/>
  <c r="IH6" i="7"/>
  <c r="IH10" i="7" s="1"/>
  <c r="IG6" i="7"/>
  <c r="IG11" i="7" s="1"/>
  <c r="IE6" i="7"/>
  <c r="IE11" i="7" s="1"/>
  <c r="ID6" i="7"/>
  <c r="ID11" i="7" s="1"/>
  <c r="IC6" i="7"/>
  <c r="IC11" i="7" s="1"/>
  <c r="IB6" i="7"/>
  <c r="IA6" i="7"/>
  <c r="HZ6" i="7"/>
  <c r="HY6" i="7"/>
  <c r="HY10" i="7" s="1"/>
  <c r="HX6" i="7"/>
  <c r="HX11" i="7" s="1"/>
  <c r="HM6" i="7"/>
  <c r="HM11" i="7" s="1"/>
  <c r="HL6" i="7"/>
  <c r="HK6" i="7"/>
  <c r="HJ6" i="7"/>
  <c r="HI6" i="7"/>
  <c r="HI11" i="7" s="1"/>
  <c r="HH6" i="7"/>
  <c r="HH11" i="7" s="1"/>
  <c r="HG6" i="7"/>
  <c r="HG11" i="7" s="1"/>
  <c r="HF6" i="7"/>
  <c r="HF11" i="7" s="1"/>
  <c r="HD6" i="7"/>
  <c r="HC6" i="7"/>
  <c r="HB6" i="7"/>
  <c r="HA6" i="7"/>
  <c r="HA11" i="7" s="1"/>
  <c r="GZ6" i="7"/>
  <c r="GZ11" i="7" s="1"/>
  <c r="GY6" i="7"/>
  <c r="GY11" i="7" s="1"/>
  <c r="GX6" i="7"/>
  <c r="GX11" i="7" s="1"/>
  <c r="GW6" i="7"/>
  <c r="GW11" i="7" s="1"/>
  <c r="GU6" i="7"/>
  <c r="GT6" i="7"/>
  <c r="GS6" i="7"/>
  <c r="GS11" i="7" s="1"/>
  <c r="GR6" i="7"/>
  <c r="GR11" i="7" s="1"/>
  <c r="GQ6" i="7"/>
  <c r="GQ11" i="7" s="1"/>
  <c r="GP6" i="7"/>
  <c r="GP11" i="7" s="1"/>
  <c r="GO6" i="7"/>
  <c r="GO11" i="7" s="1"/>
  <c r="GN6" i="7"/>
  <c r="GC6" i="7"/>
  <c r="GC11" i="7" s="1"/>
  <c r="GB6" i="7"/>
  <c r="GB11" i="7" s="1"/>
  <c r="GA6" i="7"/>
  <c r="GA11" i="7" s="1"/>
  <c r="FZ6" i="7"/>
  <c r="FZ11" i="7" s="1"/>
  <c r="FY6" i="7"/>
  <c r="FY11" i="7" s="1"/>
  <c r="FX6" i="7"/>
  <c r="FW6" i="7"/>
  <c r="FV6" i="7"/>
  <c r="FT6" i="7"/>
  <c r="FT11" i="7" s="1"/>
  <c r="FS6" i="7"/>
  <c r="FS11" i="7" s="1"/>
  <c r="FR6" i="7"/>
  <c r="FR11" i="7" s="1"/>
  <c r="FQ6" i="7"/>
  <c r="FQ11" i="7" s="1"/>
  <c r="FP6" i="7"/>
  <c r="FO6" i="7"/>
  <c r="FN6" i="7"/>
  <c r="FM6" i="7"/>
  <c r="FM10" i="7" s="1"/>
  <c r="FK6" i="7"/>
  <c r="FK11" i="7" s="1"/>
  <c r="FJ6" i="7"/>
  <c r="FJ11" i="7" s="1"/>
  <c r="FI6" i="7"/>
  <c r="FI11" i="7" s="1"/>
  <c r="FH6" i="7"/>
  <c r="FG6" i="7"/>
  <c r="FF6" i="7"/>
  <c r="FE6" i="7"/>
  <c r="FE11" i="7" s="1"/>
  <c r="FD6" i="7"/>
  <c r="FD11" i="7" s="1"/>
  <c r="EJ6" i="7"/>
  <c r="EI6" i="7"/>
  <c r="EH6" i="7"/>
  <c r="EH11" i="7" s="1"/>
  <c r="EG6" i="7"/>
  <c r="EG11" i="7" s="1"/>
  <c r="EF6" i="7"/>
  <c r="EF11" i="7" s="1"/>
  <c r="EE6" i="7"/>
  <c r="EE11" i="7" s="1"/>
  <c r="ED6" i="7"/>
  <c r="ED11" i="7" s="1"/>
  <c r="EC6" i="7"/>
  <c r="EC11" i="7" s="1"/>
  <c r="EA6" i="7"/>
  <c r="DZ6" i="7"/>
  <c r="DZ11" i="7" s="1"/>
  <c r="DY6" i="7"/>
  <c r="DY11" i="7" s="1"/>
  <c r="DX6" i="7"/>
  <c r="DX11" i="7" s="1"/>
  <c r="DW6" i="7"/>
  <c r="DW11" i="7" s="1"/>
  <c r="DV6" i="7"/>
  <c r="DV11" i="7" s="1"/>
  <c r="DU6" i="7"/>
  <c r="DU11" i="7" s="1"/>
  <c r="DT6" i="7"/>
  <c r="DR6" i="7"/>
  <c r="DR11" i="7" s="1"/>
  <c r="DQ6" i="7"/>
  <c r="DQ10" i="7" s="1"/>
  <c r="DP6" i="7"/>
  <c r="DP11" i="7" s="1"/>
  <c r="DO6" i="7"/>
  <c r="DO11" i="7" s="1"/>
  <c r="DN6" i="7"/>
  <c r="DN11" i="7" s="1"/>
  <c r="DM6" i="7"/>
  <c r="DM11" i="7" s="1"/>
  <c r="DL6" i="7"/>
  <c r="DK6" i="7"/>
  <c r="CZ6" i="7"/>
  <c r="CZ11" i="7" s="1"/>
  <c r="CY6" i="7"/>
  <c r="CY11" i="7" s="1"/>
  <c r="CX6" i="7"/>
  <c r="CX11" i="7" s="1"/>
  <c r="CW6" i="7"/>
  <c r="CW11" i="7" s="1"/>
  <c r="CV6" i="7"/>
  <c r="CU6" i="7"/>
  <c r="CT6" i="7"/>
  <c r="CT11" i="7" s="1"/>
  <c r="CS6" i="7"/>
  <c r="CS11" i="7" s="1"/>
  <c r="CQ6" i="7"/>
  <c r="CQ11" i="7" s="1"/>
  <c r="CP6" i="7"/>
  <c r="CP11" i="7" s="1"/>
  <c r="CO6" i="7"/>
  <c r="CO11" i="7" s="1"/>
  <c r="CN6" i="7"/>
  <c r="CM6" i="7"/>
  <c r="CL6" i="7"/>
  <c r="CL10" i="7" s="1"/>
  <c r="CK6" i="7"/>
  <c r="CK10" i="7" s="1"/>
  <c r="CJ6" i="7"/>
  <c r="CJ11" i="7" s="1"/>
  <c r="CH6" i="7"/>
  <c r="CH11" i="7" s="1"/>
  <c r="CG6" i="7"/>
  <c r="CG11" i="7" s="1"/>
  <c r="CF6" i="7"/>
  <c r="CE6" i="7"/>
  <c r="CD6" i="7"/>
  <c r="CD11" i="7" s="1"/>
  <c r="CC6" i="7"/>
  <c r="CC10" i="7" s="1"/>
  <c r="CB6" i="7"/>
  <c r="CB11" i="7" s="1"/>
  <c r="CA6" i="7"/>
  <c r="CA11" i="7" s="1"/>
  <c r="BP6" i="7"/>
  <c r="BO6" i="7"/>
  <c r="BN6" i="7"/>
  <c r="BN11" i="7" s="1"/>
  <c r="BM6" i="7"/>
  <c r="BM11" i="7" s="1"/>
  <c r="BL6" i="7"/>
  <c r="BL11" i="7" s="1"/>
  <c r="BK6" i="7"/>
  <c r="BK11" i="7" s="1"/>
  <c r="BJ6" i="7"/>
  <c r="BJ11" i="7" s="1"/>
  <c r="BI6" i="7"/>
  <c r="BI11" i="7" s="1"/>
  <c r="BG6" i="7"/>
  <c r="BF6" i="7"/>
  <c r="BF10" i="7" s="1"/>
  <c r="BE6" i="7"/>
  <c r="BE10" i="7" s="1"/>
  <c r="BD6" i="7"/>
  <c r="BD11" i="7" s="1"/>
  <c r="BC6" i="7"/>
  <c r="BC11" i="7" s="1"/>
  <c r="BB6" i="7"/>
  <c r="BB11" i="7" s="1"/>
  <c r="BA6" i="7"/>
  <c r="BA11" i="7" s="1"/>
  <c r="AZ6" i="7"/>
  <c r="AZ11" i="7" s="1"/>
  <c r="AX6" i="7"/>
  <c r="AX10" i="7" s="1"/>
  <c r="AW6" i="7"/>
  <c r="AW10" i="7" s="1"/>
  <c r="AV6" i="7"/>
  <c r="AV11" i="7" s="1"/>
  <c r="AU6" i="7"/>
  <c r="AU11" i="7" s="1"/>
  <c r="AT6" i="7"/>
  <c r="AT11" i="7" s="1"/>
  <c r="AS6" i="7"/>
  <c r="AS11" i="7" s="1"/>
  <c r="AR6" i="7"/>
  <c r="AR11" i="7" s="1"/>
  <c r="AQ6" i="7"/>
  <c r="AF6" i="7"/>
  <c r="AF11" i="7" s="1"/>
  <c r="AE6" i="7"/>
  <c r="AE11" i="7" s="1"/>
  <c r="AD6" i="7"/>
  <c r="AD11" i="7" s="1"/>
  <c r="AC6" i="7"/>
  <c r="AC11" i="7" s="1"/>
  <c r="AB6" i="7"/>
  <c r="AB11" i="7" s="1"/>
  <c r="AA6" i="7"/>
  <c r="Z6" i="7"/>
  <c r="Z10" i="7" s="1"/>
  <c r="Y6" i="7"/>
  <c r="Y10" i="7" s="1"/>
  <c r="W6" i="7"/>
  <c r="W11" i="7" s="1"/>
  <c r="V6" i="7"/>
  <c r="V11" i="7" s="1"/>
  <c r="U6" i="7"/>
  <c r="U11" i="7" s="1"/>
  <c r="T6" i="7"/>
  <c r="T11" i="7" s="1"/>
  <c r="S6" i="7"/>
  <c r="R6" i="7"/>
  <c r="R10" i="7" s="1"/>
  <c r="Q6" i="7"/>
  <c r="Q10" i="7" s="1"/>
  <c r="P6" i="7"/>
  <c r="P11" i="7" s="1"/>
  <c r="N6" i="7"/>
  <c r="N11" i="7" s="1"/>
  <c r="M6" i="7"/>
  <c r="M11" i="7" s="1"/>
  <c r="L6" i="7"/>
  <c r="L11" i="7" s="1"/>
  <c r="K6" i="7"/>
  <c r="J6" i="7"/>
  <c r="J10" i="7" s="1"/>
  <c r="I6" i="7"/>
  <c r="I10" i="7" s="1"/>
  <c r="H6" i="7"/>
  <c r="H11" i="7" s="1"/>
  <c r="G6" i="7"/>
  <c r="G11" i="7" s="1"/>
  <c r="KP5" i="7"/>
  <c r="KO5" i="7"/>
  <c r="KN5" i="7"/>
  <c r="KM5" i="7"/>
  <c r="KL5" i="7"/>
  <c r="KK5" i="7"/>
  <c r="KJ5" i="7"/>
  <c r="KI5" i="7"/>
  <c r="KH5" i="7"/>
  <c r="JY5" i="7"/>
  <c r="JP5" i="7"/>
  <c r="JF5" i="7"/>
  <c r="JE5" i="7"/>
  <c r="JD5" i="7"/>
  <c r="JC5" i="7"/>
  <c r="JB5" i="7"/>
  <c r="JA5" i="7"/>
  <c r="IZ5" i="7"/>
  <c r="IY5" i="7"/>
  <c r="IX5" i="7"/>
  <c r="IO5" i="7"/>
  <c r="IF5" i="7"/>
  <c r="HV5" i="7"/>
  <c r="HU5" i="7"/>
  <c r="HT5" i="7"/>
  <c r="HS5" i="7"/>
  <c r="HR5" i="7"/>
  <c r="HQ5" i="7"/>
  <c r="HP5" i="7"/>
  <c r="HO5" i="7"/>
  <c r="HN5" i="7"/>
  <c r="HE5" i="7"/>
  <c r="GV5" i="7"/>
  <c r="GL5" i="7"/>
  <c r="GK5" i="7"/>
  <c r="GK17" i="7" s="1"/>
  <c r="GJ5" i="7"/>
  <c r="GI5" i="7"/>
  <c r="GH5" i="7"/>
  <c r="GG5" i="7"/>
  <c r="GF5" i="7"/>
  <c r="GE5" i="7"/>
  <c r="GD5" i="7"/>
  <c r="FU5" i="7"/>
  <c r="FL5" i="7"/>
  <c r="ES5" i="7"/>
  <c r="ER5" i="7"/>
  <c r="EQ5" i="7"/>
  <c r="EP5" i="7"/>
  <c r="EO5" i="7"/>
  <c r="EN5" i="7"/>
  <c r="EM5" i="7"/>
  <c r="EL5" i="7"/>
  <c r="EK5" i="7"/>
  <c r="EB5" i="7"/>
  <c r="DS5" i="7"/>
  <c r="DI5" i="7"/>
  <c r="DH5" i="7"/>
  <c r="DG5" i="7"/>
  <c r="DF5" i="7"/>
  <c r="DE5" i="7"/>
  <c r="DD5" i="7"/>
  <c r="DC5" i="7"/>
  <c r="DB5" i="7"/>
  <c r="DA5" i="7"/>
  <c r="CR5" i="7"/>
  <c r="CI5" i="7"/>
  <c r="BY5" i="7"/>
  <c r="BX5" i="7"/>
  <c r="BW5" i="7"/>
  <c r="BV5" i="7"/>
  <c r="BU5" i="7"/>
  <c r="BT5" i="7"/>
  <c r="BS5" i="7"/>
  <c r="BR5" i="7"/>
  <c r="BQ5" i="7"/>
  <c r="BH5" i="7"/>
  <c r="AY5" i="7"/>
  <c r="AO5" i="7"/>
  <c r="AN5" i="7"/>
  <c r="AM5" i="7"/>
  <c r="AL5" i="7"/>
  <c r="AK5" i="7"/>
  <c r="AJ5" i="7"/>
  <c r="AI5" i="7"/>
  <c r="AH5" i="7"/>
  <c r="AG5" i="7"/>
  <c r="X5" i="7"/>
  <c r="O5" i="7"/>
  <c r="KP4" i="7"/>
  <c r="KO4" i="7"/>
  <c r="KN4" i="7"/>
  <c r="KM4" i="7"/>
  <c r="KL4" i="7"/>
  <c r="KK4" i="7"/>
  <c r="KJ4" i="7"/>
  <c r="KI4" i="7"/>
  <c r="KH4" i="7"/>
  <c r="JY4" i="7"/>
  <c r="JP4" i="7"/>
  <c r="JF4" i="7"/>
  <c r="JE4" i="7"/>
  <c r="JD4" i="7"/>
  <c r="JC4" i="7"/>
  <c r="JB4" i="7"/>
  <c r="JA4" i="7"/>
  <c r="IZ4" i="7"/>
  <c r="IY4" i="7"/>
  <c r="IX4" i="7"/>
  <c r="IO4" i="7"/>
  <c r="IF4" i="7"/>
  <c r="HV4" i="7"/>
  <c r="HU4" i="7"/>
  <c r="HT4" i="7"/>
  <c r="HS4" i="7"/>
  <c r="HR4" i="7"/>
  <c r="HQ4" i="7"/>
  <c r="HP4" i="7"/>
  <c r="HO4" i="7"/>
  <c r="HN4" i="7"/>
  <c r="HE4" i="7"/>
  <c r="GV4" i="7"/>
  <c r="GL4" i="7"/>
  <c r="GK4" i="7"/>
  <c r="GJ4" i="7"/>
  <c r="GI4" i="7"/>
  <c r="GH4" i="7"/>
  <c r="GG4" i="7"/>
  <c r="GF4" i="7"/>
  <c r="GE4" i="7"/>
  <c r="GD4" i="7"/>
  <c r="FU4" i="7"/>
  <c r="FL4" i="7"/>
  <c r="ES4" i="7"/>
  <c r="ER4" i="7"/>
  <c r="EQ4" i="7"/>
  <c r="EP4" i="7"/>
  <c r="EO4" i="7"/>
  <c r="EN4" i="7"/>
  <c r="EM4" i="7"/>
  <c r="EL4" i="7"/>
  <c r="EK4" i="7"/>
  <c r="EB4" i="7"/>
  <c r="DS4" i="7"/>
  <c r="DI4" i="7"/>
  <c r="DH4" i="7"/>
  <c r="DG4" i="7"/>
  <c r="DF4" i="7"/>
  <c r="DE4" i="7"/>
  <c r="DD4" i="7"/>
  <c r="DC4" i="7"/>
  <c r="DB4" i="7"/>
  <c r="DA4" i="7"/>
  <c r="CR4" i="7"/>
  <c r="CI4" i="7"/>
  <c r="BY4" i="7"/>
  <c r="BX4" i="7"/>
  <c r="BW4" i="7"/>
  <c r="BV4" i="7"/>
  <c r="BU4" i="7"/>
  <c r="BT4" i="7"/>
  <c r="BS4" i="7"/>
  <c r="BR4" i="7"/>
  <c r="BQ4" i="7"/>
  <c r="BH4" i="7"/>
  <c r="AY4" i="7"/>
  <c r="AO4" i="7"/>
  <c r="AN4" i="7"/>
  <c r="AM4" i="7"/>
  <c r="AL4" i="7"/>
  <c r="AK4" i="7"/>
  <c r="AJ4" i="7"/>
  <c r="AI4" i="7"/>
  <c r="AH4" i="7"/>
  <c r="AG4" i="7"/>
  <c r="X4" i="7"/>
  <c r="O4" i="7"/>
  <c r="BE19" i="7" l="1"/>
  <c r="BE20" i="7" s="1"/>
  <c r="HY19" i="7"/>
  <c r="HY20" i="7" s="1"/>
  <c r="I19" i="7"/>
  <c r="I20" i="7" s="1"/>
  <c r="BF19" i="7"/>
  <c r="BF20" i="7" s="1"/>
  <c r="CC20" i="7"/>
  <c r="CC19" i="7"/>
  <c r="J19" i="7"/>
  <c r="J20" i="7" s="1"/>
  <c r="AW19" i="7"/>
  <c r="AW20" i="7" s="1"/>
  <c r="DQ19" i="7"/>
  <c r="DQ20" i="7" s="1"/>
  <c r="AX19" i="7"/>
  <c r="AX20" i="7" s="1"/>
  <c r="Y19" i="7"/>
  <c r="Y20" i="7" s="1"/>
  <c r="FM20" i="7"/>
  <c r="FM19" i="7"/>
  <c r="Z19" i="7"/>
  <c r="Z20" i="7" s="1"/>
  <c r="Q19" i="7"/>
  <c r="Q20" i="7" s="1"/>
  <c r="CK19" i="7"/>
  <c r="CK20" i="7" s="1"/>
  <c r="IH19" i="7"/>
  <c r="IH20" i="7" s="1"/>
  <c r="R19" i="7"/>
  <c r="R20" i="7" s="1"/>
  <c r="CL20" i="7"/>
  <c r="CL19" i="7"/>
  <c r="JH19" i="7"/>
  <c r="JH20" i="7" s="1"/>
  <c r="BY6" i="7"/>
  <c r="BY11" i="7" s="1"/>
  <c r="BT6" i="7"/>
  <c r="BT10" i="7" s="1"/>
  <c r="EV12" i="7"/>
  <c r="JE6" i="7"/>
  <c r="JE11" i="7" s="1"/>
  <c r="KP6" i="7"/>
  <c r="KP10" i="7" s="1"/>
  <c r="JA6" i="7"/>
  <c r="JA11" i="7" s="1"/>
  <c r="DE6" i="7"/>
  <c r="DE11" i="7" s="1"/>
  <c r="EP6" i="7"/>
  <c r="EP11" i="7" s="1"/>
  <c r="HU6" i="7"/>
  <c r="HU10" i="7" s="1"/>
  <c r="JF6" i="7"/>
  <c r="JF10" i="7" s="1"/>
  <c r="DF6" i="7"/>
  <c r="DF10" i="7" s="1"/>
  <c r="EQ6" i="7"/>
  <c r="EQ10" i="7" s="1"/>
  <c r="JP6" i="7"/>
  <c r="JP11" i="7" s="1"/>
  <c r="DS6" i="7"/>
  <c r="DS11" i="7" s="1"/>
  <c r="FU6" i="7"/>
  <c r="FU11" i="7" s="1"/>
  <c r="HN6" i="7"/>
  <c r="HN11" i="7" s="1"/>
  <c r="IY6" i="7"/>
  <c r="IY10" i="7" s="1"/>
  <c r="DI6" i="7"/>
  <c r="DI11" i="7" s="1"/>
  <c r="ER6" i="7"/>
  <c r="ER10" i="7" s="1"/>
  <c r="JY6" i="7"/>
  <c r="JY11" i="7" s="1"/>
  <c r="DH6" i="7"/>
  <c r="DH10" i="7" s="1"/>
  <c r="ES6" i="7"/>
  <c r="ES11" i="7" s="1"/>
  <c r="IO6" i="7"/>
  <c r="IO11" i="7" s="1"/>
  <c r="EX5" i="7"/>
  <c r="GL6" i="7"/>
  <c r="GL11" i="7" s="1"/>
  <c r="KU4" i="7"/>
  <c r="EB6" i="7"/>
  <c r="EB11" i="7" s="1"/>
  <c r="EB15" i="7"/>
  <c r="DA6" i="7"/>
  <c r="DA11" i="7" s="1"/>
  <c r="GF6" i="7"/>
  <c r="GF10" i="7" s="1"/>
  <c r="KM6" i="7"/>
  <c r="KM10" i="7" s="1"/>
  <c r="KN15" i="7"/>
  <c r="KR14" i="7"/>
  <c r="BH6" i="7"/>
  <c r="BH10" i="7" s="1"/>
  <c r="HQ6" i="7"/>
  <c r="HQ11" i="7" s="1"/>
  <c r="JB6" i="7"/>
  <c r="JB11" i="7" s="1"/>
  <c r="KJ6" i="7"/>
  <c r="KJ11" i="7" s="1"/>
  <c r="EW8" i="7"/>
  <c r="BU6" i="7"/>
  <c r="BU11" i="7" s="1"/>
  <c r="KX8" i="7"/>
  <c r="KY8" i="7"/>
  <c r="DJ9" i="7"/>
  <c r="HR6" i="7"/>
  <c r="HR10" i="7" s="1"/>
  <c r="KU8" i="7"/>
  <c r="GD6" i="7"/>
  <c r="GD11" i="7" s="1"/>
  <c r="HW7" i="7"/>
  <c r="IZ6" i="7"/>
  <c r="IZ11" i="7" s="1"/>
  <c r="KK6" i="7"/>
  <c r="KK11" i="7" s="1"/>
  <c r="BV6" i="7"/>
  <c r="BV11" i="7" s="1"/>
  <c r="BZ9" i="7"/>
  <c r="GH6" i="7"/>
  <c r="GH11" i="7" s="1"/>
  <c r="KO6" i="7"/>
  <c r="KO10" i="7" s="1"/>
  <c r="KX4" i="7"/>
  <c r="AY6" i="7"/>
  <c r="AY11" i="7" s="1"/>
  <c r="CR6" i="7"/>
  <c r="CR10" i="7" s="1"/>
  <c r="EK6" i="7"/>
  <c r="EK11" i="7" s="1"/>
  <c r="GM7" i="7"/>
  <c r="HP6" i="7"/>
  <c r="HP11" i="7" s="1"/>
  <c r="KL6" i="7"/>
  <c r="KL11" i="7" s="1"/>
  <c r="GV6" i="7"/>
  <c r="GV10" i="7" s="1"/>
  <c r="KH6" i="7"/>
  <c r="KH11" i="7" s="1"/>
  <c r="DD6" i="7"/>
  <c r="DD11" i="7" s="1"/>
  <c r="EO6" i="7"/>
  <c r="EO11" i="7" s="1"/>
  <c r="HT6" i="7"/>
  <c r="HT11" i="7" s="1"/>
  <c r="HS6" i="7"/>
  <c r="HS11" i="7" s="1"/>
  <c r="ET5" i="7"/>
  <c r="ET7" i="7"/>
  <c r="BX6" i="7"/>
  <c r="BX11" i="7" s="1"/>
  <c r="FL6" i="7"/>
  <c r="FL10" i="7" s="1"/>
  <c r="HE6" i="7"/>
  <c r="HE10" i="7" s="1"/>
  <c r="IX6" i="7"/>
  <c r="IX10" i="7" s="1"/>
  <c r="KQ8" i="7"/>
  <c r="CD10" i="7"/>
  <c r="KU14" i="7"/>
  <c r="JG16" i="7"/>
  <c r="X6" i="7"/>
  <c r="X10" i="7" s="1"/>
  <c r="BQ6" i="7"/>
  <c r="BQ11" i="7" s="1"/>
  <c r="DJ7" i="7"/>
  <c r="GG6" i="7"/>
  <c r="GG10" i="7" s="1"/>
  <c r="KN6" i="7"/>
  <c r="KN10" i="7" s="1"/>
  <c r="EZ12" i="7"/>
  <c r="BZ5" i="7"/>
  <c r="BZ7" i="7"/>
  <c r="DC6" i="7"/>
  <c r="DC11" i="7" s="1"/>
  <c r="EN6" i="7"/>
  <c r="EN11" i="7" s="1"/>
  <c r="EY9" i="7"/>
  <c r="KY9" i="7"/>
  <c r="IN10" i="7"/>
  <c r="KQ12" i="7"/>
  <c r="KR16" i="7"/>
  <c r="EU7" i="7"/>
  <c r="FM11" i="7"/>
  <c r="CI6" i="7"/>
  <c r="CI10" i="7" s="1"/>
  <c r="KY7" i="7"/>
  <c r="HY11" i="7"/>
  <c r="HW12" i="7"/>
  <c r="GE6" i="7"/>
  <c r="GE11" i="7" s="1"/>
  <c r="BS6" i="7"/>
  <c r="BS10" i="7" s="1"/>
  <c r="JD6" i="7"/>
  <c r="JD11" i="7" s="1"/>
  <c r="AN6" i="7"/>
  <c r="AN10" i="7" s="1"/>
  <c r="JG8" i="7"/>
  <c r="KW9" i="7"/>
  <c r="GP10" i="7"/>
  <c r="ET12" i="7"/>
  <c r="EX14" i="7"/>
  <c r="KY14" i="7"/>
  <c r="ET4" i="7"/>
  <c r="EX4" i="7"/>
  <c r="KT5" i="7"/>
  <c r="EM6" i="7"/>
  <c r="EM10" i="7" s="1"/>
  <c r="EZ8" i="7"/>
  <c r="FQ10" i="7"/>
  <c r="FB12" i="7"/>
  <c r="EV14" i="7"/>
  <c r="KQ4" i="7"/>
  <c r="JG4" i="7"/>
  <c r="EW5" i="7"/>
  <c r="KV7" i="7"/>
  <c r="FB8" i="7"/>
  <c r="HW8" i="7"/>
  <c r="KX9" i="7"/>
  <c r="AZ10" i="7"/>
  <c r="HA10" i="7"/>
  <c r="KS12" i="7"/>
  <c r="EY14" i="7"/>
  <c r="BZ16" i="7"/>
  <c r="KU16" i="7"/>
  <c r="KT9" i="7"/>
  <c r="KV14" i="7"/>
  <c r="EY4" i="7"/>
  <c r="JC6" i="7"/>
  <c r="JC10" i="7" s="1"/>
  <c r="KV9" i="7"/>
  <c r="GB10" i="7"/>
  <c r="EL6" i="7"/>
  <c r="EL10" i="7" s="1"/>
  <c r="KW7" i="7"/>
  <c r="KR8" i="7"/>
  <c r="EX9" i="7"/>
  <c r="BJ10" i="7"/>
  <c r="IC10" i="7"/>
  <c r="KT12" i="7"/>
  <c r="EZ14" i="7"/>
  <c r="KQ14" i="7"/>
  <c r="EU16" i="7"/>
  <c r="KV16" i="7"/>
  <c r="KX14" i="7"/>
  <c r="HV6" i="7"/>
  <c r="HV10" i="7" s="1"/>
  <c r="EX7" i="7"/>
  <c r="EY7" i="7"/>
  <c r="DG6" i="7"/>
  <c r="DG10" i="7" s="1"/>
  <c r="KX7" i="7"/>
  <c r="ET8" i="7"/>
  <c r="KS8" i="7"/>
  <c r="EU12" i="7"/>
  <c r="KU12" i="7"/>
  <c r="EV16" i="7"/>
  <c r="EF10" i="7"/>
  <c r="KU9" i="7"/>
  <c r="EZ4" i="7"/>
  <c r="HW4" i="7"/>
  <c r="DB6" i="7"/>
  <c r="DB11" i="7" s="1"/>
  <c r="IF6" i="7"/>
  <c r="IF11" i="7" s="1"/>
  <c r="DJ8" i="7"/>
  <c r="KT8" i="7"/>
  <c r="EZ9" i="7"/>
  <c r="KQ9" i="7"/>
  <c r="KV12" i="7"/>
  <c r="FB14" i="7"/>
  <c r="HW14" i="7"/>
  <c r="KX16" i="7"/>
  <c r="EW4" i="7"/>
  <c r="EU14" i="7"/>
  <c r="KY4" i="7"/>
  <c r="KU7" i="7"/>
  <c r="KW5" i="7"/>
  <c r="KY5" i="7"/>
  <c r="KT4" i="7"/>
  <c r="EU5" i="7"/>
  <c r="GK6" i="7"/>
  <c r="GK11" i="7" s="1"/>
  <c r="EZ7" i="7"/>
  <c r="KV8" i="7"/>
  <c r="FA9" i="7"/>
  <c r="JG9" i="7"/>
  <c r="CP10" i="7"/>
  <c r="JM10" i="7"/>
  <c r="KR12" i="7"/>
  <c r="KY16" i="7"/>
  <c r="FB16" i="7"/>
  <c r="EY8" i="7"/>
  <c r="BW6" i="7"/>
  <c r="BW11" i="7" s="1"/>
  <c r="KS4" i="7"/>
  <c r="FA5" i="7"/>
  <c r="FA7" i="7"/>
  <c r="KI6" i="7"/>
  <c r="KI11" i="7" s="1"/>
  <c r="KW8" i="7"/>
  <c r="FB9" i="7"/>
  <c r="HW9" i="7"/>
  <c r="CZ10" i="7"/>
  <c r="KB10" i="7"/>
  <c r="EX12" i="7"/>
  <c r="KX12" i="7"/>
  <c r="ET14" i="7"/>
  <c r="EY16" i="7"/>
  <c r="ET9" i="7"/>
  <c r="KS5" i="7"/>
  <c r="EX8" i="7"/>
  <c r="KT7" i="7"/>
  <c r="GJ6" i="7"/>
  <c r="GJ10" i="7" s="1"/>
  <c r="KW4" i="7"/>
  <c r="FB5" i="7"/>
  <c r="BR6" i="7"/>
  <c r="BR11" i="7" s="1"/>
  <c r="FB7" i="7"/>
  <c r="JG7" i="7"/>
  <c r="EV8" i="7"/>
  <c r="GM9" i="7"/>
  <c r="KS9" i="7"/>
  <c r="DV10" i="7"/>
  <c r="Q11" i="7"/>
  <c r="EY12" i="7"/>
  <c r="KY12" i="7"/>
  <c r="KT14" i="7"/>
  <c r="EZ16" i="7"/>
  <c r="AJ6" i="7"/>
  <c r="AJ11" i="7" s="1"/>
  <c r="AP8" i="7"/>
  <c r="AO6" i="7"/>
  <c r="AO11" i="7" s="1"/>
  <c r="AG6" i="7"/>
  <c r="AG11" i="7" s="1"/>
  <c r="FA8" i="7"/>
  <c r="EV9" i="7"/>
  <c r="EY5" i="7"/>
  <c r="FA4" i="7"/>
  <c r="AP4" i="7"/>
  <c r="FB4" i="7"/>
  <c r="AH6" i="7"/>
  <c r="AH11" i="7" s="1"/>
  <c r="AL6" i="7"/>
  <c r="AL11" i="7" s="1"/>
  <c r="AP9" i="7"/>
  <c r="AI6" i="7"/>
  <c r="AI11" i="7" s="1"/>
  <c r="O6" i="7"/>
  <c r="O11" i="7" s="1"/>
  <c r="EU8" i="7"/>
  <c r="EW9" i="7"/>
  <c r="EU9" i="7"/>
  <c r="AK6" i="7"/>
  <c r="AK11" i="7" s="1"/>
  <c r="AP7" i="7"/>
  <c r="EW7" i="7"/>
  <c r="CM10" i="7"/>
  <c r="CM11" i="7"/>
  <c r="CU10" i="7"/>
  <c r="CU11" i="7"/>
  <c r="CE10" i="7"/>
  <c r="CE11" i="7"/>
  <c r="KR5" i="7"/>
  <c r="EV5" i="7"/>
  <c r="BZ4" i="7"/>
  <c r="EZ5" i="7"/>
  <c r="AQ11" i="7"/>
  <c r="AQ10" i="7"/>
  <c r="BG10" i="7"/>
  <c r="BG11" i="7"/>
  <c r="BO10" i="7"/>
  <c r="BO11" i="7"/>
  <c r="KV5" i="7"/>
  <c r="DJ5" i="7"/>
  <c r="KR4" i="7"/>
  <c r="GM4" i="7"/>
  <c r="KV4" i="7"/>
  <c r="S11" i="7"/>
  <c r="S10" i="7"/>
  <c r="AA11" i="7"/>
  <c r="AA10" i="7"/>
  <c r="HW5" i="7"/>
  <c r="EV4" i="7"/>
  <c r="DJ4" i="7"/>
  <c r="KQ5" i="7"/>
  <c r="K11" i="7"/>
  <c r="K10" i="7"/>
  <c r="EA10" i="7"/>
  <c r="EA11" i="7"/>
  <c r="JO11" i="7"/>
  <c r="JO10" i="7"/>
  <c r="BP10" i="7"/>
  <c r="BP11" i="7"/>
  <c r="CF10" i="7"/>
  <c r="CF11" i="7"/>
  <c r="CN10" i="7"/>
  <c r="CN11" i="7"/>
  <c r="CV10" i="7"/>
  <c r="CV11" i="7"/>
  <c r="DL10" i="7"/>
  <c r="DL11" i="7"/>
  <c r="DT10" i="7"/>
  <c r="DT11" i="7"/>
  <c r="EJ10" i="7"/>
  <c r="EJ11" i="7"/>
  <c r="FH10" i="7"/>
  <c r="FH11" i="7"/>
  <c r="FP10" i="7"/>
  <c r="FP11" i="7"/>
  <c r="FX10" i="7"/>
  <c r="FX11" i="7"/>
  <c r="GN10" i="7"/>
  <c r="GN11" i="7"/>
  <c r="HD10" i="7"/>
  <c r="HD11" i="7"/>
  <c r="HL10" i="7"/>
  <c r="HL11" i="7"/>
  <c r="IB10" i="7"/>
  <c r="IB11" i="7"/>
  <c r="IJ10" i="7"/>
  <c r="IJ11" i="7"/>
  <c r="IR10" i="7"/>
  <c r="IR11" i="7"/>
  <c r="JX10" i="7"/>
  <c r="JX11" i="7"/>
  <c r="KF10" i="7"/>
  <c r="KF11" i="7"/>
  <c r="EV7" i="7"/>
  <c r="KR7" i="7"/>
  <c r="KR9" i="7"/>
  <c r="L10" i="7"/>
  <c r="T10" i="7"/>
  <c r="AB10" i="7"/>
  <c r="AR10" i="7"/>
  <c r="BA10" i="7"/>
  <c r="BK10" i="7"/>
  <c r="CG10" i="7"/>
  <c r="CQ10" i="7"/>
  <c r="DM10" i="7"/>
  <c r="DW10" i="7"/>
  <c r="EG10" i="7"/>
  <c r="FD10" i="7"/>
  <c r="FR10" i="7"/>
  <c r="GC10" i="7"/>
  <c r="GQ10" i="7"/>
  <c r="ID10" i="7"/>
  <c r="JQ10" i="7"/>
  <c r="KG10" i="7"/>
  <c r="R11" i="7"/>
  <c r="AW11" i="7"/>
  <c r="CC11" i="7"/>
  <c r="IH11" i="7"/>
  <c r="AK17" i="7"/>
  <c r="CI17" i="7"/>
  <c r="DG17" i="7"/>
  <c r="EN17" i="7"/>
  <c r="FU17" i="7"/>
  <c r="HR17" i="7"/>
  <c r="JP17" i="7"/>
  <c r="KN17" i="7"/>
  <c r="DK10" i="7"/>
  <c r="DK11" i="7"/>
  <c r="FG10" i="7"/>
  <c r="FG11" i="7"/>
  <c r="GU10" i="7"/>
  <c r="GU11" i="7"/>
  <c r="KS7" i="7"/>
  <c r="M10" i="7"/>
  <c r="U10" i="7"/>
  <c r="AC10" i="7"/>
  <c r="AS10" i="7"/>
  <c r="BB10" i="7"/>
  <c r="BL10" i="7"/>
  <c r="CH10" i="7"/>
  <c r="DN10" i="7"/>
  <c r="DX10" i="7"/>
  <c r="EH10" i="7"/>
  <c r="FE10" i="7"/>
  <c r="FS10" i="7"/>
  <c r="GR10" i="7"/>
  <c r="HF10" i="7"/>
  <c r="IE10" i="7"/>
  <c r="IS10" i="7"/>
  <c r="JR10" i="7"/>
  <c r="AX11" i="7"/>
  <c r="DQ11" i="7"/>
  <c r="JH11" i="7"/>
  <c r="II11" i="7"/>
  <c r="II10" i="7"/>
  <c r="KE11" i="7"/>
  <c r="KE10" i="7"/>
  <c r="GM8" i="7"/>
  <c r="BZ8" i="7"/>
  <c r="N10" i="7"/>
  <c r="V10" i="7"/>
  <c r="AD10" i="7"/>
  <c r="AT10" i="7"/>
  <c r="BC10" i="7"/>
  <c r="BM10" i="7"/>
  <c r="CS10" i="7"/>
  <c r="DO10" i="7"/>
  <c r="DY10" i="7"/>
  <c r="FI10" i="7"/>
  <c r="FT10" i="7"/>
  <c r="GS10" i="7"/>
  <c r="HG10" i="7"/>
  <c r="IT10" i="7"/>
  <c r="JS10" i="7"/>
  <c r="Y11" i="7"/>
  <c r="BE11" i="7"/>
  <c r="CK11" i="7"/>
  <c r="O13" i="7"/>
  <c r="BT13" i="7"/>
  <c r="DA13" i="7"/>
  <c r="DI13" i="7"/>
  <c r="EP13" i="7"/>
  <c r="GE13" i="7"/>
  <c r="JA13" i="7"/>
  <c r="KH13" i="7"/>
  <c r="KP13" i="7"/>
  <c r="HK10" i="7"/>
  <c r="HK11" i="7"/>
  <c r="KQ7" i="7"/>
  <c r="EU4" i="7"/>
  <c r="GM5" i="7"/>
  <c r="IY17" i="7"/>
  <c r="JG5" i="7"/>
  <c r="KU5" i="7"/>
  <c r="AM6" i="7"/>
  <c r="AM11" i="7" s="1"/>
  <c r="GI6" i="7"/>
  <c r="GI11" i="7" s="1"/>
  <c r="HO6" i="7"/>
  <c r="HO11" i="7" s="1"/>
  <c r="G10" i="7"/>
  <c r="W10" i="7"/>
  <c r="AE10" i="7"/>
  <c r="AU10" i="7"/>
  <c r="BD10" i="7"/>
  <c r="BN10" i="7"/>
  <c r="CJ10" i="7"/>
  <c r="CT10" i="7"/>
  <c r="DP10" i="7"/>
  <c r="DZ10" i="7"/>
  <c r="FJ10" i="7"/>
  <c r="GW10" i="7"/>
  <c r="HH10" i="7"/>
  <c r="IG10" i="7"/>
  <c r="IU10" i="7"/>
  <c r="JI10" i="7"/>
  <c r="JT10" i="7"/>
  <c r="Z11" i="7"/>
  <c r="BF11" i="7"/>
  <c r="CL11" i="7"/>
  <c r="FO10" i="7"/>
  <c r="FO11" i="7"/>
  <c r="IA10" i="7"/>
  <c r="IA11" i="7"/>
  <c r="JW11" i="7"/>
  <c r="JW10" i="7"/>
  <c r="AP5" i="7"/>
  <c r="AJ17" i="7"/>
  <c r="AJ15" i="7"/>
  <c r="AJ13" i="7"/>
  <c r="BH17" i="7"/>
  <c r="BH15" i="7"/>
  <c r="BH13" i="7"/>
  <c r="BX17" i="7"/>
  <c r="BX15" i="7"/>
  <c r="BX13" i="7"/>
  <c r="DD15" i="7"/>
  <c r="DD13" i="7"/>
  <c r="EB13" i="7"/>
  <c r="EB17" i="7"/>
  <c r="ER17" i="7"/>
  <c r="ER15" i="7"/>
  <c r="GF15" i="7"/>
  <c r="GF13" i="7"/>
  <c r="GV15" i="7"/>
  <c r="GV13" i="7"/>
  <c r="HT15" i="7"/>
  <c r="HT13" i="7"/>
  <c r="IZ15" i="7"/>
  <c r="IZ13" i="7"/>
  <c r="JP15" i="7"/>
  <c r="JP13" i="7"/>
  <c r="KN13" i="7"/>
  <c r="BT11" i="7"/>
  <c r="H10" i="7"/>
  <c r="P10" i="7"/>
  <c r="AF10" i="7"/>
  <c r="AV10" i="7"/>
  <c r="CA10" i="7"/>
  <c r="CW10" i="7"/>
  <c r="EC10" i="7"/>
  <c r="FK10" i="7"/>
  <c r="FY10" i="7"/>
  <c r="GX10" i="7"/>
  <c r="HI10" i="7"/>
  <c r="IK10" i="7"/>
  <c r="IV10" i="7"/>
  <c r="JJ10" i="7"/>
  <c r="I11" i="7"/>
  <c r="ER13" i="7"/>
  <c r="DD17" i="7"/>
  <c r="EI10" i="7"/>
  <c r="EI11" i="7"/>
  <c r="FW10" i="7"/>
  <c r="FW11" i="7"/>
  <c r="HC10" i="7"/>
  <c r="HC11" i="7"/>
  <c r="IQ11" i="7"/>
  <c r="IQ10" i="7"/>
  <c r="JU11" i="7"/>
  <c r="JU10" i="7"/>
  <c r="KC11" i="7"/>
  <c r="KC10" i="7"/>
  <c r="CB10" i="7"/>
  <c r="CX10" i="7"/>
  <c r="DR10" i="7"/>
  <c r="ED10" i="7"/>
  <c r="FZ10" i="7"/>
  <c r="GY10" i="7"/>
  <c r="HM10" i="7"/>
  <c r="HX10" i="7"/>
  <c r="IL10" i="7"/>
  <c r="IW10" i="7"/>
  <c r="JK10" i="7"/>
  <c r="JZ10" i="7"/>
  <c r="J11" i="7"/>
  <c r="BS15" i="7"/>
  <c r="CR15" i="7"/>
  <c r="DH15" i="7"/>
  <c r="EO15" i="7"/>
  <c r="GD15" i="7"/>
  <c r="HS15" i="7"/>
  <c r="JY15" i="7"/>
  <c r="KO15" i="7"/>
  <c r="KX5" i="7"/>
  <c r="FF10" i="7"/>
  <c r="FF11" i="7"/>
  <c r="FN10" i="7"/>
  <c r="FN11" i="7"/>
  <c r="FV10" i="7"/>
  <c r="FV11" i="7"/>
  <c r="GT10" i="7"/>
  <c r="GT11" i="7"/>
  <c r="HB10" i="7"/>
  <c r="HB11" i="7"/>
  <c r="HJ10" i="7"/>
  <c r="HJ11" i="7"/>
  <c r="HZ10" i="7"/>
  <c r="HZ11" i="7"/>
  <c r="IP11" i="7"/>
  <c r="IP10" i="7"/>
  <c r="IX11" i="7"/>
  <c r="JN11" i="7"/>
  <c r="JN10" i="7"/>
  <c r="JV11" i="7"/>
  <c r="JV10" i="7"/>
  <c r="KD11" i="7"/>
  <c r="KD10" i="7"/>
  <c r="BI10" i="7"/>
  <c r="CO10" i="7"/>
  <c r="CY10" i="7"/>
  <c r="DU10" i="7"/>
  <c r="EE10" i="7"/>
  <c r="GA10" i="7"/>
  <c r="GO10" i="7"/>
  <c r="GZ10" i="7"/>
  <c r="IM10" i="7"/>
  <c r="JL10" i="7"/>
  <c r="KA10" i="7"/>
  <c r="X13" i="7"/>
  <c r="FA12" i="7"/>
  <c r="AN13" i="7"/>
  <c r="BU13" i="7"/>
  <c r="DB13" i="7"/>
  <c r="DS13" i="7"/>
  <c r="EQ13" i="7"/>
  <c r="HE13" i="7"/>
  <c r="HU13" i="7"/>
  <c r="JB13" i="7"/>
  <c r="O15" i="7"/>
  <c r="BT15" i="7"/>
  <c r="EW14" i="7"/>
  <c r="DA15" i="7"/>
  <c r="DI15" i="7"/>
  <c r="EP15" i="7"/>
  <c r="GE15" i="7"/>
  <c r="JA15" i="7"/>
  <c r="KH15" i="7"/>
  <c r="KP15" i="7"/>
  <c r="BS17" i="7"/>
  <c r="CR17" i="7"/>
  <c r="DH17" i="7"/>
  <c r="EO17" i="7"/>
  <c r="GD17" i="7"/>
  <c r="HS17" i="7"/>
  <c r="IZ17" i="7"/>
  <c r="AG13" i="7"/>
  <c r="BV13" i="7"/>
  <c r="DC13" i="7"/>
  <c r="HN13" i="7"/>
  <c r="HV13" i="7"/>
  <c r="JC13" i="7"/>
  <c r="KJ13" i="7"/>
  <c r="X15" i="7"/>
  <c r="FA14" i="7"/>
  <c r="AN15" i="7"/>
  <c r="BU15" i="7"/>
  <c r="DB15" i="7"/>
  <c r="DS15" i="7"/>
  <c r="EQ15" i="7"/>
  <c r="HE15" i="7"/>
  <c r="HU15" i="7"/>
  <c r="JB15" i="7"/>
  <c r="O17" i="7"/>
  <c r="BT17" i="7"/>
  <c r="EW16" i="7"/>
  <c r="DA17" i="7"/>
  <c r="DI17" i="7"/>
  <c r="EP17" i="7"/>
  <c r="GE17" i="7"/>
  <c r="GV17" i="7"/>
  <c r="HT17" i="7"/>
  <c r="AY13" i="7"/>
  <c r="BW13" i="7"/>
  <c r="EK13" i="7"/>
  <c r="ES13" i="7"/>
  <c r="IF13" i="7"/>
  <c r="JD13" i="7"/>
  <c r="KK13" i="7"/>
  <c r="AG15" i="7"/>
  <c r="BV15" i="7"/>
  <c r="DC15" i="7"/>
  <c r="HN15" i="7"/>
  <c r="HV15" i="7"/>
  <c r="JC15" i="7"/>
  <c r="KJ15" i="7"/>
  <c r="X17" i="7"/>
  <c r="FA16" i="7"/>
  <c r="AN17" i="7"/>
  <c r="BU17" i="7"/>
  <c r="DB17" i="7"/>
  <c r="DS17" i="7"/>
  <c r="EQ17" i="7"/>
  <c r="GF17" i="7"/>
  <c r="AI13" i="7"/>
  <c r="DE13" i="7"/>
  <c r="HP13" i="7"/>
  <c r="IO13" i="7"/>
  <c r="JE13" i="7"/>
  <c r="KL13" i="7"/>
  <c r="AY15" i="7"/>
  <c r="BW15" i="7"/>
  <c r="EK15" i="7"/>
  <c r="ES15" i="7"/>
  <c r="IF15" i="7"/>
  <c r="JD15" i="7"/>
  <c r="KK15" i="7"/>
  <c r="AG17" i="7"/>
  <c r="BV17" i="7"/>
  <c r="DC17" i="7"/>
  <c r="KJ17" i="7"/>
  <c r="EW12" i="7"/>
  <c r="BQ13" i="7"/>
  <c r="BY13" i="7"/>
  <c r="DF13" i="7"/>
  <c r="EM13" i="7"/>
  <c r="FL13" i="7"/>
  <c r="KW12" i="7"/>
  <c r="GJ13" i="7"/>
  <c r="HQ13" i="7"/>
  <c r="IX13" i="7"/>
  <c r="JF13" i="7"/>
  <c r="KM13" i="7"/>
  <c r="AI15" i="7"/>
  <c r="DE15" i="7"/>
  <c r="HP15" i="7"/>
  <c r="KS14" i="7"/>
  <c r="IO15" i="7"/>
  <c r="JE15" i="7"/>
  <c r="KL15" i="7"/>
  <c r="AY17" i="7"/>
  <c r="BW17" i="7"/>
  <c r="EK17" i="7"/>
  <c r="ES17" i="7"/>
  <c r="IF17" i="7"/>
  <c r="JD17" i="7"/>
  <c r="BZ12" i="7"/>
  <c r="CI13" i="7"/>
  <c r="DG13" i="7"/>
  <c r="EN13" i="7"/>
  <c r="FU13" i="7"/>
  <c r="HR13" i="7"/>
  <c r="IY13" i="7"/>
  <c r="BQ15" i="7"/>
  <c r="BY15" i="7"/>
  <c r="DF15" i="7"/>
  <c r="EM15" i="7"/>
  <c r="FL15" i="7"/>
  <c r="KW14" i="7"/>
  <c r="GJ15" i="7"/>
  <c r="HQ15" i="7"/>
  <c r="IX15" i="7"/>
  <c r="JF15" i="7"/>
  <c r="KM15" i="7"/>
  <c r="AI17" i="7"/>
  <c r="DE17" i="7"/>
  <c r="ET16" i="7"/>
  <c r="HP17" i="7"/>
  <c r="KL17" i="7"/>
  <c r="BS13" i="7"/>
  <c r="CR13" i="7"/>
  <c r="DH13" i="7"/>
  <c r="EO13" i="7"/>
  <c r="GD13" i="7"/>
  <c r="HS13" i="7"/>
  <c r="JY13" i="7"/>
  <c r="KO13" i="7"/>
  <c r="BZ14" i="7"/>
  <c r="CI15" i="7"/>
  <c r="DG15" i="7"/>
  <c r="EN15" i="7"/>
  <c r="FU15" i="7"/>
  <c r="HR15" i="7"/>
  <c r="IY15" i="7"/>
  <c r="BQ17" i="7"/>
  <c r="BY17" i="7"/>
  <c r="DF17" i="7"/>
  <c r="EM17" i="7"/>
  <c r="FL17" i="7"/>
  <c r="GJ17" i="7"/>
  <c r="KW16" i="7"/>
  <c r="IX17" i="7"/>
  <c r="JF17" i="7"/>
  <c r="KM17" i="7"/>
  <c r="AK13" i="7"/>
  <c r="GG13" i="7"/>
  <c r="AK15" i="7"/>
  <c r="GG15" i="7"/>
  <c r="HQ17" i="7"/>
  <c r="IO17" i="7"/>
  <c r="JE17" i="7"/>
  <c r="KK17" i="7"/>
  <c r="KS16" i="7"/>
  <c r="GL17" i="7"/>
  <c r="AP12" i="7"/>
  <c r="DJ12" i="7"/>
  <c r="AL13" i="7"/>
  <c r="BR13" i="7"/>
  <c r="EL13" i="7"/>
  <c r="GH13" i="7"/>
  <c r="AP14" i="7"/>
  <c r="DJ14" i="7"/>
  <c r="AL15" i="7"/>
  <c r="BR15" i="7"/>
  <c r="EL15" i="7"/>
  <c r="GH15" i="7"/>
  <c r="AP16" i="7"/>
  <c r="DJ16" i="7"/>
  <c r="EX16" i="7"/>
  <c r="KT16" i="7"/>
  <c r="AL17" i="7"/>
  <c r="BR17" i="7"/>
  <c r="EL17" i="7"/>
  <c r="GM12" i="7"/>
  <c r="JG12" i="7"/>
  <c r="AM13" i="7"/>
  <c r="GI13" i="7"/>
  <c r="HO13" i="7"/>
  <c r="KI13" i="7"/>
  <c r="GM14" i="7"/>
  <c r="JG14" i="7"/>
  <c r="AM15" i="7"/>
  <c r="GI15" i="7"/>
  <c r="HO15" i="7"/>
  <c r="KI15" i="7"/>
  <c r="GM16" i="7"/>
  <c r="AM17" i="7"/>
  <c r="AO13" i="7"/>
  <c r="GK13" i="7"/>
  <c r="AO15" i="7"/>
  <c r="GK15" i="7"/>
  <c r="GG17" i="7"/>
  <c r="HE17" i="7"/>
  <c r="HU17" i="7"/>
  <c r="JA17" i="7"/>
  <c r="JY17" i="7"/>
  <c r="KO17" i="7"/>
  <c r="AO17" i="7"/>
  <c r="AH13" i="7"/>
  <c r="GL13" i="7"/>
  <c r="AH15" i="7"/>
  <c r="GL15" i="7"/>
  <c r="GH17" i="7"/>
  <c r="HN17" i="7"/>
  <c r="HV17" i="7"/>
  <c r="JB17" i="7"/>
  <c r="KH17" i="7"/>
  <c r="KP17" i="7"/>
  <c r="AH17" i="7"/>
  <c r="GI17" i="7"/>
  <c r="HO17" i="7"/>
  <c r="HW16" i="7"/>
  <c r="JC17" i="7"/>
  <c r="KI17" i="7"/>
  <c r="KQ16" i="7"/>
  <c r="DR19" i="7" l="1"/>
  <c r="DR20" i="7" s="1"/>
  <c r="HK19" i="7"/>
  <c r="HK20" i="7" s="1"/>
  <c r="AT19" i="7"/>
  <c r="AT20" i="7" s="1"/>
  <c r="BL19" i="7"/>
  <c r="BL20" i="7" s="1"/>
  <c r="DK20" i="7"/>
  <c r="DK19" i="7"/>
  <c r="DV19" i="7"/>
  <c r="DV20" i="7" s="1"/>
  <c r="EF19" i="7"/>
  <c r="EF20" i="7" s="1"/>
  <c r="GV19" i="7"/>
  <c r="GV20" i="7" s="1"/>
  <c r="EQ19" i="7"/>
  <c r="EQ20" i="7" s="1"/>
  <c r="EE19" i="7"/>
  <c r="EE20" i="7" s="1"/>
  <c r="IP20" i="7"/>
  <c r="IP19" i="7"/>
  <c r="CX19" i="7"/>
  <c r="CX20" i="7" s="1"/>
  <c r="EC19" i="7"/>
  <c r="EC20" i="7" s="1"/>
  <c r="HH19" i="7"/>
  <c r="HH20" i="7" s="1"/>
  <c r="JS19" i="7"/>
  <c r="JS20" i="7" s="1"/>
  <c r="AD20" i="7"/>
  <c r="AD19" i="7"/>
  <c r="JR19" i="7"/>
  <c r="JR20" i="7" s="1"/>
  <c r="BB19" i="7"/>
  <c r="BB20" i="7" s="1"/>
  <c r="KG19" i="7"/>
  <c r="KG20" i="7" s="1"/>
  <c r="BK19" i="7"/>
  <c r="BK20" i="7" s="1"/>
  <c r="JX19" i="7"/>
  <c r="JX20" i="7" s="1"/>
  <c r="GN20" i="7"/>
  <c r="GN19" i="7"/>
  <c r="DL19" i="7"/>
  <c r="DL20" i="7" s="1"/>
  <c r="EA19" i="7"/>
  <c r="EA20" i="7" s="1"/>
  <c r="CI11" i="7"/>
  <c r="JC19" i="7"/>
  <c r="JC20" i="7" s="1"/>
  <c r="IX19" i="7"/>
  <c r="IX20" i="7" s="1"/>
  <c r="DF19" i="7"/>
  <c r="DF20" i="7" s="1"/>
  <c r="DU19" i="7"/>
  <c r="DU20" i="7" s="1"/>
  <c r="FN20" i="7"/>
  <c r="FN19" i="7"/>
  <c r="CB19" i="7"/>
  <c r="CB20" i="7" s="1"/>
  <c r="EI19" i="7"/>
  <c r="EI20" i="7" s="1"/>
  <c r="CW19" i="7"/>
  <c r="CW20" i="7" s="1"/>
  <c r="GW19" i="7"/>
  <c r="GW20" i="7" s="1"/>
  <c r="IT19" i="7"/>
  <c r="IT20" i="7" s="1"/>
  <c r="V20" i="7"/>
  <c r="V19" i="7"/>
  <c r="IS19" i="7"/>
  <c r="IS20" i="7" s="1"/>
  <c r="AS19" i="7"/>
  <c r="AS20" i="7" s="1"/>
  <c r="JQ19" i="7"/>
  <c r="JQ20" i="7" s="1"/>
  <c r="BA19" i="7"/>
  <c r="BA20" i="7" s="1"/>
  <c r="K19" i="7"/>
  <c r="K20" i="7" s="1"/>
  <c r="HE20" i="7"/>
  <c r="HE19" i="7"/>
  <c r="BH19" i="7"/>
  <c r="BH20" i="7" s="1"/>
  <c r="JF19" i="7"/>
  <c r="JF20" i="7" s="1"/>
  <c r="FV19" i="7"/>
  <c r="FV20" i="7" s="1"/>
  <c r="W19" i="7"/>
  <c r="W20" i="7" s="1"/>
  <c r="CA19" i="7"/>
  <c r="CA20" i="7" s="1"/>
  <c r="HG20" i="7"/>
  <c r="HG19" i="7"/>
  <c r="IR19" i="7"/>
  <c r="IR20" i="7" s="1"/>
  <c r="CO19" i="7"/>
  <c r="CO20" i="7" s="1"/>
  <c r="GA19" i="7"/>
  <c r="GA20" i="7" s="1"/>
  <c r="JW19" i="7"/>
  <c r="JW20" i="7" s="1"/>
  <c r="CI19" i="7"/>
  <c r="CI20" i="7" s="1"/>
  <c r="JK20" i="7"/>
  <c r="JK19" i="7"/>
  <c r="GS19" i="7"/>
  <c r="GS20" i="7" s="1"/>
  <c r="AB19" i="7"/>
  <c r="AB20" i="7" s="1"/>
  <c r="GC19" i="7"/>
  <c r="GC20" i="7" s="1"/>
  <c r="KM19" i="7"/>
  <c r="KM20" i="7" s="1"/>
  <c r="KD19" i="7"/>
  <c r="KD20" i="7" s="1"/>
  <c r="HJ20" i="7"/>
  <c r="HJ19" i="7"/>
  <c r="IL19" i="7"/>
  <c r="IL20" i="7" s="1"/>
  <c r="JJ19" i="7"/>
  <c r="JJ20" i="7" s="1"/>
  <c r="P19" i="7"/>
  <c r="P20" i="7" s="1"/>
  <c r="CT19" i="7"/>
  <c r="CT20" i="7" s="1"/>
  <c r="FI19" i="7"/>
  <c r="FI20" i="7" s="1"/>
  <c r="KE20" i="7"/>
  <c r="KE19" i="7"/>
  <c r="FS19" i="7"/>
  <c r="FS20" i="7" s="1"/>
  <c r="FR19" i="7"/>
  <c r="FR20" i="7" s="1"/>
  <c r="L19" i="7"/>
  <c r="L20" i="7" s="1"/>
  <c r="BO19" i="7"/>
  <c r="BO20" i="7" s="1"/>
  <c r="KB19" i="7"/>
  <c r="KB20" i="7" s="1"/>
  <c r="BJ20" i="7"/>
  <c r="BJ19" i="7"/>
  <c r="GF19" i="7"/>
  <c r="GF20" i="7" s="1"/>
  <c r="IG19" i="7"/>
  <c r="IG20" i="7" s="1"/>
  <c r="CG19" i="7"/>
  <c r="CG20" i="7" s="1"/>
  <c r="FJ19" i="7"/>
  <c r="FJ20" i="7" s="1"/>
  <c r="ID19" i="7"/>
  <c r="ID20" i="7" s="1"/>
  <c r="HU20" i="7"/>
  <c r="HU19" i="7"/>
  <c r="BI19" i="7"/>
  <c r="BI20" i="7" s="1"/>
  <c r="JU19" i="7"/>
  <c r="JU20" i="7" s="1"/>
  <c r="FO19" i="7"/>
  <c r="FO20" i="7" s="1"/>
  <c r="T19" i="7"/>
  <c r="T20" i="7" s="1"/>
  <c r="GP19" i="7"/>
  <c r="GP20" i="7" s="1"/>
  <c r="KA20" i="7"/>
  <c r="KA19" i="7"/>
  <c r="HX19" i="7"/>
  <c r="HX20" i="7" s="1"/>
  <c r="IQ19" i="7"/>
  <c r="IQ20" i="7" s="1"/>
  <c r="IV19" i="7"/>
  <c r="IV20" i="7" s="1"/>
  <c r="H19" i="7"/>
  <c r="H20" i="7" s="1"/>
  <c r="CJ19" i="7"/>
  <c r="CJ20" i="7" s="1"/>
  <c r="DY20" i="7"/>
  <c r="DY19" i="7"/>
  <c r="FE19" i="7"/>
  <c r="FE20" i="7" s="1"/>
  <c r="FD19" i="7"/>
  <c r="FD20" i="7" s="1"/>
  <c r="IB19" i="7"/>
  <c r="IB20" i="7" s="1"/>
  <c r="FH19" i="7"/>
  <c r="FH20" i="7" s="1"/>
  <c r="CF19" i="7"/>
  <c r="CF20" i="7" s="1"/>
  <c r="CU20" i="7"/>
  <c r="CU19" i="7"/>
  <c r="CZ19" i="7"/>
  <c r="CZ20" i="7" s="1"/>
  <c r="DG19" i="7"/>
  <c r="DG20" i="7" s="1"/>
  <c r="IY19" i="7"/>
  <c r="IY20" i="7" s="1"/>
  <c r="KP19" i="7"/>
  <c r="KP20" i="7" s="1"/>
  <c r="FK19" i="7"/>
  <c r="FK20" i="7" s="1"/>
  <c r="JZ20" i="7"/>
  <c r="JZ19" i="7"/>
  <c r="IA19" i="7"/>
  <c r="IA20" i="7" s="1"/>
  <c r="IE19" i="7"/>
  <c r="IE20" i="7" s="1"/>
  <c r="AV19" i="7"/>
  <c r="AV20" i="7" s="1"/>
  <c r="GR19" i="7"/>
  <c r="GR20" i="7" s="1"/>
  <c r="IJ19" i="7"/>
  <c r="IJ20" i="7" s="1"/>
  <c r="ER20" i="7"/>
  <c r="ER19" i="7"/>
  <c r="JL19" i="7"/>
  <c r="JL20" i="7" s="1"/>
  <c r="JV19" i="7"/>
  <c r="JV20" i="7" s="1"/>
  <c r="HB19" i="7"/>
  <c r="HB20" i="7" s="1"/>
  <c r="HM19" i="7"/>
  <c r="HM20" i="7" s="1"/>
  <c r="IK19" i="7"/>
  <c r="IK20" i="7" s="1"/>
  <c r="BN20" i="7"/>
  <c r="BN19" i="7"/>
  <c r="DO19" i="7"/>
  <c r="DO20" i="7" s="1"/>
  <c r="II19" i="7"/>
  <c r="II20" i="7" s="1"/>
  <c r="EH19" i="7"/>
  <c r="EH20" i="7" s="1"/>
  <c r="GU19" i="7"/>
  <c r="GU20" i="7" s="1"/>
  <c r="EG19" i="7"/>
  <c r="EG20" i="7" s="1"/>
  <c r="AA20" i="7"/>
  <c r="AA19" i="7"/>
  <c r="BG19" i="7"/>
  <c r="BG20" i="7" s="1"/>
  <c r="JM19" i="7"/>
  <c r="JM20" i="7" s="1"/>
  <c r="FQ19" i="7"/>
  <c r="FQ20" i="7" s="1"/>
  <c r="AN19" i="7"/>
  <c r="AN20" i="7" s="1"/>
  <c r="IN19" i="7"/>
  <c r="IN20" i="7" s="1"/>
  <c r="X20" i="7"/>
  <c r="X19" i="7"/>
  <c r="KO19" i="7"/>
  <c r="KO20" i="7" s="1"/>
  <c r="AR19" i="7"/>
  <c r="AR20" i="7" s="1"/>
  <c r="FF19" i="7"/>
  <c r="FF20" i="7" s="1"/>
  <c r="HF19" i="7"/>
  <c r="HF20" i="7" s="1"/>
  <c r="IW19" i="7"/>
  <c r="IW20" i="7" s="1"/>
  <c r="DP20" i="7"/>
  <c r="DP19" i="7"/>
  <c r="CE19" i="7"/>
  <c r="CE20" i="7" s="1"/>
  <c r="IM19" i="7"/>
  <c r="IM20" i="7" s="1"/>
  <c r="GY19" i="7"/>
  <c r="GY20" i="7" s="1"/>
  <c r="HI19" i="7"/>
  <c r="HI20" i="7" s="1"/>
  <c r="JT19" i="7"/>
  <c r="JT20" i="7" s="1"/>
  <c r="BD20" i="7"/>
  <c r="BD19" i="7"/>
  <c r="CS19" i="7"/>
  <c r="CS20" i="7" s="1"/>
  <c r="DX19" i="7"/>
  <c r="DX20" i="7" s="1"/>
  <c r="DW19" i="7"/>
  <c r="DW20" i="7" s="1"/>
  <c r="HL19" i="7"/>
  <c r="HL20" i="7" s="1"/>
  <c r="EJ19" i="7"/>
  <c r="EJ20" i="7" s="1"/>
  <c r="BP20" i="7"/>
  <c r="BP19" i="7"/>
  <c r="AQ19" i="7"/>
  <c r="AQ20" i="7" s="1"/>
  <c r="CM19" i="7"/>
  <c r="CM20" i="7" s="1"/>
  <c r="GJ19" i="7"/>
  <c r="GJ20" i="7" s="1"/>
  <c r="CP19" i="7"/>
  <c r="CP20" i="7" s="1"/>
  <c r="HA19" i="7"/>
  <c r="HA20" i="7" s="1"/>
  <c r="CY20" i="7"/>
  <c r="CY19" i="7"/>
  <c r="N19" i="7"/>
  <c r="N20" i="7" s="1"/>
  <c r="CV19" i="7"/>
  <c r="CV20" i="7" s="1"/>
  <c r="DH19" i="7"/>
  <c r="DH20" i="7" s="1"/>
  <c r="HZ19" i="7"/>
  <c r="HZ20" i="7" s="1"/>
  <c r="GQ19" i="7"/>
  <c r="GQ20" i="7" s="1"/>
  <c r="M20" i="7"/>
  <c r="M19" i="7"/>
  <c r="CN19" i="7"/>
  <c r="CN20" i="7" s="1"/>
  <c r="IC19" i="7"/>
  <c r="IC20" i="7" s="1"/>
  <c r="GG19" i="7"/>
  <c r="GG20" i="7" s="1"/>
  <c r="CR19" i="7"/>
  <c r="CR20" i="7" s="1"/>
  <c r="HR19" i="7"/>
  <c r="HR20" i="7" s="1"/>
  <c r="GZ20" i="7"/>
  <c r="GZ19" i="7"/>
  <c r="JN19" i="7"/>
  <c r="JN20" i="7" s="1"/>
  <c r="GT19" i="7"/>
  <c r="GT20" i="7" s="1"/>
  <c r="FZ19" i="7"/>
  <c r="FZ20" i="7" s="1"/>
  <c r="HC19" i="7"/>
  <c r="HC20" i="7" s="1"/>
  <c r="GX19" i="7"/>
  <c r="GX20" i="7" s="1"/>
  <c r="JI20" i="7"/>
  <c r="JI19" i="7"/>
  <c r="AU19" i="7"/>
  <c r="AU20" i="7" s="1"/>
  <c r="BM19" i="7"/>
  <c r="BM20" i="7" s="1"/>
  <c r="DN19" i="7"/>
  <c r="DN20" i="7" s="1"/>
  <c r="FG19" i="7"/>
  <c r="FG20" i="7" s="1"/>
  <c r="DM19" i="7"/>
  <c r="DM20" i="7" s="1"/>
  <c r="JO20" i="7"/>
  <c r="JO19" i="7"/>
  <c r="S19" i="7"/>
  <c r="S20" i="7" s="1"/>
  <c r="HV19" i="7"/>
  <c r="HV20" i="7" s="1"/>
  <c r="EL19" i="7"/>
  <c r="EL20" i="7" s="1"/>
  <c r="AZ19" i="7"/>
  <c r="AZ20" i="7" s="1"/>
  <c r="EM19" i="7"/>
  <c r="EM20" i="7" s="1"/>
  <c r="BS20" i="7"/>
  <c r="BS19" i="7"/>
  <c r="BT19" i="7"/>
  <c r="BT20" i="7" s="1"/>
  <c r="FW19" i="7"/>
  <c r="FW20" i="7" s="1"/>
  <c r="KC19" i="7"/>
  <c r="KC20" i="7" s="1"/>
  <c r="AC19" i="7"/>
  <c r="AC20" i="7" s="1"/>
  <c r="FX19" i="7"/>
  <c r="FX20" i="7" s="1"/>
  <c r="FL20" i="7"/>
  <c r="FL19" i="7"/>
  <c r="DZ19" i="7"/>
  <c r="DZ20" i="7" s="1"/>
  <c r="U19" i="7"/>
  <c r="U20" i="7" s="1"/>
  <c r="KN19" i="7"/>
  <c r="KN20" i="7" s="1"/>
  <c r="AF19" i="7"/>
  <c r="AF20" i="7" s="1"/>
  <c r="FT19" i="7"/>
  <c r="FT20" i="7" s="1"/>
  <c r="FP20" i="7"/>
  <c r="FP19" i="7"/>
  <c r="GO19" i="7"/>
  <c r="GO20" i="7" s="1"/>
  <c r="ED19" i="7"/>
  <c r="ED20" i="7" s="1"/>
  <c r="FY19" i="7"/>
  <c r="FY20" i="7" s="1"/>
  <c r="IU19" i="7"/>
  <c r="IU20" i="7" s="1"/>
  <c r="AE19" i="7"/>
  <c r="AE20" i="7" s="1"/>
  <c r="BC20" i="7"/>
  <c r="BC19" i="7"/>
  <c r="CH19" i="7"/>
  <c r="CH20" i="7" s="1"/>
  <c r="CQ19" i="7"/>
  <c r="CQ20" i="7" s="1"/>
  <c r="KF19" i="7"/>
  <c r="KF20" i="7" s="1"/>
  <c r="HD19" i="7"/>
  <c r="HD20" i="7" s="1"/>
  <c r="DT19" i="7"/>
  <c r="DT20" i="7" s="1"/>
  <c r="GB20" i="7"/>
  <c r="GB19" i="7"/>
  <c r="CD19" i="7"/>
  <c r="CD20" i="7" s="1"/>
  <c r="EZ15" i="7"/>
  <c r="JE10" i="7"/>
  <c r="IZ10" i="7"/>
  <c r="BY10" i="7"/>
  <c r="HU11" i="7"/>
  <c r="GG11" i="7"/>
  <c r="JF11" i="7"/>
  <c r="EV13" i="7"/>
  <c r="JP10" i="7"/>
  <c r="DS10" i="7"/>
  <c r="KX13" i="7"/>
  <c r="BU10" i="7"/>
  <c r="EP10" i="7"/>
  <c r="KV17" i="7"/>
  <c r="GM13" i="7"/>
  <c r="ER11" i="7"/>
  <c r="GM17" i="7"/>
  <c r="KK10" i="7"/>
  <c r="BH11" i="7"/>
  <c r="KP11" i="7"/>
  <c r="KW13" i="7"/>
  <c r="DE10" i="7"/>
  <c r="BZ17" i="7"/>
  <c r="KT13" i="7"/>
  <c r="DJ15" i="7"/>
  <c r="AY10" i="7"/>
  <c r="JC11" i="7"/>
  <c r="HN10" i="7"/>
  <c r="FU10" i="7"/>
  <c r="GH10" i="7"/>
  <c r="IY11" i="7"/>
  <c r="DI10" i="7"/>
  <c r="JA10" i="7"/>
  <c r="KX15" i="7"/>
  <c r="EX17" i="7"/>
  <c r="EL11" i="7"/>
  <c r="HQ10" i="7"/>
  <c r="KY17" i="7"/>
  <c r="ES10" i="7"/>
  <c r="GV11" i="7"/>
  <c r="AI10" i="7"/>
  <c r="EX13" i="7"/>
  <c r="KY6" i="7"/>
  <c r="KY10" i="7" s="1"/>
  <c r="KR15" i="7"/>
  <c r="EM11" i="7"/>
  <c r="BX10" i="7"/>
  <c r="AN11" i="7"/>
  <c r="ET6" i="7"/>
  <c r="ET11" i="7" s="1"/>
  <c r="EY6" i="7"/>
  <c r="EY11" i="7" s="1"/>
  <c r="BQ10" i="7"/>
  <c r="KM11" i="7"/>
  <c r="DF11" i="7"/>
  <c r="KO11" i="7"/>
  <c r="KQ6" i="7"/>
  <c r="KQ11" i="7" s="1"/>
  <c r="BZ13" i="7"/>
  <c r="EY17" i="7"/>
  <c r="EW13" i="7"/>
  <c r="HE11" i="7"/>
  <c r="KH10" i="7"/>
  <c r="HW13" i="7"/>
  <c r="EQ11" i="7"/>
  <c r="JG6" i="7"/>
  <c r="JG10" i="7" s="1"/>
  <c r="IO10" i="7"/>
  <c r="GD10" i="7"/>
  <c r="KL10" i="7"/>
  <c r="HW15" i="7"/>
  <c r="EX15" i="7"/>
  <c r="KS13" i="7"/>
  <c r="KR13" i="7"/>
  <c r="KZ8" i="7"/>
  <c r="KU17" i="7"/>
  <c r="FB13" i="7"/>
  <c r="HR11" i="7"/>
  <c r="EB10" i="7"/>
  <c r="DJ6" i="7"/>
  <c r="DJ10" i="7" s="1"/>
  <c r="DJ17" i="7"/>
  <c r="KT15" i="7"/>
  <c r="BR10" i="7"/>
  <c r="CR11" i="7"/>
  <c r="GF11" i="7"/>
  <c r="DH11" i="7"/>
  <c r="GM15" i="7"/>
  <c r="DJ13" i="7"/>
  <c r="AP17" i="7"/>
  <c r="AP13" i="7"/>
  <c r="HS10" i="7"/>
  <c r="KN11" i="7"/>
  <c r="DA10" i="7"/>
  <c r="KT6" i="7"/>
  <c r="KT11" i="7" s="1"/>
  <c r="HW6" i="7"/>
  <c r="HW11" i="7" s="1"/>
  <c r="JY10" i="7"/>
  <c r="JB10" i="7"/>
  <c r="EN10" i="7"/>
  <c r="GL10" i="7"/>
  <c r="KR17" i="7"/>
  <c r="BZ6" i="7"/>
  <c r="BZ11" i="7" s="1"/>
  <c r="HW17" i="7"/>
  <c r="BZ15" i="7"/>
  <c r="EV17" i="7"/>
  <c r="DG11" i="7"/>
  <c r="KQ13" i="7"/>
  <c r="GM6" i="7"/>
  <c r="GM11" i="7" s="1"/>
  <c r="KX6" i="7"/>
  <c r="KX11" i="7" s="1"/>
  <c r="HV11" i="7"/>
  <c r="BV10" i="7"/>
  <c r="FB6" i="7"/>
  <c r="FB11" i="7" s="1"/>
  <c r="EK10" i="7"/>
  <c r="ET17" i="7"/>
  <c r="DC10" i="7"/>
  <c r="HP10" i="7"/>
  <c r="AP15" i="7"/>
  <c r="KV6" i="7"/>
  <c r="KV11" i="7" s="1"/>
  <c r="FA17" i="7"/>
  <c r="FA15" i="7"/>
  <c r="AO10" i="7"/>
  <c r="EU13" i="7"/>
  <c r="FC14" i="7"/>
  <c r="KW6" i="7"/>
  <c r="KW11" i="7" s="1"/>
  <c r="KJ10" i="7"/>
  <c r="EW6" i="7"/>
  <c r="EW10" i="7" s="1"/>
  <c r="EO10" i="7"/>
  <c r="EX6" i="7"/>
  <c r="EX10" i="7" s="1"/>
  <c r="EZ6" i="7"/>
  <c r="EZ11" i="7" s="1"/>
  <c r="X11" i="7"/>
  <c r="EU17" i="7"/>
  <c r="ET13" i="7"/>
  <c r="HT10" i="7"/>
  <c r="FA13" i="7"/>
  <c r="DD10" i="7"/>
  <c r="KS6" i="7"/>
  <c r="KS11" i="7" s="1"/>
  <c r="BS11" i="7"/>
  <c r="KI10" i="7"/>
  <c r="KY15" i="7"/>
  <c r="KQ15" i="7"/>
  <c r="KZ9" i="7"/>
  <c r="KS15" i="7"/>
  <c r="KU15" i="7"/>
  <c r="KY13" i="7"/>
  <c r="ET15" i="7"/>
  <c r="FB17" i="7"/>
  <c r="FB15" i="7"/>
  <c r="FL11" i="7"/>
  <c r="GK10" i="7"/>
  <c r="KS17" i="7"/>
  <c r="EY13" i="7"/>
  <c r="KU6" i="7"/>
  <c r="KU10" i="7" s="1"/>
  <c r="FA6" i="7"/>
  <c r="FA11" i="7" s="1"/>
  <c r="JD10" i="7"/>
  <c r="EY15" i="7"/>
  <c r="EV15" i="7"/>
  <c r="KT17" i="7"/>
  <c r="KV15" i="7"/>
  <c r="KU13" i="7"/>
  <c r="EW17" i="7"/>
  <c r="AG10" i="7"/>
  <c r="AJ10" i="7"/>
  <c r="KQ17" i="7"/>
  <c r="GJ11" i="7"/>
  <c r="KZ12" i="7"/>
  <c r="EV6" i="7"/>
  <c r="EV11" i="7" s="1"/>
  <c r="FC9" i="7"/>
  <c r="KW17" i="7"/>
  <c r="EU15" i="7"/>
  <c r="KZ4" i="7"/>
  <c r="IF10" i="7"/>
  <c r="GE10" i="7"/>
  <c r="EW15" i="7"/>
  <c r="BW10" i="7"/>
  <c r="FC7" i="7"/>
  <c r="FC8" i="7"/>
  <c r="JG13" i="7"/>
  <c r="KW15" i="7"/>
  <c r="DB10" i="7"/>
  <c r="AH10" i="7"/>
  <c r="AP6" i="7"/>
  <c r="AP10" i="7" s="1"/>
  <c r="FC5" i="7"/>
  <c r="EZ17" i="7"/>
  <c r="EZ13" i="7"/>
  <c r="AK10" i="7"/>
  <c r="O10" i="7"/>
  <c r="EU6" i="7"/>
  <c r="EU11" i="7" s="1"/>
  <c r="AL10" i="7"/>
  <c r="JG17" i="7"/>
  <c r="JG15" i="7"/>
  <c r="KX17" i="7"/>
  <c r="KR6" i="7"/>
  <c r="KR11" i="7" s="1"/>
  <c r="KZ7" i="7"/>
  <c r="FC12" i="7"/>
  <c r="FC4" i="7"/>
  <c r="GI10" i="7"/>
  <c r="KZ5" i="7"/>
  <c r="KZ16" i="7"/>
  <c r="KV13" i="7"/>
  <c r="HO10" i="7"/>
  <c r="AM10" i="7"/>
  <c r="FC16" i="7"/>
  <c r="KZ14" i="7"/>
  <c r="KS10" i="7"/>
  <c r="JB19" i="7" l="1"/>
  <c r="JB20" i="7" s="1"/>
  <c r="DI19" i="7"/>
  <c r="DI20" i="7" s="1"/>
  <c r="AP19" i="7"/>
  <c r="AP20" i="7" s="1"/>
  <c r="HT19" i="7"/>
  <c r="HT20" i="7" s="1"/>
  <c r="AO20" i="7"/>
  <c r="AO19" i="7"/>
  <c r="JY19" i="7"/>
  <c r="JY20" i="7" s="1"/>
  <c r="KY19" i="7"/>
  <c r="KY20" i="7" s="1"/>
  <c r="EN19" i="7"/>
  <c r="EN20" i="7" s="1"/>
  <c r="FU19" i="7"/>
  <c r="FU20" i="7" s="1"/>
  <c r="JD19" i="7"/>
  <c r="JD20" i="7" s="1"/>
  <c r="AM20" i="7"/>
  <c r="AM19" i="7"/>
  <c r="DJ19" i="7"/>
  <c r="DJ20" i="7" s="1"/>
  <c r="IO19" i="7"/>
  <c r="IO20" i="7" s="1"/>
  <c r="ES19" i="7"/>
  <c r="ES20" i="7" s="1"/>
  <c r="IZ19" i="7"/>
  <c r="IZ20" i="7" s="1"/>
  <c r="IF19" i="7"/>
  <c r="IF20" i="7" s="1"/>
  <c r="GD20" i="7"/>
  <c r="GD19" i="7"/>
  <c r="KU19" i="7"/>
  <c r="KU20" i="7" s="1"/>
  <c r="EX19" i="7"/>
  <c r="EX20" i="7" s="1"/>
  <c r="HP19" i="7"/>
  <c r="HP20" i="7" s="1"/>
  <c r="HS19" i="7"/>
  <c r="HS20" i="7" s="1"/>
  <c r="EB19" i="7"/>
  <c r="EB20" i="7" s="1"/>
  <c r="JG20" i="7"/>
  <c r="JG19" i="7"/>
  <c r="BQ19" i="7"/>
  <c r="BQ20" i="7" s="1"/>
  <c r="AY19" i="7"/>
  <c r="AY20" i="7" s="1"/>
  <c r="JE19" i="7"/>
  <c r="JE20" i="7" s="1"/>
  <c r="JP19" i="7"/>
  <c r="JP20" i="7" s="1"/>
  <c r="HN19" i="7"/>
  <c r="HN20" i="7" s="1"/>
  <c r="HO20" i="7"/>
  <c r="HO19" i="7"/>
  <c r="EO19" i="7"/>
  <c r="EO20" i="7" s="1"/>
  <c r="DC19" i="7"/>
  <c r="DC20" i="7" s="1"/>
  <c r="HQ19" i="7"/>
  <c r="HQ20" i="7" s="1"/>
  <c r="EP19" i="7"/>
  <c r="EP20" i="7" s="1"/>
  <c r="BV19" i="7"/>
  <c r="BV20" i="7" s="1"/>
  <c r="BR20" i="7"/>
  <c r="BR19" i="7"/>
  <c r="KK19" i="7"/>
  <c r="KK20" i="7" s="1"/>
  <c r="KL19" i="7"/>
  <c r="KL20" i="7" s="1"/>
  <c r="O19" i="7"/>
  <c r="O20" i="7" s="1"/>
  <c r="BU19" i="7"/>
  <c r="BU20" i="7" s="1"/>
  <c r="JA19" i="7"/>
  <c r="JA20" i="7" s="1"/>
  <c r="AH20" i="7"/>
  <c r="AH19" i="7"/>
  <c r="GH19" i="7"/>
  <c r="GH20" i="7" s="1"/>
  <c r="AL19" i="7"/>
  <c r="AL20" i="7" s="1"/>
  <c r="BW19" i="7"/>
  <c r="BW20" i="7" s="1"/>
  <c r="KI19" i="7"/>
  <c r="KI20" i="7" s="1"/>
  <c r="EW19" i="7"/>
  <c r="EW20" i="7" s="1"/>
  <c r="AK20" i="7"/>
  <c r="AK19" i="7"/>
  <c r="AG19" i="7"/>
  <c r="AG20" i="7" s="1"/>
  <c r="GK19" i="7"/>
  <c r="GK20" i="7" s="1"/>
  <c r="KJ19" i="7"/>
  <c r="KJ20" i="7" s="1"/>
  <c r="EK19" i="7"/>
  <c r="EK20" i="7" s="1"/>
  <c r="KH19" i="7"/>
  <c r="KH20" i="7" s="1"/>
  <c r="DD20" i="7"/>
  <c r="DD19" i="7"/>
  <c r="KS19" i="7"/>
  <c r="KS20" i="7" s="1"/>
  <c r="DB19" i="7"/>
  <c r="DB20" i="7" s="1"/>
  <c r="AI19" i="7"/>
  <c r="AI20" i="7" s="1"/>
  <c r="DA19" i="7"/>
  <c r="DA20" i="7" s="1"/>
  <c r="BY19" i="7"/>
  <c r="BY20" i="7" s="1"/>
  <c r="AJ20" i="7"/>
  <c r="AJ19" i="7"/>
  <c r="GI19" i="7"/>
  <c r="GI20" i="7" s="1"/>
  <c r="GE19" i="7"/>
  <c r="GE20" i="7" s="1"/>
  <c r="GL19" i="7"/>
  <c r="GL20" i="7" s="1"/>
  <c r="BX19" i="7"/>
  <c r="BX20" i="7" s="1"/>
  <c r="DE19" i="7"/>
  <c r="DE20" i="7" s="1"/>
  <c r="DS20" i="7"/>
  <c r="DS19" i="7"/>
  <c r="KY11" i="7"/>
  <c r="FC15" i="7"/>
  <c r="KZ17" i="7"/>
  <c r="ET10" i="7"/>
  <c r="JG11" i="7"/>
  <c r="EX11" i="7"/>
  <c r="KX10" i="7"/>
  <c r="EY10" i="7"/>
  <c r="DJ11" i="7"/>
  <c r="HW10" i="7"/>
  <c r="KZ15" i="7"/>
  <c r="KU11" i="7"/>
  <c r="FB10" i="7"/>
  <c r="KQ10" i="7"/>
  <c r="KV10" i="7"/>
  <c r="BZ10" i="7"/>
  <c r="EW11" i="7"/>
  <c r="GM10" i="7"/>
  <c r="KT10" i="7"/>
  <c r="EZ10" i="7"/>
  <c r="KW10" i="7"/>
  <c r="FC17" i="7"/>
  <c r="AP11" i="7"/>
  <c r="EV10" i="7"/>
  <c r="KZ6" i="7"/>
  <c r="KZ10" i="7" s="1"/>
  <c r="FC6" i="7"/>
  <c r="FC11" i="7" s="1"/>
  <c r="FC13" i="7"/>
  <c r="FA10" i="7"/>
  <c r="EU10" i="7"/>
  <c r="KR10" i="7"/>
  <c r="KZ13" i="7"/>
  <c r="KQ19" i="7" l="1"/>
  <c r="KQ20" i="7" s="1"/>
  <c r="EZ19" i="7"/>
  <c r="EZ20" i="7" s="1"/>
  <c r="FB19" i="7"/>
  <c r="FB20" i="7" s="1"/>
  <c r="KT19" i="7"/>
  <c r="KT20" i="7" s="1"/>
  <c r="KX19" i="7"/>
  <c r="KX20" i="7" s="1"/>
  <c r="EY19" i="7"/>
  <c r="EY20" i="7" s="1"/>
  <c r="EV19" i="7"/>
  <c r="EV20" i="7" s="1"/>
  <c r="HW19" i="7"/>
  <c r="HW20" i="7" s="1"/>
  <c r="EU19" i="7"/>
  <c r="EU20" i="7" s="1"/>
  <c r="KZ19" i="7"/>
  <c r="KZ20" i="7" s="1"/>
  <c r="KR19" i="7"/>
  <c r="KR20" i="7" s="1"/>
  <c r="BZ19" i="7"/>
  <c r="BZ20" i="7" s="1"/>
  <c r="KW19" i="7"/>
  <c r="KW20" i="7" s="1"/>
  <c r="GM19" i="7"/>
  <c r="GM20" i="7" s="1"/>
  <c r="FA19" i="7"/>
  <c r="FA20" i="7" s="1"/>
  <c r="ET19" i="7"/>
  <c r="ET20" i="7" s="1"/>
  <c r="KV19" i="7"/>
  <c r="KV20" i="7" s="1"/>
  <c r="FC10" i="7"/>
  <c r="KZ11" i="7"/>
  <c r="FC19" i="7" l="1"/>
  <c r="FC20" i="7" s="1"/>
</calcChain>
</file>

<file path=xl/sharedStrings.xml><?xml version="1.0" encoding="utf-8"?>
<sst xmlns="http://schemas.openxmlformats.org/spreadsheetml/2006/main" count="723" uniqueCount="127">
  <si>
    <t>小计</t>
  </si>
  <si>
    <t>A声学</t>
  </si>
  <si>
    <t>B声学</t>
  </si>
  <si>
    <t>B马达</t>
  </si>
  <si>
    <t>科目</t>
    <phoneticPr fontId="2" type="noConversion"/>
  </si>
  <si>
    <t>科目序号</t>
    <phoneticPr fontId="2" type="noConversion"/>
  </si>
  <si>
    <t>手机类</t>
    <phoneticPr fontId="2" type="noConversion"/>
  </si>
  <si>
    <t>小计</t>
    <phoneticPr fontId="2" type="noConversion"/>
  </si>
  <si>
    <t>销售额</t>
    <phoneticPr fontId="2" type="noConversion"/>
  </si>
  <si>
    <t>销售成本</t>
    <phoneticPr fontId="2" type="noConversion"/>
  </si>
  <si>
    <t>销售毛利</t>
    <phoneticPr fontId="2" type="noConversion"/>
  </si>
  <si>
    <t>毛利率%</t>
    <phoneticPr fontId="2" type="noConversion"/>
  </si>
  <si>
    <t>研发费用</t>
    <phoneticPr fontId="2" type="noConversion"/>
  </si>
  <si>
    <t>营销费用</t>
    <phoneticPr fontId="2" type="noConversion"/>
  </si>
  <si>
    <t>管理费用</t>
    <phoneticPr fontId="2" type="noConversion"/>
  </si>
  <si>
    <t>利润总额</t>
    <phoneticPr fontId="2" type="noConversion"/>
  </si>
  <si>
    <t>TV</t>
    <phoneticPr fontId="2" type="noConversion"/>
  </si>
  <si>
    <t>手表</t>
    <phoneticPr fontId="2" type="noConversion"/>
  </si>
  <si>
    <t>AR/VR</t>
    <phoneticPr fontId="2" type="noConversion"/>
  </si>
  <si>
    <t>笔电</t>
    <phoneticPr fontId="2" type="noConversion"/>
  </si>
  <si>
    <t>平板</t>
    <phoneticPr fontId="2" type="noConversion"/>
  </si>
  <si>
    <t>车载</t>
    <phoneticPr fontId="2" type="noConversion"/>
  </si>
  <si>
    <t>IoT&amp;Others</t>
    <phoneticPr fontId="2" type="noConversion"/>
  </si>
  <si>
    <t>202201实际</t>
  </si>
  <si>
    <t>202202实际</t>
  </si>
  <si>
    <t>202203实际</t>
  </si>
  <si>
    <t>2022Q1实际</t>
  </si>
  <si>
    <t>202204实际</t>
  </si>
  <si>
    <t>202205实际</t>
  </si>
  <si>
    <t>202206实际</t>
  </si>
  <si>
    <t>2022Q2实际</t>
  </si>
  <si>
    <t>202207实际</t>
  </si>
  <si>
    <t>202208实际</t>
  </si>
  <si>
    <t>202209实际</t>
  </si>
  <si>
    <t>2022Q3实际</t>
  </si>
  <si>
    <t>202210预测</t>
  </si>
  <si>
    <t>202211预测</t>
  </si>
  <si>
    <t>202212预测</t>
  </si>
  <si>
    <t>2022Q4预测</t>
  </si>
  <si>
    <t>2022Yr预测</t>
  </si>
  <si>
    <t>202301预算</t>
  </si>
  <si>
    <t>202302预算</t>
  </si>
  <si>
    <t>202303预算</t>
  </si>
  <si>
    <t>2023Q1预算</t>
  </si>
  <si>
    <t>202304预算</t>
  </si>
  <si>
    <t>202305预算</t>
  </si>
  <si>
    <t>202306预算</t>
  </si>
  <si>
    <t>2023Q2预算</t>
  </si>
  <si>
    <t>202307预算</t>
  </si>
  <si>
    <t>202308预算</t>
  </si>
  <si>
    <t>202309预算</t>
  </si>
  <si>
    <t>2023Q3预算</t>
  </si>
  <si>
    <t>202310预算</t>
  </si>
  <si>
    <t>202311预算</t>
  </si>
  <si>
    <t>202312预算</t>
  </si>
  <si>
    <t>2023Q4预算</t>
  </si>
  <si>
    <t>2023Yr预算</t>
  </si>
  <si>
    <t>202201实际</t>
    <phoneticPr fontId="2" type="noConversion"/>
  </si>
  <si>
    <t>利润率</t>
    <phoneticPr fontId="2" type="noConversion"/>
  </si>
  <si>
    <t>2023年度预算</t>
    <phoneticPr fontId="2" type="noConversion"/>
  </si>
  <si>
    <t>事业部</t>
    <phoneticPr fontId="2" type="noConversion"/>
  </si>
  <si>
    <t>产品线</t>
    <phoneticPr fontId="2" type="noConversion"/>
  </si>
  <si>
    <t>数据版本</t>
    <phoneticPr fontId="2" type="noConversion"/>
  </si>
  <si>
    <t>研发费用占销售额比重%</t>
    <phoneticPr fontId="2" type="noConversion"/>
  </si>
  <si>
    <t>营销费用占销售额比重%</t>
    <phoneticPr fontId="2" type="noConversion"/>
  </si>
  <si>
    <t>管理费用占销售额比重%</t>
    <phoneticPr fontId="2" type="noConversion"/>
  </si>
  <si>
    <t>单位</t>
    <phoneticPr fontId="2" type="noConversion"/>
  </si>
  <si>
    <t>预算信息</t>
    <phoneticPr fontId="2" type="noConversion"/>
  </si>
  <si>
    <t>2023Yr分产品线预算P&amp;L</t>
    <phoneticPr fontId="2" type="noConversion"/>
  </si>
  <si>
    <t>该页存放系统维度信息（实时获取），供模板下拉选择</t>
    <phoneticPr fontId="2" type="noConversion"/>
  </si>
  <si>
    <t>KPCS</t>
    <phoneticPr fontId="2" type="noConversion"/>
  </si>
  <si>
    <t>KRMB</t>
    <phoneticPr fontId="2" type="noConversion"/>
  </si>
  <si>
    <t>%</t>
    <phoneticPr fontId="2" type="noConversion"/>
  </si>
  <si>
    <t>其中：材料成本</t>
    <phoneticPr fontId="2" type="noConversion"/>
  </si>
  <si>
    <t>其中：人工成本</t>
    <phoneticPr fontId="2" type="noConversion"/>
  </si>
  <si>
    <t>其中：制造费用</t>
    <phoneticPr fontId="2" type="noConversion"/>
  </si>
  <si>
    <t>销售量</t>
    <phoneticPr fontId="2" type="noConversion"/>
  </si>
  <si>
    <t>2023年度预算</t>
    <phoneticPr fontId="2" type="noConversion"/>
  </si>
  <si>
    <t>声学电磁产品事业部</t>
  </si>
  <si>
    <t>车载声学</t>
  </si>
  <si>
    <t>车载产品事业部</t>
  </si>
  <si>
    <t xml:space="preserve">RFFE </t>
  </si>
  <si>
    <t>传感器及半导体事业部</t>
  </si>
  <si>
    <t>集团其他</t>
  </si>
  <si>
    <t>光学事业部</t>
  </si>
  <si>
    <t>精密制造事业部</t>
  </si>
  <si>
    <t>CNC-昆山</t>
  </si>
  <si>
    <t>CNC-苏州</t>
  </si>
  <si>
    <t>3D玻璃</t>
  </si>
  <si>
    <t>整机-TWS耳机</t>
  </si>
  <si>
    <t>B产品事业部</t>
  </si>
  <si>
    <t>B MEMS</t>
  </si>
  <si>
    <t>磁性材料</t>
  </si>
  <si>
    <t>新材料研发</t>
  </si>
  <si>
    <t>SPK&amp;Haptics PA</t>
  </si>
  <si>
    <t>其他类半导体</t>
  </si>
  <si>
    <t>CNC-扬州</t>
  </si>
  <si>
    <t>B类半导体</t>
  </si>
  <si>
    <t>营业税金及附加</t>
    <phoneticPr fontId="2" type="noConversion"/>
  </si>
  <si>
    <t>新产品线事业部</t>
    <phoneticPr fontId="2" type="noConversion"/>
  </si>
  <si>
    <t>ARVR事业部</t>
    <phoneticPr fontId="2" type="noConversion"/>
  </si>
  <si>
    <t>A马达</t>
    <phoneticPr fontId="2" type="noConversion"/>
  </si>
  <si>
    <t>A MEMS</t>
    <phoneticPr fontId="2" type="noConversion"/>
  </si>
  <si>
    <t>电池</t>
    <phoneticPr fontId="2" type="noConversion"/>
  </si>
  <si>
    <t>光学传动</t>
    <phoneticPr fontId="2" type="noConversion"/>
  </si>
  <si>
    <t>ARVR</t>
    <phoneticPr fontId="2" type="noConversion"/>
  </si>
  <si>
    <t>散热</t>
    <phoneticPr fontId="2" type="noConversion"/>
  </si>
  <si>
    <t>光学-公共</t>
    <phoneticPr fontId="2" type="noConversion"/>
  </si>
  <si>
    <t>射频-LDS天线</t>
    <phoneticPr fontId="2" type="noConversion"/>
  </si>
  <si>
    <t>光学模组</t>
    <phoneticPr fontId="2" type="noConversion"/>
  </si>
  <si>
    <t>MEMS解决方案组-芯片</t>
    <phoneticPr fontId="2" type="noConversion"/>
  </si>
  <si>
    <t>射频-LCP/FPC</t>
    <phoneticPr fontId="2" type="noConversion"/>
  </si>
  <si>
    <t>塑胶lens</t>
    <phoneticPr fontId="2" type="noConversion"/>
  </si>
  <si>
    <t>射频-无线充电</t>
    <phoneticPr fontId="2" type="noConversion"/>
  </si>
  <si>
    <t>混合镜头</t>
    <phoneticPr fontId="2" type="noConversion"/>
  </si>
  <si>
    <t>射频-NFC</t>
    <phoneticPr fontId="2" type="noConversion"/>
  </si>
  <si>
    <t>惯性&amp;扬声器产品线</t>
    <phoneticPr fontId="2" type="noConversion"/>
  </si>
  <si>
    <t>CNC-沭阳</t>
    <phoneticPr fontId="2" type="noConversion"/>
  </si>
  <si>
    <t>转轴</t>
    <phoneticPr fontId="2" type="noConversion"/>
  </si>
  <si>
    <t>连接器</t>
    <phoneticPr fontId="2" type="noConversion"/>
  </si>
  <si>
    <t>瑞声精密-公共</t>
    <phoneticPr fontId="2" type="noConversion"/>
  </si>
  <si>
    <t>陶瓷零件</t>
    <phoneticPr fontId="2" type="noConversion"/>
  </si>
  <si>
    <t>雾化芯</t>
    <phoneticPr fontId="2" type="noConversion"/>
  </si>
  <si>
    <r>
      <t>集团其他</t>
    </r>
    <r>
      <rPr>
        <sz val="11"/>
        <rFont val="等线"/>
        <family val="3"/>
        <charset val="134"/>
        <scheme val="minor"/>
      </rPr>
      <t>-AAC</t>
    </r>
    <phoneticPr fontId="2" type="noConversion"/>
  </si>
  <si>
    <t>集团其他-B</t>
    <phoneticPr fontId="2" type="noConversion"/>
  </si>
  <si>
    <t>ARVR事业部</t>
  </si>
  <si>
    <t>ARVR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</si>
</sst>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_ * #,##0_ ;_ * \-#,##0_ ;_ * &quot;-&quot;??_ ;_ @_ "/>
    <numFmt numFmtId="178" formatCode="_ * #,##0.0000_ ;_ * \-#,##0.0000_ ;_ * &quot;-&quot;??_ ;_ @_ "/>
  </numFmts>
  <fonts count="1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name val="楷体"/>
      <family val="3"/>
      <charset val="134"/>
    </font>
    <font>
      <sz val="11"/>
      <name val="楷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0"/>
      <name val="楷体"/>
      <family val="3"/>
      <charset val="134"/>
    </font>
    <font>
      <b/>
      <sz val="11"/>
      <color theme="0"/>
      <name val="楷体"/>
      <family val="3"/>
      <charset val="134"/>
    </font>
    <font>
      <sz val="10"/>
      <color theme="0"/>
      <name val="楷体"/>
      <family val="3"/>
      <charset val="134"/>
    </font>
    <font>
      <sz val="11"/>
      <color theme="1"/>
      <name val="楷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8" fontId="5" fillId="0" borderId="4" xfId="5" applyNumberFormat="1" applyFont="1" applyBorder="1" applyAlignment="1" applyProtection="1">
      <alignment vertical="center"/>
      <protection locked="0"/>
    </xf>
    <xf numFmtId="178" fontId="5" fillId="0" borderId="1" xfId="5" applyNumberFormat="1" applyFont="1" applyBorder="1" applyAlignment="1" applyProtection="1">
      <alignment vertical="center"/>
      <protection locked="0"/>
    </xf>
    <xf numFmtId="10" fontId="7" fillId="3" borderId="1" xfId="6" applyNumberFormat="1" applyFont="1" applyFill="1" applyBorder="1" applyAlignment="1" applyProtection="1">
      <alignment vertical="center"/>
    </xf>
    <xf numFmtId="177" fontId="10" fillId="0" borderId="1" xfId="2" applyNumberFormat="1" applyFont="1" applyFill="1" applyBorder="1" applyAlignment="1" applyProtection="1">
      <alignment vertical="center"/>
      <protection locked="0"/>
    </xf>
    <xf numFmtId="177" fontId="7" fillId="3" borderId="1" xfId="2" applyNumberFormat="1" applyFont="1" applyFill="1" applyBorder="1" applyAlignment="1" applyProtection="1">
      <alignment vertical="center"/>
    </xf>
    <xf numFmtId="0" fontId="0" fillId="0" borderId="0" xfId="0" applyProtection="1">
      <alignment vertical="center"/>
    </xf>
    <xf numFmtId="0" fontId="8" fillId="3" borderId="5" xfId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</xf>
    <xf numFmtId="0" fontId="7" fillId="3" borderId="1" xfId="2" applyNumberFormat="1" applyFont="1" applyFill="1" applyBorder="1" applyAlignment="1" applyProtection="1">
      <alignment vertical="center"/>
    </xf>
    <xf numFmtId="0" fontId="9" fillId="3" borderId="1" xfId="2" applyNumberFormat="1" applyFont="1" applyFill="1" applyBorder="1" applyAlignment="1" applyProtection="1">
      <alignment vertical="center"/>
    </xf>
    <xf numFmtId="0" fontId="9" fillId="3" borderId="1" xfId="2" applyNumberFormat="1" applyFont="1" applyFill="1" applyBorder="1" applyAlignment="1" applyProtection="1">
      <alignment horizontal="center" vertical="center"/>
    </xf>
    <xf numFmtId="178" fontId="7" fillId="3" borderId="1" xfId="5" applyNumberFormat="1" applyFont="1" applyFill="1" applyBorder="1" applyAlignment="1" applyProtection="1">
      <alignment vertical="center"/>
    </xf>
    <xf numFmtId="178" fontId="7" fillId="4" borderId="1" xfId="5" applyNumberFormat="1" applyFont="1" applyFill="1" applyBorder="1" applyAlignment="1" applyProtection="1">
      <alignment vertical="center"/>
    </xf>
    <xf numFmtId="0" fontId="9" fillId="3" borderId="1" xfId="2" applyNumberFormat="1" applyFont="1" applyFill="1" applyBorder="1" applyAlignment="1" applyProtection="1">
      <alignment horizontal="left" vertical="center" indent="2"/>
    </xf>
    <xf numFmtId="0" fontId="9" fillId="3" borderId="1" xfId="1" applyNumberFormat="1" applyFont="1" applyFill="1" applyBorder="1" applyAlignment="1" applyProtection="1">
      <alignment vertical="center"/>
    </xf>
    <xf numFmtId="0" fontId="9" fillId="3" borderId="1" xfId="1" applyNumberFormat="1" applyFont="1" applyFill="1" applyBorder="1" applyAlignment="1" applyProtection="1">
      <alignment horizontal="center" vertical="center"/>
    </xf>
    <xf numFmtId="0" fontId="6" fillId="5" borderId="8" xfId="0" applyNumberFormat="1" applyFont="1" applyFill="1" applyBorder="1" applyProtection="1">
      <alignment vertical="center"/>
    </xf>
    <xf numFmtId="0" fontId="6" fillId="5" borderId="9" xfId="0" applyNumberFormat="1" applyFont="1" applyFill="1" applyBorder="1" applyProtection="1">
      <alignment vertical="center"/>
    </xf>
    <xf numFmtId="0" fontId="6" fillId="5" borderId="10" xfId="0" applyNumberFormat="1" applyFont="1" applyFill="1" applyBorder="1" applyProtection="1">
      <alignment vertical="center"/>
    </xf>
    <xf numFmtId="0" fontId="0" fillId="0" borderId="11" xfId="0" applyBorder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Fill="1" applyBorder="1" applyProtection="1">
      <alignment vertical="center"/>
    </xf>
    <xf numFmtId="0" fontId="0" fillId="0" borderId="12" xfId="0" applyFill="1" applyBorder="1" applyProtection="1">
      <alignment vertical="center"/>
    </xf>
    <xf numFmtId="0" fontId="11" fillId="0" borderId="0" xfId="0" applyNumberFormat="1" applyFont="1" applyFill="1" applyBorder="1" applyProtection="1">
      <alignment vertical="center"/>
    </xf>
    <xf numFmtId="0" fontId="11" fillId="0" borderId="0" xfId="0" applyFont="1" applyFill="1" applyBorder="1" applyProtection="1">
      <alignment vertical="center"/>
    </xf>
    <xf numFmtId="0" fontId="0" fillId="0" borderId="13" xfId="0" applyBorder="1" applyProtection="1">
      <alignment vertical="center"/>
    </xf>
    <xf numFmtId="0" fontId="0" fillId="0" borderId="14" xfId="0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Fill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vertical="center" wrapText="1"/>
    </xf>
    <xf numFmtId="0" fontId="13" fillId="0" borderId="0" xfId="0" applyFont="1" applyFill="1" applyBorder="1" applyAlignment="1" applyProtection="1">
      <alignment vertical="center" wrapText="1"/>
    </xf>
    <xf numFmtId="0" fontId="0" fillId="0" borderId="12" xfId="0" applyBorder="1" applyProtection="1">
      <alignment vertical="center"/>
    </xf>
    <xf numFmtId="0" fontId="0" fillId="0" borderId="15" xfId="0" applyBorder="1" applyProtection="1">
      <alignment vertical="center"/>
    </xf>
    <xf numFmtId="0" fontId="4" fillId="2" borderId="3" xfId="1" applyFont="1" applyFill="1" applyBorder="1" applyAlignment="1" applyProtection="1">
      <alignment horizontal="left" vertical="center"/>
    </xf>
    <xf numFmtId="0" fontId="4" fillId="2" borderId="0" xfId="1" applyFont="1" applyFill="1" applyBorder="1" applyAlignment="1" applyProtection="1">
      <alignment horizontal="left" vertical="center"/>
    </xf>
    <xf numFmtId="0" fontId="8" fillId="3" borderId="6" xfId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</cellXfs>
  <cellStyles count="7">
    <cellStyle name="百分比" xfId="6" builtinId="5"/>
    <cellStyle name="百分比 3" xfId="3"/>
    <cellStyle name="常规" xfId="0" builtinId="0"/>
    <cellStyle name="常规 2" xfId="1"/>
    <cellStyle name="常规 3" xfId="4"/>
    <cellStyle name="千位分隔" xfId="5" builtinId="3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SAP&#25253;&#34920;-&#23548;&#20986;&#22522;&#30784;\2007.01\SAP&#25253;&#34920;-2007.01.3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&#21407;D\AAC-wex\2004\&#20851;&#32852;&#20132;&#26131;&#21450;&#24448;&#264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\&#21512;&#24182;&#25253;&#34920;\2004.Q4vs2005.Q1%20%20profit\&#21103;&#26412;2004&#24180;&#20998;&#23395;&#24230;&#21033;&#28070;&#349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Pro-forma%20appendi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DOCUME~1\dongal\LOCALS~1\Temp\2003_Pro-forma%20(Apr22)(3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\&#21512;&#24182;&#25253;&#34920;\&#33891;&#20107;&#20250;\PPE%20movement%202005.1-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&#29992;&#21451;\2004.12\&#31185;&#30446;&#20313;&#39069;-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DOCUME~1\hzl\LOCALS~1\Temp\2005.04%20invento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9&#24180;&#25253;&#34920;\&#26376;&#21021;&#24037;&#20316;&#20869;&#23481;\&#38598;&#22242;&#24212;&#20184;&#20869;&#23481;\&#24212;&#20184;&#36134;&#27454;\&#23457;&#35745;&#21518;&#24212;&#20184;&#36134;&#27454;-2008.12(&#20998;&#24065;&#31181;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140%20Trade%20payable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AAC&#24037;&#20316;\&#36130;&#21153;\2005-&#30005;&#21147;&#24037;&#361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Documents%20and%20Settings\chenliuchuangfi\Local%20Settings\Temporary%20Internet%20Files\OLK1\SAP&#25253;&#34920;-&#23548;&#20986;&#22522;&#30784;\2007.01\SAP&#25253;&#34920;-2007.01.3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&#25253;&#34920;\&#23457;&#35745;2007OK\pakage_&#28145;&#22323;&#29790;&#22768;&#65288;&#26410;&#36807;&#35843;&#25972;&#20998;&#24405;&#65289;2007.07.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SAP&#25253;&#34920;-&#23548;&#20986;&#22522;&#30784;\2007.01\SAP&#25253;&#34920;-2007.01.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59\&#36153;&#29992;&#32452;&#24120;&#29992;&#25991;&#20214;\&#25253;&#34920;&#25991;&#20214;\200901\DOCUME~1\ADMINI~1\LOCALS~1\Temp\WINDOWS\TEMP\PAULINE\D3\ANALYSIS\PAULINE98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&#24352;&#25935;&#36195;7.10\&#25104;&#26412;&#20998;&#26512;2009.02\Samyoung%20Project\Korea%20AAC%20budget%202009\AAC%20Korea%20Fcst%202009%209%204%20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g-1y4q71s\mrp%20loading%20plan\Profiles\e11447\Local%20Settings\Temporary%20Internet%20Files\OLK7F\Asia%20MRP%20Loading%20Plan%20Yr2003%20Apr%20v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&#25105;&#30340;&#25991;&#20214;&#22841;\sz100536\&#25253;&#34920;\2009&#24180;&#25253;&#34920;\&#25253;&#34920;&#20849;&#20139;\2010&#24180;&#25253;&#34920;\&#21508;&#20844;&#21496;&#25253;&#34920;&#27719;&#24635;\&#24120;&#24030;&#29790;&#22768;\2010.11\&#25253;&#34920;&#27719;&#24635;2010.11&#65288;&#24120;&#24030;&#29790;&#22768;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97\D3-MT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Amounts%20due%20to%20intercompany%20Combined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消耗"/>
      <sheetName val="SAP报表-2007.02.04"/>
      <sheetName val="Sheet2"/>
      <sheetName val="客户清单"/>
      <sheetName val="Sheet1"/>
      <sheetName val="SAP报表-2007_02_04"/>
      <sheetName val="SAP报表-2007_02_041"/>
      <sheetName val="SAP报表-2007_02_042"/>
      <sheetName val="ISRDATA"/>
      <sheetName val="Ramp-up Prod KLf pro Woche "/>
      <sheetName val="SAP报表-2007.01.31"/>
      <sheetName val="Sheet4"/>
      <sheetName val="流程-5.22"/>
      <sheetName val="0"/>
      <sheetName val="项目清单"/>
      <sheetName val="流程"/>
    </sheetNames>
    <sheetDataSet>
      <sheetData sheetId="0" refreshError="1">
        <row r="1">
          <cell r="A1" t="str">
            <v>凭证类型</v>
          </cell>
        </row>
        <row r="2">
          <cell r="A2" t="str">
            <v>SA</v>
          </cell>
          <cell r="B2" t="str">
            <v>100000019</v>
          </cell>
          <cell r="C2" t="str">
            <v>2030S51301</v>
          </cell>
          <cell r="D2" t="str">
            <v>购买商品、接受劳务支付的现金</v>
          </cell>
          <cell r="E2" t="str">
            <v>现金2007010001</v>
          </cell>
          <cell r="F2" t="str">
            <v>00143402/453.33</v>
          </cell>
          <cell r="G2">
            <v>39074</v>
          </cell>
          <cell r="H2">
            <v>2666.67</v>
          </cell>
          <cell r="I2">
            <v>39093</v>
          </cell>
        </row>
        <row r="3">
          <cell r="A3" t="str">
            <v>SA</v>
          </cell>
          <cell r="B3" t="str">
            <v>100000020</v>
          </cell>
          <cell r="C3" t="str">
            <v>2030S51301</v>
          </cell>
          <cell r="D3" t="str">
            <v>00143403/信丰/柴油/储运</v>
          </cell>
          <cell r="E3" t="str">
            <v>现金2007010223</v>
          </cell>
          <cell r="F3" t="str">
            <v>00143403/453.33</v>
          </cell>
          <cell r="G3">
            <v>39076</v>
          </cell>
          <cell r="H3">
            <v>2666.67</v>
          </cell>
          <cell r="I3">
            <v>39093</v>
          </cell>
        </row>
        <row r="4">
          <cell r="A4" t="str">
            <v>SA</v>
          </cell>
          <cell r="B4" t="str">
            <v>100000025</v>
          </cell>
          <cell r="C4" t="str">
            <v>2030S51301</v>
          </cell>
          <cell r="D4" t="str">
            <v>00143404/信丰/柴油/储运</v>
          </cell>
          <cell r="E4" t="str">
            <v>现金2007010006</v>
          </cell>
          <cell r="F4" t="str">
            <v>00143404/453.33</v>
          </cell>
          <cell r="G4">
            <v>39076</v>
          </cell>
          <cell r="H4">
            <v>2666.67</v>
          </cell>
          <cell r="I4">
            <v>39093</v>
          </cell>
        </row>
        <row r="5">
          <cell r="A5" t="str">
            <v>SA</v>
          </cell>
          <cell r="B5" t="str">
            <v>100000023</v>
          </cell>
          <cell r="C5" t="str">
            <v>2030S51301</v>
          </cell>
          <cell r="D5" t="str">
            <v>00143405/信丰/柴油/储运</v>
          </cell>
          <cell r="E5" t="str">
            <v>现金2007010004</v>
          </cell>
          <cell r="F5" t="str">
            <v>00143405/453.33</v>
          </cell>
          <cell r="G5">
            <v>39076</v>
          </cell>
          <cell r="H5">
            <v>2666.67</v>
          </cell>
          <cell r="I5">
            <v>39093</v>
          </cell>
        </row>
        <row r="6">
          <cell r="A6" t="str">
            <v>SA</v>
          </cell>
          <cell r="B6" t="str">
            <v>100000021</v>
          </cell>
          <cell r="C6" t="str">
            <v>2030S51301</v>
          </cell>
          <cell r="D6" t="str">
            <v>00143408/信丰/柴油/储运</v>
          </cell>
          <cell r="E6" t="str">
            <v>现金2007010002</v>
          </cell>
          <cell r="F6" t="str">
            <v>00143408/453.33</v>
          </cell>
          <cell r="G6">
            <v>39079</v>
          </cell>
          <cell r="H6">
            <v>2666.67</v>
          </cell>
          <cell r="I6">
            <v>39093</v>
          </cell>
        </row>
        <row r="7">
          <cell r="A7" t="str">
            <v>SA</v>
          </cell>
          <cell r="B7" t="str">
            <v>100000043</v>
          </cell>
          <cell r="C7" t="str">
            <v>2030S51301</v>
          </cell>
          <cell r="D7" t="str">
            <v>00143411#信丰柴油3120#3209车</v>
          </cell>
          <cell r="E7" t="str">
            <v>现金2007010024</v>
          </cell>
          <cell r="F7" t="str">
            <v>00143411#信丰柴油</v>
          </cell>
          <cell r="G7">
            <v>39083</v>
          </cell>
          <cell r="H7">
            <v>2666.67</v>
          </cell>
          <cell r="I7">
            <v>39097</v>
          </cell>
        </row>
        <row r="8">
          <cell r="A8" t="str">
            <v>SA</v>
          </cell>
          <cell r="B8" t="str">
            <v>100000110</v>
          </cell>
          <cell r="C8" t="str">
            <v>2030S51301</v>
          </cell>
          <cell r="D8" t="str">
            <v>00143412#信丰油960#7391车</v>
          </cell>
          <cell r="E8" t="str">
            <v>现金2007010038</v>
          </cell>
          <cell r="F8" t="str">
            <v>00143412#信丰油960</v>
          </cell>
          <cell r="G8">
            <v>39083</v>
          </cell>
          <cell r="H8">
            <v>820.51</v>
          </cell>
          <cell r="I8">
            <v>39103</v>
          </cell>
        </row>
        <row r="9">
          <cell r="A9" t="str">
            <v>SA</v>
          </cell>
          <cell r="B9" t="str">
            <v>100000042</v>
          </cell>
          <cell r="C9" t="str">
            <v>2030S51301</v>
          </cell>
          <cell r="D9" t="str">
            <v>00143773#信丰油3120#0780车</v>
          </cell>
          <cell r="E9" t="str">
            <v>现金2007010023</v>
          </cell>
          <cell r="F9" t="str">
            <v>00143773#信丰油312</v>
          </cell>
          <cell r="G9">
            <v>39087</v>
          </cell>
          <cell r="H9">
            <v>2666.67</v>
          </cell>
          <cell r="I9">
            <v>39097</v>
          </cell>
        </row>
        <row r="10">
          <cell r="A10" t="str">
            <v>SA</v>
          </cell>
          <cell r="B10" t="str">
            <v>100000253</v>
          </cell>
          <cell r="C10" t="str">
            <v>2030S51301</v>
          </cell>
          <cell r="D10" t="str">
            <v>00143776#信丰柴油3120#3703车</v>
          </cell>
          <cell r="E10" t="str">
            <v>现金2007010072</v>
          </cell>
          <cell r="F10" t="str">
            <v>00143776#信丰柴油</v>
          </cell>
          <cell r="G10">
            <v>39094</v>
          </cell>
          <cell r="H10">
            <v>2666.67</v>
          </cell>
          <cell r="I10">
            <v>39109</v>
          </cell>
        </row>
        <row r="11">
          <cell r="A11" t="str">
            <v>SA</v>
          </cell>
          <cell r="B11" t="str">
            <v>100000271</v>
          </cell>
          <cell r="C11" t="str">
            <v>2030S51301</v>
          </cell>
          <cell r="D11" t="str">
            <v>00143779#信丰柴油3120#3209车</v>
          </cell>
          <cell r="E11" t="str">
            <v>现金2007010080</v>
          </cell>
          <cell r="F11" t="str">
            <v>00143779#信丰柴油</v>
          </cell>
          <cell r="G11">
            <v>39097</v>
          </cell>
          <cell r="H11">
            <v>2666.67</v>
          </cell>
          <cell r="I11">
            <v>39111</v>
          </cell>
        </row>
        <row r="12">
          <cell r="A12" t="str">
            <v>SA</v>
          </cell>
          <cell r="B12" t="str">
            <v>100000513</v>
          </cell>
          <cell r="C12" t="str">
            <v>2030S51301</v>
          </cell>
          <cell r="D12" t="str">
            <v>00143785＃信丰油3120＃3703车</v>
          </cell>
          <cell r="E12" t="str">
            <v>现金2007010220</v>
          </cell>
          <cell r="F12" t="str">
            <v>00143785＃信丰油</v>
          </cell>
          <cell r="G12">
            <v>39104</v>
          </cell>
          <cell r="H12">
            <v>2666.67</v>
          </cell>
          <cell r="I12">
            <v>39113</v>
          </cell>
        </row>
        <row r="13">
          <cell r="A13" t="str">
            <v>SA</v>
          </cell>
          <cell r="B13" t="str">
            <v>100000317</v>
          </cell>
          <cell r="C13" t="str">
            <v>2030S10201</v>
          </cell>
          <cell r="D13" t="str">
            <v>00262851＃振兴旗帜店16100＃绕线机用</v>
          </cell>
          <cell r="E13" t="str">
            <v>银行2007010272</v>
          </cell>
          <cell r="F13" t="str">
            <v>00262851＃振兴旗帜</v>
          </cell>
          <cell r="G13">
            <v>39086</v>
          </cell>
          <cell r="H13">
            <v>16100</v>
          </cell>
          <cell r="I13">
            <v>39111</v>
          </cell>
        </row>
        <row r="14">
          <cell r="A14" t="str">
            <v>SA</v>
          </cell>
          <cell r="B14" t="str">
            <v>100000063</v>
          </cell>
          <cell r="C14" t="str">
            <v>2030S10201</v>
          </cell>
          <cell r="D14" t="str">
            <v>有机箱吸风罩50只16100元绕线用机用</v>
          </cell>
          <cell r="E14" t="str">
            <v>银行2007010151</v>
          </cell>
          <cell r="F14" t="str">
            <v>00266685/8#</v>
          </cell>
          <cell r="G14">
            <v>39086</v>
          </cell>
          <cell r="H14">
            <v>16100</v>
          </cell>
          <cell r="I14">
            <v>39099</v>
          </cell>
        </row>
        <row r="15">
          <cell r="A15" t="str">
            <v>KR</v>
          </cell>
          <cell r="B15" t="str">
            <v>1900000171</v>
          </cell>
          <cell r="C15" t="str">
            <v>2030S10401</v>
          </cell>
          <cell r="D15" t="str">
            <v>00341712/盘起工业/模具零件/冲压</v>
          </cell>
          <cell r="E15" t="str">
            <v>转帐2007010413</v>
          </cell>
          <cell r="F15" t="str">
            <v>00341712/973.29</v>
          </cell>
          <cell r="G15">
            <v>39090</v>
          </cell>
          <cell r="H15">
            <v>5725.21</v>
          </cell>
          <cell r="I15">
            <v>39113</v>
          </cell>
        </row>
        <row r="16">
          <cell r="A16" t="str">
            <v>SA</v>
          </cell>
          <cell r="B16" t="str">
            <v>100000104</v>
          </cell>
          <cell r="C16" t="str">
            <v>2030S10501</v>
          </cell>
          <cell r="D16" t="str">
            <v>00437564#桂秀洗衣</v>
          </cell>
          <cell r="E16" t="str">
            <v>现金2007010033</v>
          </cell>
          <cell r="F16" t="str">
            <v>00437564#桂秀洗衣</v>
          </cell>
          <cell r="G16">
            <v>39099</v>
          </cell>
          <cell r="H16">
            <v>825.6</v>
          </cell>
          <cell r="I16">
            <v>39102</v>
          </cell>
        </row>
        <row r="17">
          <cell r="A17" t="str">
            <v>SA</v>
          </cell>
          <cell r="B17" t="str">
            <v>100000029</v>
          </cell>
          <cell r="C17" t="str">
            <v>2030S10501</v>
          </cell>
          <cell r="D17" t="str">
            <v>00437565.63/湖塘 /白布等</v>
          </cell>
          <cell r="E17" t="str">
            <v>现金2007010010</v>
          </cell>
          <cell r="F17" t="str">
            <v>00437565.63</v>
          </cell>
          <cell r="G17">
            <v>39087</v>
          </cell>
          <cell r="H17">
            <v>1316.4</v>
          </cell>
          <cell r="I17">
            <v>39093</v>
          </cell>
        </row>
        <row r="18">
          <cell r="A18" t="str">
            <v>SA</v>
          </cell>
          <cell r="B18" t="str">
            <v>100000321</v>
          </cell>
          <cell r="C18" t="str">
            <v>2030S10501</v>
          </cell>
          <cell r="D18" t="str">
            <v>00437669＃志平窗帘2715＃注塑</v>
          </cell>
          <cell r="E18" t="str">
            <v>银行2007010276</v>
          </cell>
          <cell r="F18" t="str">
            <v>00437669＃志平窗帘</v>
          </cell>
          <cell r="G18">
            <v>39076</v>
          </cell>
          <cell r="H18">
            <v>2715</v>
          </cell>
          <cell r="I18">
            <v>39111</v>
          </cell>
        </row>
        <row r="19">
          <cell r="A19" t="str">
            <v>SA</v>
          </cell>
          <cell r="B19" t="str">
            <v>100000316</v>
          </cell>
          <cell r="C19" t="str">
            <v>2030S10601</v>
          </cell>
          <cell r="D19" t="str">
            <v>00437933＃志平窗帘4566＃耳机注塑</v>
          </cell>
          <cell r="E19" t="str">
            <v>银行2007010271</v>
          </cell>
          <cell r="F19" t="str">
            <v>00437933＃志平窗帘</v>
          </cell>
          <cell r="G19">
            <v>39091</v>
          </cell>
          <cell r="H19">
            <v>4566</v>
          </cell>
          <cell r="I19">
            <v>39111</v>
          </cell>
        </row>
        <row r="20">
          <cell r="A20" t="str">
            <v>SA</v>
          </cell>
          <cell r="B20" t="str">
            <v>100000362</v>
          </cell>
          <cell r="C20" t="str">
            <v>2030A50801</v>
          </cell>
          <cell r="D20" t="str">
            <v>00437934/35/08065011志平窗帘1380＃仓库</v>
          </cell>
          <cell r="E20">
            <v>0</v>
          </cell>
          <cell r="F20" t="str">
            <v>00437934/35/080650</v>
          </cell>
          <cell r="G20">
            <v>39104</v>
          </cell>
          <cell r="H20">
            <v>1267</v>
          </cell>
          <cell r="I20">
            <v>39112</v>
          </cell>
        </row>
        <row r="21">
          <cell r="A21" t="str">
            <v>SA</v>
          </cell>
          <cell r="B21" t="str">
            <v>100000315</v>
          </cell>
          <cell r="C21" t="str">
            <v>2030S10101</v>
          </cell>
          <cell r="D21" t="str">
            <v>00437944＃志平袜子款1848＃二车间</v>
          </cell>
          <cell r="E21" t="str">
            <v>银行2007010270</v>
          </cell>
          <cell r="F21" t="str">
            <v>00437944＃志平袜子</v>
          </cell>
          <cell r="G21">
            <v>39092</v>
          </cell>
          <cell r="H21">
            <v>1848</v>
          </cell>
          <cell r="I21">
            <v>39111</v>
          </cell>
        </row>
        <row r="22">
          <cell r="A22" t="str">
            <v>SA</v>
          </cell>
          <cell r="B22" t="str">
            <v>100000027</v>
          </cell>
          <cell r="C22" t="str">
            <v>2030A50901</v>
          </cell>
          <cell r="D22" t="str">
            <v>00441282计6张/沭阳/汽油</v>
          </cell>
          <cell r="E22" t="str">
            <v>现金2007010008</v>
          </cell>
          <cell r="F22" t="str">
            <v>00441282</v>
          </cell>
          <cell r="G22">
            <v>39079</v>
          </cell>
          <cell r="H22">
            <v>1045</v>
          </cell>
          <cell r="I22">
            <v>39093</v>
          </cell>
        </row>
        <row r="23">
          <cell r="A23" t="str">
            <v>SA</v>
          </cell>
          <cell r="B23" t="str">
            <v>100000325</v>
          </cell>
          <cell r="C23" t="str">
            <v>2030S51401</v>
          </cell>
          <cell r="D23" t="str">
            <v>00502480/14191176/叶仕清5815.7＃公共</v>
          </cell>
          <cell r="E23">
            <v>0</v>
          </cell>
          <cell r="F23" t="str">
            <v>00502480/14191176/</v>
          </cell>
          <cell r="G23">
            <v>39080</v>
          </cell>
          <cell r="H23">
            <v>5815.7</v>
          </cell>
          <cell r="I23">
            <v>39112</v>
          </cell>
        </row>
        <row r="24">
          <cell r="A24" t="str">
            <v>SA</v>
          </cell>
          <cell r="B24" t="str">
            <v>100000028</v>
          </cell>
          <cell r="C24" t="str">
            <v>2030S50601</v>
          </cell>
          <cell r="D24" t="str">
            <v>00524608/常州电子/开关</v>
          </cell>
          <cell r="E24" t="str">
            <v>现金2007010009</v>
          </cell>
          <cell r="F24" t="str">
            <v>00524608</v>
          </cell>
          <cell r="G24">
            <v>39086</v>
          </cell>
          <cell r="H24">
            <v>110</v>
          </cell>
          <cell r="I24">
            <v>39093</v>
          </cell>
        </row>
        <row r="25">
          <cell r="A25" t="str">
            <v>SA</v>
          </cell>
          <cell r="B25" t="str">
            <v>100000034</v>
          </cell>
          <cell r="C25" t="str">
            <v>2030A51001</v>
          </cell>
          <cell r="D25" t="str">
            <v>00567637#天宁创成光纤50#IT</v>
          </cell>
          <cell r="E25" t="str">
            <v>现金2007010015</v>
          </cell>
          <cell r="F25" t="str">
            <v>00567637#天宁创成</v>
          </cell>
          <cell r="G25">
            <v>39090</v>
          </cell>
          <cell r="H25">
            <v>50</v>
          </cell>
          <cell r="I25">
            <v>39097</v>
          </cell>
        </row>
        <row r="26">
          <cell r="A26" t="str">
            <v>SA</v>
          </cell>
          <cell r="B26" t="str">
            <v>100000324</v>
          </cell>
          <cell r="C26" t="str">
            <v>2030S51401</v>
          </cell>
          <cell r="D26" t="str">
            <v>00568777/08104886邹支文8313＃公共</v>
          </cell>
          <cell r="E26" t="str">
            <v>银行2007010279</v>
          </cell>
          <cell r="F26" t="str">
            <v>00568777/08104886</v>
          </cell>
          <cell r="G26">
            <v>39106</v>
          </cell>
          <cell r="H26">
            <v>7333</v>
          </cell>
          <cell r="I26">
            <v>39112</v>
          </cell>
        </row>
        <row r="27">
          <cell r="A27" t="str">
            <v>SA</v>
          </cell>
          <cell r="B27" t="str">
            <v>100000113</v>
          </cell>
          <cell r="C27" t="str">
            <v>2030S51401</v>
          </cell>
          <cell r="D27" t="str">
            <v>00582488#叶仕清碎布款3253.8#公共</v>
          </cell>
          <cell r="E27" t="str">
            <v>银行2007010182</v>
          </cell>
          <cell r="F27" t="str">
            <v>00582488#叶仕清碎</v>
          </cell>
          <cell r="G27">
            <v>39049</v>
          </cell>
          <cell r="H27">
            <v>3253.8</v>
          </cell>
          <cell r="I27">
            <v>39103</v>
          </cell>
        </row>
        <row r="28">
          <cell r="A28" t="str">
            <v>KR</v>
          </cell>
          <cell r="B28" t="str">
            <v>1900000120</v>
          </cell>
          <cell r="C28" t="str">
            <v>2030S10301</v>
          </cell>
          <cell r="D28" t="str">
            <v>00614003/上海康茂胜/接头/音膜车间</v>
          </cell>
          <cell r="E28" t="str">
            <v>转帐2007010446</v>
          </cell>
          <cell r="F28" t="str">
            <v>00614003/1057.4</v>
          </cell>
          <cell r="G28">
            <v>39057</v>
          </cell>
          <cell r="H28">
            <v>6220</v>
          </cell>
          <cell r="I28">
            <v>39107</v>
          </cell>
        </row>
        <row r="29">
          <cell r="A29" t="str">
            <v>KR</v>
          </cell>
          <cell r="B29" t="str">
            <v>1900000028</v>
          </cell>
          <cell r="C29" t="str">
            <v>2030A40201</v>
          </cell>
          <cell r="D29" t="str">
            <v>00614357/上海康茂胜/气缸/研发</v>
          </cell>
          <cell r="E29" t="str">
            <v>转帐2007010432</v>
          </cell>
          <cell r="F29" t="str">
            <v>00614357/28.7</v>
          </cell>
          <cell r="G29">
            <v>39071</v>
          </cell>
          <cell r="H29">
            <v>168.83</v>
          </cell>
          <cell r="I29">
            <v>39099</v>
          </cell>
        </row>
        <row r="30">
          <cell r="A30" t="str">
            <v>KR</v>
          </cell>
          <cell r="B30" t="str">
            <v>1900000109</v>
          </cell>
          <cell r="C30" t="str">
            <v>2030A40101</v>
          </cell>
          <cell r="D30" t="str">
            <v>00614358/上海康茂胜/气缸等/研发一</v>
          </cell>
          <cell r="E30" t="str">
            <v>转帐2007010438</v>
          </cell>
          <cell r="F30" t="str">
            <v>00614358/732.68</v>
          </cell>
          <cell r="G30">
            <v>39071</v>
          </cell>
          <cell r="H30">
            <v>4309.83</v>
          </cell>
          <cell r="I30">
            <v>39107</v>
          </cell>
        </row>
        <row r="31">
          <cell r="A31" t="str">
            <v>KR</v>
          </cell>
          <cell r="B31" t="str">
            <v>1900000038</v>
          </cell>
          <cell r="C31" t="str">
            <v>2030S10501</v>
          </cell>
          <cell r="D31" t="str">
            <v>00865606/东莞赞扬/总压阀/注塑车间</v>
          </cell>
          <cell r="E31" t="str">
            <v>转帐2007010467</v>
          </cell>
          <cell r="F31" t="str">
            <v>00865606/174.36</v>
          </cell>
          <cell r="G31">
            <v>39064</v>
          </cell>
          <cell r="H31">
            <v>1025.6400000000001</v>
          </cell>
          <cell r="I31">
            <v>39099</v>
          </cell>
        </row>
        <row r="32">
          <cell r="A32" t="str">
            <v>KR</v>
          </cell>
          <cell r="B32" t="str">
            <v>1900000037</v>
          </cell>
          <cell r="C32" t="str">
            <v>2030S10501</v>
          </cell>
          <cell r="D32" t="str">
            <v>00865630/东莞赞扬/顶针芯/注塑车间</v>
          </cell>
          <cell r="E32" t="str">
            <v>转帐2007010466</v>
          </cell>
          <cell r="F32" t="str">
            <v>00865630/363.25</v>
          </cell>
          <cell r="G32">
            <v>39071</v>
          </cell>
          <cell r="H32">
            <v>2136.75</v>
          </cell>
          <cell r="I32">
            <v>39099</v>
          </cell>
        </row>
        <row r="33">
          <cell r="A33" t="str">
            <v>KR</v>
          </cell>
          <cell r="B33" t="str">
            <v>1900000039</v>
          </cell>
          <cell r="C33" t="str">
            <v>2030S10601</v>
          </cell>
          <cell r="D33" t="str">
            <v>00865631/东莞赞扬/料管组/耳机注塑</v>
          </cell>
          <cell r="E33" t="str">
            <v>转帐2007010468</v>
          </cell>
          <cell r="F33" t="str">
            <v>00865631/348.72</v>
          </cell>
          <cell r="G33">
            <v>39071</v>
          </cell>
          <cell r="H33">
            <v>2051.2800000000002</v>
          </cell>
          <cell r="I33">
            <v>39099</v>
          </cell>
        </row>
        <row r="34">
          <cell r="A34" t="str">
            <v>SA</v>
          </cell>
          <cell r="B34" t="str">
            <v>100000039</v>
          </cell>
          <cell r="C34" t="str">
            <v>2030S51301</v>
          </cell>
          <cell r="D34" t="str">
            <v>00870966#浙江杭金衢油270#9655车</v>
          </cell>
          <cell r="E34" t="str">
            <v>现金2007010020</v>
          </cell>
          <cell r="F34" t="str">
            <v>00870966#浙江杭金</v>
          </cell>
          <cell r="G34">
            <v>39091</v>
          </cell>
          <cell r="H34">
            <v>270</v>
          </cell>
          <cell r="I34">
            <v>39097</v>
          </cell>
        </row>
        <row r="35">
          <cell r="A35" t="str">
            <v>SA</v>
          </cell>
          <cell r="B35" t="str">
            <v>100000245</v>
          </cell>
          <cell r="C35" t="str">
            <v>2030S51401</v>
          </cell>
          <cell r="D35" t="str">
            <v>01007983/14137399#为民橡皮膏边1101.53</v>
          </cell>
          <cell r="E35" t="str">
            <v>银行2007010237</v>
          </cell>
          <cell r="F35" t="str">
            <v>01007983/14137399#</v>
          </cell>
          <cell r="G35">
            <v>39077</v>
          </cell>
          <cell r="H35">
            <v>1059.1600000000001</v>
          </cell>
          <cell r="I35">
            <v>39108</v>
          </cell>
        </row>
        <row r="36">
          <cell r="A36" t="str">
            <v>KR</v>
          </cell>
          <cell r="B36" t="str">
            <v>1900000111</v>
          </cell>
          <cell r="C36" t="str">
            <v>2030S10501</v>
          </cell>
          <cell r="D36" t="str">
            <v>01070061-62/东莞塘厦/油封等/注塑车间</v>
          </cell>
          <cell r="E36" t="str">
            <v>转帐2007010439</v>
          </cell>
          <cell r="F36" t="str">
            <v>01070061-62/1470.4</v>
          </cell>
          <cell r="G36">
            <v>39088</v>
          </cell>
          <cell r="H36">
            <v>8649.58</v>
          </cell>
          <cell r="I36">
            <v>39107</v>
          </cell>
        </row>
        <row r="37">
          <cell r="A37" t="str">
            <v>SA</v>
          </cell>
          <cell r="B37" t="str">
            <v>100000115</v>
          </cell>
          <cell r="C37" t="str">
            <v>2030S10501</v>
          </cell>
          <cell r="D37" t="str">
            <v>01096880#玉山博恒水咀3600#注塑</v>
          </cell>
          <cell r="E37" t="str">
            <v>银行2007010184</v>
          </cell>
          <cell r="F37" t="str">
            <v>01096880#玉山博恒</v>
          </cell>
          <cell r="G37">
            <v>39056</v>
          </cell>
          <cell r="H37">
            <v>1730.77</v>
          </cell>
          <cell r="I37">
            <v>39103</v>
          </cell>
        </row>
        <row r="38">
          <cell r="A38" t="str">
            <v>SA</v>
          </cell>
          <cell r="B38" t="str">
            <v>100000115</v>
          </cell>
          <cell r="C38" t="str">
            <v>2030S10601</v>
          </cell>
          <cell r="D38" t="str">
            <v>01096880#玉山博恒水咀3600#耳机注塑</v>
          </cell>
          <cell r="E38" t="str">
            <v>银行2007010184</v>
          </cell>
          <cell r="F38" t="str">
            <v>01096880#玉山博恒</v>
          </cell>
          <cell r="G38">
            <v>39056</v>
          </cell>
          <cell r="H38">
            <v>1730.77</v>
          </cell>
          <cell r="I38">
            <v>39103</v>
          </cell>
        </row>
        <row r="39">
          <cell r="A39" t="str">
            <v>SA</v>
          </cell>
          <cell r="B39" t="str">
            <v>100000116</v>
          </cell>
          <cell r="C39" t="str">
            <v>2030S10501</v>
          </cell>
          <cell r="D39" t="str">
            <v>01129800#玉山博恒接头款4000#注塑</v>
          </cell>
          <cell r="E39" t="str">
            <v>银行2007010185</v>
          </cell>
          <cell r="F39" t="str">
            <v>01129800#玉山博恒</v>
          </cell>
          <cell r="G39">
            <v>39069</v>
          </cell>
          <cell r="H39">
            <v>3846.15</v>
          </cell>
          <cell r="I39">
            <v>39103</v>
          </cell>
        </row>
        <row r="40">
          <cell r="A40" t="str">
            <v>KR</v>
          </cell>
          <cell r="B40" t="str">
            <v>1900000002</v>
          </cell>
          <cell r="C40" t="str">
            <v>2030S10601</v>
          </cell>
          <cell r="D40" t="str">
            <v>01140404/深圳泰瑞美/接头/北厂注塑</v>
          </cell>
          <cell r="E40" t="str">
            <v>转账2007010107</v>
          </cell>
          <cell r="F40" t="str">
            <v>01140404/166.03</v>
          </cell>
          <cell r="G40">
            <v>39077</v>
          </cell>
          <cell r="H40">
            <v>976.61</v>
          </cell>
          <cell r="I40">
            <v>39091</v>
          </cell>
        </row>
        <row r="41">
          <cell r="A41" t="str">
            <v>KR</v>
          </cell>
          <cell r="B41" t="str">
            <v>1900000141</v>
          </cell>
          <cell r="C41" t="str">
            <v>2030S11201</v>
          </cell>
          <cell r="D41" t="str">
            <v>01141886/昆山科晖/胶头/喷漆厂</v>
          </cell>
          <cell r="E41" t="str">
            <v>转帐2007010461</v>
          </cell>
          <cell r="F41" t="str">
            <v>01141886/215.38</v>
          </cell>
          <cell r="G41">
            <v>39100</v>
          </cell>
          <cell r="H41">
            <v>5384.62</v>
          </cell>
          <cell r="I41">
            <v>39111</v>
          </cell>
        </row>
        <row r="42">
          <cell r="A42" t="str">
            <v>KR</v>
          </cell>
          <cell r="B42" t="str">
            <v>1900000014</v>
          </cell>
          <cell r="C42" t="str">
            <v>2030S11201</v>
          </cell>
          <cell r="D42" t="str">
            <v>01142560/昆山科晖/胶头等/喷漆厂</v>
          </cell>
          <cell r="E42" t="str">
            <v>转帐2007010418</v>
          </cell>
          <cell r="F42" t="str">
            <v>01142560/236.93</v>
          </cell>
          <cell r="G42">
            <v>39091</v>
          </cell>
          <cell r="H42">
            <v>5923.07</v>
          </cell>
          <cell r="I42">
            <v>39099</v>
          </cell>
        </row>
        <row r="43">
          <cell r="A43" t="str">
            <v>KR</v>
          </cell>
          <cell r="B43" t="str">
            <v>1900000009</v>
          </cell>
          <cell r="C43" t="str">
            <v>2030S10401</v>
          </cell>
          <cell r="D43" t="str">
            <v>01190581/常州开泰/模架等/冲压</v>
          </cell>
          <cell r="E43" t="str">
            <v>转账2007010148</v>
          </cell>
          <cell r="F43" t="str">
            <v>01190581/109.36</v>
          </cell>
          <cell r="G43">
            <v>39082</v>
          </cell>
          <cell r="H43">
            <v>392</v>
          </cell>
          <cell r="I43">
            <v>39097</v>
          </cell>
        </row>
        <row r="44">
          <cell r="A44" t="str">
            <v>KR</v>
          </cell>
          <cell r="B44" t="str">
            <v>1900000009</v>
          </cell>
          <cell r="C44" t="str">
            <v>2030S10501</v>
          </cell>
          <cell r="D44" t="str">
            <v>01190581/常州开泰/模架等/注塑</v>
          </cell>
          <cell r="E44" t="str">
            <v>转账2007010148</v>
          </cell>
          <cell r="F44" t="str">
            <v>01190581/109.36</v>
          </cell>
          <cell r="G44">
            <v>39082</v>
          </cell>
          <cell r="H44">
            <v>251.3</v>
          </cell>
          <cell r="I44">
            <v>39097</v>
          </cell>
        </row>
        <row r="45">
          <cell r="A45" t="str">
            <v>KR</v>
          </cell>
          <cell r="B45" t="str">
            <v>1900000221</v>
          </cell>
          <cell r="C45" t="str">
            <v>2030S10501</v>
          </cell>
          <cell r="D45" t="str">
            <v>01190618/常州开泰/导轨等/注塑</v>
          </cell>
          <cell r="E45" t="str">
            <v>转帐2007010526</v>
          </cell>
          <cell r="F45" t="str">
            <v>01190618/2961.02</v>
          </cell>
          <cell r="G45">
            <v>39113</v>
          </cell>
          <cell r="H45">
            <v>4065.85</v>
          </cell>
          <cell r="I45">
            <v>39113</v>
          </cell>
        </row>
        <row r="46">
          <cell r="A46" t="str">
            <v>KR</v>
          </cell>
          <cell r="B46" t="str">
            <v>1900000221</v>
          </cell>
          <cell r="C46" t="str">
            <v>2030S10401</v>
          </cell>
          <cell r="D46" t="str">
            <v>01190618/常州开泰/导轨等/冲压</v>
          </cell>
          <cell r="E46" t="str">
            <v>转帐2007010526</v>
          </cell>
          <cell r="F46" t="str">
            <v>01190618/2961.02</v>
          </cell>
          <cell r="G46">
            <v>39113</v>
          </cell>
          <cell r="H46">
            <v>505.99</v>
          </cell>
          <cell r="I46">
            <v>39113</v>
          </cell>
        </row>
        <row r="47">
          <cell r="A47" t="str">
            <v>KR</v>
          </cell>
          <cell r="B47" t="str">
            <v>1900000221</v>
          </cell>
          <cell r="C47" t="str">
            <v>2030A40601</v>
          </cell>
          <cell r="D47" t="str">
            <v>01190618/常州开泰/导轨等/研发</v>
          </cell>
          <cell r="E47" t="str">
            <v>转帐2007010526</v>
          </cell>
          <cell r="F47" t="str">
            <v>01190618/2961.02</v>
          </cell>
          <cell r="G47">
            <v>39113</v>
          </cell>
          <cell r="H47">
            <v>12846</v>
          </cell>
          <cell r="I47">
            <v>39113</v>
          </cell>
        </row>
        <row r="48">
          <cell r="A48" t="str">
            <v>SA</v>
          </cell>
          <cell r="B48" t="str">
            <v>100000267</v>
          </cell>
          <cell r="C48" t="str">
            <v>2030S10501</v>
          </cell>
          <cell r="D48" t="str">
            <v>01306109#丰诺玻璃394.29#注塑</v>
          </cell>
          <cell r="E48" t="str">
            <v>现金2007010074</v>
          </cell>
          <cell r="F48" t="str">
            <v>01306109#丰诺玻璃</v>
          </cell>
          <cell r="G48">
            <v>39035</v>
          </cell>
          <cell r="H48">
            <v>394.29</v>
          </cell>
          <cell r="I48">
            <v>39111</v>
          </cell>
        </row>
        <row r="49">
          <cell r="A49" t="str">
            <v>SA</v>
          </cell>
          <cell r="B49" t="str">
            <v>100000040</v>
          </cell>
          <cell r="C49" t="str">
            <v>2030A50901</v>
          </cell>
          <cell r="D49" t="str">
            <v>01384773#加德士等油330#9930车</v>
          </cell>
          <cell r="E49" t="str">
            <v>现金2007010021</v>
          </cell>
          <cell r="F49" t="str">
            <v>01384773#加德士等</v>
          </cell>
          <cell r="G49">
            <v>39091</v>
          </cell>
          <cell r="H49">
            <v>330</v>
          </cell>
          <cell r="I49">
            <v>39097</v>
          </cell>
        </row>
        <row r="50">
          <cell r="A50" t="str">
            <v>KR</v>
          </cell>
          <cell r="B50" t="str">
            <v>1900000013</v>
          </cell>
          <cell r="C50" t="str">
            <v>2030S11201</v>
          </cell>
          <cell r="D50" t="str">
            <v>01537012-13/上海坚毅/钢片等/喷漆厂</v>
          </cell>
          <cell r="E50" t="str">
            <v>转帐2007010417</v>
          </cell>
          <cell r="F50" t="str">
            <v>01537012-13/1428.2</v>
          </cell>
          <cell r="G50">
            <v>39091</v>
          </cell>
          <cell r="H50">
            <v>8401.7199999999993</v>
          </cell>
          <cell r="I50">
            <v>39099</v>
          </cell>
        </row>
        <row r="51">
          <cell r="A51" t="str">
            <v>KR</v>
          </cell>
          <cell r="B51" t="str">
            <v>1900000016</v>
          </cell>
          <cell r="C51" t="str">
            <v>2030S11201</v>
          </cell>
          <cell r="D51" t="str">
            <v>01537014、16/上海坚毅/钢片等/喷漆厂</v>
          </cell>
          <cell r="E51" t="str">
            <v>转帐2007010421</v>
          </cell>
          <cell r="F51" t="str">
            <v>01537014、16/2382</v>
          </cell>
          <cell r="G51">
            <v>39091</v>
          </cell>
          <cell r="H51">
            <v>14017.09</v>
          </cell>
          <cell r="I51">
            <v>39099</v>
          </cell>
        </row>
        <row r="52">
          <cell r="A52" t="str">
            <v>SA</v>
          </cell>
          <cell r="B52" t="str">
            <v>100000038</v>
          </cell>
          <cell r="C52" t="str">
            <v>2030S51301</v>
          </cell>
          <cell r="D52" t="str">
            <v>01644006/04764337等油650#7391车</v>
          </cell>
          <cell r="E52" t="str">
            <v>现金2007010019</v>
          </cell>
          <cell r="F52" t="str">
            <v>01644006/04764337</v>
          </cell>
          <cell r="G52">
            <v>39090</v>
          </cell>
          <cell r="H52">
            <v>650</v>
          </cell>
          <cell r="I52">
            <v>39097</v>
          </cell>
        </row>
        <row r="53">
          <cell r="A53" t="str">
            <v>KR</v>
          </cell>
          <cell r="B53" t="str">
            <v>1900000058</v>
          </cell>
          <cell r="C53" t="str">
            <v>2030A40201</v>
          </cell>
          <cell r="D53" t="str">
            <v>01728730/吴中密测/百分微分头/研发</v>
          </cell>
          <cell r="E53" t="str">
            <v>转帐2007010506</v>
          </cell>
          <cell r="F53" t="str">
            <v>01728730/46.15</v>
          </cell>
          <cell r="G53">
            <v>39055</v>
          </cell>
          <cell r="H53">
            <v>1153.8499999999999</v>
          </cell>
          <cell r="I53">
            <v>39101</v>
          </cell>
        </row>
        <row r="54">
          <cell r="A54" t="str">
            <v>KR</v>
          </cell>
          <cell r="B54" t="str">
            <v>1900000119</v>
          </cell>
          <cell r="C54" t="str">
            <v>2030S50601</v>
          </cell>
          <cell r="D54" t="str">
            <v>01729450/苏州密测/游标卡尺/振膜工艺</v>
          </cell>
          <cell r="E54" t="str">
            <v>转帐2007010442</v>
          </cell>
          <cell r="F54" t="str">
            <v>01729450/81.92</v>
          </cell>
          <cell r="G54">
            <v>39069</v>
          </cell>
          <cell r="H54">
            <v>1365.39</v>
          </cell>
          <cell r="I54">
            <v>39107</v>
          </cell>
        </row>
        <row r="55">
          <cell r="A55" t="str">
            <v>SA</v>
          </cell>
          <cell r="B55" t="str">
            <v>100000290</v>
          </cell>
          <cell r="C55" t="str">
            <v>2030S10601</v>
          </cell>
          <cell r="D55" t="str">
            <v>01908106＃震雄加热圈250北厂注塑机用</v>
          </cell>
          <cell r="E55" t="str">
            <v>银行2007010263</v>
          </cell>
          <cell r="F55" t="str">
            <v>01908106＃震雄加热</v>
          </cell>
          <cell r="G55">
            <v>39042</v>
          </cell>
          <cell r="H55">
            <v>213.68</v>
          </cell>
          <cell r="I55">
            <v>39111</v>
          </cell>
        </row>
        <row r="56">
          <cell r="A56" t="str">
            <v>SA</v>
          </cell>
          <cell r="B56" t="str">
            <v>100000269</v>
          </cell>
          <cell r="C56" t="str">
            <v>2030S51301</v>
          </cell>
          <cell r="D56" t="str">
            <v>02036535/03095592/油1650#3209车</v>
          </cell>
          <cell r="E56" t="str">
            <v>现金2007010076</v>
          </cell>
          <cell r="F56" t="str">
            <v>02036535/03095592/</v>
          </cell>
          <cell r="G56">
            <v>39104</v>
          </cell>
          <cell r="H56">
            <v>1650</v>
          </cell>
          <cell r="I56">
            <v>39111</v>
          </cell>
        </row>
        <row r="57">
          <cell r="A57" t="str">
            <v>KR</v>
          </cell>
          <cell r="B57" t="str">
            <v>1900000001</v>
          </cell>
          <cell r="C57" t="str">
            <v>2030S10201</v>
          </cell>
          <cell r="D57" t="str">
            <v>02071847/深圳新亚/温度探头/绕线</v>
          </cell>
          <cell r="E57" t="str">
            <v>转账2007010102</v>
          </cell>
          <cell r="F57" t="str">
            <v>02071847/592.82</v>
          </cell>
          <cell r="G57">
            <v>39071</v>
          </cell>
          <cell r="H57">
            <v>3487.18</v>
          </cell>
          <cell r="I57">
            <v>39090</v>
          </cell>
        </row>
        <row r="58">
          <cell r="A58" t="str">
            <v>SA</v>
          </cell>
          <cell r="B58" t="str">
            <v>100000046</v>
          </cell>
          <cell r="C58" t="str">
            <v>2030S11201</v>
          </cell>
          <cell r="D58" t="str">
            <v>02154780/88#卷纸等247.8#喷漆</v>
          </cell>
          <cell r="E58" t="str">
            <v>现金2007010027</v>
          </cell>
          <cell r="F58" t="str">
            <v>02154780/88#卷纸等</v>
          </cell>
          <cell r="G58">
            <v>39075</v>
          </cell>
          <cell r="H58">
            <v>31</v>
          </cell>
          <cell r="I58">
            <v>39097</v>
          </cell>
        </row>
        <row r="59">
          <cell r="A59" t="str">
            <v>SA</v>
          </cell>
          <cell r="B59" t="str">
            <v>100000046</v>
          </cell>
          <cell r="C59" t="str">
            <v>2030S11101</v>
          </cell>
          <cell r="D59" t="str">
            <v>02154780/88#卷纸等247.8#压电</v>
          </cell>
          <cell r="E59" t="str">
            <v>现金2007010027</v>
          </cell>
          <cell r="F59" t="str">
            <v>02154780/88#卷纸等</v>
          </cell>
          <cell r="G59">
            <v>39075</v>
          </cell>
          <cell r="H59">
            <v>110</v>
          </cell>
          <cell r="I59">
            <v>39097</v>
          </cell>
        </row>
        <row r="60">
          <cell r="A60" t="str">
            <v>SA</v>
          </cell>
          <cell r="B60" t="str">
            <v>100000031</v>
          </cell>
          <cell r="C60" t="str">
            <v>2030A51301</v>
          </cell>
          <cell r="D60" t="str">
            <v>02154832#拖把等575#安保后勤</v>
          </cell>
          <cell r="E60" t="str">
            <v>现金2007010012</v>
          </cell>
          <cell r="F60" t="str">
            <v>02154832#拖把等575</v>
          </cell>
          <cell r="G60">
            <v>39090</v>
          </cell>
          <cell r="H60">
            <v>575</v>
          </cell>
          <cell r="I60">
            <v>39097</v>
          </cell>
        </row>
        <row r="61">
          <cell r="A61" t="str">
            <v>SA</v>
          </cell>
          <cell r="B61" t="str">
            <v>100000045</v>
          </cell>
          <cell r="C61" t="str">
            <v>2030S11201</v>
          </cell>
          <cell r="D61" t="str">
            <v>02154858#华联拖把548#喷漆</v>
          </cell>
          <cell r="E61" t="str">
            <v>现金2007010026</v>
          </cell>
          <cell r="F61" t="str">
            <v>02154858#华联拖把</v>
          </cell>
          <cell r="G61">
            <v>39079</v>
          </cell>
          <cell r="H61">
            <v>410</v>
          </cell>
          <cell r="I61">
            <v>39097</v>
          </cell>
        </row>
        <row r="62">
          <cell r="A62" t="str">
            <v>SA</v>
          </cell>
          <cell r="B62" t="str">
            <v>100000045</v>
          </cell>
          <cell r="C62" t="str">
            <v>2030A50801</v>
          </cell>
          <cell r="D62" t="str">
            <v>02154858#华联拖把548#仓库</v>
          </cell>
          <cell r="E62" t="str">
            <v>现金2007010026</v>
          </cell>
          <cell r="F62" t="str">
            <v>02154858#华联拖把</v>
          </cell>
          <cell r="G62">
            <v>39079</v>
          </cell>
          <cell r="H62">
            <v>138</v>
          </cell>
          <cell r="I62">
            <v>39097</v>
          </cell>
        </row>
        <row r="63">
          <cell r="A63" t="str">
            <v>SA</v>
          </cell>
          <cell r="B63" t="str">
            <v>100000246</v>
          </cell>
          <cell r="C63" t="str">
            <v>2030S10501</v>
          </cell>
          <cell r="D63" t="str">
            <v>02250371/72/北蒋加热3840注塑机用</v>
          </cell>
          <cell r="E63" t="str">
            <v>银行2007010238</v>
          </cell>
          <cell r="F63" t="str">
            <v>02250371/72/北蒋加</v>
          </cell>
          <cell r="G63">
            <v>39074</v>
          </cell>
          <cell r="H63">
            <v>2452.83</v>
          </cell>
          <cell r="I63">
            <v>39108</v>
          </cell>
        </row>
        <row r="64">
          <cell r="A64" t="str">
            <v>SA</v>
          </cell>
          <cell r="B64" t="str">
            <v>100000246</v>
          </cell>
          <cell r="C64" t="str">
            <v>2030S10501</v>
          </cell>
          <cell r="D64" t="str">
            <v>02250371/72/北蒋加热3840注塑机用</v>
          </cell>
          <cell r="E64" t="str">
            <v>银行2007010238</v>
          </cell>
          <cell r="F64" t="str">
            <v>02250371/72/北蒋加</v>
          </cell>
          <cell r="G64">
            <v>39074</v>
          </cell>
          <cell r="H64">
            <v>1169.81</v>
          </cell>
          <cell r="I64">
            <v>39108</v>
          </cell>
        </row>
        <row r="65">
          <cell r="A65" t="str">
            <v>SA</v>
          </cell>
          <cell r="B65" t="str">
            <v>100000092</v>
          </cell>
          <cell r="C65" t="str">
            <v>2030S11101</v>
          </cell>
          <cell r="D65" t="str">
            <v>02425662#芳鑫烧银板13556#压电机用</v>
          </cell>
          <cell r="E65" t="str">
            <v>银行2007010174</v>
          </cell>
          <cell r="F65" t="str">
            <v>02425662#芳鑫烧银</v>
          </cell>
          <cell r="G65">
            <v>39071</v>
          </cell>
          <cell r="H65">
            <v>11586.32</v>
          </cell>
          <cell r="I65">
            <v>39101</v>
          </cell>
        </row>
        <row r="66">
          <cell r="A66" t="str">
            <v>SA</v>
          </cell>
          <cell r="B66" t="str">
            <v>100000173</v>
          </cell>
          <cell r="C66" t="str">
            <v>2030S10601</v>
          </cell>
          <cell r="D66" t="str">
            <v>北注塑用电缆一批13141.44</v>
          </cell>
          <cell r="E66" t="str">
            <v>银行2007010209</v>
          </cell>
          <cell r="F66" t="str">
            <v>02475103#</v>
          </cell>
          <cell r="G66">
            <v>39098</v>
          </cell>
          <cell r="H66">
            <v>11231.56</v>
          </cell>
          <cell r="I66">
            <v>39106</v>
          </cell>
        </row>
        <row r="67">
          <cell r="A67" t="str">
            <v>SA</v>
          </cell>
          <cell r="B67" t="str">
            <v>100000033</v>
          </cell>
          <cell r="C67" t="str">
            <v>2030S10101</v>
          </cell>
          <cell r="D67" t="str">
            <v>02514700#武进人民商场石英钟78#二车间</v>
          </cell>
          <cell r="E67" t="str">
            <v>现金2007010014</v>
          </cell>
          <cell r="F67" t="str">
            <v>02514700#武进人民</v>
          </cell>
          <cell r="G67">
            <v>39090</v>
          </cell>
          <cell r="H67">
            <v>78</v>
          </cell>
          <cell r="I67">
            <v>39097</v>
          </cell>
        </row>
        <row r="68">
          <cell r="A68" t="str">
            <v>SA</v>
          </cell>
          <cell r="B68" t="str">
            <v>100000275</v>
          </cell>
          <cell r="C68" t="str">
            <v>2030A40301</v>
          </cell>
          <cell r="D68" t="str">
            <v>02533293华联超市酸奶等7063#研发三</v>
          </cell>
          <cell r="E68" t="str">
            <v>现金2007010081</v>
          </cell>
          <cell r="F68" t="str">
            <v>02533293华联超市酸</v>
          </cell>
          <cell r="G68">
            <v>39090</v>
          </cell>
          <cell r="H68">
            <v>106</v>
          </cell>
          <cell r="I68">
            <v>39111</v>
          </cell>
        </row>
        <row r="69">
          <cell r="A69" t="str">
            <v>SA</v>
          </cell>
          <cell r="B69" t="str">
            <v>100000172</v>
          </cell>
          <cell r="C69" t="str">
            <v>2030S10601</v>
          </cell>
          <cell r="D69" t="str">
            <v>耳机注塑用电缆一批9864.6</v>
          </cell>
          <cell r="E69" t="str">
            <v>银行2007010208</v>
          </cell>
          <cell r="F69" t="str">
            <v>02591620#</v>
          </cell>
          <cell r="G69">
            <v>39098</v>
          </cell>
          <cell r="H69">
            <v>8431.2800000000007</v>
          </cell>
          <cell r="I69">
            <v>39105</v>
          </cell>
        </row>
        <row r="70">
          <cell r="A70" t="str">
            <v>SA</v>
          </cell>
          <cell r="B70" t="str">
            <v>100000035</v>
          </cell>
          <cell r="C70" t="str">
            <v>2030S10101</v>
          </cell>
          <cell r="D70" t="str">
            <v>02669833#赛格金针350#二车间</v>
          </cell>
          <cell r="E70" t="str">
            <v>现金2007010016</v>
          </cell>
          <cell r="F70" t="str">
            <v>02669833#赛格金针</v>
          </cell>
          <cell r="G70">
            <v>39090</v>
          </cell>
          <cell r="H70">
            <v>350</v>
          </cell>
          <cell r="I70">
            <v>39097</v>
          </cell>
        </row>
        <row r="71">
          <cell r="A71" t="str">
            <v>KR</v>
          </cell>
          <cell r="B71" t="str">
            <v>1900000017</v>
          </cell>
          <cell r="C71" t="str">
            <v>2030S10301</v>
          </cell>
          <cell r="D71" t="str">
            <v>03263456/无锡热工/热电偶/音膜车间</v>
          </cell>
          <cell r="E71" t="str">
            <v>转帐2007010420</v>
          </cell>
          <cell r="F71" t="str">
            <v>03263456/552.14</v>
          </cell>
          <cell r="G71">
            <v>39072</v>
          </cell>
          <cell r="H71">
            <v>3247.86</v>
          </cell>
          <cell r="I71">
            <v>39099</v>
          </cell>
        </row>
        <row r="72">
          <cell r="A72" t="str">
            <v>KR</v>
          </cell>
          <cell r="B72" t="str">
            <v>1900000019</v>
          </cell>
          <cell r="C72" t="str">
            <v>2030S50601</v>
          </cell>
          <cell r="D72" t="str">
            <v>03716765/上海昌沪/插头等/工程部</v>
          </cell>
          <cell r="E72" t="str">
            <v>转帐2007010423</v>
          </cell>
          <cell r="F72" t="str">
            <v>03716765/819.92</v>
          </cell>
          <cell r="G72">
            <v>39091</v>
          </cell>
          <cell r="H72">
            <v>4823.08</v>
          </cell>
          <cell r="I72">
            <v>39099</v>
          </cell>
        </row>
        <row r="73">
          <cell r="A73" t="str">
            <v>DG</v>
          </cell>
          <cell r="B73" t="str">
            <v>1600000027</v>
          </cell>
          <cell r="C73" t="str">
            <v>2030S11201</v>
          </cell>
          <cell r="D73" t="str">
            <v>03769891/890/深瑞代付1120＃喷漆</v>
          </cell>
          <cell r="E73" t="str">
            <v>转账2007010568</v>
          </cell>
          <cell r="F73" t="str">
            <v>03769891/890/深瑞</v>
          </cell>
          <cell r="G73">
            <v>39109</v>
          </cell>
          <cell r="H73">
            <v>640</v>
          </cell>
          <cell r="I73">
            <v>39113</v>
          </cell>
        </row>
        <row r="74">
          <cell r="A74" t="str">
            <v>DG</v>
          </cell>
          <cell r="B74" t="str">
            <v>1600000027</v>
          </cell>
          <cell r="C74" t="str">
            <v>2030S10301</v>
          </cell>
          <cell r="D74" t="str">
            <v>03769891/890/深瑞代付1120＃音膜</v>
          </cell>
          <cell r="E74" t="str">
            <v>转账2007010568</v>
          </cell>
          <cell r="F74" t="str">
            <v>03769891/890/深瑞</v>
          </cell>
          <cell r="G74">
            <v>39109</v>
          </cell>
          <cell r="H74">
            <v>80</v>
          </cell>
          <cell r="I74">
            <v>39113</v>
          </cell>
        </row>
        <row r="75">
          <cell r="A75" t="str">
            <v>DG</v>
          </cell>
          <cell r="B75" t="str">
            <v>1600000027</v>
          </cell>
          <cell r="C75" t="str">
            <v>2030S10501</v>
          </cell>
          <cell r="D75" t="str">
            <v>03769891/890/深瑞代付1120＃注塑</v>
          </cell>
          <cell r="E75" t="str">
            <v>转账2007010568</v>
          </cell>
          <cell r="F75" t="str">
            <v>03769891/890/深瑞</v>
          </cell>
          <cell r="G75">
            <v>39109</v>
          </cell>
          <cell r="H75">
            <v>80</v>
          </cell>
          <cell r="I75">
            <v>39113</v>
          </cell>
        </row>
        <row r="76">
          <cell r="A76" t="str">
            <v>DG</v>
          </cell>
          <cell r="B76" t="str">
            <v>1600000027</v>
          </cell>
          <cell r="C76" t="str">
            <v>2030A50801</v>
          </cell>
          <cell r="D76" t="str">
            <v>03769891/890/深瑞代付1120＃仓库</v>
          </cell>
          <cell r="E76" t="str">
            <v>转账2007010568</v>
          </cell>
          <cell r="F76" t="str">
            <v>03769891/890/深瑞</v>
          </cell>
          <cell r="G76">
            <v>39109</v>
          </cell>
          <cell r="H76">
            <v>320</v>
          </cell>
          <cell r="I76">
            <v>39113</v>
          </cell>
        </row>
        <row r="77">
          <cell r="A77" t="str">
            <v>SA</v>
          </cell>
          <cell r="B77" t="str">
            <v>100000096</v>
          </cell>
          <cell r="C77" t="str">
            <v>2030S10401</v>
          </cell>
          <cell r="D77" t="str">
            <v>04040097/02609528/荆东耳罩6408.5#冲压</v>
          </cell>
          <cell r="E77" t="str">
            <v>银行2007010178</v>
          </cell>
          <cell r="F77" t="str">
            <v>04040097/02609528/</v>
          </cell>
          <cell r="G77">
            <v>39058</v>
          </cell>
          <cell r="H77">
            <v>2540.1799999999998</v>
          </cell>
          <cell r="I77">
            <v>39102</v>
          </cell>
        </row>
        <row r="78">
          <cell r="A78" t="str">
            <v>SA</v>
          </cell>
          <cell r="B78" t="str">
            <v>100000096</v>
          </cell>
          <cell r="C78" t="str">
            <v>2030S10501</v>
          </cell>
          <cell r="D78" t="str">
            <v>04040097/02609528/荆东耳罩6408.5#注塑</v>
          </cell>
          <cell r="E78" t="str">
            <v>银行2007010178</v>
          </cell>
          <cell r="F78" t="str">
            <v>04040097/02609528/</v>
          </cell>
          <cell r="G78">
            <v>39058</v>
          </cell>
          <cell r="H78">
            <v>65.81</v>
          </cell>
          <cell r="I78">
            <v>39102</v>
          </cell>
        </row>
        <row r="79">
          <cell r="A79" t="str">
            <v>SA</v>
          </cell>
          <cell r="B79" t="str">
            <v>100000096</v>
          </cell>
          <cell r="C79" t="str">
            <v>2030S10101</v>
          </cell>
          <cell r="D79" t="str">
            <v>04040097/02609528/荆东耳罩6408.5#二车间</v>
          </cell>
          <cell r="E79" t="str">
            <v>银行2007010178</v>
          </cell>
          <cell r="F79" t="str">
            <v>04040097/02609528/</v>
          </cell>
          <cell r="G79">
            <v>39058</v>
          </cell>
          <cell r="H79">
            <v>10.68</v>
          </cell>
          <cell r="I79">
            <v>39102</v>
          </cell>
        </row>
        <row r="80">
          <cell r="A80" t="str">
            <v>SA</v>
          </cell>
          <cell r="B80" t="str">
            <v>100000096</v>
          </cell>
          <cell r="C80" t="str">
            <v>2030S51401</v>
          </cell>
          <cell r="D80" t="str">
            <v>04040097/02609528/荆东耳罩6408.5#公共</v>
          </cell>
          <cell r="E80" t="str">
            <v>银行2007010178</v>
          </cell>
          <cell r="F80" t="str">
            <v>04040097/02609528/</v>
          </cell>
          <cell r="G80">
            <v>39058</v>
          </cell>
          <cell r="H80">
            <v>2860.69</v>
          </cell>
          <cell r="I80">
            <v>39102</v>
          </cell>
        </row>
        <row r="81">
          <cell r="A81" t="str">
            <v>SA</v>
          </cell>
          <cell r="B81" t="str">
            <v>100000512</v>
          </cell>
          <cell r="C81" t="str">
            <v>2030S51301</v>
          </cell>
          <cell r="D81" t="str">
            <v>04167515＃南方蓄电池400＃9655车</v>
          </cell>
          <cell r="E81" t="str">
            <v>现金2007010219</v>
          </cell>
          <cell r="F81" t="str">
            <v>04167515＃南方蓄电</v>
          </cell>
          <cell r="G81">
            <v>39086</v>
          </cell>
          <cell r="H81">
            <v>341.88</v>
          </cell>
          <cell r="I81">
            <v>39113</v>
          </cell>
        </row>
        <row r="82">
          <cell r="A82" t="str">
            <v>SA</v>
          </cell>
          <cell r="B82" t="str">
            <v>100000251</v>
          </cell>
          <cell r="C82" t="str">
            <v>2030A50901</v>
          </cell>
          <cell r="D82" t="str">
            <v>04167516#南方蓄电池750#9068车</v>
          </cell>
          <cell r="E82" t="str">
            <v>现金2007010070</v>
          </cell>
          <cell r="F82" t="str">
            <v>04167516#南方蓄电</v>
          </cell>
          <cell r="G82">
            <v>39086</v>
          </cell>
          <cell r="H82">
            <v>641.03</v>
          </cell>
          <cell r="I82">
            <v>39109</v>
          </cell>
        </row>
        <row r="83">
          <cell r="A83" t="str">
            <v>SA</v>
          </cell>
          <cell r="B83" t="str">
            <v>100000108</v>
          </cell>
          <cell r="C83" t="str">
            <v>2030S10401</v>
          </cell>
          <cell r="D83" t="str">
            <v>04220389#蓝翔货款145#冲压</v>
          </cell>
          <cell r="E83" t="str">
            <v>现金2007010036</v>
          </cell>
          <cell r="F83" t="str">
            <v>04220389#蓝翔货款</v>
          </cell>
          <cell r="G83">
            <v>39077</v>
          </cell>
          <cell r="H83">
            <v>123.93</v>
          </cell>
          <cell r="I83">
            <v>39103</v>
          </cell>
        </row>
        <row r="84">
          <cell r="A84" t="str">
            <v>KR</v>
          </cell>
          <cell r="B84" t="str">
            <v>1900000124</v>
          </cell>
          <cell r="C84" t="str">
            <v>2030S51401</v>
          </cell>
          <cell r="D84" t="str">
            <v>04281283/东青第二塑料/垃圾袋等/公共</v>
          </cell>
          <cell r="E84" t="str">
            <v>转帐2007010445</v>
          </cell>
          <cell r="F84" t="str">
            <v>04281283/3207.05</v>
          </cell>
          <cell r="G84">
            <v>39063</v>
          </cell>
          <cell r="H84">
            <v>10697.43</v>
          </cell>
          <cell r="I84">
            <v>39107</v>
          </cell>
        </row>
        <row r="85">
          <cell r="A85" t="str">
            <v>KR</v>
          </cell>
          <cell r="B85" t="str">
            <v>1900000124</v>
          </cell>
          <cell r="C85" t="str">
            <v>2030A40401</v>
          </cell>
          <cell r="D85" t="str">
            <v>04281283/东青第二塑料/垃圾袋等/中试</v>
          </cell>
          <cell r="E85" t="str">
            <v>转帐2007010445</v>
          </cell>
          <cell r="F85" t="str">
            <v>04281283/3207.05</v>
          </cell>
          <cell r="G85">
            <v>39063</v>
          </cell>
          <cell r="H85">
            <v>533.33000000000004</v>
          </cell>
          <cell r="I85">
            <v>39107</v>
          </cell>
        </row>
        <row r="86">
          <cell r="A86" t="str">
            <v>KR</v>
          </cell>
          <cell r="B86" t="str">
            <v>1900000124</v>
          </cell>
          <cell r="C86" t="str">
            <v>2030S10501</v>
          </cell>
          <cell r="D86" t="str">
            <v>04281283/东青第二塑料/垃圾袋等/注塑车间</v>
          </cell>
          <cell r="E86" t="str">
            <v>转帐2007010445</v>
          </cell>
          <cell r="F86" t="str">
            <v>04281283/3207.05</v>
          </cell>
          <cell r="G86">
            <v>39063</v>
          </cell>
          <cell r="H86">
            <v>7634.19</v>
          </cell>
          <cell r="I86">
            <v>39107</v>
          </cell>
        </row>
        <row r="87">
          <cell r="A87" t="str">
            <v>KR</v>
          </cell>
          <cell r="B87" t="str">
            <v>1900000036</v>
          </cell>
          <cell r="C87" t="str">
            <v>2030S51401</v>
          </cell>
          <cell r="D87" t="str">
            <v>04281338/东青第二塑料/筒料/公共</v>
          </cell>
          <cell r="E87" t="str">
            <v>转帐2007010465</v>
          </cell>
          <cell r="F87" t="str">
            <v>04281338/2027.78</v>
          </cell>
          <cell r="G87">
            <v>39072</v>
          </cell>
          <cell r="H87">
            <v>1890</v>
          </cell>
          <cell r="I87">
            <v>39099</v>
          </cell>
        </row>
        <row r="88">
          <cell r="A88" t="str">
            <v>KR</v>
          </cell>
          <cell r="B88" t="str">
            <v>1900000036</v>
          </cell>
          <cell r="C88" t="str">
            <v>2030S10101</v>
          </cell>
          <cell r="D88" t="str">
            <v>04281338/东青第二塑料/筒料/二车间</v>
          </cell>
          <cell r="E88" t="str">
            <v>转帐2007010465</v>
          </cell>
          <cell r="F88" t="str">
            <v>04281338/2027.78</v>
          </cell>
          <cell r="G88">
            <v>39072</v>
          </cell>
          <cell r="H88">
            <v>10038.120000000001</v>
          </cell>
          <cell r="I88">
            <v>39099</v>
          </cell>
        </row>
        <row r="89">
          <cell r="A89" t="str">
            <v>KR</v>
          </cell>
          <cell r="B89" t="str">
            <v>1900000029</v>
          </cell>
          <cell r="C89" t="str">
            <v>2030S51401</v>
          </cell>
          <cell r="D89" t="str">
            <v>04289128/东青第二塑料/垃圾袋/公共</v>
          </cell>
          <cell r="E89" t="str">
            <v>转帐2007010433</v>
          </cell>
          <cell r="F89" t="str">
            <v>04289128/1440.36</v>
          </cell>
          <cell r="G89">
            <v>39089</v>
          </cell>
          <cell r="H89">
            <v>8472.69</v>
          </cell>
          <cell r="I89">
            <v>39099</v>
          </cell>
        </row>
        <row r="90">
          <cell r="A90" t="str">
            <v>KR</v>
          </cell>
          <cell r="B90" t="str">
            <v>1900000059</v>
          </cell>
          <cell r="C90" t="str">
            <v>2030S11201</v>
          </cell>
          <cell r="D90" t="str">
            <v>04310158/昆山华涌/防静电手套/喷漆厂</v>
          </cell>
          <cell r="E90" t="str">
            <v>转帐2007010505</v>
          </cell>
          <cell r="F90" t="str">
            <v>04310158/464.96</v>
          </cell>
          <cell r="G90">
            <v>39085</v>
          </cell>
          <cell r="H90">
            <v>2735.04</v>
          </cell>
          <cell r="I90">
            <v>39101</v>
          </cell>
        </row>
        <row r="91">
          <cell r="A91" t="str">
            <v>KR</v>
          </cell>
          <cell r="B91" t="str">
            <v>1900000122</v>
          </cell>
          <cell r="C91" t="str">
            <v>2030S11201</v>
          </cell>
          <cell r="D91" t="str">
            <v>04310221/昆山华涌/手套等/喷漆厂</v>
          </cell>
          <cell r="E91" t="str">
            <v>转帐2007010443</v>
          </cell>
          <cell r="F91" t="str">
            <v>04310221/1365.82</v>
          </cell>
          <cell r="G91">
            <v>39098</v>
          </cell>
          <cell r="H91">
            <v>8034.18</v>
          </cell>
          <cell r="I91">
            <v>39107</v>
          </cell>
        </row>
        <row r="92">
          <cell r="A92" t="str">
            <v>SA</v>
          </cell>
          <cell r="B92" t="str">
            <v>100000318</v>
          </cell>
          <cell r="C92" t="str">
            <v>2030S11101</v>
          </cell>
          <cell r="D92" t="str">
            <v>04331093＃汇丰油2050＃压电</v>
          </cell>
          <cell r="E92" t="str">
            <v>银行2007010273</v>
          </cell>
          <cell r="F92" t="str">
            <v>04331093＃汇丰油</v>
          </cell>
          <cell r="G92">
            <v>39094</v>
          </cell>
          <cell r="H92">
            <v>1752.14</v>
          </cell>
          <cell r="I92">
            <v>39111</v>
          </cell>
        </row>
        <row r="93">
          <cell r="A93" t="str">
            <v>KR</v>
          </cell>
          <cell r="B93" t="str">
            <v>1900000130</v>
          </cell>
          <cell r="C93" t="str">
            <v>2030A50901</v>
          </cell>
          <cell r="D93" t="str">
            <v>04852322#中石化常州油72337.77#小车</v>
          </cell>
          <cell r="E93" t="str">
            <v>转帐2007010448</v>
          </cell>
          <cell r="F93" t="str">
            <v>04852322#中石化常</v>
          </cell>
          <cell r="G93">
            <v>39093</v>
          </cell>
          <cell r="H93">
            <v>21604.37</v>
          </cell>
          <cell r="I93">
            <v>39108</v>
          </cell>
        </row>
        <row r="94">
          <cell r="A94" t="str">
            <v>KR</v>
          </cell>
          <cell r="B94" t="str">
            <v>1900000130</v>
          </cell>
          <cell r="C94" t="str">
            <v>2030S51301</v>
          </cell>
          <cell r="D94" t="str">
            <v>04852322#中石化常州油72337.77#货车</v>
          </cell>
          <cell r="E94" t="str">
            <v>转帐2007010448</v>
          </cell>
          <cell r="F94" t="str">
            <v>04852322#中石化常</v>
          </cell>
          <cell r="G94">
            <v>39093</v>
          </cell>
          <cell r="H94">
            <v>40222.78</v>
          </cell>
          <cell r="I94">
            <v>39108</v>
          </cell>
        </row>
        <row r="95">
          <cell r="A95" t="str">
            <v>SA</v>
          </cell>
          <cell r="B95" t="str">
            <v>100000024</v>
          </cell>
          <cell r="C95" t="str">
            <v>2030S51301</v>
          </cell>
          <cell r="D95" t="str">
            <v>04864111中石化/柴油/储运</v>
          </cell>
          <cell r="E95" t="str">
            <v>现金2007010005</v>
          </cell>
          <cell r="F95" t="str">
            <v>04864111/160.47</v>
          </cell>
          <cell r="G95">
            <v>39080</v>
          </cell>
          <cell r="H95">
            <v>943.95</v>
          </cell>
          <cell r="I95">
            <v>39093</v>
          </cell>
        </row>
        <row r="96">
          <cell r="A96" t="str">
            <v>SA</v>
          </cell>
          <cell r="B96" t="str">
            <v>100000022</v>
          </cell>
          <cell r="C96" t="str">
            <v>2030S51301</v>
          </cell>
          <cell r="D96" t="str">
            <v>04864143/中石化/柴油/储运</v>
          </cell>
          <cell r="E96" t="str">
            <v>现金2007010003</v>
          </cell>
          <cell r="F96" t="str">
            <v>04864143/29.11</v>
          </cell>
          <cell r="G96">
            <v>39083</v>
          </cell>
          <cell r="H96">
            <v>171.27</v>
          </cell>
          <cell r="I96">
            <v>39093</v>
          </cell>
        </row>
        <row r="97">
          <cell r="A97" t="str">
            <v>SA</v>
          </cell>
          <cell r="B97" t="str">
            <v>100000026</v>
          </cell>
          <cell r="C97" t="str">
            <v>2030S51301</v>
          </cell>
          <cell r="D97" t="str">
            <v>04864147中石化/柴油/储运</v>
          </cell>
          <cell r="E97" t="str">
            <v>现金2007010007</v>
          </cell>
          <cell r="F97" t="str">
            <v>04864147/116.46</v>
          </cell>
          <cell r="G97">
            <v>39084</v>
          </cell>
          <cell r="H97">
            <v>685.06</v>
          </cell>
          <cell r="I97">
            <v>39093</v>
          </cell>
        </row>
        <row r="98">
          <cell r="A98" t="str">
            <v>SA</v>
          </cell>
          <cell r="B98" t="str">
            <v>100000109</v>
          </cell>
          <cell r="C98" t="str">
            <v>2030S51301</v>
          </cell>
          <cell r="D98" t="str">
            <v>04864175中石化常州油1001.9#7391车</v>
          </cell>
          <cell r="E98" t="str">
            <v>现金2007010037</v>
          </cell>
          <cell r="F98" t="str">
            <v>04864175中石化常州</v>
          </cell>
          <cell r="G98">
            <v>39092</v>
          </cell>
          <cell r="H98">
            <v>856.33</v>
          </cell>
          <cell r="I98">
            <v>39103</v>
          </cell>
        </row>
        <row r="99">
          <cell r="A99" t="str">
            <v>SA</v>
          </cell>
          <cell r="B99" t="str">
            <v>100000514</v>
          </cell>
          <cell r="C99" t="str">
            <v>2030S51301</v>
          </cell>
          <cell r="D99" t="str">
            <v>04864293＃中石化油601.14＃3703车</v>
          </cell>
          <cell r="E99" t="str">
            <v>现金2007010221</v>
          </cell>
          <cell r="F99" t="str">
            <v>04864293＃中石化油</v>
          </cell>
          <cell r="G99">
            <v>39108</v>
          </cell>
          <cell r="H99">
            <v>513.79</v>
          </cell>
          <cell r="I99">
            <v>39113</v>
          </cell>
        </row>
        <row r="100">
          <cell r="A100" t="str">
            <v>SA</v>
          </cell>
          <cell r="B100" t="str">
            <v>100000032</v>
          </cell>
          <cell r="C100" t="str">
            <v>2030S10401</v>
          </cell>
          <cell r="D100" t="str">
            <v>04927108#荣海尼龙轮104#冲压</v>
          </cell>
          <cell r="E100" t="str">
            <v>现金2007010013</v>
          </cell>
          <cell r="F100" t="str">
            <v>04927108#荣海尼龙</v>
          </cell>
          <cell r="G100">
            <v>39072</v>
          </cell>
          <cell r="H100">
            <v>88.89</v>
          </cell>
          <cell r="I100">
            <v>39097</v>
          </cell>
        </row>
        <row r="101">
          <cell r="A101" t="str">
            <v>SA</v>
          </cell>
          <cell r="B101" t="str">
            <v>100000319</v>
          </cell>
          <cell r="C101" t="str">
            <v>2030A50801</v>
          </cell>
          <cell r="D101" t="str">
            <v>04927246＃荣海平板车255＃仓库</v>
          </cell>
          <cell r="E101" t="str">
            <v>银行2007010274</v>
          </cell>
          <cell r="F101" t="str">
            <v>04927246＃荣海平板</v>
          </cell>
          <cell r="G101">
            <v>39093</v>
          </cell>
          <cell r="H101">
            <v>217.95</v>
          </cell>
          <cell r="I101">
            <v>39111</v>
          </cell>
        </row>
        <row r="102">
          <cell r="A102" t="str">
            <v>SA</v>
          </cell>
          <cell r="B102" t="str">
            <v>100000294</v>
          </cell>
          <cell r="C102" t="str">
            <v>2030S10101</v>
          </cell>
          <cell r="D102" t="str">
            <v>04928514＃亚鸿干燥剂1440＃二车间</v>
          </cell>
          <cell r="E102" t="str">
            <v>银行2007010267</v>
          </cell>
          <cell r="F102" t="str">
            <v>04928514＃亚鸿干燥</v>
          </cell>
          <cell r="G102">
            <v>39080</v>
          </cell>
          <cell r="H102">
            <v>1230.77</v>
          </cell>
          <cell r="I102">
            <v>39111</v>
          </cell>
        </row>
        <row r="103">
          <cell r="A103" t="str">
            <v>KR</v>
          </cell>
          <cell r="B103" t="str">
            <v>1900000050</v>
          </cell>
          <cell r="C103" t="str">
            <v>2030S10401</v>
          </cell>
          <cell r="D103" t="str">
            <v>04929737/常州九旭/针头等/冲压车间</v>
          </cell>
          <cell r="E103" t="str">
            <v>转帐2007010500</v>
          </cell>
          <cell r="F103" t="str">
            <v>04929737/2001.69</v>
          </cell>
          <cell r="G103">
            <v>39073</v>
          </cell>
          <cell r="H103">
            <v>185.9</v>
          </cell>
          <cell r="I103">
            <v>39100</v>
          </cell>
        </row>
        <row r="104">
          <cell r="A104" t="str">
            <v>KR</v>
          </cell>
          <cell r="B104" t="str">
            <v>1900000050</v>
          </cell>
          <cell r="C104" t="str">
            <v>2030S11201</v>
          </cell>
          <cell r="D104" t="str">
            <v>04929737/常州九旭/针头等/喷漆车间</v>
          </cell>
          <cell r="E104" t="str">
            <v>转帐2007010500</v>
          </cell>
          <cell r="F104" t="str">
            <v>04929737/2001.69</v>
          </cell>
          <cell r="G104">
            <v>39073</v>
          </cell>
          <cell r="H104">
            <v>4.78</v>
          </cell>
          <cell r="I104">
            <v>39100</v>
          </cell>
        </row>
        <row r="105">
          <cell r="A105" t="str">
            <v>KR</v>
          </cell>
          <cell r="B105" t="str">
            <v>1900000050</v>
          </cell>
          <cell r="C105" t="str">
            <v>2030A51301</v>
          </cell>
          <cell r="D105" t="str">
            <v>04929737/常州九旭/针头等/后勤部</v>
          </cell>
          <cell r="E105" t="str">
            <v>转帐2007010500</v>
          </cell>
          <cell r="F105" t="str">
            <v>04929737/2001.69</v>
          </cell>
          <cell r="G105">
            <v>39073</v>
          </cell>
          <cell r="H105">
            <v>1566.55</v>
          </cell>
          <cell r="I105">
            <v>39100</v>
          </cell>
        </row>
        <row r="106">
          <cell r="A106" t="str">
            <v>KR</v>
          </cell>
          <cell r="B106" t="str">
            <v>1900000050</v>
          </cell>
          <cell r="C106" t="str">
            <v>2030S50701</v>
          </cell>
          <cell r="D106" t="str">
            <v>04929737/常州九旭/针头等/实验室</v>
          </cell>
          <cell r="E106" t="str">
            <v>转帐2007010500</v>
          </cell>
          <cell r="F106" t="str">
            <v>04929737/2001.69</v>
          </cell>
          <cell r="G106">
            <v>39073</v>
          </cell>
          <cell r="H106">
            <v>5558.97</v>
          </cell>
          <cell r="I106">
            <v>39100</v>
          </cell>
        </row>
        <row r="107">
          <cell r="A107" t="str">
            <v>KR</v>
          </cell>
          <cell r="B107" t="str">
            <v>1900000050</v>
          </cell>
          <cell r="C107" t="str">
            <v>2030S50701</v>
          </cell>
          <cell r="D107" t="str">
            <v>04929737/常州九旭/针头等/三车间品控</v>
          </cell>
          <cell r="E107" t="str">
            <v>转帐2007010500</v>
          </cell>
          <cell r="F107" t="str">
            <v>04929737/2001.69</v>
          </cell>
          <cell r="G107">
            <v>39073</v>
          </cell>
          <cell r="H107">
            <v>2.9</v>
          </cell>
          <cell r="I107">
            <v>39100</v>
          </cell>
        </row>
        <row r="108">
          <cell r="A108" t="str">
            <v>KR</v>
          </cell>
          <cell r="B108" t="str">
            <v>1900000050</v>
          </cell>
          <cell r="C108" t="str">
            <v>2030S51401</v>
          </cell>
          <cell r="D108" t="str">
            <v>04929737/常州九旭/针头等/公共</v>
          </cell>
          <cell r="E108" t="str">
            <v>转帐2007010500</v>
          </cell>
          <cell r="F108" t="str">
            <v>04929737/2001.69</v>
          </cell>
          <cell r="G108">
            <v>39073</v>
          </cell>
          <cell r="H108">
            <v>4455.55</v>
          </cell>
          <cell r="I108">
            <v>39100</v>
          </cell>
        </row>
        <row r="109">
          <cell r="A109" t="str">
            <v>KR</v>
          </cell>
          <cell r="B109" t="str">
            <v>1900000068</v>
          </cell>
          <cell r="C109" t="str">
            <v>2030S11201</v>
          </cell>
          <cell r="D109" t="str">
            <v>04980282/常州红裕/周转箱等/喷漆厂</v>
          </cell>
          <cell r="E109" t="str">
            <v>转帐2007010516</v>
          </cell>
          <cell r="F109" t="str">
            <v>04980282/280.87</v>
          </cell>
          <cell r="G109">
            <v>39092</v>
          </cell>
          <cell r="H109">
            <v>519.65</v>
          </cell>
          <cell r="I109">
            <v>39105</v>
          </cell>
        </row>
        <row r="110">
          <cell r="A110" t="str">
            <v>KR</v>
          </cell>
          <cell r="B110" t="str">
            <v>1900000068</v>
          </cell>
          <cell r="C110" t="str">
            <v>2030A40401</v>
          </cell>
          <cell r="D110" t="str">
            <v>04980282/常州红裕/周转箱等/二中试</v>
          </cell>
          <cell r="E110" t="str">
            <v>转帐2007010516</v>
          </cell>
          <cell r="F110" t="str">
            <v>04980282/280.87</v>
          </cell>
          <cell r="G110">
            <v>39092</v>
          </cell>
          <cell r="H110">
            <v>405.98</v>
          </cell>
          <cell r="I110">
            <v>39105</v>
          </cell>
        </row>
        <row r="111">
          <cell r="A111" t="str">
            <v>KR</v>
          </cell>
          <cell r="B111" t="str">
            <v>1900000068</v>
          </cell>
          <cell r="C111" t="str">
            <v>2030A50801</v>
          </cell>
          <cell r="D111" t="str">
            <v>04980282/常州红裕/周转箱等/仓库</v>
          </cell>
          <cell r="E111" t="str">
            <v>转帐2007010516</v>
          </cell>
          <cell r="F111" t="str">
            <v>04980282/280.87</v>
          </cell>
          <cell r="G111">
            <v>39092</v>
          </cell>
          <cell r="H111">
            <v>726.5</v>
          </cell>
          <cell r="I111">
            <v>39105</v>
          </cell>
        </row>
        <row r="112">
          <cell r="A112" t="str">
            <v>SA</v>
          </cell>
          <cell r="B112" t="str">
            <v>100000252</v>
          </cell>
          <cell r="C112" t="str">
            <v>2030S51301</v>
          </cell>
          <cell r="D112" t="str">
            <v>05136200/等油费1750#3703车</v>
          </cell>
          <cell r="E112" t="str">
            <v>现金2007010071</v>
          </cell>
          <cell r="F112" t="str">
            <v>05136200/等油费175</v>
          </cell>
          <cell r="G112">
            <v>39090</v>
          </cell>
          <cell r="H112">
            <v>1750</v>
          </cell>
          <cell r="I112">
            <v>39109</v>
          </cell>
        </row>
        <row r="113">
          <cell r="A113" t="str">
            <v>SA</v>
          </cell>
          <cell r="B113" t="str">
            <v>100000030</v>
          </cell>
          <cell r="C113" t="str">
            <v>2030S51301</v>
          </cell>
          <cell r="D113" t="str">
            <v>05136562/01583102#油1500#3806车</v>
          </cell>
          <cell r="E113" t="str">
            <v>现金2007010011</v>
          </cell>
          <cell r="F113" t="str">
            <v>05136562/01583102#</v>
          </cell>
          <cell r="G113">
            <v>39090</v>
          </cell>
          <cell r="H113">
            <v>1500</v>
          </cell>
          <cell r="I113">
            <v>39097</v>
          </cell>
        </row>
        <row r="114">
          <cell r="A114" t="str">
            <v>KR</v>
          </cell>
          <cell r="B114" t="str">
            <v>1900000072</v>
          </cell>
          <cell r="C114" t="str">
            <v>2030A40501</v>
          </cell>
          <cell r="D114" t="str">
            <v>05777305/无锡昊华/汽缸等/音膜中试</v>
          </cell>
          <cell r="E114" t="str">
            <v>转帐2007010518</v>
          </cell>
          <cell r="F114" t="str">
            <v>05777305/3389.25</v>
          </cell>
          <cell r="G114">
            <v>39065</v>
          </cell>
          <cell r="H114">
            <v>19936.75</v>
          </cell>
          <cell r="I114">
            <v>39105</v>
          </cell>
        </row>
        <row r="115">
          <cell r="A115" t="str">
            <v>SA</v>
          </cell>
          <cell r="B115" t="str">
            <v>100000105</v>
          </cell>
          <cell r="C115" t="str">
            <v>2030A50901</v>
          </cell>
          <cell r="D115" t="str">
            <v>05912368/13292/高速公路油250#7515车</v>
          </cell>
          <cell r="E115" t="str">
            <v>现金2007010034</v>
          </cell>
          <cell r="F115" t="str">
            <v>05912368/13292/高</v>
          </cell>
          <cell r="G115">
            <v>39097</v>
          </cell>
          <cell r="H115">
            <v>250</v>
          </cell>
          <cell r="I115">
            <v>39103</v>
          </cell>
        </row>
        <row r="116">
          <cell r="A116" t="str">
            <v>SA</v>
          </cell>
          <cell r="B116" t="str">
            <v>100000106</v>
          </cell>
          <cell r="C116" t="str">
            <v>2030A50901</v>
          </cell>
          <cell r="D116" t="str">
            <v>05915416/16333/高速公路油250#7515车</v>
          </cell>
          <cell r="E116" t="str">
            <v>现金2007010035</v>
          </cell>
          <cell r="F116" t="str">
            <v>05915416/16333/高</v>
          </cell>
          <cell r="G116">
            <v>39097</v>
          </cell>
          <cell r="H116">
            <v>250</v>
          </cell>
          <cell r="I116">
            <v>39103</v>
          </cell>
        </row>
        <row r="117">
          <cell r="A117" t="str">
            <v>SA</v>
          </cell>
          <cell r="B117" t="str">
            <v>100000254</v>
          </cell>
          <cell r="C117" t="str">
            <v>2030A50901</v>
          </cell>
          <cell r="D117" t="str">
            <v>05919772/18681/汽油240#7515车</v>
          </cell>
          <cell r="E117" t="str">
            <v>现金2007010073</v>
          </cell>
          <cell r="F117" t="str">
            <v>05919772/18681/汽</v>
          </cell>
          <cell r="G117">
            <v>39101</v>
          </cell>
          <cell r="H117">
            <v>240</v>
          </cell>
          <cell r="I117">
            <v>39109</v>
          </cell>
        </row>
        <row r="118">
          <cell r="A118" t="str">
            <v>SA</v>
          </cell>
          <cell r="B118" t="str">
            <v>100000516</v>
          </cell>
          <cell r="C118" t="str">
            <v>2030A50901</v>
          </cell>
          <cell r="D118" t="str">
            <v>05963262/62242/高速公路油240＃7515车</v>
          </cell>
          <cell r="E118" t="str">
            <v>现金2007010222</v>
          </cell>
          <cell r="F118" t="str">
            <v>05963262/62242/高</v>
          </cell>
          <cell r="G118">
            <v>39111</v>
          </cell>
          <cell r="H118">
            <v>240</v>
          </cell>
          <cell r="I118">
            <v>39113</v>
          </cell>
        </row>
        <row r="119">
          <cell r="A119" t="str">
            <v>KR</v>
          </cell>
          <cell r="B119" t="str">
            <v>1900000018</v>
          </cell>
          <cell r="C119" t="str">
            <v>2030S50601</v>
          </cell>
          <cell r="D119" t="str">
            <v>06002910/无锡信捷/触摸屏/工程部</v>
          </cell>
          <cell r="E119" t="str">
            <v>转帐2007010422</v>
          </cell>
          <cell r="F119" t="str">
            <v>06002910/1657.87</v>
          </cell>
          <cell r="G119">
            <v>39063</v>
          </cell>
          <cell r="H119">
            <v>9752.1299999999992</v>
          </cell>
          <cell r="I119">
            <v>39099</v>
          </cell>
        </row>
        <row r="120">
          <cell r="A120" t="str">
            <v>SA</v>
          </cell>
          <cell r="B120" t="str">
            <v>100000103</v>
          </cell>
          <cell r="C120" t="str">
            <v>2030A50901</v>
          </cell>
          <cell r="D120" t="str">
            <v>06015001/06015633/高速公路油330#1799车</v>
          </cell>
          <cell r="E120" t="str">
            <v>现金2007010032</v>
          </cell>
          <cell r="F120" t="str">
            <v>06015001/06015633/</v>
          </cell>
          <cell r="G120">
            <v>39101</v>
          </cell>
          <cell r="H120">
            <v>330</v>
          </cell>
          <cell r="I120">
            <v>39102</v>
          </cell>
        </row>
        <row r="121">
          <cell r="A121" t="str">
            <v>KR</v>
          </cell>
          <cell r="B121" t="str">
            <v>1900000121</v>
          </cell>
          <cell r="C121" t="str">
            <v>2030S10401</v>
          </cell>
          <cell r="D121" t="str">
            <v>06932338/江苏天开/刀片/冲压</v>
          </cell>
          <cell r="E121" t="str">
            <v>转帐2007010447</v>
          </cell>
          <cell r="F121" t="str">
            <v>06932338/319.66</v>
          </cell>
          <cell r="G121">
            <v>39074</v>
          </cell>
          <cell r="H121">
            <v>1880.34</v>
          </cell>
          <cell r="I121">
            <v>39107</v>
          </cell>
        </row>
        <row r="122">
          <cell r="A122" t="str">
            <v>SA</v>
          </cell>
          <cell r="B122" t="str">
            <v>100000597</v>
          </cell>
          <cell r="C122" t="str">
            <v>2030S10101</v>
          </cell>
          <cell r="D122" t="str">
            <v>二车间</v>
          </cell>
          <cell r="E122">
            <v>0</v>
          </cell>
          <cell r="F122" t="str">
            <v>07.1.蒋紫娟辅料报</v>
          </cell>
          <cell r="G122">
            <v>39113</v>
          </cell>
          <cell r="H122">
            <v>32031.18</v>
          </cell>
          <cell r="I122">
            <v>39113</v>
          </cell>
        </row>
        <row r="123">
          <cell r="A123" t="str">
            <v>SA</v>
          </cell>
          <cell r="B123" t="str">
            <v>100000597</v>
          </cell>
          <cell r="C123" t="str">
            <v>2030A50701</v>
          </cell>
          <cell r="D123" t="str">
            <v>品控</v>
          </cell>
          <cell r="E123">
            <v>0</v>
          </cell>
          <cell r="F123" t="str">
            <v>07.1.蒋紫娟辅料报</v>
          </cell>
          <cell r="G123">
            <v>39113</v>
          </cell>
          <cell r="H123">
            <v>48.29</v>
          </cell>
          <cell r="I123">
            <v>39113</v>
          </cell>
        </row>
        <row r="124">
          <cell r="A124" t="str">
            <v>SA</v>
          </cell>
          <cell r="B124" t="str">
            <v>100000597</v>
          </cell>
          <cell r="C124" t="str">
            <v>2030S10301</v>
          </cell>
          <cell r="D124" t="str">
            <v>音膜车间</v>
          </cell>
          <cell r="E124">
            <v>0</v>
          </cell>
          <cell r="F124" t="str">
            <v>07.1.蒋紫娟辅料报</v>
          </cell>
          <cell r="G124">
            <v>39113</v>
          </cell>
          <cell r="H124">
            <v>4703.22</v>
          </cell>
          <cell r="I124">
            <v>39113</v>
          </cell>
        </row>
        <row r="125">
          <cell r="A125" t="str">
            <v>SA</v>
          </cell>
          <cell r="B125" t="str">
            <v>100000597</v>
          </cell>
          <cell r="C125" t="str">
            <v>2030S10401</v>
          </cell>
          <cell r="D125" t="str">
            <v>冲压车间</v>
          </cell>
          <cell r="E125">
            <v>0</v>
          </cell>
          <cell r="F125" t="str">
            <v>07.1.蒋紫娟辅料报</v>
          </cell>
          <cell r="G125">
            <v>39113</v>
          </cell>
          <cell r="H125">
            <v>7259.43</v>
          </cell>
          <cell r="I125">
            <v>39113</v>
          </cell>
        </row>
        <row r="126">
          <cell r="A126" t="str">
            <v>SA</v>
          </cell>
          <cell r="B126" t="str">
            <v>100000597</v>
          </cell>
          <cell r="C126" t="str">
            <v>2030S10501</v>
          </cell>
          <cell r="D126" t="str">
            <v>注塑车间</v>
          </cell>
          <cell r="E126">
            <v>0</v>
          </cell>
          <cell r="F126" t="str">
            <v>07.1.蒋紫娟辅料报</v>
          </cell>
          <cell r="G126">
            <v>39113</v>
          </cell>
          <cell r="H126">
            <v>6577.39</v>
          </cell>
          <cell r="I126">
            <v>39113</v>
          </cell>
        </row>
        <row r="127">
          <cell r="A127" t="str">
            <v>SA</v>
          </cell>
          <cell r="B127" t="str">
            <v>100000597</v>
          </cell>
          <cell r="C127" t="str">
            <v>2030S10601</v>
          </cell>
          <cell r="D127" t="str">
            <v>注塑车间（北厂）</v>
          </cell>
          <cell r="E127">
            <v>0</v>
          </cell>
          <cell r="F127" t="str">
            <v>07.1.蒋紫娟辅料报</v>
          </cell>
          <cell r="G127">
            <v>39113</v>
          </cell>
          <cell r="H127">
            <v>805.4</v>
          </cell>
          <cell r="I127">
            <v>39113</v>
          </cell>
        </row>
        <row r="128">
          <cell r="A128" t="str">
            <v>SA</v>
          </cell>
          <cell r="B128" t="str">
            <v>100000597</v>
          </cell>
          <cell r="C128" t="str">
            <v>2030A51201</v>
          </cell>
          <cell r="D128" t="str">
            <v>综合部</v>
          </cell>
          <cell r="E128">
            <v>0</v>
          </cell>
          <cell r="F128" t="str">
            <v>07.1.蒋紫娟辅料报</v>
          </cell>
          <cell r="G128">
            <v>39113</v>
          </cell>
          <cell r="H128">
            <v>949.3</v>
          </cell>
          <cell r="I128">
            <v>39113</v>
          </cell>
        </row>
        <row r="129">
          <cell r="A129" t="str">
            <v>SA</v>
          </cell>
          <cell r="B129" t="str">
            <v>100000597</v>
          </cell>
          <cell r="C129" t="str">
            <v>2030A51301</v>
          </cell>
          <cell r="D129" t="str">
            <v>安保后勤部</v>
          </cell>
          <cell r="E129">
            <v>0</v>
          </cell>
          <cell r="F129" t="str">
            <v>07.1.蒋紫娟辅料报</v>
          </cell>
          <cell r="G129">
            <v>39113</v>
          </cell>
          <cell r="H129">
            <v>25815.119999999999</v>
          </cell>
          <cell r="I129">
            <v>39113</v>
          </cell>
        </row>
        <row r="130">
          <cell r="A130" t="str">
            <v>SA</v>
          </cell>
          <cell r="B130" t="str">
            <v>100000597</v>
          </cell>
          <cell r="C130" t="str">
            <v>2030A40401</v>
          </cell>
          <cell r="D130" t="str">
            <v>中试二</v>
          </cell>
          <cell r="E130">
            <v>0</v>
          </cell>
          <cell r="F130" t="str">
            <v>07.1.蒋紫娟辅料报</v>
          </cell>
          <cell r="G130">
            <v>39113</v>
          </cell>
          <cell r="H130">
            <v>857.44</v>
          </cell>
          <cell r="I130">
            <v>39113</v>
          </cell>
        </row>
        <row r="131">
          <cell r="A131" t="str">
            <v>SA</v>
          </cell>
          <cell r="B131" t="str">
            <v>100000597</v>
          </cell>
          <cell r="C131" t="str">
            <v>2030S10201</v>
          </cell>
          <cell r="D131" t="str">
            <v>绕线车间</v>
          </cell>
          <cell r="E131">
            <v>0</v>
          </cell>
          <cell r="F131" t="str">
            <v>07.1.蒋紫娟辅料报</v>
          </cell>
          <cell r="G131">
            <v>39113</v>
          </cell>
          <cell r="H131">
            <v>4471.2299999999996</v>
          </cell>
          <cell r="I131">
            <v>39113</v>
          </cell>
        </row>
        <row r="132">
          <cell r="A132" t="str">
            <v>SA</v>
          </cell>
          <cell r="B132" t="str">
            <v>100000597</v>
          </cell>
          <cell r="C132" t="str">
            <v>2030S11001</v>
          </cell>
          <cell r="D132" t="str">
            <v>威扬</v>
          </cell>
          <cell r="E132">
            <v>0</v>
          </cell>
          <cell r="F132" t="str">
            <v>07.1.蒋紫娟辅料报</v>
          </cell>
          <cell r="G132">
            <v>39113</v>
          </cell>
          <cell r="H132">
            <v>2587.0300000000002</v>
          </cell>
          <cell r="I132">
            <v>39113</v>
          </cell>
        </row>
        <row r="133">
          <cell r="A133" t="str">
            <v>SA</v>
          </cell>
          <cell r="B133" t="str">
            <v>100000597</v>
          </cell>
          <cell r="C133" t="str">
            <v>2030S10701</v>
          </cell>
          <cell r="D133" t="str">
            <v>三车间（原祥泰5车间）</v>
          </cell>
          <cell r="E133">
            <v>0</v>
          </cell>
          <cell r="F133" t="str">
            <v>07.1.蒋紫娟辅料报</v>
          </cell>
          <cell r="G133">
            <v>39113</v>
          </cell>
          <cell r="H133">
            <v>12368.11</v>
          </cell>
          <cell r="I133">
            <v>39113</v>
          </cell>
        </row>
        <row r="134">
          <cell r="A134" t="str">
            <v>SA</v>
          </cell>
          <cell r="B134" t="str">
            <v>100000597</v>
          </cell>
          <cell r="C134" t="str">
            <v>2030S10701</v>
          </cell>
          <cell r="D134" t="str">
            <v>YD车间</v>
          </cell>
          <cell r="E134">
            <v>0</v>
          </cell>
          <cell r="F134" t="str">
            <v>07.1.蒋紫娟辅料报</v>
          </cell>
          <cell r="G134">
            <v>39113</v>
          </cell>
          <cell r="H134">
            <v>1038.0999999999999</v>
          </cell>
          <cell r="I134">
            <v>39113</v>
          </cell>
        </row>
        <row r="135">
          <cell r="A135" t="str">
            <v>SA</v>
          </cell>
          <cell r="B135" t="str">
            <v>100000597</v>
          </cell>
          <cell r="C135" t="str">
            <v>2030S11101</v>
          </cell>
          <cell r="D135" t="str">
            <v>压电车间</v>
          </cell>
          <cell r="E135">
            <v>0</v>
          </cell>
          <cell r="F135" t="str">
            <v>07.1.蒋紫娟辅料报</v>
          </cell>
          <cell r="G135">
            <v>39113</v>
          </cell>
          <cell r="H135">
            <v>5023.8999999999996</v>
          </cell>
          <cell r="I135">
            <v>39113</v>
          </cell>
        </row>
        <row r="136">
          <cell r="A136" t="str">
            <v>SA</v>
          </cell>
          <cell r="B136" t="str">
            <v>100000597</v>
          </cell>
          <cell r="C136" t="str">
            <v>2030S51401</v>
          </cell>
          <cell r="D136">
            <v>0</v>
          </cell>
          <cell r="E136">
            <v>0</v>
          </cell>
          <cell r="F136" t="str">
            <v>07.1.蒋紫娟辅料报</v>
          </cell>
          <cell r="G136">
            <v>39113</v>
          </cell>
          <cell r="H136" t="str">
            <v>-106386,61</v>
          </cell>
          <cell r="I136">
            <v>39113</v>
          </cell>
        </row>
        <row r="137">
          <cell r="A137" t="str">
            <v>SA</v>
          </cell>
          <cell r="B137" t="str">
            <v>100000314</v>
          </cell>
          <cell r="C137" t="str">
            <v>2030S11101</v>
          </cell>
          <cell r="D137" t="str">
            <v>08065010＃志平布款6750＃压电</v>
          </cell>
          <cell r="E137" t="str">
            <v>银行2007010269</v>
          </cell>
          <cell r="F137" t="str">
            <v>08065010＃志平布款</v>
          </cell>
          <cell r="G137">
            <v>39104</v>
          </cell>
          <cell r="H137">
            <v>6750</v>
          </cell>
          <cell r="I137">
            <v>39111</v>
          </cell>
        </row>
        <row r="138">
          <cell r="A138" t="str">
            <v>SA</v>
          </cell>
          <cell r="B138" t="str">
            <v>100000100</v>
          </cell>
          <cell r="C138" t="str">
            <v>2030S10501</v>
          </cell>
          <cell r="D138" t="str">
            <v>08125598#大朗劲兴7200#注塑机用刀</v>
          </cell>
          <cell r="E138" t="str">
            <v>银行2007010179</v>
          </cell>
          <cell r="F138" t="str">
            <v>08125598#大朗劲兴</v>
          </cell>
          <cell r="G138">
            <v>39041</v>
          </cell>
          <cell r="H138">
            <v>7200</v>
          </cell>
          <cell r="I138">
            <v>39102</v>
          </cell>
        </row>
        <row r="139">
          <cell r="A139" t="str">
            <v>SA</v>
          </cell>
          <cell r="B139" t="str">
            <v>100000102</v>
          </cell>
          <cell r="C139" t="str">
            <v>2030S10701</v>
          </cell>
          <cell r="D139" t="str">
            <v>08405833/34金明有机板1200#三车间</v>
          </cell>
          <cell r="E139" t="str">
            <v>银行2007010180</v>
          </cell>
          <cell r="F139" t="str">
            <v>08405833/34金明有</v>
          </cell>
          <cell r="G139">
            <v>39059</v>
          </cell>
          <cell r="H139">
            <v>1200</v>
          </cell>
          <cell r="I139">
            <v>39102</v>
          </cell>
        </row>
        <row r="140">
          <cell r="A140" t="str">
            <v>KR</v>
          </cell>
          <cell r="B140" t="str">
            <v>1900000020</v>
          </cell>
          <cell r="C140" t="str">
            <v>2030S10401</v>
          </cell>
          <cell r="D140" t="str">
            <v>09339559/佛山群威/纸带/冲压车间</v>
          </cell>
          <cell r="E140" t="str">
            <v>转帐2007010424</v>
          </cell>
          <cell r="F140" t="str">
            <v>09339559/817.43</v>
          </cell>
          <cell r="G140">
            <v>39076</v>
          </cell>
          <cell r="H140">
            <v>4808.41</v>
          </cell>
          <cell r="I140">
            <v>39099</v>
          </cell>
        </row>
        <row r="141">
          <cell r="A141" t="str">
            <v>SA</v>
          </cell>
          <cell r="B141" t="str">
            <v>100000098</v>
          </cell>
          <cell r="C141" t="str">
            <v>2030S10501</v>
          </cell>
          <cell r="D141" t="str">
            <v>09670109#宝强零件7850#注塑</v>
          </cell>
          <cell r="E141">
            <v>0</v>
          </cell>
          <cell r="F141" t="str">
            <v>09670109#宝强零件</v>
          </cell>
          <cell r="G141">
            <v>39035</v>
          </cell>
          <cell r="H141">
            <v>6709.4</v>
          </cell>
          <cell r="I141">
            <v>39102</v>
          </cell>
        </row>
        <row r="142">
          <cell r="A142" t="str">
            <v>SA</v>
          </cell>
          <cell r="B142" t="str">
            <v>100000493</v>
          </cell>
          <cell r="C142" t="str">
            <v>2030S10501</v>
          </cell>
          <cell r="D142" t="str">
            <v>柜式烘炉合叶5个325元注塑机用</v>
          </cell>
          <cell r="E142" t="str">
            <v>银行2007010292</v>
          </cell>
          <cell r="F142" t="str">
            <v>09826291#</v>
          </cell>
          <cell r="G142">
            <v>39112</v>
          </cell>
          <cell r="H142">
            <v>277.77999999999997</v>
          </cell>
          <cell r="I142">
            <v>39112</v>
          </cell>
        </row>
        <row r="143">
          <cell r="A143" t="str">
            <v>SA</v>
          </cell>
          <cell r="B143" t="str">
            <v>100000117</v>
          </cell>
          <cell r="C143" t="str">
            <v>2030S50601</v>
          </cell>
          <cell r="D143" t="str">
            <v>09832956/57#龙耀公司配件3040.9#工程</v>
          </cell>
          <cell r="E143" t="str">
            <v>银行2007010186</v>
          </cell>
          <cell r="F143" t="str">
            <v>09832956/57#龙耀公</v>
          </cell>
          <cell r="G143">
            <v>39080</v>
          </cell>
          <cell r="H143">
            <v>2599.06</v>
          </cell>
          <cell r="I143">
            <v>39103</v>
          </cell>
        </row>
        <row r="144">
          <cell r="A144" t="str">
            <v>SA</v>
          </cell>
          <cell r="B144" t="str">
            <v>100000577</v>
          </cell>
          <cell r="C144" t="str">
            <v>2030A40101</v>
          </cell>
          <cell r="D144" t="str">
            <v>模具费1月分摊</v>
          </cell>
          <cell r="E144">
            <v>0</v>
          </cell>
          <cell r="F144" t="str">
            <v>10,121.71</v>
          </cell>
          <cell r="G144">
            <v>39113</v>
          </cell>
          <cell r="H144">
            <v>10121.709999999999</v>
          </cell>
          <cell r="I144">
            <v>39113</v>
          </cell>
        </row>
        <row r="145">
          <cell r="A145" t="str">
            <v>SA</v>
          </cell>
          <cell r="B145" t="str">
            <v>100000577</v>
          </cell>
          <cell r="C145" t="str">
            <v>2030S10601</v>
          </cell>
          <cell r="D145" t="str">
            <v>模具费1月分摊</v>
          </cell>
          <cell r="E145">
            <v>0</v>
          </cell>
          <cell r="F145" t="str">
            <v>109,726.82</v>
          </cell>
          <cell r="G145">
            <v>39113</v>
          </cell>
          <cell r="H145">
            <v>109726.82</v>
          </cell>
          <cell r="I145">
            <v>39113</v>
          </cell>
        </row>
        <row r="146">
          <cell r="A146" t="str">
            <v>SA</v>
          </cell>
          <cell r="B146" t="str">
            <v>100000041</v>
          </cell>
          <cell r="C146" t="str">
            <v>2030A50901</v>
          </cell>
          <cell r="D146" t="str">
            <v>11048603#翠屏山宾馆油350#9930车</v>
          </cell>
          <cell r="E146" t="str">
            <v>现金2007010022</v>
          </cell>
          <cell r="F146" t="str">
            <v>11048603#翠屏山宾</v>
          </cell>
          <cell r="G146">
            <v>39091</v>
          </cell>
          <cell r="H146">
            <v>350</v>
          </cell>
          <cell r="I146">
            <v>39097</v>
          </cell>
        </row>
        <row r="147">
          <cell r="A147" t="str">
            <v>KR</v>
          </cell>
          <cell r="B147" t="str">
            <v>1900000032</v>
          </cell>
          <cell r="C147" t="str">
            <v>2030S10501</v>
          </cell>
          <cell r="D147" t="str">
            <v>12141493/常州电子器材/高压油管/注塑车间</v>
          </cell>
          <cell r="E147" t="str">
            <v>转帐2007010435</v>
          </cell>
          <cell r="F147" t="str">
            <v>12141493/598.49</v>
          </cell>
          <cell r="G147">
            <v>39006</v>
          </cell>
          <cell r="H147">
            <v>3058.97</v>
          </cell>
          <cell r="I147">
            <v>39099</v>
          </cell>
        </row>
        <row r="148">
          <cell r="A148" t="str">
            <v>KR</v>
          </cell>
          <cell r="B148" t="str">
            <v>1900000032</v>
          </cell>
          <cell r="C148" t="str">
            <v>2030S10401</v>
          </cell>
          <cell r="D148" t="str">
            <v>12141493/常州电子器材/高压油管/冲压车间</v>
          </cell>
          <cell r="E148" t="str">
            <v>转帐2007010435</v>
          </cell>
          <cell r="F148" t="str">
            <v>12141493/598.49</v>
          </cell>
          <cell r="G148">
            <v>39006</v>
          </cell>
          <cell r="H148">
            <v>461.54</v>
          </cell>
          <cell r="I148">
            <v>39099</v>
          </cell>
        </row>
        <row r="149">
          <cell r="A149" t="str">
            <v>SA</v>
          </cell>
          <cell r="B149" t="str">
            <v>100000016</v>
          </cell>
          <cell r="C149" t="str">
            <v>2030S11101</v>
          </cell>
          <cell r="D149" t="str">
            <v>12195475/02609529#第二机电元器件2072#压电</v>
          </cell>
          <cell r="E149" t="str">
            <v>银行2007010190</v>
          </cell>
          <cell r="F149" t="str">
            <v>12195475/02609529#</v>
          </cell>
          <cell r="G149">
            <v>39014</v>
          </cell>
          <cell r="H149">
            <v>649.58000000000004</v>
          </cell>
          <cell r="I149">
            <v>39090</v>
          </cell>
        </row>
        <row r="150">
          <cell r="A150" t="str">
            <v>SA</v>
          </cell>
          <cell r="B150" t="str">
            <v>100000016</v>
          </cell>
          <cell r="C150" t="str">
            <v>2030S10401</v>
          </cell>
          <cell r="D150" t="str">
            <v>12195480/02609529#第二机电3130#冲压</v>
          </cell>
          <cell r="E150" t="str">
            <v>银行2007010190</v>
          </cell>
          <cell r="F150" t="str">
            <v>12195480/02609529#</v>
          </cell>
          <cell r="G150">
            <v>39014</v>
          </cell>
          <cell r="H150">
            <v>2675.21</v>
          </cell>
          <cell r="I150">
            <v>39090</v>
          </cell>
        </row>
        <row r="151">
          <cell r="A151" t="str">
            <v>KR</v>
          </cell>
          <cell r="B151" t="str">
            <v>1900000074</v>
          </cell>
          <cell r="C151" t="str">
            <v>2030S10801</v>
          </cell>
          <cell r="D151" t="str">
            <v>12271529/章伦文体/复印纸等/YD车间</v>
          </cell>
          <cell r="E151" t="str">
            <v>转帐2007010511</v>
          </cell>
          <cell r="F151" t="str">
            <v>12271529/1129.7</v>
          </cell>
          <cell r="G151">
            <v>39003</v>
          </cell>
          <cell r="H151">
            <v>162.38999999999999</v>
          </cell>
          <cell r="I151">
            <v>39106</v>
          </cell>
        </row>
        <row r="152">
          <cell r="A152" t="str">
            <v>KR</v>
          </cell>
          <cell r="B152" t="str">
            <v>1900000074</v>
          </cell>
          <cell r="C152" t="str">
            <v>2030S10101</v>
          </cell>
          <cell r="D152" t="str">
            <v>12271529/章伦文体/复印纸等/二车间</v>
          </cell>
          <cell r="E152" t="str">
            <v>转帐2007010511</v>
          </cell>
          <cell r="F152" t="str">
            <v>12271529/1129.7</v>
          </cell>
          <cell r="G152">
            <v>39003</v>
          </cell>
          <cell r="H152">
            <v>816.24</v>
          </cell>
          <cell r="I152">
            <v>39106</v>
          </cell>
        </row>
        <row r="153">
          <cell r="A153" t="str">
            <v>KR</v>
          </cell>
          <cell r="B153" t="str">
            <v>1900000074</v>
          </cell>
          <cell r="C153" t="str">
            <v>2030S51401</v>
          </cell>
          <cell r="D153" t="str">
            <v>12271529/章伦文体/复印纸等/公共</v>
          </cell>
          <cell r="E153" t="str">
            <v>转帐2007010511</v>
          </cell>
          <cell r="F153" t="str">
            <v>12271529/1129.7</v>
          </cell>
          <cell r="G153">
            <v>39003</v>
          </cell>
          <cell r="H153">
            <v>2350.4299999999998</v>
          </cell>
          <cell r="I153">
            <v>39106</v>
          </cell>
        </row>
        <row r="154">
          <cell r="A154" t="str">
            <v>KR</v>
          </cell>
          <cell r="B154" t="str">
            <v>1900000074</v>
          </cell>
          <cell r="C154" t="str">
            <v>2030S10301</v>
          </cell>
          <cell r="D154" t="str">
            <v>12271529/章伦文体/复印纸等/音膜</v>
          </cell>
          <cell r="E154" t="str">
            <v>转帐2007010511</v>
          </cell>
          <cell r="F154" t="str">
            <v>12271529/1129.7</v>
          </cell>
          <cell r="G154">
            <v>39003</v>
          </cell>
          <cell r="H154">
            <v>1692.31</v>
          </cell>
          <cell r="I154">
            <v>39106</v>
          </cell>
        </row>
        <row r="155">
          <cell r="A155" t="str">
            <v>KR</v>
          </cell>
          <cell r="B155" t="str">
            <v>1900000160</v>
          </cell>
          <cell r="C155" t="str">
            <v>2030S51401</v>
          </cell>
          <cell r="D155" t="str">
            <v>12337022/常州东青/筒料/公共</v>
          </cell>
          <cell r="E155" t="str">
            <v>转帐2007010410</v>
          </cell>
          <cell r="F155" t="str">
            <v>12337022/2682.33</v>
          </cell>
          <cell r="G155">
            <v>39026</v>
          </cell>
          <cell r="H155">
            <v>2673.46</v>
          </cell>
          <cell r="I155">
            <v>39113</v>
          </cell>
        </row>
        <row r="156">
          <cell r="A156" t="str">
            <v>KR</v>
          </cell>
          <cell r="B156" t="str">
            <v>1900000160</v>
          </cell>
          <cell r="C156" t="str">
            <v>2030S10501</v>
          </cell>
          <cell r="D156" t="str">
            <v>12337022/常州东青/筒料/注塑</v>
          </cell>
          <cell r="E156" t="str">
            <v>转帐2007010410</v>
          </cell>
          <cell r="F156" t="str">
            <v>12337022/2682.33</v>
          </cell>
          <cell r="G156">
            <v>39026</v>
          </cell>
          <cell r="H156">
            <v>837.61</v>
          </cell>
          <cell r="I156">
            <v>39113</v>
          </cell>
        </row>
        <row r="157">
          <cell r="A157" t="str">
            <v>KR</v>
          </cell>
          <cell r="B157" t="str">
            <v>1900000160</v>
          </cell>
          <cell r="C157" t="str">
            <v>2030S10101</v>
          </cell>
          <cell r="D157" t="str">
            <v>12337022/常州东青/筒料/二车间</v>
          </cell>
          <cell r="E157" t="str">
            <v>转帐2007010410</v>
          </cell>
          <cell r="F157" t="str">
            <v>12337022/2682.33</v>
          </cell>
          <cell r="G157">
            <v>39026</v>
          </cell>
          <cell r="H157">
            <v>12267.35</v>
          </cell>
          <cell r="I157">
            <v>39113</v>
          </cell>
        </row>
        <row r="158">
          <cell r="A158" t="str">
            <v>SA</v>
          </cell>
          <cell r="B158" t="str">
            <v>100000094</v>
          </cell>
          <cell r="C158" t="str">
            <v>2030A40801</v>
          </cell>
          <cell r="D158" t="str">
            <v>12505140/14137272祥盛5232#压电</v>
          </cell>
          <cell r="E158" t="str">
            <v>银行2007010176</v>
          </cell>
          <cell r="F158" t="str">
            <v>12505140/14137272</v>
          </cell>
          <cell r="G158">
            <v>38999</v>
          </cell>
          <cell r="H158">
            <v>4471.8</v>
          </cell>
          <cell r="I158">
            <v>39101</v>
          </cell>
        </row>
        <row r="159">
          <cell r="A159" t="str">
            <v>KR</v>
          </cell>
          <cell r="B159" t="str">
            <v>1900000075</v>
          </cell>
          <cell r="C159" t="str">
            <v>2030S10501</v>
          </cell>
          <cell r="D159" t="str">
            <v>12516163/常州泰林/胶带/注塑车间</v>
          </cell>
          <cell r="E159" t="str">
            <v>转帐2007010512</v>
          </cell>
          <cell r="F159" t="str">
            <v>12516163/949.38</v>
          </cell>
          <cell r="G159">
            <v>39001</v>
          </cell>
          <cell r="H159">
            <v>600</v>
          </cell>
          <cell r="I159">
            <v>39106</v>
          </cell>
        </row>
        <row r="160">
          <cell r="A160" t="str">
            <v>KR</v>
          </cell>
          <cell r="B160" t="str">
            <v>1900000075</v>
          </cell>
          <cell r="C160" t="str">
            <v>2030S10101</v>
          </cell>
          <cell r="D160" t="str">
            <v>12516163/常州泰林/胶带/二车间</v>
          </cell>
          <cell r="E160" t="str">
            <v>转帐2007010512</v>
          </cell>
          <cell r="F160" t="str">
            <v>12516163/949.38</v>
          </cell>
          <cell r="G160">
            <v>39001</v>
          </cell>
          <cell r="H160">
            <v>2215.39</v>
          </cell>
          <cell r="I160">
            <v>39106</v>
          </cell>
        </row>
        <row r="161">
          <cell r="A161" t="str">
            <v>KR</v>
          </cell>
          <cell r="B161" t="str">
            <v>1900000075</v>
          </cell>
          <cell r="C161" t="str">
            <v>2030S10701</v>
          </cell>
          <cell r="D161" t="str">
            <v>12516163/常州泰林/胶带/三车间</v>
          </cell>
          <cell r="E161" t="str">
            <v>转帐2007010512</v>
          </cell>
          <cell r="F161" t="str">
            <v>12516163/949.38</v>
          </cell>
          <cell r="G161">
            <v>39001</v>
          </cell>
          <cell r="H161">
            <v>1661.54</v>
          </cell>
          <cell r="I161">
            <v>39106</v>
          </cell>
        </row>
        <row r="162">
          <cell r="A162" t="str">
            <v>KR</v>
          </cell>
          <cell r="B162" t="str">
            <v>1900000075</v>
          </cell>
          <cell r="C162" t="str">
            <v>2030S51401</v>
          </cell>
          <cell r="D162" t="str">
            <v>12516163/常州泰林/胶带/公共</v>
          </cell>
          <cell r="E162" t="str">
            <v>转帐2007010512</v>
          </cell>
          <cell r="F162" t="str">
            <v>12516163/949.38</v>
          </cell>
          <cell r="G162">
            <v>39001</v>
          </cell>
          <cell r="H162">
            <v>1107.69</v>
          </cell>
          <cell r="I162">
            <v>39106</v>
          </cell>
        </row>
        <row r="163">
          <cell r="A163" t="str">
            <v>SA</v>
          </cell>
          <cell r="B163" t="str">
            <v>100000091</v>
          </cell>
          <cell r="C163" t="str">
            <v>2030S10501</v>
          </cell>
          <cell r="D163" t="str">
            <v>12764137新翔五金工1931.5#注塑用品</v>
          </cell>
          <cell r="E163" t="str">
            <v>银行2007010173</v>
          </cell>
          <cell r="F163" t="str">
            <v>12764137新翔五金工</v>
          </cell>
          <cell r="G163">
            <v>39024</v>
          </cell>
          <cell r="H163">
            <v>1332.74</v>
          </cell>
          <cell r="I163">
            <v>39101</v>
          </cell>
        </row>
        <row r="164">
          <cell r="A164" t="str">
            <v>SA</v>
          </cell>
          <cell r="B164" t="str">
            <v>100000091</v>
          </cell>
          <cell r="C164" t="str">
            <v>2030S10401</v>
          </cell>
          <cell r="D164" t="str">
            <v>12764137新翔五金工1931.5#冲压用品</v>
          </cell>
          <cell r="E164" t="str">
            <v>银行2007010173</v>
          </cell>
          <cell r="F164" t="str">
            <v>12764137新翔五金工</v>
          </cell>
          <cell r="G164">
            <v>39024</v>
          </cell>
          <cell r="H164">
            <v>318.12</v>
          </cell>
          <cell r="I164">
            <v>39101</v>
          </cell>
        </row>
        <row r="165">
          <cell r="A165" t="str">
            <v>SA</v>
          </cell>
          <cell r="B165" t="str">
            <v>100000594</v>
          </cell>
          <cell r="C165" t="str">
            <v>2030S10501</v>
          </cell>
          <cell r="D165" t="str">
            <v>12764137新翔五金工1931.5#注塑用品</v>
          </cell>
          <cell r="E165" t="str">
            <v>银行2007010173</v>
          </cell>
          <cell r="F165" t="str">
            <v>12764137新翔五金工</v>
          </cell>
          <cell r="G165">
            <v>39024</v>
          </cell>
          <cell r="H165">
            <v>-1332.74</v>
          </cell>
          <cell r="I165">
            <v>39101</v>
          </cell>
        </row>
        <row r="166">
          <cell r="A166" t="str">
            <v>SA</v>
          </cell>
          <cell r="B166" t="str">
            <v>100000594</v>
          </cell>
          <cell r="C166" t="str">
            <v>2030S10401</v>
          </cell>
          <cell r="D166" t="str">
            <v>12764137新翔五金工1931.5#冲压用品</v>
          </cell>
          <cell r="E166" t="str">
            <v>银行2007010173</v>
          </cell>
          <cell r="F166" t="str">
            <v>12764137新翔五金工</v>
          </cell>
          <cell r="G166">
            <v>39024</v>
          </cell>
          <cell r="H166">
            <v>-318.12</v>
          </cell>
          <cell r="I166">
            <v>39101</v>
          </cell>
        </row>
        <row r="167">
          <cell r="A167" t="str">
            <v>KR</v>
          </cell>
          <cell r="B167" t="str">
            <v>1900000010</v>
          </cell>
          <cell r="C167" t="str">
            <v>2030S10701</v>
          </cell>
          <cell r="D167" t="str">
            <v>12821975/常州首码/标签纸/三车间</v>
          </cell>
          <cell r="E167" t="str">
            <v>转账2007010151</v>
          </cell>
          <cell r="F167" t="str">
            <v>12821975/21.79</v>
          </cell>
          <cell r="G167">
            <v>39093</v>
          </cell>
          <cell r="H167">
            <v>128.21</v>
          </cell>
          <cell r="I167">
            <v>39098</v>
          </cell>
        </row>
        <row r="168">
          <cell r="A168" t="str">
            <v>SA</v>
          </cell>
          <cell r="B168" t="str">
            <v>100000511</v>
          </cell>
          <cell r="C168" t="str">
            <v>2030S10501</v>
          </cell>
          <cell r="D168" t="str">
            <v>12829699I浩逸聚氯乙500.25＃注塑</v>
          </cell>
          <cell r="E168" t="str">
            <v>现金2007010218</v>
          </cell>
          <cell r="F168" t="str">
            <v>12829699I浩逸聚氯</v>
          </cell>
          <cell r="G168">
            <v>39097</v>
          </cell>
          <cell r="H168">
            <v>427.56</v>
          </cell>
          <cell r="I168">
            <v>39113</v>
          </cell>
        </row>
        <row r="169">
          <cell r="A169" t="str">
            <v>KR</v>
          </cell>
          <cell r="B169" t="str">
            <v>1900000027</v>
          </cell>
          <cell r="C169" t="str">
            <v>2030S10501</v>
          </cell>
          <cell r="D169" t="str">
            <v>12884921/常州电子器材/子弹头等/注塑车间</v>
          </cell>
          <cell r="E169" t="str">
            <v>转帐2007010431</v>
          </cell>
          <cell r="F169" t="str">
            <v>12884921/672.37</v>
          </cell>
          <cell r="G169">
            <v>39037</v>
          </cell>
          <cell r="H169">
            <v>1756.41</v>
          </cell>
          <cell r="I169">
            <v>39099</v>
          </cell>
        </row>
        <row r="170">
          <cell r="A170" t="str">
            <v>KR</v>
          </cell>
          <cell r="B170" t="str">
            <v>1900000027</v>
          </cell>
          <cell r="C170" t="str">
            <v>2030S10401</v>
          </cell>
          <cell r="D170" t="str">
            <v>12884921/常州电子器材/子弹头等/冲压车间</v>
          </cell>
          <cell r="E170" t="str">
            <v>转帐2007010431</v>
          </cell>
          <cell r="F170" t="str">
            <v>12884921/672.37</v>
          </cell>
          <cell r="G170">
            <v>39037</v>
          </cell>
          <cell r="H170">
            <v>1509.83</v>
          </cell>
          <cell r="I170">
            <v>39099</v>
          </cell>
        </row>
        <row r="171">
          <cell r="A171" t="str">
            <v>KR</v>
          </cell>
          <cell r="B171" t="str">
            <v>1900000027</v>
          </cell>
          <cell r="C171" t="str">
            <v>2030S10601</v>
          </cell>
          <cell r="D171" t="str">
            <v>12884921/常州电子器材/子弹头等/耳机注塑</v>
          </cell>
          <cell r="E171" t="str">
            <v>转帐2007010431</v>
          </cell>
          <cell r="F171" t="str">
            <v>12884921/672.37</v>
          </cell>
          <cell r="G171">
            <v>39037</v>
          </cell>
          <cell r="H171">
            <v>492.31</v>
          </cell>
          <cell r="I171">
            <v>39099</v>
          </cell>
        </row>
        <row r="172">
          <cell r="A172" t="str">
            <v>KR</v>
          </cell>
          <cell r="B172" t="str">
            <v>1900000027</v>
          </cell>
          <cell r="C172" t="str">
            <v>2030S50701</v>
          </cell>
          <cell r="D172" t="str">
            <v>12884921/常州电子器材/子弹头等/冲压品控</v>
          </cell>
          <cell r="E172" t="str">
            <v>转帐2007010431</v>
          </cell>
          <cell r="F172" t="str">
            <v>12884921/672.37</v>
          </cell>
          <cell r="G172">
            <v>39037</v>
          </cell>
          <cell r="H172">
            <v>196.58</v>
          </cell>
          <cell r="I172">
            <v>39099</v>
          </cell>
        </row>
        <row r="173">
          <cell r="A173" t="str">
            <v>KR</v>
          </cell>
          <cell r="B173" t="str">
            <v>1900000170</v>
          </cell>
          <cell r="C173" t="str">
            <v>2030S10501</v>
          </cell>
          <cell r="D173" t="str">
            <v>12884922/常州经济/电料/注塑</v>
          </cell>
          <cell r="E173" t="str">
            <v>转帐2007010414</v>
          </cell>
          <cell r="F173" t="str">
            <v>12884922/678.11</v>
          </cell>
          <cell r="G173">
            <v>39037</v>
          </cell>
          <cell r="H173">
            <v>3570.08</v>
          </cell>
          <cell r="I173">
            <v>39113</v>
          </cell>
        </row>
        <row r="174">
          <cell r="A174" t="str">
            <v>KR</v>
          </cell>
          <cell r="B174" t="str">
            <v>1900000170</v>
          </cell>
          <cell r="C174" t="str">
            <v>2030S10401</v>
          </cell>
          <cell r="D174" t="str">
            <v>12884922/常州经济/电料/冲压</v>
          </cell>
          <cell r="E174" t="str">
            <v>转帐2007010414</v>
          </cell>
          <cell r="F174" t="str">
            <v>12884922/678.11</v>
          </cell>
          <cell r="G174">
            <v>39037</v>
          </cell>
          <cell r="H174">
            <v>418.81</v>
          </cell>
          <cell r="I174">
            <v>39113</v>
          </cell>
        </row>
        <row r="175">
          <cell r="A175" t="str">
            <v>KR</v>
          </cell>
          <cell r="B175" t="str">
            <v>1900000138</v>
          </cell>
          <cell r="C175" t="str">
            <v>2030S10501</v>
          </cell>
          <cell r="D175" t="str">
            <v>12885494/常州电子器材/台灯等/注塑车间</v>
          </cell>
          <cell r="E175" t="str">
            <v>转帐2007010458</v>
          </cell>
          <cell r="F175" t="str">
            <v>12885494/386.86</v>
          </cell>
          <cell r="G175">
            <v>39063</v>
          </cell>
          <cell r="H175">
            <v>820.52</v>
          </cell>
          <cell r="I175">
            <v>39111</v>
          </cell>
        </row>
        <row r="176">
          <cell r="A176" t="str">
            <v>KR</v>
          </cell>
          <cell r="B176" t="str">
            <v>1900000138</v>
          </cell>
          <cell r="C176" t="str">
            <v>2030S10401</v>
          </cell>
          <cell r="D176" t="str">
            <v>12885494/常州电子器材/台灯等/冲压车间</v>
          </cell>
          <cell r="E176" t="str">
            <v>转帐2007010458</v>
          </cell>
          <cell r="F176" t="str">
            <v>12885494/386.86</v>
          </cell>
          <cell r="G176">
            <v>39063</v>
          </cell>
          <cell r="H176">
            <v>651.71</v>
          </cell>
          <cell r="I176">
            <v>39111</v>
          </cell>
        </row>
        <row r="177">
          <cell r="A177" t="str">
            <v>KR</v>
          </cell>
          <cell r="B177" t="str">
            <v>1900000138</v>
          </cell>
          <cell r="C177" t="str">
            <v>2030S50701</v>
          </cell>
          <cell r="D177" t="str">
            <v>12885494/常州电子器材/台灯等/注塑品控</v>
          </cell>
          <cell r="E177" t="str">
            <v>转帐2007010458</v>
          </cell>
          <cell r="F177" t="str">
            <v>12885494/386.86</v>
          </cell>
          <cell r="G177">
            <v>39063</v>
          </cell>
          <cell r="H177">
            <v>136.75</v>
          </cell>
          <cell r="I177">
            <v>39111</v>
          </cell>
        </row>
        <row r="178">
          <cell r="A178" t="str">
            <v>KR</v>
          </cell>
          <cell r="B178" t="str">
            <v>1900000138</v>
          </cell>
          <cell r="C178" t="str">
            <v>2030S10601</v>
          </cell>
          <cell r="D178" t="str">
            <v>12885494/常州电子器材/台灯等/耳机注塑</v>
          </cell>
          <cell r="E178" t="str">
            <v>转帐2007010458</v>
          </cell>
          <cell r="F178" t="str">
            <v>12885494/386.86</v>
          </cell>
          <cell r="G178">
            <v>39063</v>
          </cell>
          <cell r="H178">
            <v>666.66</v>
          </cell>
          <cell r="I178">
            <v>39111</v>
          </cell>
        </row>
        <row r="179">
          <cell r="A179" t="str">
            <v>KR</v>
          </cell>
          <cell r="B179" t="str">
            <v>1900000140</v>
          </cell>
          <cell r="C179" t="str">
            <v>2030S10501</v>
          </cell>
          <cell r="D179" t="str">
            <v>12885495/常州电子器材/注塑车间</v>
          </cell>
          <cell r="E179" t="str">
            <v>转帐2007010460</v>
          </cell>
          <cell r="F179" t="str">
            <v>12885495/705.94</v>
          </cell>
          <cell r="G179">
            <v>39063</v>
          </cell>
          <cell r="H179">
            <v>1567.52</v>
          </cell>
          <cell r="I179">
            <v>39111</v>
          </cell>
        </row>
        <row r="180">
          <cell r="A180" t="str">
            <v>KR</v>
          </cell>
          <cell r="B180" t="str">
            <v>1900000140</v>
          </cell>
          <cell r="C180" t="str">
            <v>2030S10401</v>
          </cell>
          <cell r="D180" t="str">
            <v>12885495/常州电子器材/冲压车间</v>
          </cell>
          <cell r="E180" t="str">
            <v>转帐2007010460</v>
          </cell>
          <cell r="F180" t="str">
            <v>12885495/705.94</v>
          </cell>
          <cell r="G180">
            <v>39063</v>
          </cell>
          <cell r="H180">
            <v>325.64</v>
          </cell>
          <cell r="I180">
            <v>39111</v>
          </cell>
        </row>
        <row r="181">
          <cell r="A181" t="str">
            <v>KR</v>
          </cell>
          <cell r="B181" t="str">
            <v>1900000140</v>
          </cell>
          <cell r="C181" t="str">
            <v>2030S10601</v>
          </cell>
          <cell r="D181" t="str">
            <v>12885495/常州电子器材/耳机注塑</v>
          </cell>
          <cell r="E181" t="str">
            <v>转帐2007010460</v>
          </cell>
          <cell r="F181" t="str">
            <v>12885495/705.94</v>
          </cell>
          <cell r="G181">
            <v>39063</v>
          </cell>
          <cell r="H181">
            <v>2259.4</v>
          </cell>
          <cell r="I181">
            <v>39111</v>
          </cell>
        </row>
        <row r="182">
          <cell r="A182" t="str">
            <v>KR</v>
          </cell>
          <cell r="B182" t="str">
            <v>1900000139</v>
          </cell>
          <cell r="C182" t="str">
            <v>2030S10601</v>
          </cell>
          <cell r="D182" t="str">
            <v>12885496/常州电子器材/油管等/耳机注塑</v>
          </cell>
          <cell r="E182" t="str">
            <v>转帐2007010459</v>
          </cell>
          <cell r="F182" t="str">
            <v>12885496/614.91</v>
          </cell>
          <cell r="G182">
            <v>39063</v>
          </cell>
          <cell r="H182">
            <v>3589.74</v>
          </cell>
          <cell r="I182">
            <v>39111</v>
          </cell>
        </row>
        <row r="183">
          <cell r="A183" t="str">
            <v>KR</v>
          </cell>
          <cell r="B183" t="str">
            <v>1900000139</v>
          </cell>
          <cell r="C183" t="str">
            <v>2030S10501</v>
          </cell>
          <cell r="D183" t="str">
            <v>12885496/常州电子器材/油管等/注塑车间</v>
          </cell>
          <cell r="E183" t="str">
            <v>转帐2007010459</v>
          </cell>
          <cell r="F183" t="str">
            <v>12885496/614.91</v>
          </cell>
          <cell r="G183">
            <v>39063</v>
          </cell>
          <cell r="H183">
            <v>13.67</v>
          </cell>
          <cell r="I183">
            <v>39111</v>
          </cell>
        </row>
        <row r="184">
          <cell r="A184" t="str">
            <v>KR</v>
          </cell>
          <cell r="B184" t="str">
            <v>1900000139</v>
          </cell>
          <cell r="C184" t="str">
            <v>2030S10401</v>
          </cell>
          <cell r="D184" t="str">
            <v>12885496/常州电子器材/油管等/冲压车间</v>
          </cell>
          <cell r="E184" t="str">
            <v>转帐2007010459</v>
          </cell>
          <cell r="F184" t="str">
            <v>12885496/614.91</v>
          </cell>
          <cell r="G184">
            <v>39063</v>
          </cell>
          <cell r="H184">
            <v>13.68</v>
          </cell>
          <cell r="I184">
            <v>39111</v>
          </cell>
        </row>
        <row r="185">
          <cell r="A185" t="str">
            <v>KR</v>
          </cell>
          <cell r="B185" t="str">
            <v>1900000033</v>
          </cell>
          <cell r="C185" t="str">
            <v>2030S10301</v>
          </cell>
          <cell r="D185" t="str">
            <v>12906670/常州通用/弹簧等/音膜车间</v>
          </cell>
          <cell r="E185" t="str">
            <v>转帐2007010436</v>
          </cell>
          <cell r="F185" t="str">
            <v>12906670/668.13</v>
          </cell>
          <cell r="G185">
            <v>39018</v>
          </cell>
          <cell r="H185">
            <v>1913.93</v>
          </cell>
          <cell r="I185">
            <v>39099</v>
          </cell>
        </row>
        <row r="186">
          <cell r="A186" t="str">
            <v>KR</v>
          </cell>
          <cell r="B186" t="str">
            <v>1900000033</v>
          </cell>
          <cell r="C186" t="str">
            <v>2030S10701</v>
          </cell>
          <cell r="D186" t="str">
            <v>12906670/常州通用/弹簧等/三车间</v>
          </cell>
          <cell r="E186" t="str">
            <v>转帐2007010436</v>
          </cell>
          <cell r="F186" t="str">
            <v>12906670/668.13</v>
          </cell>
          <cell r="G186">
            <v>39018</v>
          </cell>
          <cell r="H186">
            <v>6</v>
          </cell>
          <cell r="I186">
            <v>39099</v>
          </cell>
        </row>
        <row r="187">
          <cell r="A187" t="str">
            <v>KR</v>
          </cell>
          <cell r="B187" t="str">
            <v>1900000033</v>
          </cell>
          <cell r="C187" t="str">
            <v>2030S10401</v>
          </cell>
          <cell r="D187" t="str">
            <v>12906670/常州通用/弹簧等/冲压车间</v>
          </cell>
          <cell r="E187" t="str">
            <v>转帐2007010436</v>
          </cell>
          <cell r="F187" t="str">
            <v>12906670/668.13</v>
          </cell>
          <cell r="G187">
            <v>39018</v>
          </cell>
          <cell r="H187">
            <v>738.46</v>
          </cell>
          <cell r="I187">
            <v>39099</v>
          </cell>
        </row>
        <row r="188">
          <cell r="A188" t="str">
            <v>KR</v>
          </cell>
          <cell r="B188" t="str">
            <v>1900000033</v>
          </cell>
          <cell r="C188" t="str">
            <v>2030S10501</v>
          </cell>
          <cell r="D188" t="str">
            <v>12906670/常州通用/弹簧等/注塑车间</v>
          </cell>
          <cell r="E188" t="str">
            <v>转帐2007010436</v>
          </cell>
          <cell r="F188" t="str">
            <v>12906670/668.13</v>
          </cell>
          <cell r="G188">
            <v>39018</v>
          </cell>
          <cell r="H188">
            <v>1271.79</v>
          </cell>
          <cell r="I188">
            <v>39099</v>
          </cell>
        </row>
        <row r="189">
          <cell r="A189" t="str">
            <v>KR</v>
          </cell>
          <cell r="B189" t="str">
            <v>1900000114</v>
          </cell>
          <cell r="C189" t="str">
            <v>2030S10401</v>
          </cell>
          <cell r="D189" t="str">
            <v>12906704/常州通用/清洗剂/冲压车间</v>
          </cell>
          <cell r="E189" t="str">
            <v>转帐2007010441</v>
          </cell>
          <cell r="F189" t="str">
            <v>12906704/674.77</v>
          </cell>
          <cell r="G189">
            <v>39038</v>
          </cell>
          <cell r="H189">
            <v>369.23</v>
          </cell>
          <cell r="I189">
            <v>39107</v>
          </cell>
        </row>
        <row r="190">
          <cell r="A190" t="str">
            <v>KR</v>
          </cell>
          <cell r="B190" t="str">
            <v>1900000114</v>
          </cell>
          <cell r="C190" t="str">
            <v>2030S10201</v>
          </cell>
          <cell r="D190" t="str">
            <v>12906704/常州通用/清洗剂/绕线车间</v>
          </cell>
          <cell r="E190" t="str">
            <v>转帐2007010441</v>
          </cell>
          <cell r="F190" t="str">
            <v>12906704/674.77</v>
          </cell>
          <cell r="G190">
            <v>39038</v>
          </cell>
          <cell r="H190">
            <v>3600</v>
          </cell>
          <cell r="I190">
            <v>39107</v>
          </cell>
        </row>
        <row r="191">
          <cell r="A191" t="str">
            <v>KR</v>
          </cell>
          <cell r="B191" t="str">
            <v>1900000117</v>
          </cell>
          <cell r="C191" t="str">
            <v>2030S10201</v>
          </cell>
          <cell r="D191" t="str">
            <v>12906708/常州通用/脱模剂/绕线车间</v>
          </cell>
          <cell r="E191" t="str">
            <v>转帐2007010440</v>
          </cell>
          <cell r="F191" t="str">
            <v>12906708/612</v>
          </cell>
          <cell r="G191">
            <v>39039</v>
          </cell>
          <cell r="H191">
            <v>3600</v>
          </cell>
          <cell r="I191">
            <v>39107</v>
          </cell>
        </row>
        <row r="192">
          <cell r="A192" t="str">
            <v>KR</v>
          </cell>
          <cell r="B192" t="str">
            <v>1900000070</v>
          </cell>
          <cell r="C192" t="str">
            <v>2030S10301</v>
          </cell>
          <cell r="D192" t="str">
            <v>12906715/常州通用/罗帽等/音膜车间</v>
          </cell>
          <cell r="E192" t="str">
            <v>转帐2007010517</v>
          </cell>
          <cell r="F192" t="str">
            <v>12906715/375.03</v>
          </cell>
          <cell r="G192">
            <v>39040</v>
          </cell>
          <cell r="H192">
            <v>718.63</v>
          </cell>
          <cell r="I192">
            <v>39105</v>
          </cell>
        </row>
        <row r="193">
          <cell r="A193" t="str">
            <v>KR</v>
          </cell>
          <cell r="B193" t="str">
            <v>1900000070</v>
          </cell>
          <cell r="C193" t="str">
            <v>2030S10101</v>
          </cell>
          <cell r="D193" t="str">
            <v>12906715/常州通用/罗帽等/二车间</v>
          </cell>
          <cell r="E193" t="str">
            <v>转帐2007010517</v>
          </cell>
          <cell r="F193" t="str">
            <v>12906715/375.03</v>
          </cell>
          <cell r="G193">
            <v>39040</v>
          </cell>
          <cell r="H193">
            <v>511.81</v>
          </cell>
          <cell r="I193">
            <v>39105</v>
          </cell>
        </row>
        <row r="194">
          <cell r="A194" t="str">
            <v>KR</v>
          </cell>
          <cell r="B194" t="str">
            <v>1900000070</v>
          </cell>
          <cell r="C194" t="str">
            <v>2030S10501</v>
          </cell>
          <cell r="D194" t="str">
            <v>12906715/常州通用/罗帽等/注塑车间</v>
          </cell>
          <cell r="E194" t="str">
            <v>转帐2007010517</v>
          </cell>
          <cell r="F194" t="str">
            <v>12906715/375.03</v>
          </cell>
          <cell r="G194">
            <v>39040</v>
          </cell>
          <cell r="H194">
            <v>157.75</v>
          </cell>
          <cell r="I194">
            <v>39105</v>
          </cell>
        </row>
        <row r="195">
          <cell r="A195" t="str">
            <v>KR</v>
          </cell>
          <cell r="B195" t="str">
            <v>1900000070</v>
          </cell>
          <cell r="C195" t="str">
            <v>2030S10401</v>
          </cell>
          <cell r="D195" t="str">
            <v>12906715/常州通用/罗帽等/冲压车间</v>
          </cell>
          <cell r="E195" t="str">
            <v>转帐2007010517</v>
          </cell>
          <cell r="F195" t="str">
            <v>12906715/375.03</v>
          </cell>
          <cell r="G195">
            <v>39040</v>
          </cell>
          <cell r="H195">
            <v>817.89</v>
          </cell>
          <cell r="I195">
            <v>39105</v>
          </cell>
        </row>
        <row r="196">
          <cell r="A196" t="str">
            <v>SA</v>
          </cell>
          <cell r="B196" t="str">
            <v>100000358</v>
          </cell>
          <cell r="C196" t="str">
            <v>2030S11201</v>
          </cell>
          <cell r="D196" t="str">
            <v>12974567＃常策电料6464＃喷漆</v>
          </cell>
          <cell r="E196" t="str">
            <v>银行2007010284</v>
          </cell>
          <cell r="F196" t="str">
            <v>12974567＃常策电料</v>
          </cell>
          <cell r="G196">
            <v>39041</v>
          </cell>
          <cell r="H196">
            <v>5524.79</v>
          </cell>
          <cell r="I196">
            <v>39112</v>
          </cell>
        </row>
        <row r="197">
          <cell r="A197" t="str">
            <v>KR</v>
          </cell>
          <cell r="B197" t="str">
            <v>1900000051</v>
          </cell>
          <cell r="C197" t="str">
            <v>2030S51401</v>
          </cell>
          <cell r="D197" t="str">
            <v>12997637/章伦文体/复印纸等/公共</v>
          </cell>
          <cell r="E197" t="str">
            <v>转账2007010173</v>
          </cell>
          <cell r="F197" t="str">
            <v>12997637/1161.22</v>
          </cell>
          <cell r="G197">
            <v>39028</v>
          </cell>
          <cell r="H197">
            <v>5179.49</v>
          </cell>
          <cell r="I197">
            <v>39100</v>
          </cell>
        </row>
        <row r="198">
          <cell r="A198" t="str">
            <v>KR</v>
          </cell>
          <cell r="B198" t="str">
            <v>1900000051</v>
          </cell>
          <cell r="C198" t="str">
            <v>2030S10101</v>
          </cell>
          <cell r="D198" t="str">
            <v>12997637/章伦文体/复印纸等/二车间</v>
          </cell>
          <cell r="E198" t="str">
            <v>转账2007010173</v>
          </cell>
          <cell r="F198" t="str">
            <v>12997637/1161.22</v>
          </cell>
          <cell r="G198">
            <v>39028</v>
          </cell>
          <cell r="H198">
            <v>1446.16</v>
          </cell>
          <cell r="I198">
            <v>39100</v>
          </cell>
        </row>
        <row r="199">
          <cell r="A199" t="str">
            <v>KR</v>
          </cell>
          <cell r="B199" t="str">
            <v>1900000051</v>
          </cell>
          <cell r="C199" t="str">
            <v>2030S10401</v>
          </cell>
          <cell r="D199" t="str">
            <v>12997637/章伦文体/复印纸等/冲压车间</v>
          </cell>
          <cell r="E199" t="str">
            <v>转账2007010173</v>
          </cell>
          <cell r="F199" t="str">
            <v>12997637/1161.22</v>
          </cell>
          <cell r="G199">
            <v>39028</v>
          </cell>
          <cell r="H199">
            <v>205.13</v>
          </cell>
          <cell r="I199">
            <v>39100</v>
          </cell>
        </row>
        <row r="200">
          <cell r="A200" t="str">
            <v>SA</v>
          </cell>
          <cell r="B200" t="str">
            <v>100000293</v>
          </cell>
          <cell r="C200" t="str">
            <v>2030S10601</v>
          </cell>
          <cell r="D200" t="str">
            <v>13019918＃汇丰油款4207＃北厂注塑</v>
          </cell>
          <cell r="E200" t="str">
            <v>银行2007010266</v>
          </cell>
          <cell r="F200" t="str">
            <v>13019918＃汇丰油款</v>
          </cell>
          <cell r="G200">
            <v>39060</v>
          </cell>
          <cell r="H200">
            <v>3470.09</v>
          </cell>
          <cell r="I200">
            <v>39111</v>
          </cell>
        </row>
        <row r="201">
          <cell r="A201" t="str">
            <v>SA</v>
          </cell>
          <cell r="B201" t="str">
            <v>100000293</v>
          </cell>
          <cell r="C201" t="str">
            <v>2030S10401</v>
          </cell>
          <cell r="D201" t="str">
            <v>13019918＃汇丰油款4207＃冲压</v>
          </cell>
          <cell r="E201" t="str">
            <v>银行2007010266</v>
          </cell>
          <cell r="F201" t="str">
            <v>13019918＃汇丰油款</v>
          </cell>
          <cell r="G201">
            <v>39060</v>
          </cell>
          <cell r="H201">
            <v>125.64</v>
          </cell>
          <cell r="I201">
            <v>39111</v>
          </cell>
        </row>
        <row r="202">
          <cell r="A202" t="str">
            <v>KR</v>
          </cell>
          <cell r="B202" t="str">
            <v>1900000034</v>
          </cell>
          <cell r="C202" t="str">
            <v>2030S51401</v>
          </cell>
          <cell r="D202" t="str">
            <v>13068921/常州金富/黑色袋等/公共</v>
          </cell>
          <cell r="E202" t="str">
            <v>转帐2007010437</v>
          </cell>
          <cell r="F202" t="str">
            <v>13068921/1220.43</v>
          </cell>
          <cell r="G202">
            <v>39042</v>
          </cell>
          <cell r="H202">
            <v>7178.97</v>
          </cell>
          <cell r="I202">
            <v>39099</v>
          </cell>
        </row>
        <row r="203">
          <cell r="A203" t="str">
            <v>KR</v>
          </cell>
          <cell r="B203" t="str">
            <v>1900000035</v>
          </cell>
          <cell r="C203" t="str">
            <v>2030S10301</v>
          </cell>
          <cell r="D203" t="str">
            <v>13070904/礼嘉正光/加热片/音膜车间</v>
          </cell>
          <cell r="E203" t="str">
            <v>转帐2007010464</v>
          </cell>
          <cell r="F203" t="str">
            <v>13070904/2198.01</v>
          </cell>
          <cell r="G203">
            <v>39046</v>
          </cell>
          <cell r="H203">
            <v>12929.49</v>
          </cell>
          <cell r="I203">
            <v>39099</v>
          </cell>
        </row>
        <row r="204">
          <cell r="A204" t="str">
            <v>SA</v>
          </cell>
          <cell r="B204" t="str">
            <v>100000250</v>
          </cell>
          <cell r="C204" t="str">
            <v>2030P11201</v>
          </cell>
          <cell r="D204" t="str">
            <v>13106215#新峰弯头85.49#压电</v>
          </cell>
          <cell r="E204" t="str">
            <v>现金2007010069</v>
          </cell>
          <cell r="F204" t="str">
            <v>13106215#新峰弯头</v>
          </cell>
          <cell r="G204">
            <v>39045</v>
          </cell>
          <cell r="H204">
            <v>73.06</v>
          </cell>
          <cell r="I204">
            <v>39109</v>
          </cell>
        </row>
        <row r="205">
          <cell r="A205" t="str">
            <v>SA</v>
          </cell>
          <cell r="B205" t="str">
            <v>100000292</v>
          </cell>
          <cell r="C205" t="str">
            <v>2030S10401</v>
          </cell>
          <cell r="D205" t="str">
            <v>13108592国誉铝铸件1240.4＃冲压</v>
          </cell>
          <cell r="E205" t="str">
            <v>银行2007010265</v>
          </cell>
          <cell r="F205" t="str">
            <v>13108592国誉铝铸件</v>
          </cell>
          <cell r="G205">
            <v>39049</v>
          </cell>
          <cell r="H205">
            <v>1060.17</v>
          </cell>
          <cell r="I205">
            <v>39111</v>
          </cell>
        </row>
        <row r="206">
          <cell r="A206" t="str">
            <v>KR</v>
          </cell>
          <cell r="B206" t="str">
            <v>1900000015</v>
          </cell>
          <cell r="C206" t="str">
            <v>2030S50601</v>
          </cell>
          <cell r="D206" t="str">
            <v>13108593/常州国誉/铝铸件/工程部</v>
          </cell>
          <cell r="E206" t="str">
            <v>转帐2007010419</v>
          </cell>
          <cell r="F206" t="str">
            <v>13108593/4984.17</v>
          </cell>
          <cell r="G206">
            <v>39049</v>
          </cell>
          <cell r="H206">
            <v>29318.63</v>
          </cell>
          <cell r="I206">
            <v>39099</v>
          </cell>
        </row>
        <row r="207">
          <cell r="A207" t="str">
            <v>KR</v>
          </cell>
          <cell r="B207" t="str">
            <v>1900000054</v>
          </cell>
          <cell r="C207" t="str">
            <v>2030S10601</v>
          </cell>
          <cell r="D207" t="str">
            <v>13134604/何家红光/吸塑盒等/北厂注塑</v>
          </cell>
          <cell r="E207" t="str">
            <v>转账2007010157</v>
          </cell>
          <cell r="F207" t="str">
            <v>13134604/5835.66</v>
          </cell>
          <cell r="G207">
            <v>39086</v>
          </cell>
          <cell r="H207">
            <v>34327.42</v>
          </cell>
          <cell r="I207">
            <v>39100</v>
          </cell>
        </row>
        <row r="208">
          <cell r="A208" t="str">
            <v>SA</v>
          </cell>
          <cell r="B208" t="str">
            <v>100000320</v>
          </cell>
          <cell r="C208" t="str">
            <v>2030S10501</v>
          </cell>
          <cell r="D208" t="str">
            <v>13139812＃环达角钢722＃注塑</v>
          </cell>
          <cell r="E208" t="str">
            <v>银行2007010275</v>
          </cell>
          <cell r="F208" t="str">
            <v>13139812＃环达角钢</v>
          </cell>
          <cell r="G208">
            <v>39072</v>
          </cell>
          <cell r="H208">
            <v>617.09</v>
          </cell>
          <cell r="I208">
            <v>39111</v>
          </cell>
        </row>
        <row r="209">
          <cell r="A209" t="str">
            <v>KR</v>
          </cell>
          <cell r="B209" t="str">
            <v>1900000053</v>
          </cell>
          <cell r="C209" t="str">
            <v>2030S10101</v>
          </cell>
          <cell r="D209" t="str">
            <v>13205023/章伦文体/复印纸等/二车间</v>
          </cell>
          <cell r="E209" t="str">
            <v>转账2007010171</v>
          </cell>
          <cell r="F209" t="str">
            <v>13205023/1520.99</v>
          </cell>
          <cell r="G209">
            <v>39051</v>
          </cell>
          <cell r="H209">
            <v>5058.1099999999997</v>
          </cell>
          <cell r="I209">
            <v>39100</v>
          </cell>
        </row>
        <row r="210">
          <cell r="A210" t="str">
            <v>KR</v>
          </cell>
          <cell r="B210" t="str">
            <v>1900000053</v>
          </cell>
          <cell r="C210" t="str">
            <v>2030S51401</v>
          </cell>
          <cell r="D210" t="str">
            <v>13205023/章伦文体/复印纸等/公共</v>
          </cell>
          <cell r="E210" t="str">
            <v>转账2007010171</v>
          </cell>
          <cell r="F210" t="str">
            <v>13205023/1520.99</v>
          </cell>
          <cell r="G210">
            <v>39051</v>
          </cell>
          <cell r="H210">
            <v>2350.4299999999998</v>
          </cell>
          <cell r="I210">
            <v>39100</v>
          </cell>
        </row>
        <row r="211">
          <cell r="A211" t="str">
            <v>KR</v>
          </cell>
          <cell r="B211" t="str">
            <v>1900000053</v>
          </cell>
          <cell r="C211" t="str">
            <v>2030A50801</v>
          </cell>
          <cell r="D211" t="str">
            <v>13205023/章伦文体/复印纸等/仓库</v>
          </cell>
          <cell r="E211" t="str">
            <v>转账2007010171</v>
          </cell>
          <cell r="F211" t="str">
            <v>13205023/1520.99</v>
          </cell>
          <cell r="G211">
            <v>39051</v>
          </cell>
          <cell r="H211">
            <v>726.5</v>
          </cell>
          <cell r="I211">
            <v>39100</v>
          </cell>
        </row>
        <row r="212">
          <cell r="A212" t="str">
            <v>KR</v>
          </cell>
          <cell r="B212" t="str">
            <v>1900000053</v>
          </cell>
          <cell r="C212" t="str">
            <v>2030S10501</v>
          </cell>
          <cell r="D212" t="str">
            <v>13205023/章伦文体/复印纸等/注塑车间</v>
          </cell>
          <cell r="E212" t="str">
            <v>转账2007010171</v>
          </cell>
          <cell r="F212" t="str">
            <v>13205023/1520.99</v>
          </cell>
          <cell r="G212">
            <v>39051</v>
          </cell>
          <cell r="H212">
            <v>811.97</v>
          </cell>
          <cell r="I212">
            <v>39100</v>
          </cell>
        </row>
        <row r="213">
          <cell r="A213" t="str">
            <v>KR</v>
          </cell>
          <cell r="B213" t="str">
            <v>1900000049</v>
          </cell>
          <cell r="C213" t="str">
            <v>2030S51401</v>
          </cell>
          <cell r="D213" t="str">
            <v>13330814/常州九旭/针头等/公共</v>
          </cell>
          <cell r="E213" t="str">
            <v>转帐2007010499</v>
          </cell>
          <cell r="F213" t="str">
            <v>13330814/154.58</v>
          </cell>
          <cell r="G213">
            <v>39049</v>
          </cell>
          <cell r="H213">
            <v>905.99</v>
          </cell>
          <cell r="I213">
            <v>39100</v>
          </cell>
        </row>
        <row r="214">
          <cell r="A214" t="str">
            <v>KR</v>
          </cell>
          <cell r="B214" t="str">
            <v>1900000049</v>
          </cell>
          <cell r="C214" t="str">
            <v>2030S50701</v>
          </cell>
          <cell r="D214" t="str">
            <v>13330814/常州九旭/针头等/品控</v>
          </cell>
          <cell r="E214" t="str">
            <v>转帐2007010499</v>
          </cell>
          <cell r="F214" t="str">
            <v>13330814/154.58</v>
          </cell>
          <cell r="G214">
            <v>39049</v>
          </cell>
          <cell r="H214">
            <v>3.33</v>
          </cell>
          <cell r="I214">
            <v>39100</v>
          </cell>
        </row>
        <row r="215">
          <cell r="A215" t="str">
            <v>KR</v>
          </cell>
          <cell r="B215" t="str">
            <v>1900000004</v>
          </cell>
          <cell r="C215" t="str">
            <v>2030S10701</v>
          </cell>
          <cell r="D215" t="str">
            <v>13330815/常州九旭/针头等/三车间</v>
          </cell>
          <cell r="E215" t="str">
            <v>转帐2007010524</v>
          </cell>
          <cell r="F215" t="str">
            <v>13330815/2347.74</v>
          </cell>
          <cell r="G215">
            <v>39049</v>
          </cell>
          <cell r="H215">
            <v>3247.86</v>
          </cell>
          <cell r="I215">
            <v>39091</v>
          </cell>
        </row>
        <row r="216">
          <cell r="A216" t="str">
            <v>KR</v>
          </cell>
          <cell r="B216" t="str">
            <v>1900000004</v>
          </cell>
          <cell r="C216" t="str">
            <v>2030S50701</v>
          </cell>
          <cell r="D216" t="str">
            <v>13330815/常州九旭/针头等/品控</v>
          </cell>
          <cell r="E216" t="str">
            <v>转帐2007010524</v>
          </cell>
          <cell r="F216" t="str">
            <v>13330815/2347.74</v>
          </cell>
          <cell r="G216">
            <v>39049</v>
          </cell>
          <cell r="H216">
            <v>2880.34</v>
          </cell>
          <cell r="I216">
            <v>39091</v>
          </cell>
        </row>
        <row r="217">
          <cell r="A217" t="str">
            <v>KR</v>
          </cell>
          <cell r="B217" t="str">
            <v>1900000004</v>
          </cell>
          <cell r="C217" t="str">
            <v>2030S11101</v>
          </cell>
          <cell r="D217" t="str">
            <v>13330815/常州九旭/针头等/压电</v>
          </cell>
          <cell r="E217" t="str">
            <v>转帐2007010524</v>
          </cell>
          <cell r="F217" t="str">
            <v>13330815/2347.74</v>
          </cell>
          <cell r="G217">
            <v>39049</v>
          </cell>
          <cell r="H217">
            <v>948.72</v>
          </cell>
          <cell r="I217">
            <v>39091</v>
          </cell>
        </row>
        <row r="218">
          <cell r="A218" t="str">
            <v>KR</v>
          </cell>
          <cell r="B218" t="str">
            <v>1900000004</v>
          </cell>
          <cell r="C218" t="str">
            <v>2030S51401</v>
          </cell>
          <cell r="D218" t="str">
            <v>13330815/常州九旭/针头等/公共</v>
          </cell>
          <cell r="E218" t="str">
            <v>转帐2007010524</v>
          </cell>
          <cell r="F218" t="str">
            <v>13330815/2347.74</v>
          </cell>
          <cell r="G218">
            <v>39049</v>
          </cell>
          <cell r="H218">
            <v>6733.34</v>
          </cell>
          <cell r="I218">
            <v>39091</v>
          </cell>
        </row>
        <row r="219">
          <cell r="A219" t="str">
            <v>KR</v>
          </cell>
          <cell r="B219" t="str">
            <v>1900000005</v>
          </cell>
          <cell r="C219" t="str">
            <v>2030S51401</v>
          </cell>
          <cell r="D219" t="str">
            <v>13330816/常州九旭/针头等/公共</v>
          </cell>
          <cell r="E219" t="str">
            <v>转帐2007010525</v>
          </cell>
          <cell r="F219" t="str">
            <v>13330816/1688.55</v>
          </cell>
          <cell r="G219">
            <v>39049</v>
          </cell>
          <cell r="H219">
            <v>9289.06</v>
          </cell>
          <cell r="I219">
            <v>39091</v>
          </cell>
        </row>
        <row r="220">
          <cell r="A220" t="str">
            <v>KR</v>
          </cell>
          <cell r="B220" t="str">
            <v>1900000005</v>
          </cell>
          <cell r="C220" t="str">
            <v>2030S10701</v>
          </cell>
          <cell r="D220" t="str">
            <v>13330816/常州九旭/针头等/三车间</v>
          </cell>
          <cell r="E220" t="str">
            <v>转帐2007010525</v>
          </cell>
          <cell r="F220" t="str">
            <v>13330816/1688.55</v>
          </cell>
          <cell r="G220">
            <v>39049</v>
          </cell>
          <cell r="H220">
            <v>643.59</v>
          </cell>
          <cell r="I220">
            <v>39091</v>
          </cell>
        </row>
        <row r="221">
          <cell r="A221" t="str">
            <v>KR</v>
          </cell>
          <cell r="B221" t="str">
            <v>1900000045</v>
          </cell>
          <cell r="C221" t="str">
            <v>2030S50601</v>
          </cell>
          <cell r="D221" t="str">
            <v>13339456/大地厨房/防护罩等/二车间工程</v>
          </cell>
          <cell r="E221" t="str">
            <v>转帐2007010504</v>
          </cell>
          <cell r="F221" t="str">
            <v>13339456/1136.23</v>
          </cell>
          <cell r="G221">
            <v>39021</v>
          </cell>
          <cell r="H221">
            <v>5358.98</v>
          </cell>
          <cell r="I221">
            <v>39100</v>
          </cell>
        </row>
        <row r="222">
          <cell r="A222" t="str">
            <v>SA</v>
          </cell>
          <cell r="B222" t="str">
            <v>100000247</v>
          </cell>
          <cell r="C222" t="str">
            <v>2030S51401</v>
          </cell>
          <cell r="D222" t="str">
            <v>13426003＃朋兴材料1000＃电工</v>
          </cell>
          <cell r="E222" t="str">
            <v>银行2007010239</v>
          </cell>
          <cell r="F222" t="str">
            <v>13426003＃朋兴材料</v>
          </cell>
          <cell r="G222">
            <v>39077</v>
          </cell>
          <cell r="H222">
            <v>854.7</v>
          </cell>
          <cell r="I222">
            <v>39108</v>
          </cell>
        </row>
        <row r="223">
          <cell r="A223" t="str">
            <v>KR</v>
          </cell>
          <cell r="B223" t="str">
            <v>1900000040</v>
          </cell>
          <cell r="C223" t="str">
            <v>2030S10501</v>
          </cell>
          <cell r="D223" t="str">
            <v>13461820/常州振勇/导热油等/注塑车间</v>
          </cell>
          <cell r="E223">
            <v>0</v>
          </cell>
          <cell r="F223" t="str">
            <v>13461820/1329.48</v>
          </cell>
          <cell r="G223">
            <v>39060</v>
          </cell>
          <cell r="H223">
            <v>2264.96</v>
          </cell>
          <cell r="I223">
            <v>39099</v>
          </cell>
        </row>
        <row r="224">
          <cell r="A224" t="str">
            <v>KR</v>
          </cell>
          <cell r="B224" t="str">
            <v>1900000040</v>
          </cell>
          <cell r="C224" t="str">
            <v>2030S10401</v>
          </cell>
          <cell r="D224" t="str">
            <v>13461820/常州振勇/导热油等/冲压车间</v>
          </cell>
          <cell r="E224">
            <v>0</v>
          </cell>
          <cell r="F224" t="str">
            <v>13461820/1329.48</v>
          </cell>
          <cell r="G224">
            <v>39060</v>
          </cell>
          <cell r="H224">
            <v>5555.56</v>
          </cell>
          <cell r="I224">
            <v>39099</v>
          </cell>
        </row>
        <row r="225">
          <cell r="A225" t="str">
            <v>KR</v>
          </cell>
          <cell r="B225" t="str">
            <v>1900000041</v>
          </cell>
          <cell r="C225" t="str">
            <v>2030S10401</v>
          </cell>
          <cell r="D225" t="str">
            <v>13461821/常州振勇/导热油等/冲压车间</v>
          </cell>
          <cell r="E225" t="str">
            <v>转帐2007010469</v>
          </cell>
          <cell r="F225" t="str">
            <v>13461821/1300.42</v>
          </cell>
          <cell r="G225">
            <v>39060</v>
          </cell>
          <cell r="H225">
            <v>5384.62</v>
          </cell>
          <cell r="I225">
            <v>39099</v>
          </cell>
        </row>
        <row r="226">
          <cell r="A226" t="str">
            <v>KR</v>
          </cell>
          <cell r="B226" t="str">
            <v>1900000041</v>
          </cell>
          <cell r="C226" t="str">
            <v>2030S10501</v>
          </cell>
          <cell r="D226" t="str">
            <v>13461821/常州振勇/导热油等/注塑车间</v>
          </cell>
          <cell r="E226" t="str">
            <v>转帐2007010469</v>
          </cell>
          <cell r="F226" t="str">
            <v>13461821/1300.42</v>
          </cell>
          <cell r="G226">
            <v>39060</v>
          </cell>
          <cell r="H226">
            <v>2264.96</v>
          </cell>
          <cell r="I226">
            <v>39099</v>
          </cell>
        </row>
        <row r="227">
          <cell r="A227" t="str">
            <v>KR</v>
          </cell>
          <cell r="B227" t="str">
            <v>1900000031</v>
          </cell>
          <cell r="C227" t="str">
            <v>2030S10401</v>
          </cell>
          <cell r="D227" t="str">
            <v>13461822/常州振勇/液压油等/冲压车间</v>
          </cell>
          <cell r="E227" t="str">
            <v>转帐2007010434</v>
          </cell>
          <cell r="F227" t="str">
            <v>13461822/1373.08</v>
          </cell>
          <cell r="G227">
            <v>39060</v>
          </cell>
          <cell r="H227">
            <v>8076.92</v>
          </cell>
          <cell r="I227">
            <v>39099</v>
          </cell>
        </row>
        <row r="228">
          <cell r="A228" t="str">
            <v>KR</v>
          </cell>
          <cell r="B228" t="str">
            <v>1900000042</v>
          </cell>
          <cell r="C228" t="str">
            <v>2030S10401</v>
          </cell>
          <cell r="D228" t="str">
            <v>13461823-25/常州振勇/液压油等/冲压车间</v>
          </cell>
          <cell r="E228" t="str">
            <v>转帐2007010497</v>
          </cell>
          <cell r="F228" t="str">
            <v>13461823-25/3501.7</v>
          </cell>
          <cell r="G228">
            <v>39060</v>
          </cell>
          <cell r="H228">
            <v>18247.87</v>
          </cell>
          <cell r="I228">
            <v>39099</v>
          </cell>
        </row>
        <row r="229">
          <cell r="A229" t="str">
            <v>KR</v>
          </cell>
          <cell r="B229" t="str">
            <v>1900000042</v>
          </cell>
          <cell r="C229" t="str">
            <v>2030S10501</v>
          </cell>
          <cell r="D229" t="str">
            <v>13461823-25/常州振勇/液压油等/注塑车间</v>
          </cell>
          <cell r="E229" t="str">
            <v>转帐2007010497</v>
          </cell>
          <cell r="F229" t="str">
            <v>13461823-25/3501.7</v>
          </cell>
          <cell r="G229">
            <v>39060</v>
          </cell>
          <cell r="H229">
            <v>2350.4299999999998</v>
          </cell>
          <cell r="I229">
            <v>39099</v>
          </cell>
        </row>
        <row r="230">
          <cell r="A230" t="str">
            <v>SA</v>
          </cell>
          <cell r="B230" t="str">
            <v>100000313</v>
          </cell>
          <cell r="C230" t="str">
            <v>2030S10401</v>
          </cell>
          <cell r="D230" t="str">
            <v>13465455＃电子器材公司气缸3675＃冲压</v>
          </cell>
          <cell r="E230" t="str">
            <v>银行2007010268</v>
          </cell>
          <cell r="F230" t="str">
            <v>13465455＃电子器材</v>
          </cell>
          <cell r="G230">
            <v>39073</v>
          </cell>
          <cell r="H230">
            <v>3141.03</v>
          </cell>
          <cell r="I230">
            <v>39111</v>
          </cell>
        </row>
        <row r="231">
          <cell r="A231" t="str">
            <v>SA</v>
          </cell>
          <cell r="B231" t="str">
            <v>100000016</v>
          </cell>
          <cell r="C231" t="str">
            <v>2030S10301</v>
          </cell>
          <cell r="D231" t="str">
            <v>13504681/02609529#第二机电3350#音膜</v>
          </cell>
          <cell r="E231" t="str">
            <v>银行2007010190</v>
          </cell>
          <cell r="F231" t="str">
            <v>13504681/02609529#</v>
          </cell>
          <cell r="G231">
            <v>39014</v>
          </cell>
          <cell r="H231">
            <v>2692.31</v>
          </cell>
          <cell r="I231">
            <v>39090</v>
          </cell>
        </row>
        <row r="232">
          <cell r="A232" t="str">
            <v>SA</v>
          </cell>
          <cell r="B232" t="str">
            <v>100000016</v>
          </cell>
          <cell r="C232" t="str">
            <v>2030S10501</v>
          </cell>
          <cell r="D232" t="str">
            <v>13504681/02609529#第二机电3350#注塑</v>
          </cell>
          <cell r="E232" t="str">
            <v>银行2007010190</v>
          </cell>
          <cell r="F232" t="str">
            <v>13504681/02609529#</v>
          </cell>
          <cell r="G232">
            <v>39014</v>
          </cell>
          <cell r="H232">
            <v>170.94</v>
          </cell>
          <cell r="I232">
            <v>39090</v>
          </cell>
        </row>
        <row r="233">
          <cell r="A233" t="str">
            <v>KR</v>
          </cell>
          <cell r="B233" t="str">
            <v>1900000052</v>
          </cell>
          <cell r="C233" t="str">
            <v>2030A50201</v>
          </cell>
          <cell r="D233" t="str">
            <v>13533004/立中文化/软木板/人事</v>
          </cell>
          <cell r="E233" t="str">
            <v>转账2007010174</v>
          </cell>
          <cell r="F233" t="str">
            <v>13533004/1627.35</v>
          </cell>
          <cell r="G233">
            <v>39034</v>
          </cell>
          <cell r="H233">
            <v>9572.65</v>
          </cell>
          <cell r="I233">
            <v>39100</v>
          </cell>
        </row>
        <row r="234">
          <cell r="A234" t="str">
            <v>KR</v>
          </cell>
          <cell r="B234" t="str">
            <v>1900000076</v>
          </cell>
          <cell r="C234" t="str">
            <v>2030S51401</v>
          </cell>
          <cell r="D234" t="str">
            <v>13533006/立中文化/记号笔等/公共</v>
          </cell>
          <cell r="E234" t="str">
            <v>转帐2007010513</v>
          </cell>
          <cell r="F234" t="str">
            <v>13533006/707.32</v>
          </cell>
          <cell r="G234">
            <v>39034</v>
          </cell>
          <cell r="H234">
            <v>2210.2600000000002</v>
          </cell>
          <cell r="I234">
            <v>39106</v>
          </cell>
        </row>
        <row r="235">
          <cell r="A235" t="str">
            <v>KR</v>
          </cell>
          <cell r="B235" t="str">
            <v>1900000076</v>
          </cell>
          <cell r="C235" t="str">
            <v>2030A50801</v>
          </cell>
          <cell r="D235" t="str">
            <v>13533006/立中文化/记号笔等/仓库</v>
          </cell>
          <cell r="E235" t="str">
            <v>转帐2007010513</v>
          </cell>
          <cell r="F235" t="str">
            <v>13533006/707.32</v>
          </cell>
          <cell r="G235">
            <v>39034</v>
          </cell>
          <cell r="H235">
            <v>256.42</v>
          </cell>
          <cell r="I235">
            <v>39106</v>
          </cell>
        </row>
        <row r="236">
          <cell r="A236" t="str">
            <v>KR</v>
          </cell>
          <cell r="B236" t="str">
            <v>1900000076</v>
          </cell>
          <cell r="C236" t="str">
            <v>2030S50601</v>
          </cell>
          <cell r="D236" t="str">
            <v>13533006/立中文化/记号笔等/二车间工程</v>
          </cell>
          <cell r="E236" t="str">
            <v>转帐2007010513</v>
          </cell>
          <cell r="F236" t="str">
            <v>13533006/707.32</v>
          </cell>
          <cell r="G236">
            <v>39034</v>
          </cell>
          <cell r="H236">
            <v>200.85</v>
          </cell>
          <cell r="I236">
            <v>39106</v>
          </cell>
        </row>
        <row r="237">
          <cell r="A237" t="str">
            <v>KR</v>
          </cell>
          <cell r="B237" t="str">
            <v>1900000076</v>
          </cell>
          <cell r="C237" t="str">
            <v>2030S50701</v>
          </cell>
          <cell r="D237" t="str">
            <v>13533006/立中文化/记号笔等/二车间质量</v>
          </cell>
          <cell r="E237" t="str">
            <v>转帐2007010513</v>
          </cell>
          <cell r="F237" t="str">
            <v>13533006/707.32</v>
          </cell>
          <cell r="G237">
            <v>39034</v>
          </cell>
          <cell r="H237">
            <v>200.86</v>
          </cell>
          <cell r="I237">
            <v>39106</v>
          </cell>
        </row>
        <row r="238">
          <cell r="A238" t="str">
            <v>KR</v>
          </cell>
          <cell r="B238" t="str">
            <v>1900000076</v>
          </cell>
          <cell r="C238" t="str">
            <v>2030S10201</v>
          </cell>
          <cell r="D238" t="str">
            <v>13533006/立中文化/记号笔等/绕线车间</v>
          </cell>
          <cell r="E238" t="str">
            <v>转帐2007010513</v>
          </cell>
          <cell r="F238" t="str">
            <v>13533006/707.32</v>
          </cell>
          <cell r="G238">
            <v>39034</v>
          </cell>
          <cell r="H238">
            <v>324.77999999999997</v>
          </cell>
          <cell r="I238">
            <v>39106</v>
          </cell>
        </row>
        <row r="239">
          <cell r="A239" t="str">
            <v>KR</v>
          </cell>
          <cell r="B239" t="str">
            <v>1900000076</v>
          </cell>
          <cell r="C239" t="str">
            <v>2030S11101</v>
          </cell>
          <cell r="D239" t="str">
            <v>13533006/立中文化/记号笔等/压电车间</v>
          </cell>
          <cell r="E239" t="str">
            <v>转帐2007010513</v>
          </cell>
          <cell r="F239" t="str">
            <v>13533006/707.32</v>
          </cell>
          <cell r="G239">
            <v>39034</v>
          </cell>
          <cell r="H239">
            <v>81.2</v>
          </cell>
          <cell r="I239">
            <v>39106</v>
          </cell>
        </row>
        <row r="240">
          <cell r="A240" t="str">
            <v>KR</v>
          </cell>
          <cell r="B240" t="str">
            <v>1900000076</v>
          </cell>
          <cell r="C240" t="str">
            <v>2030A50301</v>
          </cell>
          <cell r="D240" t="str">
            <v>13533006/立中文化/记号笔等/财务</v>
          </cell>
          <cell r="E240" t="str">
            <v>转帐2007010513</v>
          </cell>
          <cell r="F240" t="str">
            <v>13533006/707.32</v>
          </cell>
          <cell r="G240">
            <v>39034</v>
          </cell>
          <cell r="H240">
            <v>846.15</v>
          </cell>
          <cell r="I240">
            <v>39106</v>
          </cell>
        </row>
        <row r="241">
          <cell r="A241" t="str">
            <v>KR</v>
          </cell>
          <cell r="B241" t="str">
            <v>1900000076</v>
          </cell>
          <cell r="C241" t="str">
            <v>2030S10301</v>
          </cell>
          <cell r="D241" t="str">
            <v>13533006/立中文化/记号笔等/音膜车间</v>
          </cell>
          <cell r="E241" t="str">
            <v>转帐2007010513</v>
          </cell>
          <cell r="F241" t="str">
            <v>13533006/707.32</v>
          </cell>
          <cell r="G241">
            <v>39034</v>
          </cell>
          <cell r="H241">
            <v>13.68</v>
          </cell>
          <cell r="I241">
            <v>39106</v>
          </cell>
        </row>
        <row r="242">
          <cell r="A242" t="str">
            <v>KR</v>
          </cell>
          <cell r="B242" t="str">
            <v>1900000076</v>
          </cell>
          <cell r="C242" t="str">
            <v>2030S50701</v>
          </cell>
          <cell r="D242" t="str">
            <v>13533006/立中文化/记号笔等/品控(计量室)</v>
          </cell>
          <cell r="E242" t="str">
            <v>转帐2007010513</v>
          </cell>
          <cell r="F242" t="str">
            <v>13533006/707.32</v>
          </cell>
          <cell r="G242">
            <v>39034</v>
          </cell>
          <cell r="H242">
            <v>7.69</v>
          </cell>
          <cell r="I242">
            <v>39106</v>
          </cell>
        </row>
        <row r="243">
          <cell r="A243" t="str">
            <v>KR</v>
          </cell>
          <cell r="B243" t="str">
            <v>1900000076</v>
          </cell>
          <cell r="C243" t="str">
            <v>2030S10401</v>
          </cell>
          <cell r="D243" t="str">
            <v>13533006/立中文化/记号笔等/冲压缩间</v>
          </cell>
          <cell r="E243" t="str">
            <v>转帐2007010513</v>
          </cell>
          <cell r="F243" t="str">
            <v>13533006/707.32</v>
          </cell>
          <cell r="G243">
            <v>39034</v>
          </cell>
          <cell r="H243">
            <v>18.79</v>
          </cell>
          <cell r="I243">
            <v>39106</v>
          </cell>
        </row>
        <row r="244">
          <cell r="A244" t="str">
            <v>KR</v>
          </cell>
          <cell r="B244" t="str">
            <v>1900000077</v>
          </cell>
          <cell r="C244" t="str">
            <v>2030A50301</v>
          </cell>
          <cell r="D244" t="str">
            <v>13533011/立中文化/白板等/财务</v>
          </cell>
          <cell r="E244" t="str">
            <v>转帐2007010514</v>
          </cell>
          <cell r="F244" t="str">
            <v>13533011/671.47</v>
          </cell>
          <cell r="G244">
            <v>39035</v>
          </cell>
          <cell r="H244">
            <v>162.38999999999999</v>
          </cell>
          <cell r="I244">
            <v>39106</v>
          </cell>
        </row>
        <row r="245">
          <cell r="A245" t="str">
            <v>KR</v>
          </cell>
          <cell r="B245" t="str">
            <v>1900000077</v>
          </cell>
          <cell r="C245" t="str">
            <v>2030S10101</v>
          </cell>
          <cell r="D245" t="str">
            <v>13533011/立中文化/白板等/二车间</v>
          </cell>
          <cell r="E245" t="str">
            <v>转帐2007010514</v>
          </cell>
          <cell r="F245" t="str">
            <v>13533011/671.47</v>
          </cell>
          <cell r="G245">
            <v>39035</v>
          </cell>
          <cell r="H245">
            <v>1460.16</v>
          </cell>
          <cell r="I245">
            <v>39106</v>
          </cell>
        </row>
        <row r="246">
          <cell r="A246" t="str">
            <v>KR</v>
          </cell>
          <cell r="B246" t="str">
            <v>1900000077</v>
          </cell>
          <cell r="C246" t="str">
            <v>2030S51401</v>
          </cell>
          <cell r="D246" t="str">
            <v>13533011/立中文化/白板等/公共</v>
          </cell>
          <cell r="E246" t="str">
            <v>转帐2007010514</v>
          </cell>
          <cell r="F246" t="str">
            <v>13533011/671.47</v>
          </cell>
          <cell r="G246">
            <v>39035</v>
          </cell>
          <cell r="H246">
            <v>119.66</v>
          </cell>
          <cell r="I246">
            <v>39106</v>
          </cell>
        </row>
        <row r="247">
          <cell r="A247" t="str">
            <v>KR</v>
          </cell>
          <cell r="B247" t="str">
            <v>1900000077</v>
          </cell>
          <cell r="C247" t="str">
            <v>2030S50701</v>
          </cell>
          <cell r="D247" t="str">
            <v>13533011/立中文化/白板等/品控</v>
          </cell>
          <cell r="E247" t="str">
            <v>转帐2007010514</v>
          </cell>
          <cell r="F247" t="str">
            <v>13533011/671.47</v>
          </cell>
          <cell r="G247">
            <v>39035</v>
          </cell>
          <cell r="H247">
            <v>373.93</v>
          </cell>
          <cell r="I247">
            <v>39106</v>
          </cell>
        </row>
        <row r="248">
          <cell r="A248" t="str">
            <v>KR</v>
          </cell>
          <cell r="B248" t="str">
            <v>1900000077</v>
          </cell>
          <cell r="C248" t="str">
            <v>2030S10301</v>
          </cell>
          <cell r="D248" t="str">
            <v>13533011/立中文化/白板等/音膜车间</v>
          </cell>
          <cell r="E248" t="str">
            <v>转帐2007010514</v>
          </cell>
          <cell r="F248" t="str">
            <v>13533011/671.47</v>
          </cell>
          <cell r="G248">
            <v>39035</v>
          </cell>
          <cell r="H248">
            <v>386.84</v>
          </cell>
          <cell r="I248">
            <v>39106</v>
          </cell>
        </row>
        <row r="249">
          <cell r="A249" t="str">
            <v>KR</v>
          </cell>
          <cell r="B249" t="str">
            <v>1900000077</v>
          </cell>
          <cell r="C249" t="str">
            <v>2030A50201</v>
          </cell>
          <cell r="D249" t="str">
            <v>13533011/立中文化/白板等/人事</v>
          </cell>
          <cell r="E249" t="str">
            <v>转帐2007010514</v>
          </cell>
          <cell r="F249" t="str">
            <v>13533011/671.47</v>
          </cell>
          <cell r="G249">
            <v>39035</v>
          </cell>
          <cell r="H249">
            <v>191.46</v>
          </cell>
          <cell r="I249">
            <v>39106</v>
          </cell>
        </row>
        <row r="250">
          <cell r="A250" t="str">
            <v>KR</v>
          </cell>
          <cell r="B250" t="str">
            <v>1900000077</v>
          </cell>
          <cell r="C250" t="str">
            <v>2030A50801</v>
          </cell>
          <cell r="D250" t="str">
            <v>13533011/立中文化/白板等/仓库</v>
          </cell>
          <cell r="E250" t="str">
            <v>转帐2007010514</v>
          </cell>
          <cell r="F250" t="str">
            <v>13533011/671.47</v>
          </cell>
          <cell r="G250">
            <v>39035</v>
          </cell>
          <cell r="H250">
            <v>24.62</v>
          </cell>
          <cell r="I250">
            <v>39106</v>
          </cell>
        </row>
        <row r="251">
          <cell r="A251" t="str">
            <v>KR</v>
          </cell>
          <cell r="B251" t="str">
            <v>1900000077</v>
          </cell>
          <cell r="C251" t="str">
            <v>2030A40501</v>
          </cell>
          <cell r="D251" t="str">
            <v>13533011/立中文化/白板等/音膜中试</v>
          </cell>
          <cell r="E251" t="str">
            <v>转帐2007010514</v>
          </cell>
          <cell r="F251" t="str">
            <v>13533011/671.47</v>
          </cell>
          <cell r="G251">
            <v>39035</v>
          </cell>
          <cell r="H251">
            <v>1230.77</v>
          </cell>
          <cell r="I251">
            <v>39106</v>
          </cell>
        </row>
        <row r="252">
          <cell r="A252" t="str">
            <v>SA</v>
          </cell>
          <cell r="B252" t="str">
            <v>100000323</v>
          </cell>
          <cell r="C252" t="str">
            <v>2030S11101</v>
          </cell>
          <cell r="D252" t="str">
            <v>13535793/4/祥盛丝绢8303.7＃压电</v>
          </cell>
          <cell r="E252" t="str">
            <v>银行2007010278</v>
          </cell>
          <cell r="F252" t="str">
            <v>13535793/4/祥盛丝</v>
          </cell>
          <cell r="G252">
            <v>39079</v>
          </cell>
          <cell r="H252">
            <v>7097.23</v>
          </cell>
          <cell r="I252">
            <v>39111</v>
          </cell>
        </row>
        <row r="253">
          <cell r="A253" t="str">
            <v>KR</v>
          </cell>
          <cell r="B253" t="str">
            <v>1900000021</v>
          </cell>
          <cell r="C253" t="str">
            <v>2030S11201</v>
          </cell>
          <cell r="D253" t="str">
            <v>13535795/常州祥盛/滤网/喷漆厂</v>
          </cell>
          <cell r="E253" t="str">
            <v>转帐2007010425</v>
          </cell>
          <cell r="F253" t="str">
            <v>13535795/6496.41</v>
          </cell>
          <cell r="G253">
            <v>39079</v>
          </cell>
          <cell r="H253">
            <v>38214.089999999997</v>
          </cell>
          <cell r="I253">
            <v>39099</v>
          </cell>
        </row>
        <row r="254">
          <cell r="A254" t="str">
            <v>SA</v>
          </cell>
          <cell r="B254" t="str">
            <v>100000288</v>
          </cell>
          <cell r="C254" t="str">
            <v>2030S10401</v>
          </cell>
          <cell r="D254" t="str">
            <v>13548365/67/大地连杆7997.5#冲压机用</v>
          </cell>
          <cell r="E254" t="str">
            <v>银行2007010261</v>
          </cell>
          <cell r="F254" t="str">
            <v>13548365/67/大地连</v>
          </cell>
          <cell r="G254">
            <v>39046</v>
          </cell>
          <cell r="H254">
            <v>2989.32</v>
          </cell>
          <cell r="I254">
            <v>39111</v>
          </cell>
        </row>
        <row r="255">
          <cell r="A255" t="str">
            <v>SA</v>
          </cell>
          <cell r="B255" t="str">
            <v>100000288</v>
          </cell>
          <cell r="C255" t="str">
            <v>2030S10401</v>
          </cell>
          <cell r="D255" t="str">
            <v>13548365/67/大地连杆7997.5#冲压机用</v>
          </cell>
          <cell r="E255" t="str">
            <v>银行2007010261</v>
          </cell>
          <cell r="F255" t="str">
            <v>13548365/67/大地连</v>
          </cell>
          <cell r="G255">
            <v>39046</v>
          </cell>
          <cell r="H255">
            <v>3846.15</v>
          </cell>
          <cell r="I255">
            <v>39111</v>
          </cell>
        </row>
        <row r="256">
          <cell r="A256" t="str">
            <v>KR</v>
          </cell>
          <cell r="B256" t="str">
            <v>1900000022</v>
          </cell>
          <cell r="C256" t="str">
            <v>2030S10201</v>
          </cell>
          <cell r="D256" t="str">
            <v>13556128/常州通用/脱模剂/绕线车间</v>
          </cell>
          <cell r="E256" t="str">
            <v>转帐2007010429</v>
          </cell>
          <cell r="F256" t="str">
            <v>13556128/717.78</v>
          </cell>
          <cell r="G256">
            <v>39051</v>
          </cell>
          <cell r="H256">
            <v>4222.22</v>
          </cell>
          <cell r="I256">
            <v>39099</v>
          </cell>
        </row>
        <row r="257">
          <cell r="A257" t="str">
            <v>KR</v>
          </cell>
          <cell r="B257" t="str">
            <v>1900000023</v>
          </cell>
          <cell r="C257" t="str">
            <v>2030S10201</v>
          </cell>
          <cell r="D257" t="str">
            <v>13556147/常州通用/脱模剂/绕线车间</v>
          </cell>
          <cell r="E257" t="str">
            <v>转帐2007010428</v>
          </cell>
          <cell r="F257" t="str">
            <v>13556147/717.78</v>
          </cell>
          <cell r="G257">
            <v>39068</v>
          </cell>
          <cell r="H257">
            <v>4222.22</v>
          </cell>
          <cell r="I257">
            <v>39099</v>
          </cell>
        </row>
        <row r="258">
          <cell r="A258" t="str">
            <v>KR</v>
          </cell>
          <cell r="B258" t="str">
            <v>1900000024</v>
          </cell>
          <cell r="C258" t="str">
            <v>2030S10201</v>
          </cell>
          <cell r="D258" t="str">
            <v>13556150/常州通用/脱模剂/绕线车间</v>
          </cell>
          <cell r="E258" t="str">
            <v>转帐2007010427</v>
          </cell>
          <cell r="F258" t="str">
            <v>13556150/717.78</v>
          </cell>
          <cell r="G258">
            <v>39069</v>
          </cell>
          <cell r="H258">
            <v>4222.22</v>
          </cell>
          <cell r="I258">
            <v>39099</v>
          </cell>
        </row>
        <row r="259">
          <cell r="A259" t="str">
            <v>KR</v>
          </cell>
          <cell r="B259" t="str">
            <v>1900000025</v>
          </cell>
          <cell r="C259" t="str">
            <v>2030S10501</v>
          </cell>
          <cell r="D259" t="str">
            <v>13556160/常州通用/清洗剂等/注塑车间</v>
          </cell>
          <cell r="E259" t="str">
            <v>转帐2007010426</v>
          </cell>
          <cell r="F259" t="str">
            <v>13556160/513.84</v>
          </cell>
          <cell r="G259">
            <v>39073</v>
          </cell>
          <cell r="H259">
            <v>64.099999999999994</v>
          </cell>
          <cell r="I259">
            <v>39099</v>
          </cell>
        </row>
        <row r="260">
          <cell r="A260" t="str">
            <v>KR</v>
          </cell>
          <cell r="B260" t="str">
            <v>1900000025</v>
          </cell>
          <cell r="C260" t="str">
            <v>2030S10101</v>
          </cell>
          <cell r="D260" t="str">
            <v>13556160/常州通用/清洗剂等/二车间</v>
          </cell>
          <cell r="E260" t="str">
            <v>转帐2007010426</v>
          </cell>
          <cell r="F260" t="str">
            <v>13556160/513.84</v>
          </cell>
          <cell r="G260">
            <v>39073</v>
          </cell>
          <cell r="H260">
            <v>720</v>
          </cell>
          <cell r="I260">
            <v>39099</v>
          </cell>
        </row>
        <row r="261">
          <cell r="A261" t="str">
            <v>KR</v>
          </cell>
          <cell r="B261" t="str">
            <v>1900000025</v>
          </cell>
          <cell r="C261" t="str">
            <v>2030S10301</v>
          </cell>
          <cell r="D261" t="str">
            <v>13556160/常州通用/清洗剂等/音膜车间</v>
          </cell>
          <cell r="E261" t="str">
            <v>转帐2007010426</v>
          </cell>
          <cell r="F261" t="str">
            <v>13556160/513.84</v>
          </cell>
          <cell r="G261">
            <v>39073</v>
          </cell>
          <cell r="H261">
            <v>833.34</v>
          </cell>
          <cell r="I261">
            <v>39099</v>
          </cell>
        </row>
        <row r="262">
          <cell r="A262" t="str">
            <v>KR</v>
          </cell>
          <cell r="B262" t="str">
            <v>1900000025</v>
          </cell>
          <cell r="C262" t="str">
            <v>2030S10201</v>
          </cell>
          <cell r="D262" t="str">
            <v>13556160/常州通用/清洗剂等/绕线车间</v>
          </cell>
          <cell r="E262" t="str">
            <v>转帐2007010426</v>
          </cell>
          <cell r="F262" t="str">
            <v>13556160/513.84</v>
          </cell>
          <cell r="G262">
            <v>39073</v>
          </cell>
          <cell r="H262">
            <v>666.66</v>
          </cell>
          <cell r="I262">
            <v>39099</v>
          </cell>
        </row>
        <row r="263">
          <cell r="A263" t="str">
            <v>KR</v>
          </cell>
          <cell r="B263" t="str">
            <v>1900000025</v>
          </cell>
          <cell r="C263" t="str">
            <v>2030S10401</v>
          </cell>
          <cell r="D263" t="str">
            <v>13556160/常州通用/清洗剂等/冲压车间</v>
          </cell>
          <cell r="E263" t="str">
            <v>转帐2007010426</v>
          </cell>
          <cell r="F263" t="str">
            <v>13556160/513.84</v>
          </cell>
          <cell r="G263">
            <v>39073</v>
          </cell>
          <cell r="H263">
            <v>738.46</v>
          </cell>
          <cell r="I263">
            <v>39099</v>
          </cell>
        </row>
        <row r="264">
          <cell r="A264" t="str">
            <v>KR</v>
          </cell>
          <cell r="B264" t="str">
            <v>1900000026</v>
          </cell>
          <cell r="C264" t="str">
            <v>2030S10401</v>
          </cell>
          <cell r="D264" t="str">
            <v>13556164/常州通用/防锈剂等/冲压车间</v>
          </cell>
          <cell r="E264" t="str">
            <v>转帐2007010430</v>
          </cell>
          <cell r="F264" t="str">
            <v>13556164/384.49</v>
          </cell>
          <cell r="G264">
            <v>39075</v>
          </cell>
          <cell r="H264">
            <v>881.2</v>
          </cell>
          <cell r="I264">
            <v>39099</v>
          </cell>
        </row>
        <row r="265">
          <cell r="A265" t="str">
            <v>KR</v>
          </cell>
          <cell r="B265" t="str">
            <v>1900000026</v>
          </cell>
          <cell r="C265" t="str">
            <v>2030S10501</v>
          </cell>
          <cell r="D265" t="str">
            <v>13556164/常州通用/防锈剂等/注塑车间</v>
          </cell>
          <cell r="E265" t="str">
            <v>转帐2007010430</v>
          </cell>
          <cell r="F265" t="str">
            <v>13556164/384.49</v>
          </cell>
          <cell r="G265">
            <v>39075</v>
          </cell>
          <cell r="H265">
            <v>683.76</v>
          </cell>
          <cell r="I265">
            <v>39099</v>
          </cell>
        </row>
        <row r="266">
          <cell r="A266" t="str">
            <v>KR</v>
          </cell>
          <cell r="B266" t="str">
            <v>1900000026</v>
          </cell>
          <cell r="C266" t="str">
            <v>2030S50601</v>
          </cell>
          <cell r="D266" t="str">
            <v>13556164/常州通用/防锈剂等/二车间工程</v>
          </cell>
          <cell r="E266" t="str">
            <v>转帐2007010430</v>
          </cell>
          <cell r="F266" t="str">
            <v>13556164/384.49</v>
          </cell>
          <cell r="G266">
            <v>39075</v>
          </cell>
          <cell r="H266">
            <v>351.26</v>
          </cell>
          <cell r="I266">
            <v>39099</v>
          </cell>
        </row>
        <row r="267">
          <cell r="A267" t="str">
            <v>KR</v>
          </cell>
          <cell r="B267" t="str">
            <v>1900000026</v>
          </cell>
          <cell r="C267" t="str">
            <v>2030S10601</v>
          </cell>
          <cell r="D267" t="str">
            <v>13556164/常州通用/防锈剂等/耳机注塑</v>
          </cell>
          <cell r="E267" t="str">
            <v>转帐2007010430</v>
          </cell>
          <cell r="F267" t="str">
            <v>13556164/384.49</v>
          </cell>
          <cell r="G267">
            <v>39075</v>
          </cell>
          <cell r="H267">
            <v>341.88</v>
          </cell>
          <cell r="I267">
            <v>39099</v>
          </cell>
        </row>
        <row r="268">
          <cell r="A268" t="str">
            <v>KR</v>
          </cell>
          <cell r="B268" t="str">
            <v>1900000026</v>
          </cell>
          <cell r="C268" t="str">
            <v>2030A40401</v>
          </cell>
          <cell r="D268" t="str">
            <v>13556164/常州通用/防锈剂等/中试</v>
          </cell>
          <cell r="E268" t="str">
            <v>转帐2007010430</v>
          </cell>
          <cell r="F268" t="str">
            <v>13556164/384.49</v>
          </cell>
          <cell r="G268">
            <v>39075</v>
          </cell>
          <cell r="H268">
            <v>3.59</v>
          </cell>
          <cell r="I268">
            <v>39099</v>
          </cell>
        </row>
        <row r="269">
          <cell r="A269" t="str">
            <v>SA</v>
          </cell>
          <cell r="B269" t="str">
            <v>100000093</v>
          </cell>
          <cell r="C269" t="str">
            <v>2030S10101</v>
          </cell>
          <cell r="D269" t="str">
            <v>13587449#亚鸿干燥剂1200#二车间</v>
          </cell>
          <cell r="E269" t="str">
            <v>银行2007010175</v>
          </cell>
          <cell r="F269" t="str">
            <v>13587449#亚鸿干燥</v>
          </cell>
          <cell r="G269">
            <v>39070</v>
          </cell>
          <cell r="H269">
            <v>1025.6400000000001</v>
          </cell>
          <cell r="I269">
            <v>39101</v>
          </cell>
        </row>
        <row r="270">
          <cell r="A270" t="str">
            <v>KR</v>
          </cell>
          <cell r="B270" t="str">
            <v>1900000011</v>
          </cell>
          <cell r="C270" t="str">
            <v>2030S11201</v>
          </cell>
          <cell r="D270" t="str">
            <v>13840779-780/苏州华亿/工作服等/喷漆厂2</v>
          </cell>
          <cell r="E270" t="str">
            <v>转帐2007010415</v>
          </cell>
          <cell r="F270" t="str">
            <v>13840779-80/1275.7</v>
          </cell>
          <cell r="G270">
            <v>39090</v>
          </cell>
          <cell r="H270">
            <v>7504.28</v>
          </cell>
          <cell r="I270">
            <v>39098</v>
          </cell>
        </row>
        <row r="271">
          <cell r="A271" t="str">
            <v>KR</v>
          </cell>
          <cell r="B271" t="str">
            <v>1900000012</v>
          </cell>
          <cell r="C271" t="str">
            <v>2030S11201</v>
          </cell>
          <cell r="D271" t="str">
            <v>13946941/苏州华亿/除漆剂等/喷漆厂</v>
          </cell>
          <cell r="E271" t="str">
            <v>转帐2007010416</v>
          </cell>
          <cell r="F271" t="str">
            <v>13946941/10817. 52</v>
          </cell>
          <cell r="G271">
            <v>39090</v>
          </cell>
          <cell r="H271">
            <v>63632.480000000003</v>
          </cell>
          <cell r="I271">
            <v>39099</v>
          </cell>
        </row>
        <row r="272">
          <cell r="A272" t="str">
            <v>SA</v>
          </cell>
          <cell r="B272" t="str">
            <v>100000114</v>
          </cell>
          <cell r="C272" t="str">
            <v>2030S51401</v>
          </cell>
          <cell r="D272" t="str">
            <v>14137377#叶仕清棉布角料6395.4#公共</v>
          </cell>
          <cell r="E272" t="str">
            <v>银行2007010183</v>
          </cell>
          <cell r="F272" t="str">
            <v>14137377#叶仕清棉1</v>
          </cell>
          <cell r="G272">
            <v>39091</v>
          </cell>
          <cell r="H272">
            <v>6395.4</v>
          </cell>
          <cell r="I272">
            <v>39103</v>
          </cell>
        </row>
        <row r="273">
          <cell r="A273" t="str">
            <v>SA</v>
          </cell>
          <cell r="B273" t="str">
            <v>100000270</v>
          </cell>
          <cell r="C273" t="str">
            <v>2030S11101</v>
          </cell>
          <cell r="D273" t="str">
            <v>14187968#无锡阳光机油625#压电</v>
          </cell>
          <cell r="E273" t="str">
            <v>现金2007010077</v>
          </cell>
          <cell r="F273" t="str">
            <v>14187968#无锡阳光</v>
          </cell>
          <cell r="G273">
            <v>39094</v>
          </cell>
          <cell r="H273">
            <v>534.19000000000005</v>
          </cell>
          <cell r="I273">
            <v>39111</v>
          </cell>
        </row>
        <row r="274">
          <cell r="A274" t="str">
            <v>SA</v>
          </cell>
          <cell r="B274" t="str">
            <v>100000577</v>
          </cell>
          <cell r="C274" t="str">
            <v>2030S10401</v>
          </cell>
          <cell r="D274" t="str">
            <v>模具费1月分摊</v>
          </cell>
          <cell r="E274">
            <v>0</v>
          </cell>
          <cell r="F274" t="str">
            <v>166,969.17</v>
          </cell>
          <cell r="G274">
            <v>39113</v>
          </cell>
          <cell r="H274">
            <v>166969.17000000001</v>
          </cell>
          <cell r="I274">
            <v>39113</v>
          </cell>
        </row>
        <row r="275">
          <cell r="A275" t="str">
            <v>SA</v>
          </cell>
          <cell r="B275" t="str">
            <v>100000577</v>
          </cell>
          <cell r="C275" t="str">
            <v>2030A40601</v>
          </cell>
          <cell r="D275" t="str">
            <v>模具费1月分摊</v>
          </cell>
          <cell r="E275">
            <v>0</v>
          </cell>
          <cell r="F275" t="str">
            <v>19,033.35</v>
          </cell>
          <cell r="G275">
            <v>39113</v>
          </cell>
          <cell r="H275">
            <v>19033.349999999999</v>
          </cell>
          <cell r="I275">
            <v>39113</v>
          </cell>
        </row>
        <row r="276">
          <cell r="A276" t="str">
            <v>SA</v>
          </cell>
          <cell r="B276" t="str">
            <v>100000577</v>
          </cell>
          <cell r="C276" t="str">
            <v>2030S10101</v>
          </cell>
          <cell r="D276" t="str">
            <v>模具费1月分摊</v>
          </cell>
          <cell r="E276">
            <v>0</v>
          </cell>
          <cell r="F276" t="str">
            <v>2,006.34</v>
          </cell>
          <cell r="G276">
            <v>39113</v>
          </cell>
          <cell r="H276">
            <v>2006.34</v>
          </cell>
          <cell r="I276">
            <v>39113</v>
          </cell>
        </row>
        <row r="277">
          <cell r="A277" t="str">
            <v>KR</v>
          </cell>
          <cell r="B277" t="str">
            <v>1900000000</v>
          </cell>
          <cell r="C277" t="str">
            <v>2030S11201</v>
          </cell>
          <cell r="D277" t="str">
            <v>12740060#荣海机电/2辆 车900*600</v>
          </cell>
          <cell r="E277" t="str">
            <v>转帐2007010457</v>
          </cell>
          <cell r="F277" t="str">
            <v>20070108</v>
          </cell>
          <cell r="G277">
            <v>39016</v>
          </cell>
          <cell r="H277">
            <v>435.9</v>
          </cell>
          <cell r="I277">
            <v>39090</v>
          </cell>
        </row>
        <row r="278">
          <cell r="A278" t="str">
            <v>SA</v>
          </cell>
          <cell r="B278" t="str">
            <v>100000087</v>
          </cell>
          <cell r="C278" t="str">
            <v>2030S50601</v>
          </cell>
          <cell r="D278" t="str">
            <v>空调皮带/工程部机用</v>
          </cell>
          <cell r="E278" t="str">
            <v>银行2007010169</v>
          </cell>
          <cell r="F278" t="str">
            <v>20070119</v>
          </cell>
          <cell r="G278">
            <v>39091</v>
          </cell>
          <cell r="H278">
            <v>2000</v>
          </cell>
          <cell r="I278">
            <v>39101</v>
          </cell>
        </row>
        <row r="279">
          <cell r="A279" t="str">
            <v>SA</v>
          </cell>
          <cell r="B279" t="str">
            <v>100000563</v>
          </cell>
          <cell r="C279" t="str">
            <v>2030S10101</v>
          </cell>
          <cell r="D279" t="str">
            <v>07.1月低值易耗品摊销</v>
          </cell>
          <cell r="E279" t="str">
            <v>转账2007010595</v>
          </cell>
          <cell r="F279" t="str">
            <v>20070130</v>
          </cell>
          <cell r="G279">
            <v>39112</v>
          </cell>
          <cell r="H279">
            <v>28726.41</v>
          </cell>
          <cell r="I279">
            <v>39112</v>
          </cell>
        </row>
        <row r="280">
          <cell r="A280" t="str">
            <v>SA</v>
          </cell>
          <cell r="B280" t="str">
            <v>100000563</v>
          </cell>
          <cell r="C280" t="str">
            <v>2030S10201</v>
          </cell>
          <cell r="D280" t="str">
            <v>07.1月低值易耗品摊销</v>
          </cell>
          <cell r="E280" t="str">
            <v>转账2007010595</v>
          </cell>
          <cell r="F280" t="str">
            <v>20070130</v>
          </cell>
          <cell r="G280">
            <v>39112</v>
          </cell>
          <cell r="H280">
            <v>66618.42</v>
          </cell>
          <cell r="I280">
            <v>39112</v>
          </cell>
        </row>
        <row r="281">
          <cell r="A281" t="str">
            <v>SA</v>
          </cell>
          <cell r="B281" t="str">
            <v>100000563</v>
          </cell>
          <cell r="C281" t="str">
            <v>2030S10301</v>
          </cell>
          <cell r="D281" t="str">
            <v>07.1月低值易耗品摊销</v>
          </cell>
          <cell r="E281" t="str">
            <v>转账2007010595</v>
          </cell>
          <cell r="F281" t="str">
            <v>20070130</v>
          </cell>
          <cell r="G281">
            <v>39112</v>
          </cell>
          <cell r="H281">
            <v>8518.65</v>
          </cell>
          <cell r="I281">
            <v>39112</v>
          </cell>
        </row>
        <row r="282">
          <cell r="A282" t="str">
            <v>SA</v>
          </cell>
          <cell r="B282" t="str">
            <v>100000563</v>
          </cell>
          <cell r="C282" t="str">
            <v>2030S51401</v>
          </cell>
          <cell r="D282" t="str">
            <v>07.1月低值易耗品摊销</v>
          </cell>
          <cell r="E282" t="str">
            <v>转账2007010595</v>
          </cell>
          <cell r="F282" t="str">
            <v>20070130</v>
          </cell>
          <cell r="G282">
            <v>39112</v>
          </cell>
          <cell r="H282">
            <v>172.01</v>
          </cell>
          <cell r="I282">
            <v>39112</v>
          </cell>
        </row>
        <row r="283">
          <cell r="A283" t="str">
            <v>SA</v>
          </cell>
          <cell r="B283" t="str">
            <v>100000563</v>
          </cell>
          <cell r="C283" t="str">
            <v>2030S10501</v>
          </cell>
          <cell r="D283" t="str">
            <v>07.1月低值易耗品摊销</v>
          </cell>
          <cell r="E283" t="str">
            <v>转账2007010595</v>
          </cell>
          <cell r="F283" t="str">
            <v>20070130</v>
          </cell>
          <cell r="G283">
            <v>39112</v>
          </cell>
          <cell r="H283">
            <v>6097.87</v>
          </cell>
          <cell r="I283">
            <v>39112</v>
          </cell>
        </row>
        <row r="284">
          <cell r="A284" t="str">
            <v>SA</v>
          </cell>
          <cell r="B284" t="str">
            <v>100000563</v>
          </cell>
          <cell r="C284" t="str">
            <v>2030S10401</v>
          </cell>
          <cell r="D284" t="str">
            <v>07.1月低值易耗品摊销</v>
          </cell>
          <cell r="E284" t="str">
            <v>转账2007010595</v>
          </cell>
          <cell r="F284" t="str">
            <v>20070130</v>
          </cell>
          <cell r="G284">
            <v>39112</v>
          </cell>
          <cell r="H284">
            <v>2323.09</v>
          </cell>
          <cell r="I284">
            <v>39112</v>
          </cell>
        </row>
        <row r="285">
          <cell r="A285" t="str">
            <v>SA</v>
          </cell>
          <cell r="B285" t="str">
            <v>100000563</v>
          </cell>
          <cell r="C285" t="str">
            <v>2030S11101</v>
          </cell>
          <cell r="D285" t="str">
            <v>07.1月低值易耗品摊销</v>
          </cell>
          <cell r="E285" t="str">
            <v>转账2007010595</v>
          </cell>
          <cell r="F285" t="str">
            <v>20070130</v>
          </cell>
          <cell r="G285">
            <v>39112</v>
          </cell>
          <cell r="H285">
            <v>672.95</v>
          </cell>
          <cell r="I285">
            <v>39112</v>
          </cell>
        </row>
        <row r="286">
          <cell r="A286" t="str">
            <v>SA</v>
          </cell>
          <cell r="B286" t="str">
            <v>100000563</v>
          </cell>
          <cell r="C286" t="str">
            <v>2030S11201</v>
          </cell>
          <cell r="D286" t="str">
            <v>07.1月低值易耗品摊销</v>
          </cell>
          <cell r="E286" t="str">
            <v>转账2007010595</v>
          </cell>
          <cell r="F286" t="str">
            <v>20070130</v>
          </cell>
          <cell r="G286">
            <v>39112</v>
          </cell>
          <cell r="H286">
            <v>9818.75</v>
          </cell>
          <cell r="I286">
            <v>39112</v>
          </cell>
        </row>
        <row r="287">
          <cell r="A287" t="str">
            <v>SA</v>
          </cell>
          <cell r="B287" t="str">
            <v>100000569</v>
          </cell>
          <cell r="C287" t="str">
            <v>2030S51401</v>
          </cell>
          <cell r="D287" t="str">
            <v>07年1月长期待摊费用摊销</v>
          </cell>
          <cell r="E287" t="str">
            <v>转账2007010599</v>
          </cell>
          <cell r="F287" t="str">
            <v>20070130</v>
          </cell>
          <cell r="G287">
            <v>39112</v>
          </cell>
          <cell r="H287">
            <v>3933.33</v>
          </cell>
          <cell r="I287">
            <v>39112</v>
          </cell>
        </row>
        <row r="288">
          <cell r="A288" t="str">
            <v>SA</v>
          </cell>
          <cell r="B288" t="str">
            <v>100000592</v>
          </cell>
          <cell r="C288" t="str">
            <v>2030A50801</v>
          </cell>
          <cell r="D288" t="str">
            <v>00437934/35/08065011志平窗帘1380＃仓库</v>
          </cell>
          <cell r="E288">
            <v>0</v>
          </cell>
          <cell r="F288" t="str">
            <v>20070131</v>
          </cell>
          <cell r="G288">
            <v>39112</v>
          </cell>
          <cell r="H288">
            <v>113</v>
          </cell>
          <cell r="I288">
            <v>39113</v>
          </cell>
        </row>
        <row r="289">
          <cell r="A289" t="str">
            <v>SA</v>
          </cell>
          <cell r="B289" t="str">
            <v>100000595</v>
          </cell>
          <cell r="C289" t="str">
            <v>2030S10501</v>
          </cell>
          <cell r="D289" t="str">
            <v>12764137新翔五金工1931.5</v>
          </cell>
          <cell r="E289">
            <v>0</v>
          </cell>
          <cell r="F289" t="str">
            <v>20070131</v>
          </cell>
          <cell r="G289">
            <v>39112</v>
          </cell>
          <cell r="H289">
            <v>1332.73</v>
          </cell>
          <cell r="I289">
            <v>39113</v>
          </cell>
        </row>
        <row r="290">
          <cell r="A290" t="str">
            <v>SA</v>
          </cell>
          <cell r="B290" t="str">
            <v>100000595</v>
          </cell>
          <cell r="C290" t="str">
            <v>2030S10401</v>
          </cell>
          <cell r="D290" t="str">
            <v>12764137新翔五金工1931.5</v>
          </cell>
          <cell r="E290">
            <v>0</v>
          </cell>
          <cell r="F290" t="str">
            <v>20070131</v>
          </cell>
          <cell r="G290">
            <v>39112</v>
          </cell>
          <cell r="H290">
            <v>318.12</v>
          </cell>
          <cell r="I290">
            <v>39113</v>
          </cell>
        </row>
        <row r="291">
          <cell r="A291" t="str">
            <v>SA</v>
          </cell>
          <cell r="B291" t="str">
            <v>100000577</v>
          </cell>
          <cell r="C291" t="str">
            <v>2030S10301</v>
          </cell>
          <cell r="D291" t="str">
            <v>模具费1月分摊</v>
          </cell>
          <cell r="E291">
            <v>0</v>
          </cell>
          <cell r="F291" t="str">
            <v>22,532.83</v>
          </cell>
          <cell r="G291">
            <v>39113</v>
          </cell>
          <cell r="H291">
            <v>22532.83</v>
          </cell>
          <cell r="I291">
            <v>39113</v>
          </cell>
        </row>
        <row r="292">
          <cell r="A292" t="str">
            <v>KR</v>
          </cell>
          <cell r="B292" t="str">
            <v>1900000069</v>
          </cell>
          <cell r="C292" t="str">
            <v>2030S10501</v>
          </cell>
          <cell r="D292" t="str">
            <v>22723195/上海瑞昂/感温线/注塑车间</v>
          </cell>
          <cell r="E292" t="str">
            <v>转帐2007010515</v>
          </cell>
          <cell r="F292" t="str">
            <v>22723195/270.25</v>
          </cell>
          <cell r="G292">
            <v>39093</v>
          </cell>
          <cell r="H292">
            <v>1589.75</v>
          </cell>
          <cell r="I292">
            <v>39105</v>
          </cell>
        </row>
        <row r="293">
          <cell r="A293" t="str">
            <v>SA</v>
          </cell>
          <cell r="B293" t="str">
            <v>100000577</v>
          </cell>
          <cell r="C293" t="str">
            <v>2030A40501</v>
          </cell>
          <cell r="D293" t="str">
            <v>模具费1月分摊</v>
          </cell>
          <cell r="E293">
            <v>0</v>
          </cell>
          <cell r="F293" t="str">
            <v>3,262.36</v>
          </cell>
          <cell r="G293">
            <v>39113</v>
          </cell>
          <cell r="H293">
            <v>3262.36</v>
          </cell>
          <cell r="I293">
            <v>39113</v>
          </cell>
        </row>
        <row r="294">
          <cell r="A294" t="str">
            <v>SA</v>
          </cell>
          <cell r="B294" t="str">
            <v>100000577</v>
          </cell>
          <cell r="C294" t="str">
            <v>2030S10501</v>
          </cell>
          <cell r="D294" t="str">
            <v>模具费1月分摊</v>
          </cell>
          <cell r="E294">
            <v>0</v>
          </cell>
          <cell r="F294" t="str">
            <v>334,951.22</v>
          </cell>
          <cell r="G294">
            <v>39113</v>
          </cell>
          <cell r="H294">
            <v>334951.21999999997</v>
          </cell>
          <cell r="I294">
            <v>39113</v>
          </cell>
        </row>
        <row r="295">
          <cell r="A295" t="str">
            <v>SA</v>
          </cell>
          <cell r="B295" t="str">
            <v>100000577</v>
          </cell>
          <cell r="C295" t="str">
            <v>2030A40201</v>
          </cell>
          <cell r="D295" t="str">
            <v>模具费1月分摊</v>
          </cell>
          <cell r="E295">
            <v>0</v>
          </cell>
          <cell r="F295" t="str">
            <v>4,312.74</v>
          </cell>
          <cell r="G295">
            <v>39113</v>
          </cell>
          <cell r="H295">
            <v>4312.74</v>
          </cell>
          <cell r="I295">
            <v>39113</v>
          </cell>
        </row>
        <row r="296">
          <cell r="A296" t="str">
            <v>SA</v>
          </cell>
          <cell r="B296" t="str">
            <v>100000037</v>
          </cell>
          <cell r="C296" t="str">
            <v>2030S11101</v>
          </cell>
          <cell r="D296" t="str">
            <v>51748237#恒辉胶头210#压电</v>
          </cell>
          <cell r="E296" t="str">
            <v>现金2007010018</v>
          </cell>
          <cell r="F296" t="str">
            <v>51748237#恒辉胶头</v>
          </cell>
          <cell r="G296">
            <v>39090</v>
          </cell>
          <cell r="H296">
            <v>210</v>
          </cell>
          <cell r="I296">
            <v>39097</v>
          </cell>
        </row>
        <row r="297">
          <cell r="A297" t="str">
            <v>SA</v>
          </cell>
          <cell r="B297" t="str">
            <v>100000036</v>
          </cell>
          <cell r="C297" t="str">
            <v>2030S11001</v>
          </cell>
          <cell r="D297" t="str">
            <v>51748350#东莞恒辉银油870#威扬</v>
          </cell>
          <cell r="E297" t="str">
            <v>现金2007010017</v>
          </cell>
          <cell r="F297" t="str">
            <v>51748350#东莞恒辉</v>
          </cell>
          <cell r="G297">
            <v>39090</v>
          </cell>
          <cell r="H297">
            <v>870</v>
          </cell>
          <cell r="I297">
            <v>39097</v>
          </cell>
        </row>
        <row r="298">
          <cell r="A298" t="str">
            <v>SA</v>
          </cell>
          <cell r="B298" t="str">
            <v>100000577</v>
          </cell>
          <cell r="C298" t="str">
            <v>2030A40301</v>
          </cell>
          <cell r="D298" t="str">
            <v>模具费1月分摊</v>
          </cell>
          <cell r="E298">
            <v>0</v>
          </cell>
          <cell r="F298" t="str">
            <v>718.79</v>
          </cell>
          <cell r="G298">
            <v>39113</v>
          </cell>
          <cell r="H298">
            <v>718.79</v>
          </cell>
          <cell r="I298">
            <v>39113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联往来"/>
      <sheetName val="销售"/>
      <sheetName val="固定资产销售"/>
      <sheetName val="租赁费"/>
      <sheetName val="固定资产采购"/>
      <sheetName val="采购"/>
      <sheetName val="Notes"/>
      <sheetName val="#REF!"/>
      <sheetName val="贷款,租赁应付款(A22)无"/>
      <sheetName val="08应收帐款"/>
      <sheetName val="23应付职工薪酬"/>
      <sheetName val="311910-013"/>
      <sheetName val="Workings"/>
      <sheetName val="All"/>
      <sheetName val="Equipment List (CBD format)"/>
      <sheetName val="Cpk-Cav1"/>
      <sheetName val="Toolplan"/>
      <sheetName val="HDa16"/>
      <sheetName val="조절Panel"/>
      <sheetName val="CFS"/>
      <sheetName val="Drop List References"/>
      <sheetName val="InvoiceList"/>
      <sheetName val="Mol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(Accumulated)"/>
      <sheetName val="P&amp;L(By Quar) (2)"/>
      <sheetName val="P&amp;L(By Quar)"/>
      <sheetName val="2004VS2005 Q1"/>
      <sheetName val="2004vs2005 apr"/>
      <sheetName val="2Q合并底稿"/>
      <sheetName val="3Q合并底稿B"/>
      <sheetName val="BS(FC)"/>
      <sheetName val="P&amp;L(FC)"/>
      <sheetName val="Sheet1"/>
      <sheetName val="P&amp;L_(Accumulated)"/>
      <sheetName val="P&amp;L(By_Quar)_(2)"/>
      <sheetName val="P&amp;L(By_Quar)"/>
      <sheetName val="2004VS2005_Q1"/>
      <sheetName val="2004vs2005_apr"/>
      <sheetName val="Calimero BOM"/>
      <sheetName val="P&amp;L_(Accumulated)1"/>
      <sheetName val="P&amp;L(By_Quar)_(2)1"/>
      <sheetName val="P&amp;L(By_Quar)1"/>
      <sheetName val="2004VS2005_Q11"/>
      <sheetName val="2004vs2005_apr1"/>
      <sheetName val="Calimero_BOM"/>
      <sheetName val="Issues List"/>
      <sheetName val="Breakdown"/>
      <sheetName val="Stock aging test"/>
      <sheetName val="1231-5)委托加工(RM)"/>
      <sheetName val="1231-4)在途FG(外部）"/>
      <sheetName val="Mgr Summary"/>
      <sheetName val="ISRDATA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采购"/>
      <sheetName val="0006模具寿命"/>
      <sheetName val="Workings"/>
      <sheetName val="Equipment List (CBD format)"/>
      <sheetName val="Summary"/>
      <sheetName val="Links"/>
      <sheetName val="Lead"/>
      <sheetName val="Data lists"/>
      <sheetName val="贷款,租赁应付款(A22)无"/>
      <sheetName val="Source-Co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-"/>
      <sheetName val="CIE(FC)-"/>
      <sheetName val="Cash flow-"/>
      <sheetName val="Cash flow(FC)-"/>
      <sheetName val="CIE"/>
      <sheetName val="CIE(FC)"/>
      <sheetName val="Cash flow"/>
      <sheetName val="Cash flow(FC)"/>
      <sheetName val="PPL"/>
      <sheetName val="PPL(FC)"/>
      <sheetName val="Land use right"/>
      <sheetName val="Cash_flow"/>
      <sheetName val="Cash_flow(FC)"/>
      <sheetName val="P&amp;L(By Quar)"/>
      <sheetName val="Cash_flow1"/>
      <sheetName val="Cash_flow(FC)1"/>
      <sheetName val="Calimero BOM"/>
      <sheetName val="35.Payroll"/>
      <sheetName val="Drop List References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Source-Costing"/>
      <sheetName val="采购"/>
      <sheetName val="SheetMetal"/>
      <sheetName val="Mgr Summary"/>
      <sheetName val="Note 1 - Recon Profit"/>
      <sheetName val="Cash Flow Statement"/>
      <sheetName val="Equipment List (CBD format)"/>
      <sheetName val="MTF-随线"/>
      <sheetName val="Sheet1"/>
      <sheetName val="XL4Test5"/>
      <sheetName val="Issues List"/>
      <sheetName val="#REF!"/>
    </sheetNames>
    <sheetDataSet>
      <sheetData sheetId="0"/>
      <sheetData sheetId="1"/>
      <sheetData sheetId="2"/>
      <sheetData sheetId="3"/>
      <sheetData sheetId="4" refreshError="1">
        <row r="4">
          <cell r="F4" t="str">
            <v>Updated</v>
          </cell>
          <cell r="H4" t="str">
            <v>Updated</v>
          </cell>
        </row>
        <row r="15">
          <cell r="D15">
            <v>35000000</v>
          </cell>
          <cell r="F15">
            <v>12418450</v>
          </cell>
        </row>
        <row r="21">
          <cell r="J21">
            <v>0</v>
          </cell>
        </row>
        <row r="23">
          <cell r="D23">
            <v>87000000</v>
          </cell>
          <cell r="F23">
            <v>39732810</v>
          </cell>
        </row>
        <row r="29">
          <cell r="F29">
            <v>0</v>
          </cell>
        </row>
        <row r="31">
          <cell r="D31">
            <v>87000000</v>
          </cell>
          <cell r="F31">
            <v>39732810</v>
          </cell>
        </row>
        <row r="41">
          <cell r="D41">
            <v>0</v>
          </cell>
        </row>
        <row r="45">
          <cell r="D45">
            <v>19884369</v>
          </cell>
          <cell r="F45">
            <v>4610353</v>
          </cell>
          <cell r="J45">
            <v>6663989</v>
          </cell>
        </row>
        <row r="53">
          <cell r="H53">
            <v>0</v>
          </cell>
        </row>
        <row r="56">
          <cell r="D56">
            <v>-26973825</v>
          </cell>
          <cell r="F56">
            <v>54035309</v>
          </cell>
          <cell r="J56">
            <v>7178212</v>
          </cell>
        </row>
        <row r="63">
          <cell r="D63">
            <v>0</v>
          </cell>
        </row>
        <row r="64">
          <cell r="H64">
            <v>0</v>
          </cell>
        </row>
        <row r="66">
          <cell r="D66">
            <v>21400658</v>
          </cell>
          <cell r="F66">
            <v>90133896</v>
          </cell>
        </row>
        <row r="73">
          <cell r="D73">
            <v>217491</v>
          </cell>
        </row>
        <row r="77">
          <cell r="D77">
            <v>4183410</v>
          </cell>
          <cell r="F77">
            <v>2462105</v>
          </cell>
        </row>
        <row r="85">
          <cell r="D85">
            <v>12048636</v>
          </cell>
          <cell r="F85">
            <v>8547654</v>
          </cell>
          <cell r="J85">
            <v>2378719</v>
          </cell>
        </row>
        <row r="93">
          <cell r="D93">
            <v>12048636</v>
          </cell>
          <cell r="F93">
            <v>18887329</v>
          </cell>
        </row>
        <row r="96">
          <cell r="B96" t="str">
            <v>Balance as at Dec 31, 2001</v>
          </cell>
          <cell r="D96">
            <v>59067779</v>
          </cell>
          <cell r="F96">
            <v>19490908</v>
          </cell>
        </row>
        <row r="98">
          <cell r="B98" t="str">
            <v>Balance as at Dec 31, 2002</v>
          </cell>
          <cell r="D98">
            <v>72074811</v>
          </cell>
          <cell r="F98">
            <v>102315773</v>
          </cell>
        </row>
        <row r="100">
          <cell r="D100">
            <v>120449294</v>
          </cell>
        </row>
        <row r="101">
          <cell r="F101" t="str">
            <v>Feb 09, 04</v>
          </cell>
          <cell r="H101" t="str">
            <v>Feb 09, 04</v>
          </cell>
        </row>
      </sheetData>
      <sheetData sheetId="5" refreshError="1">
        <row r="11">
          <cell r="H11" t="str">
            <v>Hist-rate</v>
          </cell>
        </row>
        <row r="15">
          <cell r="G15">
            <v>10000</v>
          </cell>
        </row>
        <row r="23">
          <cell r="G23">
            <v>10000</v>
          </cell>
        </row>
        <row r="27">
          <cell r="H27" t="str">
            <v>Hist-rate</v>
          </cell>
        </row>
        <row r="40">
          <cell r="H40" t="str">
            <v>Hist-rate</v>
          </cell>
        </row>
        <row r="43">
          <cell r="H43" t="str">
            <v>Hist-rate</v>
          </cell>
        </row>
        <row r="54">
          <cell r="H54" t="str">
            <v>Hist-rate</v>
          </cell>
        </row>
      </sheetData>
      <sheetData sheetId="6" refreshError="1">
        <row r="4">
          <cell r="H4" t="str">
            <v>Updated</v>
          </cell>
          <cell r="J4" t="str">
            <v>Updated</v>
          </cell>
          <cell r="N4" t="str">
            <v>Updated</v>
          </cell>
        </row>
        <row r="27">
          <cell r="J27">
            <v>11938805</v>
          </cell>
          <cell r="N27">
            <v>1020114.2655000001</v>
          </cell>
        </row>
        <row r="40">
          <cell r="J40">
            <v>8759507</v>
          </cell>
        </row>
        <row r="45">
          <cell r="H45">
            <v>1823418</v>
          </cell>
          <cell r="J45">
            <v>7216469</v>
          </cell>
        </row>
        <row r="60">
          <cell r="H60">
            <v>-3777204</v>
          </cell>
          <cell r="J60">
            <v>-2047721</v>
          </cell>
        </row>
        <row r="76">
          <cell r="H76">
            <v>-4036568</v>
          </cell>
          <cell r="J76">
            <v>-392454</v>
          </cell>
        </row>
        <row r="80">
          <cell r="H80">
            <v>-5990354</v>
          </cell>
          <cell r="J80">
            <v>4776294</v>
          </cell>
          <cell r="N80">
            <v>2909957.097300001</v>
          </cell>
        </row>
        <row r="88">
          <cell r="J88">
            <v>6611769</v>
          </cell>
          <cell r="N88">
            <v>8809156.1316000018</v>
          </cell>
        </row>
        <row r="92">
          <cell r="H92" t="str">
            <v>Feb 09, 04</v>
          </cell>
          <cell r="J92" t="str">
            <v>Feb 09, 04</v>
          </cell>
          <cell r="N92" t="str">
            <v>Feb 09, 04</v>
          </cell>
        </row>
      </sheetData>
      <sheetData sheetId="7" refreshError="1">
        <row r="6">
          <cell r="D6" t="str">
            <v>EURO</v>
          </cell>
          <cell r="E6" t="str">
            <v>RMB</v>
          </cell>
          <cell r="H6" t="str">
            <v>RMB</v>
          </cell>
        </row>
        <row r="10">
          <cell r="H10">
            <v>1019700.6963000001</v>
          </cell>
        </row>
        <row r="15">
          <cell r="H15">
            <v>413.56920000000002</v>
          </cell>
        </row>
        <row r="29">
          <cell r="H29">
            <v>-2758418.0943</v>
          </cell>
        </row>
        <row r="32">
          <cell r="H32">
            <v>4902697.6515000006</v>
          </cell>
        </row>
        <row r="36">
          <cell r="H36">
            <v>3194987.284500001</v>
          </cell>
        </row>
        <row r="49">
          <cell r="G49">
            <v>0</v>
          </cell>
          <cell r="H49">
            <v>0</v>
          </cell>
        </row>
        <row r="52">
          <cell r="G52">
            <v>0</v>
          </cell>
        </row>
        <row r="55">
          <cell r="G55">
            <v>0</v>
          </cell>
        </row>
        <row r="59">
          <cell r="G59">
            <v>0</v>
          </cell>
        </row>
        <row r="76">
          <cell r="H76">
            <v>5899199.0343000004</v>
          </cell>
        </row>
        <row r="79">
          <cell r="G79">
            <v>8264524</v>
          </cell>
        </row>
      </sheetData>
      <sheetData sheetId="8" refreshError="1">
        <row r="3">
          <cell r="AE3" t="str">
            <v>Updated</v>
          </cell>
        </row>
        <row r="9">
          <cell r="AQ9">
            <v>10072.715016</v>
          </cell>
        </row>
        <row r="14">
          <cell r="H14">
            <v>0</v>
          </cell>
          <cell r="T14">
            <v>93839560</v>
          </cell>
          <cell r="AM14">
            <v>0</v>
          </cell>
          <cell r="AN14">
            <v>0</v>
          </cell>
          <cell r="AO14">
            <v>10072.715016</v>
          </cell>
          <cell r="AQ14">
            <v>10072.715016</v>
          </cell>
        </row>
        <row r="22">
          <cell r="AQ22">
            <v>5729.1436649999996</v>
          </cell>
        </row>
        <row r="26">
          <cell r="E26">
            <v>0</v>
          </cell>
        </row>
        <row r="28">
          <cell r="F28">
            <v>0</v>
          </cell>
        </row>
        <row r="29">
          <cell r="Z29" t="str">
            <v>Feb 09, 04</v>
          </cell>
        </row>
      </sheetData>
      <sheetData sheetId="9" refreshError="1">
        <row r="6">
          <cell r="E6">
            <v>10.433</v>
          </cell>
        </row>
        <row r="11">
          <cell r="G11">
            <v>0</v>
          </cell>
        </row>
        <row r="25">
          <cell r="G25">
            <v>0</v>
          </cell>
        </row>
        <row r="36">
          <cell r="L36">
            <v>10072.715016</v>
          </cell>
        </row>
        <row r="37">
          <cell r="E37">
            <v>0</v>
          </cell>
          <cell r="I37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H41">
            <v>9423.44</v>
          </cell>
          <cell r="I41">
            <v>10072.715016</v>
          </cell>
          <cell r="K41">
            <v>0</v>
          </cell>
        </row>
        <row r="55">
          <cell r="E55">
            <v>0</v>
          </cell>
        </row>
        <row r="68">
          <cell r="G68">
            <v>-19470718.982704002</v>
          </cell>
        </row>
        <row r="70">
          <cell r="F70">
            <v>49788994.849999994</v>
          </cell>
          <cell r="H70">
            <v>2620063.6500000004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BS(FC)"/>
      <sheetName val="P&amp;L"/>
      <sheetName val="P&amp;L(FC)"/>
      <sheetName val="NTA - P&amp;L"/>
      <sheetName val="NTA -P&amp;L(FC)"/>
      <sheetName val="Consol_adj"/>
      <sheetName val="开曼出资"/>
      <sheetName val="分红及转让价"/>
      <sheetName val="NTA - BS"/>
      <sheetName val="NTA - BS(FC)"/>
      <sheetName val="NTA_-_P&amp;L"/>
      <sheetName val="NTA_-P&amp;L(FC)"/>
      <sheetName val="NTA_-_BS"/>
      <sheetName val="NTA_-_BS(FC)"/>
      <sheetName val="PPL"/>
      <sheetName val="CIE"/>
      <sheetName val="CIE(FC)"/>
      <sheetName val="Cash flow(FC)"/>
      <sheetName val="Cash flow"/>
      <sheetName val="PPL(FC)"/>
      <sheetName val="NTA_-_P&amp;L1"/>
      <sheetName val="NTA_-P&amp;L(FC)1"/>
      <sheetName val="NTA_-_BS1"/>
      <sheetName val="NTA_-_BS(FC)1"/>
      <sheetName val="Cash_flow(FC)"/>
      <sheetName val="Cash_flow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Data lists"/>
      <sheetName val="Source-Costing"/>
      <sheetName val="전수항목"/>
      <sheetName val="ISRDATA"/>
      <sheetName val="Issues List"/>
      <sheetName val="Calimero BOM"/>
      <sheetName val="Consol P&amp;L"/>
      <sheetName val="Consol BS"/>
      <sheetName val="Matrix"/>
      <sheetName val="Drop List 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">
          <cell r="J12">
            <v>121726.7984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12">
          <cell r="J12">
            <v>121726.7984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12">
          <cell r="J12">
            <v>121726.7984</v>
          </cell>
        </row>
      </sheetData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report"/>
      <sheetName val="Summary"/>
      <sheetName val="美国AACC"/>
      <sheetName val="深圳美欧 ok"/>
      <sheetName val="常州美欧 OK (2)"/>
      <sheetName val="常州美欧 OK"/>
      <sheetName val="常州威利来ok"/>
      <sheetName val="常州开泰 OK"/>
      <sheetName val="德国AACG"/>
      <sheetName val="上海联富 OK"/>
      <sheetName val="深圳泰瑞美"/>
      <sheetName val="Tickmarks"/>
      <sheetName val="香港YEC OK"/>
      <sheetName val="美国AAC ok"/>
      <sheetName val="苏州瑞声ok"/>
      <sheetName val="上海瑞声ok"/>
      <sheetName val="常州瑞声"/>
      <sheetName val="深圳泰瑞美ok"/>
      <sheetName val="常州泰瑞美"/>
      <sheetName val="For_report"/>
      <sheetName val="深圳美欧_ok"/>
      <sheetName val="常州美欧_OK_(2)"/>
      <sheetName val="常州美欧_OK"/>
      <sheetName val="常州开泰_OK"/>
      <sheetName val="上海联富_OK"/>
      <sheetName val="香港YEC_OK"/>
      <sheetName val="美国AAC_ok"/>
      <sheetName val="NTA -P&amp;L(FC)"/>
      <sheetName val="Consol_adj"/>
      <sheetName val="Consol P&amp;L"/>
      <sheetName val="Consol BS"/>
      <sheetName val="For_report1"/>
      <sheetName val="深圳美欧_ok1"/>
      <sheetName val="常州美欧_OK_(2)1"/>
      <sheetName val="常州美欧_OK1"/>
      <sheetName val="常州开泰_OK1"/>
      <sheetName val="上海联富_OK1"/>
      <sheetName val="香港YEC_OK1"/>
      <sheetName val="美国AAC_ok1"/>
      <sheetName val="NTA_-P&amp;L(FC)"/>
      <sheetName val="Consol_P&amp;L"/>
      <sheetName val="Consol_BS"/>
      <sheetName val="Sheet1"/>
      <sheetName val="Issues List"/>
      <sheetName val="P&amp;L(By Quar)"/>
      <sheetName val="Data lists"/>
      <sheetName val="采购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PPL"/>
      <sheetName val="CIE"/>
      <sheetName val="CIE(FC)"/>
      <sheetName val="Cash flow(FC)"/>
      <sheetName val="Cash flow"/>
      <sheetName val="PPL(FC)"/>
      <sheetName val="CFS"/>
      <sheetName val="Mgr Summary"/>
      <sheetName val="Business Unit"/>
      <sheetName val="Stock aging test"/>
      <sheetName val="Breakdown"/>
      <sheetName val="贷款,租赁应付款(A22)无"/>
      <sheetName val="Source-Costing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2004.12"/>
      <sheetName val="2004.11"/>
      <sheetName val="2004.12"/>
      <sheetName val="新"/>
      <sheetName val="一级科目余额12"/>
      <sheetName val="一级科目"/>
      <sheetName val="12月明细余额"/>
      <sheetName val="全年明细"/>
      <sheetName val="Data lists"/>
      <sheetName val="新2004_12"/>
      <sheetName val="2004_11"/>
      <sheetName val="2004_12"/>
      <sheetName val="Data_lists"/>
      <sheetName val="Consol P&amp;L"/>
      <sheetName val="Consol_adj"/>
      <sheetName val="Consol BS"/>
      <sheetName val="Ramp-up Prod KLf pro Woche "/>
      <sheetName val="PPL"/>
      <sheetName val="CIE"/>
      <sheetName val="CIE(FC)"/>
      <sheetName val="Cash flow(FC)"/>
      <sheetName val="Cash flow"/>
      <sheetName val="PPL(FC)"/>
      <sheetName val="Summary"/>
      <sheetName val="Molding"/>
      <sheetName val="流程"/>
      <sheetName val="Business Unit"/>
      <sheetName val="Sheet3"/>
      <sheetName val="PartsList"/>
      <sheetName val="Stock aging test"/>
      <sheetName val="Breakdown"/>
      <sheetName val="NTA -P&amp;L(FC)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会计年度</v>
          </cell>
          <cell r="B1" t="str">
            <v>会计期间</v>
          </cell>
          <cell r="C1" t="str">
            <v>科目编码</v>
          </cell>
          <cell r="D1" t="str">
            <v>科目名称</v>
          </cell>
          <cell r="E1" t="str">
            <v>外币名称</v>
          </cell>
          <cell r="F1" t="str">
            <v>期初借方</v>
          </cell>
          <cell r="G1" t="str">
            <v>期初贷方</v>
          </cell>
          <cell r="H1" t="str">
            <v>本期发生借方</v>
          </cell>
          <cell r="I1" t="str">
            <v>本期发生贷方</v>
          </cell>
          <cell r="J1" t="str">
            <v>期末借方</v>
          </cell>
          <cell r="K1" t="str">
            <v>期末贷方</v>
          </cell>
        </row>
        <row r="2">
          <cell r="A2" t="str">
            <v>2004</v>
          </cell>
          <cell r="B2" t="str">
            <v>月份：2004.12-2004.12</v>
          </cell>
          <cell r="C2" t="str">
            <v>1001</v>
          </cell>
          <cell r="D2" t="str">
            <v>现金</v>
          </cell>
          <cell r="F2">
            <v>116218.84</v>
          </cell>
          <cell r="G2">
            <v>0</v>
          </cell>
          <cell r="H2">
            <v>2455687.16</v>
          </cell>
          <cell r="I2">
            <v>2540751.9900000002</v>
          </cell>
          <cell r="J2">
            <v>31154.01</v>
          </cell>
          <cell r="K2">
            <v>0</v>
          </cell>
        </row>
        <row r="3">
          <cell r="A3" t="str">
            <v>2004</v>
          </cell>
          <cell r="B3" t="str">
            <v>月份：2004.12-2004.12</v>
          </cell>
          <cell r="C3" t="str">
            <v>1002</v>
          </cell>
          <cell r="D3" t="str">
            <v>银行存款</v>
          </cell>
          <cell r="F3">
            <v>24782533.789999999</v>
          </cell>
          <cell r="G3">
            <v>0</v>
          </cell>
          <cell r="H3">
            <v>49564125.729999997</v>
          </cell>
          <cell r="I3">
            <v>48324961.729999997</v>
          </cell>
          <cell r="J3">
            <v>26021697.789999999</v>
          </cell>
          <cell r="K3">
            <v>0</v>
          </cell>
        </row>
        <row r="4">
          <cell r="A4" t="str">
            <v>2004</v>
          </cell>
          <cell r="B4" t="str">
            <v>月份：2004.12-2004.12</v>
          </cell>
          <cell r="C4" t="str">
            <v>1009</v>
          </cell>
          <cell r="D4" t="str">
            <v>其他货币资金</v>
          </cell>
          <cell r="F4">
            <v>1863725</v>
          </cell>
          <cell r="G4">
            <v>0</v>
          </cell>
          <cell r="H4">
            <v>692767</v>
          </cell>
          <cell r="I4">
            <v>0</v>
          </cell>
          <cell r="J4">
            <v>2556492</v>
          </cell>
          <cell r="K4">
            <v>0</v>
          </cell>
        </row>
        <row r="5">
          <cell r="A5" t="str">
            <v>2004</v>
          </cell>
          <cell r="B5" t="str">
            <v>月份：2004.12-2004.12</v>
          </cell>
          <cell r="C5" t="str">
            <v>1111</v>
          </cell>
          <cell r="D5" t="str">
            <v>应收票据</v>
          </cell>
          <cell r="F5">
            <v>0</v>
          </cell>
          <cell r="G5">
            <v>0</v>
          </cell>
          <cell r="H5">
            <v>2618387.21</v>
          </cell>
          <cell r="I5">
            <v>2268387.21</v>
          </cell>
          <cell r="J5">
            <v>350000</v>
          </cell>
          <cell r="K5">
            <v>0</v>
          </cell>
        </row>
        <row r="6">
          <cell r="A6" t="str">
            <v>2004</v>
          </cell>
          <cell r="B6" t="str">
            <v>月份：2004.12-2004.12</v>
          </cell>
          <cell r="C6" t="str">
            <v>1127</v>
          </cell>
          <cell r="D6" t="str">
            <v>内部往来</v>
          </cell>
          <cell r="F6">
            <v>0</v>
          </cell>
          <cell r="G6">
            <v>0</v>
          </cell>
          <cell r="H6">
            <v>428565.53</v>
          </cell>
          <cell r="I6">
            <v>428565.53</v>
          </cell>
          <cell r="J6">
            <v>0</v>
          </cell>
          <cell r="K6">
            <v>0</v>
          </cell>
        </row>
        <row r="7">
          <cell r="A7" t="str">
            <v>2004</v>
          </cell>
          <cell r="B7" t="str">
            <v>月份：2004.12-2004.12</v>
          </cell>
          <cell r="C7" t="str">
            <v>1131</v>
          </cell>
          <cell r="D7" t="str">
            <v>应收账款</v>
          </cell>
          <cell r="F7">
            <v>163323409.69999999</v>
          </cell>
          <cell r="G7">
            <v>0</v>
          </cell>
          <cell r="H7">
            <v>45285201.189999998</v>
          </cell>
          <cell r="I7">
            <v>28862792.879999999</v>
          </cell>
          <cell r="J7">
            <v>179745818.00999999</v>
          </cell>
          <cell r="K7">
            <v>0</v>
          </cell>
        </row>
        <row r="8">
          <cell r="A8" t="str">
            <v>2004</v>
          </cell>
          <cell r="B8" t="str">
            <v>月份：2004.12-2004.12</v>
          </cell>
          <cell r="C8" t="str">
            <v>1133</v>
          </cell>
          <cell r="D8" t="str">
            <v>其他应收款</v>
          </cell>
          <cell r="F8">
            <v>0</v>
          </cell>
          <cell r="G8">
            <v>1413220.99</v>
          </cell>
          <cell r="H8">
            <v>1466329.08</v>
          </cell>
          <cell r="I8">
            <v>984335.15</v>
          </cell>
          <cell r="J8">
            <v>0</v>
          </cell>
          <cell r="K8">
            <v>931227.06</v>
          </cell>
        </row>
        <row r="9">
          <cell r="A9" t="str">
            <v>2004</v>
          </cell>
          <cell r="B9" t="str">
            <v>月份：2004.12-2004.12</v>
          </cell>
          <cell r="C9" t="str">
            <v>1151</v>
          </cell>
          <cell r="D9" t="str">
            <v>预付账款</v>
          </cell>
          <cell r="F9">
            <v>487671.72</v>
          </cell>
          <cell r="G9">
            <v>0</v>
          </cell>
          <cell r="H9">
            <v>670150</v>
          </cell>
          <cell r="I9">
            <v>1109706.8999999999</v>
          </cell>
          <cell r="J9">
            <v>48114.82</v>
          </cell>
          <cell r="K9">
            <v>0</v>
          </cell>
        </row>
        <row r="10">
          <cell r="A10" t="str">
            <v>2004</v>
          </cell>
          <cell r="B10" t="str">
            <v>月份：2004.12-2004.12</v>
          </cell>
          <cell r="C10" t="str">
            <v>1211</v>
          </cell>
          <cell r="D10" t="str">
            <v>原材料</v>
          </cell>
          <cell r="F10">
            <v>17740714.699999999</v>
          </cell>
          <cell r="G10">
            <v>0</v>
          </cell>
          <cell r="H10">
            <v>15056374.609999999</v>
          </cell>
          <cell r="I10">
            <v>15530220.99</v>
          </cell>
          <cell r="J10">
            <v>17266868.32</v>
          </cell>
          <cell r="K10">
            <v>0</v>
          </cell>
        </row>
        <row r="11">
          <cell r="A11" t="str">
            <v>2004</v>
          </cell>
          <cell r="B11" t="str">
            <v>月份：2004.12-2004.12</v>
          </cell>
          <cell r="C11" t="str">
            <v>1231</v>
          </cell>
          <cell r="D11" t="str">
            <v>低值易耗品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 t="str">
            <v>2004</v>
          </cell>
          <cell r="B12" t="str">
            <v>月份：2004.12-2004.12</v>
          </cell>
          <cell r="C12" t="str">
            <v>1232</v>
          </cell>
          <cell r="D12" t="str">
            <v>材料成本差异</v>
          </cell>
          <cell r="F12">
            <v>490638.26</v>
          </cell>
          <cell r="G12">
            <v>0</v>
          </cell>
          <cell r="H12">
            <v>-845934.18</v>
          </cell>
          <cell r="I12">
            <v>119164.53</v>
          </cell>
          <cell r="J12">
            <v>0</v>
          </cell>
          <cell r="K12">
            <v>474460.45</v>
          </cell>
        </row>
        <row r="13">
          <cell r="A13" t="str">
            <v>2004</v>
          </cell>
          <cell r="B13" t="str">
            <v>月份：2004.12-2004.12</v>
          </cell>
          <cell r="C13" t="str">
            <v>1241</v>
          </cell>
          <cell r="D13" t="str">
            <v>自制半成品</v>
          </cell>
          <cell r="F13">
            <v>998486.18</v>
          </cell>
          <cell r="G13">
            <v>0</v>
          </cell>
          <cell r="H13">
            <v>2849295.89</v>
          </cell>
          <cell r="I13">
            <v>3030300.04</v>
          </cell>
          <cell r="J13">
            <v>817482.03</v>
          </cell>
          <cell r="K13">
            <v>0</v>
          </cell>
        </row>
        <row r="14">
          <cell r="A14" t="str">
            <v>2004</v>
          </cell>
          <cell r="B14" t="str">
            <v>月份：2004.12-2004.12</v>
          </cell>
          <cell r="C14" t="str">
            <v>1243</v>
          </cell>
          <cell r="D14" t="str">
            <v>库存商品</v>
          </cell>
          <cell r="F14">
            <v>21037664.57</v>
          </cell>
          <cell r="G14">
            <v>0</v>
          </cell>
          <cell r="H14">
            <v>19550837.059999999</v>
          </cell>
          <cell r="I14">
            <v>22698895.66</v>
          </cell>
          <cell r="J14">
            <v>17889605.969999999</v>
          </cell>
          <cell r="K14">
            <v>0</v>
          </cell>
        </row>
        <row r="15">
          <cell r="A15" t="str">
            <v>2004</v>
          </cell>
          <cell r="B15" t="str">
            <v>月份：2004.12-2004.12</v>
          </cell>
          <cell r="C15" t="str">
            <v>1251</v>
          </cell>
          <cell r="D15" t="str">
            <v>委托加工物资</v>
          </cell>
          <cell r="F15">
            <v>375181.84</v>
          </cell>
          <cell r="G15">
            <v>0</v>
          </cell>
          <cell r="H15">
            <v>720757.06</v>
          </cell>
          <cell r="I15">
            <v>730700.24</v>
          </cell>
          <cell r="J15">
            <v>365238.66</v>
          </cell>
          <cell r="K15">
            <v>0</v>
          </cell>
        </row>
        <row r="16">
          <cell r="A16" t="str">
            <v>2004</v>
          </cell>
          <cell r="B16" t="str">
            <v>月份：2004.12-2004.12</v>
          </cell>
          <cell r="C16" t="str">
            <v>1301</v>
          </cell>
          <cell r="D16" t="str">
            <v>待摊费用</v>
          </cell>
          <cell r="F16">
            <v>1703101.87</v>
          </cell>
          <cell r="G16">
            <v>0</v>
          </cell>
          <cell r="H16">
            <v>818691.59</v>
          </cell>
          <cell r="I16">
            <v>235827.91</v>
          </cell>
          <cell r="J16">
            <v>2285965.5499999998</v>
          </cell>
          <cell r="K16">
            <v>0</v>
          </cell>
        </row>
        <row r="17">
          <cell r="A17" t="str">
            <v>2004</v>
          </cell>
          <cell r="B17" t="str">
            <v>月份：2004.12-2004.12</v>
          </cell>
          <cell r="C17" t="str">
            <v>1401</v>
          </cell>
          <cell r="D17" t="str">
            <v>长期股权投资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 t="str">
            <v>2004</v>
          </cell>
          <cell r="B18" t="str">
            <v>月份：2004.12-2004.12</v>
          </cell>
          <cell r="C18" t="str">
            <v>1501</v>
          </cell>
          <cell r="D18" t="str">
            <v>固定资产</v>
          </cell>
          <cell r="F18">
            <v>139854013.63999999</v>
          </cell>
          <cell r="G18">
            <v>0</v>
          </cell>
          <cell r="H18">
            <v>11894555.52</v>
          </cell>
          <cell r="I18">
            <v>421840</v>
          </cell>
          <cell r="J18">
            <v>151326729.16</v>
          </cell>
          <cell r="K18">
            <v>0</v>
          </cell>
        </row>
        <row r="19">
          <cell r="A19" t="str">
            <v>2004</v>
          </cell>
          <cell r="B19" t="str">
            <v>月份：2004.12-2004.12</v>
          </cell>
          <cell r="C19" t="str">
            <v>1502</v>
          </cell>
          <cell r="D19" t="str">
            <v>累计折旧</v>
          </cell>
          <cell r="F19">
            <v>0</v>
          </cell>
          <cell r="G19">
            <v>24268055.510000002</v>
          </cell>
          <cell r="H19">
            <v>61599.3</v>
          </cell>
          <cell r="I19">
            <v>1168988.02</v>
          </cell>
          <cell r="J19">
            <v>0</v>
          </cell>
          <cell r="K19">
            <v>25375444.23</v>
          </cell>
        </row>
        <row r="20">
          <cell r="A20" t="str">
            <v>2004</v>
          </cell>
          <cell r="B20" t="str">
            <v>月份：2004.12-2004.12</v>
          </cell>
          <cell r="C20" t="str">
            <v>1603</v>
          </cell>
          <cell r="D20" t="str">
            <v>在建工程</v>
          </cell>
          <cell r="F20">
            <v>7508272.5</v>
          </cell>
          <cell r="G20">
            <v>0</v>
          </cell>
          <cell r="H20">
            <v>1091407</v>
          </cell>
          <cell r="I20">
            <v>7047345.5</v>
          </cell>
          <cell r="J20">
            <v>1552334</v>
          </cell>
          <cell r="K20">
            <v>0</v>
          </cell>
        </row>
        <row r="21">
          <cell r="A21" t="str">
            <v>2004</v>
          </cell>
          <cell r="B21" t="str">
            <v>月份：2004.12-2004.12</v>
          </cell>
          <cell r="C21" t="str">
            <v>1701</v>
          </cell>
          <cell r="D21" t="str">
            <v>固定资产清理</v>
          </cell>
          <cell r="F21">
            <v>0</v>
          </cell>
          <cell r="G21">
            <v>0</v>
          </cell>
          <cell r="H21">
            <v>360240.7</v>
          </cell>
          <cell r="I21">
            <v>360240.7</v>
          </cell>
          <cell r="J21">
            <v>0</v>
          </cell>
          <cell r="K21">
            <v>0</v>
          </cell>
        </row>
        <row r="22">
          <cell r="A22" t="str">
            <v>2004</v>
          </cell>
          <cell r="B22" t="str">
            <v>月份：2004.12-2004.12</v>
          </cell>
          <cell r="C22" t="str">
            <v>1801</v>
          </cell>
          <cell r="D22" t="str">
            <v>无形资产</v>
          </cell>
          <cell r="F22">
            <v>2109932.27</v>
          </cell>
          <cell r="G22">
            <v>0</v>
          </cell>
          <cell r="H22">
            <v>0</v>
          </cell>
          <cell r="I22">
            <v>11657.09</v>
          </cell>
          <cell r="J22">
            <v>2098275.1800000002</v>
          </cell>
          <cell r="K22">
            <v>0</v>
          </cell>
        </row>
        <row r="23">
          <cell r="A23" t="str">
            <v>2004</v>
          </cell>
          <cell r="B23" t="str">
            <v>月份：2004.12-2004.12</v>
          </cell>
          <cell r="C23" t="str">
            <v>1901</v>
          </cell>
          <cell r="D23" t="str">
            <v>长期待摊费用</v>
          </cell>
          <cell r="F23">
            <v>324000</v>
          </cell>
          <cell r="G23">
            <v>0</v>
          </cell>
          <cell r="H23">
            <v>0</v>
          </cell>
          <cell r="I23">
            <v>7200</v>
          </cell>
          <cell r="J23">
            <v>316800</v>
          </cell>
          <cell r="K23">
            <v>0</v>
          </cell>
        </row>
        <row r="24">
          <cell r="A24" t="str">
            <v>2004</v>
          </cell>
          <cell r="B24" t="str">
            <v>月份：2004.12-2004.12</v>
          </cell>
          <cell r="C24" t="str">
            <v>资产小计</v>
          </cell>
          <cell r="F24">
            <v>382715564.88</v>
          </cell>
          <cell r="G24">
            <v>25681276.5</v>
          </cell>
          <cell r="H24">
            <v>154739037.44999999</v>
          </cell>
          <cell r="I24">
            <v>135881882.06999999</v>
          </cell>
          <cell r="J24">
            <v>402672575.5</v>
          </cell>
          <cell r="K24">
            <v>26781131.739999998</v>
          </cell>
        </row>
        <row r="25">
          <cell r="A25" t="str">
            <v>2004</v>
          </cell>
          <cell r="B25" t="str">
            <v>月份：2004.12-2004.12</v>
          </cell>
          <cell r="C25" t="str">
            <v>2101</v>
          </cell>
          <cell r="D25" t="str">
            <v>短期借款</v>
          </cell>
          <cell r="F25">
            <v>0</v>
          </cell>
          <cell r="G25">
            <v>50742460</v>
          </cell>
          <cell r="H25">
            <v>60</v>
          </cell>
          <cell r="I25">
            <v>0</v>
          </cell>
          <cell r="J25">
            <v>0</v>
          </cell>
          <cell r="K25">
            <v>50742400</v>
          </cell>
        </row>
        <row r="26">
          <cell r="A26" t="str">
            <v>2004</v>
          </cell>
          <cell r="B26" t="str">
            <v>月份：2004.12-2004.12</v>
          </cell>
          <cell r="C26" t="str">
            <v>2111</v>
          </cell>
          <cell r="D26" t="str">
            <v>应付票据</v>
          </cell>
          <cell r="F26">
            <v>0</v>
          </cell>
          <cell r="G26">
            <v>6212408.0899999999</v>
          </cell>
          <cell r="H26">
            <v>0</v>
          </cell>
          <cell r="I26">
            <v>2309221.65</v>
          </cell>
          <cell r="J26">
            <v>0</v>
          </cell>
          <cell r="K26">
            <v>8521629.7400000002</v>
          </cell>
        </row>
        <row r="27">
          <cell r="A27" t="str">
            <v>2004</v>
          </cell>
          <cell r="B27" t="str">
            <v>月份：2004.12-2004.12</v>
          </cell>
          <cell r="C27" t="str">
            <v>2121</v>
          </cell>
          <cell r="D27" t="str">
            <v>应付账款</v>
          </cell>
          <cell r="F27">
            <v>0</v>
          </cell>
          <cell r="G27">
            <v>55191533.780000001</v>
          </cell>
          <cell r="H27">
            <v>25128525.079999998</v>
          </cell>
          <cell r="I27">
            <v>28378347.239999998</v>
          </cell>
          <cell r="J27">
            <v>0</v>
          </cell>
          <cell r="K27">
            <v>58441355.939999998</v>
          </cell>
        </row>
        <row r="28">
          <cell r="A28" t="str">
            <v>2004</v>
          </cell>
          <cell r="B28" t="str">
            <v>月份：2004.12-2004.12</v>
          </cell>
          <cell r="C28" t="str">
            <v>2151</v>
          </cell>
          <cell r="D28" t="str">
            <v>应付工资</v>
          </cell>
          <cell r="F28">
            <v>0</v>
          </cell>
          <cell r="G28">
            <v>5140568.75</v>
          </cell>
          <cell r="H28">
            <v>11192208.75</v>
          </cell>
          <cell r="I28">
            <v>6051640</v>
          </cell>
          <cell r="J28">
            <v>0</v>
          </cell>
          <cell r="K28">
            <v>0</v>
          </cell>
        </row>
        <row r="29">
          <cell r="A29" t="str">
            <v>2004</v>
          </cell>
          <cell r="B29" t="str">
            <v>月份：2004.12-2004.12</v>
          </cell>
          <cell r="C29" t="str">
            <v>2153</v>
          </cell>
          <cell r="D29" t="str">
            <v>应付福利费</v>
          </cell>
          <cell r="F29">
            <v>0</v>
          </cell>
          <cell r="G29">
            <v>5010500.59</v>
          </cell>
          <cell r="H29">
            <v>355985.04</v>
          </cell>
          <cell r="I29">
            <v>474522.34</v>
          </cell>
          <cell r="J29">
            <v>0</v>
          </cell>
          <cell r="K29">
            <v>5129037.8899999997</v>
          </cell>
        </row>
        <row r="30">
          <cell r="A30" t="str">
            <v>2004</v>
          </cell>
          <cell r="B30" t="str">
            <v>月份：2004.12-2004.12</v>
          </cell>
          <cell r="C30" t="str">
            <v>2161</v>
          </cell>
          <cell r="D30" t="str">
            <v>应付股利</v>
          </cell>
          <cell r="F30">
            <v>0</v>
          </cell>
          <cell r="G30">
            <v>65753578.350000001</v>
          </cell>
          <cell r="H30">
            <v>0</v>
          </cell>
          <cell r="I30">
            <v>0</v>
          </cell>
          <cell r="J30">
            <v>0</v>
          </cell>
          <cell r="K30">
            <v>65753578.350000001</v>
          </cell>
        </row>
        <row r="31">
          <cell r="A31" t="str">
            <v>2004</v>
          </cell>
          <cell r="B31" t="str">
            <v>月份：2004.12-2004.12</v>
          </cell>
          <cell r="C31" t="str">
            <v>2171</v>
          </cell>
          <cell r="D31" t="str">
            <v>应交税金</v>
          </cell>
          <cell r="F31">
            <v>0</v>
          </cell>
          <cell r="G31">
            <v>5260774.22</v>
          </cell>
          <cell r="H31">
            <v>11643869.710000001</v>
          </cell>
          <cell r="I31">
            <v>13824853.720000001</v>
          </cell>
          <cell r="J31">
            <v>0</v>
          </cell>
          <cell r="K31">
            <v>7441758.2300000004</v>
          </cell>
        </row>
        <row r="32">
          <cell r="A32" t="str">
            <v>2004</v>
          </cell>
          <cell r="B32" t="str">
            <v>月份：2004.12-2004.12</v>
          </cell>
          <cell r="C32" t="str">
            <v>2181</v>
          </cell>
          <cell r="D32" t="str">
            <v>其他应付款</v>
          </cell>
          <cell r="F32">
            <v>7813088.7300000004</v>
          </cell>
          <cell r="G32">
            <v>0</v>
          </cell>
          <cell r="H32">
            <v>7016012.9900000002</v>
          </cell>
          <cell r="I32">
            <v>12181110.07</v>
          </cell>
          <cell r="J32">
            <v>2647991.65</v>
          </cell>
          <cell r="K32">
            <v>0</v>
          </cell>
        </row>
        <row r="33">
          <cell r="A33" t="str">
            <v>2004</v>
          </cell>
          <cell r="B33" t="str">
            <v>月份：2004.12-2004.12</v>
          </cell>
          <cell r="C33" t="str">
            <v>2191</v>
          </cell>
          <cell r="D33" t="str">
            <v>预提费用</v>
          </cell>
          <cell r="F33">
            <v>0</v>
          </cell>
          <cell r="G33">
            <v>163464.29999999999</v>
          </cell>
          <cell r="H33">
            <v>348441.97</v>
          </cell>
          <cell r="I33">
            <v>184977.67</v>
          </cell>
          <cell r="J33">
            <v>0</v>
          </cell>
          <cell r="K33">
            <v>0</v>
          </cell>
        </row>
        <row r="34">
          <cell r="A34" t="str">
            <v>2004</v>
          </cell>
          <cell r="B34" t="str">
            <v>月份：2004.12-2004.12</v>
          </cell>
          <cell r="C34" t="str">
            <v>负债小计</v>
          </cell>
          <cell r="F34">
            <v>7813088.7300000004</v>
          </cell>
          <cell r="G34">
            <v>193475288.08000001</v>
          </cell>
          <cell r="H34">
            <v>55685103.539999999</v>
          </cell>
          <cell r="I34">
            <v>63404672.689999998</v>
          </cell>
          <cell r="J34">
            <v>2647991.65</v>
          </cell>
          <cell r="K34">
            <v>196029760.15000001</v>
          </cell>
        </row>
        <row r="35">
          <cell r="A35" t="str">
            <v>2004</v>
          </cell>
          <cell r="B35" t="str">
            <v>月份：2004.12-2004.12</v>
          </cell>
          <cell r="C35" t="str">
            <v>3101</v>
          </cell>
          <cell r="D35" t="str">
            <v>实收资本</v>
          </cell>
          <cell r="F35">
            <v>0</v>
          </cell>
          <cell r="G35">
            <v>39732810</v>
          </cell>
          <cell r="H35">
            <v>0</v>
          </cell>
          <cell r="I35">
            <v>0</v>
          </cell>
          <cell r="J35">
            <v>0</v>
          </cell>
          <cell r="K35">
            <v>39732810</v>
          </cell>
        </row>
        <row r="36">
          <cell r="A36" t="str">
            <v>2004</v>
          </cell>
          <cell r="B36" t="str">
            <v>月份：2004.12-2004.12</v>
          </cell>
          <cell r="C36" t="str">
            <v>3111</v>
          </cell>
          <cell r="D36" t="str">
            <v>资本公积</v>
          </cell>
          <cell r="F36">
            <v>0</v>
          </cell>
          <cell r="G36">
            <v>2268.66</v>
          </cell>
          <cell r="H36">
            <v>0</v>
          </cell>
          <cell r="I36">
            <v>0</v>
          </cell>
          <cell r="J36">
            <v>0</v>
          </cell>
          <cell r="K36">
            <v>2268.66</v>
          </cell>
        </row>
        <row r="37">
          <cell r="A37" t="str">
            <v>2004</v>
          </cell>
          <cell r="B37" t="str">
            <v>月份：2004.12-2004.12</v>
          </cell>
          <cell r="C37" t="str">
            <v>3121</v>
          </cell>
          <cell r="D37" t="str">
            <v>盈余公积</v>
          </cell>
          <cell r="F37">
            <v>0</v>
          </cell>
          <cell r="G37">
            <v>18867840.079999998</v>
          </cell>
          <cell r="H37">
            <v>0</v>
          </cell>
          <cell r="I37">
            <v>0</v>
          </cell>
          <cell r="J37">
            <v>0</v>
          </cell>
          <cell r="K37">
            <v>18867840.079999998</v>
          </cell>
        </row>
        <row r="38">
          <cell r="A38" t="str">
            <v>2004</v>
          </cell>
          <cell r="B38" t="str">
            <v>月份：2004.12-2004.12</v>
          </cell>
          <cell r="C38" t="str">
            <v>3141</v>
          </cell>
          <cell r="D38" t="str">
            <v>利润分配</v>
          </cell>
          <cell r="F38">
            <v>0</v>
          </cell>
          <cell r="G38">
            <v>967207.86</v>
          </cell>
          <cell r="H38">
            <v>0</v>
          </cell>
          <cell r="I38">
            <v>0</v>
          </cell>
          <cell r="J38">
            <v>0</v>
          </cell>
          <cell r="K38">
            <v>967207.86</v>
          </cell>
        </row>
        <row r="39">
          <cell r="A39" t="str">
            <v>2004</v>
          </cell>
          <cell r="B39" t="str">
            <v>月份：2004.12-2004.12</v>
          </cell>
          <cell r="C39" t="str">
            <v>权益小计</v>
          </cell>
          <cell r="F39">
            <v>0</v>
          </cell>
          <cell r="G39">
            <v>59570126.600000001</v>
          </cell>
          <cell r="H39">
            <v>0</v>
          </cell>
          <cell r="I39">
            <v>0</v>
          </cell>
          <cell r="J39">
            <v>0</v>
          </cell>
          <cell r="K39">
            <v>59570126.600000001</v>
          </cell>
        </row>
        <row r="40">
          <cell r="A40" t="str">
            <v>2004</v>
          </cell>
          <cell r="B40" t="str">
            <v>月份：2004.12-2004.12</v>
          </cell>
          <cell r="C40" t="str">
            <v>4101</v>
          </cell>
          <cell r="D40" t="str">
            <v>生产成本</v>
          </cell>
          <cell r="F40">
            <v>8118673.5999999996</v>
          </cell>
          <cell r="G40">
            <v>0</v>
          </cell>
          <cell r="H40">
            <v>23778283.239999998</v>
          </cell>
          <cell r="I40">
            <v>22385209.390000001</v>
          </cell>
          <cell r="J40">
            <v>9511747.4499999993</v>
          </cell>
          <cell r="K40">
            <v>0</v>
          </cell>
        </row>
        <row r="41">
          <cell r="A41" t="str">
            <v>2004</v>
          </cell>
          <cell r="B41" t="str">
            <v>月份：2004.12-2004.12</v>
          </cell>
          <cell r="C41" t="str">
            <v>4105</v>
          </cell>
          <cell r="D41" t="str">
            <v>制造费用</v>
          </cell>
          <cell r="F41">
            <v>0</v>
          </cell>
          <cell r="G41">
            <v>0</v>
          </cell>
          <cell r="H41">
            <v>2045045.46</v>
          </cell>
          <cell r="I41">
            <v>2045045.46</v>
          </cell>
          <cell r="J41">
            <v>0</v>
          </cell>
          <cell r="K41">
            <v>0</v>
          </cell>
        </row>
        <row r="42">
          <cell r="A42" t="str">
            <v>2004</v>
          </cell>
          <cell r="B42" t="str">
            <v>月份：2004.12-2004.12</v>
          </cell>
          <cell r="C42" t="str">
            <v>成本小计</v>
          </cell>
          <cell r="F42">
            <v>8118673.5999999996</v>
          </cell>
          <cell r="G42">
            <v>0</v>
          </cell>
          <cell r="H42">
            <v>25823328.699999999</v>
          </cell>
          <cell r="I42">
            <v>24430254.850000001</v>
          </cell>
          <cell r="J42">
            <v>9511747.4499999993</v>
          </cell>
          <cell r="K42">
            <v>0</v>
          </cell>
        </row>
        <row r="43">
          <cell r="A43" t="str">
            <v>2004</v>
          </cell>
          <cell r="B43" t="str">
            <v>月份：2004.12-2004.12</v>
          </cell>
          <cell r="C43" t="str">
            <v>5101</v>
          </cell>
          <cell r="D43" t="str">
            <v>主营业务收入</v>
          </cell>
          <cell r="F43">
            <v>0</v>
          </cell>
          <cell r="G43">
            <v>339386939.62</v>
          </cell>
          <cell r="H43">
            <v>0</v>
          </cell>
          <cell r="I43">
            <v>40411038.43</v>
          </cell>
          <cell r="J43">
            <v>0</v>
          </cell>
          <cell r="K43">
            <v>379797978.05000001</v>
          </cell>
        </row>
        <row r="44">
          <cell r="A44" t="str">
            <v>2004</v>
          </cell>
          <cell r="B44" t="str">
            <v>月份：2004.12-2004.12</v>
          </cell>
          <cell r="C44" t="str">
            <v>5102</v>
          </cell>
          <cell r="D44" t="str">
            <v>其他业务收入</v>
          </cell>
          <cell r="F44">
            <v>0</v>
          </cell>
          <cell r="G44">
            <v>3390445.8</v>
          </cell>
          <cell r="H44">
            <v>0</v>
          </cell>
          <cell r="I44">
            <v>421208.15</v>
          </cell>
          <cell r="J44">
            <v>0</v>
          </cell>
          <cell r="K44">
            <v>3811653.95</v>
          </cell>
        </row>
        <row r="45">
          <cell r="A45" t="str">
            <v>2004</v>
          </cell>
          <cell r="B45" t="str">
            <v>月份：2004.12-2004.12</v>
          </cell>
          <cell r="C45" t="str">
            <v>5203</v>
          </cell>
          <cell r="D45" t="str">
            <v>补贴收入</v>
          </cell>
          <cell r="F45">
            <v>0</v>
          </cell>
          <cell r="G45">
            <v>6042116.29</v>
          </cell>
          <cell r="H45">
            <v>0</v>
          </cell>
          <cell r="I45">
            <v>0</v>
          </cell>
          <cell r="J45">
            <v>0</v>
          </cell>
          <cell r="K45">
            <v>6042116.29</v>
          </cell>
        </row>
        <row r="46">
          <cell r="A46" t="str">
            <v>2004</v>
          </cell>
          <cell r="B46" t="str">
            <v>月份：2004.12-2004.12</v>
          </cell>
          <cell r="C46" t="str">
            <v>5301</v>
          </cell>
          <cell r="D46" t="str">
            <v>营业外收入</v>
          </cell>
          <cell r="F46">
            <v>0</v>
          </cell>
          <cell r="G46">
            <v>135.24</v>
          </cell>
          <cell r="H46">
            <v>0</v>
          </cell>
          <cell r="I46">
            <v>0</v>
          </cell>
          <cell r="J46">
            <v>0</v>
          </cell>
          <cell r="K46">
            <v>135.24</v>
          </cell>
        </row>
        <row r="47">
          <cell r="A47" t="str">
            <v>2004</v>
          </cell>
          <cell r="B47" t="str">
            <v>月份：2004.12-2004.12</v>
          </cell>
          <cell r="C47" t="str">
            <v>5401</v>
          </cell>
          <cell r="D47" t="str">
            <v>主营业务成本</v>
          </cell>
          <cell r="F47">
            <v>196391530.05000001</v>
          </cell>
          <cell r="G47">
            <v>0</v>
          </cell>
          <cell r="H47">
            <v>23460428.100000001</v>
          </cell>
          <cell r="I47">
            <v>0</v>
          </cell>
          <cell r="J47">
            <v>219851958.15000001</v>
          </cell>
          <cell r="K47">
            <v>0</v>
          </cell>
        </row>
        <row r="48">
          <cell r="A48" t="str">
            <v>2004</v>
          </cell>
          <cell r="B48" t="str">
            <v>月份：2004.12-2004.12</v>
          </cell>
          <cell r="C48" t="str">
            <v>5405</v>
          </cell>
          <cell r="D48" t="str">
            <v>其他业务支出</v>
          </cell>
          <cell r="F48">
            <v>3385867.03</v>
          </cell>
          <cell r="G48">
            <v>0</v>
          </cell>
          <cell r="H48">
            <v>421208.15</v>
          </cell>
          <cell r="I48">
            <v>0</v>
          </cell>
          <cell r="J48">
            <v>3807075.18</v>
          </cell>
          <cell r="K48">
            <v>0</v>
          </cell>
        </row>
        <row r="49">
          <cell r="A49" t="str">
            <v>2004</v>
          </cell>
          <cell r="B49" t="str">
            <v>月份：2004.12-2004.12</v>
          </cell>
          <cell r="C49" t="str">
            <v>5501</v>
          </cell>
          <cell r="D49" t="str">
            <v>营业费用</v>
          </cell>
          <cell r="F49">
            <v>1586874.81</v>
          </cell>
          <cell r="G49">
            <v>0</v>
          </cell>
          <cell r="H49">
            <v>249329.93</v>
          </cell>
          <cell r="I49">
            <v>0</v>
          </cell>
          <cell r="J49">
            <v>1836204.74</v>
          </cell>
          <cell r="K49">
            <v>0</v>
          </cell>
        </row>
        <row r="50">
          <cell r="A50" t="str">
            <v>2004</v>
          </cell>
          <cell r="B50" t="str">
            <v>月份：2004.12-2004.12</v>
          </cell>
          <cell r="C50" t="str">
            <v>5502</v>
          </cell>
          <cell r="D50" t="str">
            <v>管理费用</v>
          </cell>
          <cell r="F50">
            <v>11329016</v>
          </cell>
          <cell r="G50">
            <v>0</v>
          </cell>
          <cell r="H50">
            <v>2487831.5099999998</v>
          </cell>
          <cell r="I50">
            <v>0</v>
          </cell>
          <cell r="J50">
            <v>13816847.51</v>
          </cell>
          <cell r="K50">
            <v>0</v>
          </cell>
        </row>
        <row r="51">
          <cell r="A51" t="str">
            <v>2004</v>
          </cell>
          <cell r="B51" t="str">
            <v>月份：2004.12-2004.12</v>
          </cell>
          <cell r="C51" t="str">
            <v>5503</v>
          </cell>
          <cell r="D51" t="str">
            <v>财务费用</v>
          </cell>
          <cell r="F51">
            <v>1382124.87</v>
          </cell>
          <cell r="G51">
            <v>0</v>
          </cell>
          <cell r="H51">
            <v>188600.62</v>
          </cell>
          <cell r="I51">
            <v>0</v>
          </cell>
          <cell r="J51">
            <v>1570725.49</v>
          </cell>
          <cell r="K51">
            <v>0</v>
          </cell>
        </row>
        <row r="52">
          <cell r="A52" t="str">
            <v>2004</v>
          </cell>
          <cell r="B52" t="str">
            <v>月份：2004.12-2004.12</v>
          </cell>
          <cell r="C52" t="str">
            <v>5601</v>
          </cell>
          <cell r="D52" t="str">
            <v>营业外支出</v>
          </cell>
          <cell r="F52">
            <v>24596.49</v>
          </cell>
          <cell r="G52">
            <v>0</v>
          </cell>
          <cell r="H52">
            <v>10</v>
          </cell>
          <cell r="I52">
            <v>0</v>
          </cell>
          <cell r="J52">
            <v>24606.49</v>
          </cell>
          <cell r="K52">
            <v>0</v>
          </cell>
        </row>
        <row r="53">
          <cell r="A53" t="str">
            <v>2004</v>
          </cell>
          <cell r="B53" t="str">
            <v>月份：2004.12-2004.12</v>
          </cell>
          <cell r="C53" t="str">
            <v>5701</v>
          </cell>
          <cell r="D53" t="str">
            <v>所得税</v>
          </cell>
          <cell r="F53">
            <v>16352814.01</v>
          </cell>
          <cell r="G53">
            <v>0</v>
          </cell>
          <cell r="H53">
            <v>1494178.19</v>
          </cell>
          <cell r="I53">
            <v>0</v>
          </cell>
          <cell r="J53">
            <v>17846992.199999999</v>
          </cell>
          <cell r="K53">
            <v>0</v>
          </cell>
        </row>
        <row r="54">
          <cell r="A54" t="str">
            <v>2004</v>
          </cell>
          <cell r="B54" t="str">
            <v>月份：2004.12-2004.12</v>
          </cell>
          <cell r="C54" t="str">
            <v>5801</v>
          </cell>
          <cell r="D54" t="str">
            <v>以前年度损益调整</v>
          </cell>
          <cell r="F54">
            <v>0</v>
          </cell>
          <cell r="G54">
            <v>1553822.34</v>
          </cell>
          <cell r="H54">
            <v>0</v>
          </cell>
          <cell r="I54">
            <v>0</v>
          </cell>
          <cell r="J54">
            <v>0</v>
          </cell>
          <cell r="K54">
            <v>1553822.34</v>
          </cell>
        </row>
        <row r="55">
          <cell r="A55" t="str">
            <v>2004</v>
          </cell>
          <cell r="B55" t="str">
            <v>月份：2004.12-2004.12</v>
          </cell>
          <cell r="C55" t="str">
            <v>损益小计</v>
          </cell>
          <cell r="F55">
            <v>230452823.25999999</v>
          </cell>
          <cell r="G55">
            <v>350373459.29000002</v>
          </cell>
          <cell r="H55">
            <v>28301586.5</v>
          </cell>
          <cell r="I55">
            <v>40832246.579999998</v>
          </cell>
          <cell r="J55">
            <v>258754409.75999999</v>
          </cell>
          <cell r="K55">
            <v>391205705.87</v>
          </cell>
        </row>
        <row r="56">
          <cell r="A56" t="str">
            <v>2004</v>
          </cell>
          <cell r="B56" t="str">
            <v>月份：2004.12-2004.12</v>
          </cell>
          <cell r="C56" t="str">
            <v>合计</v>
          </cell>
          <cell r="F56">
            <v>629100150.47000003</v>
          </cell>
          <cell r="G56">
            <v>629100150.47000003</v>
          </cell>
          <cell r="H56">
            <v>264549056.19</v>
          </cell>
          <cell r="I56">
            <v>264549056.19</v>
          </cell>
          <cell r="J56">
            <v>673586724.36000001</v>
          </cell>
          <cell r="K56">
            <v>673586724.36000001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list"/>
      <sheetName val="Sheet5"/>
      <sheetName val="Summary"/>
      <sheetName val="KT"/>
      <sheetName val="CM"/>
      <sheetName val="CRS"/>
      <sheetName val="AAC USA"/>
      <sheetName val="AAC Gmbh"/>
      <sheetName val="SZ"/>
      <sheetName val="TRM"/>
      <sheetName val="CWLL"/>
      <sheetName val="stock_list"/>
      <sheetName val="AAC_USA"/>
      <sheetName val="AAC_Gmbh"/>
      <sheetName val="新"/>
      <sheetName val="NTA -P&amp;L(FC)"/>
      <sheetName val="电力"/>
      <sheetName val="暂估"/>
      <sheetName val="stock_list1"/>
      <sheetName val="AAC_USA1"/>
      <sheetName val="AAC_Gmbh1"/>
      <sheetName val="NTA_-P&amp;L(FC)"/>
      <sheetName val="Consol_adj"/>
      <sheetName val="Consol P&amp;L"/>
      <sheetName val="Consol BS"/>
      <sheetName val="Sheet1"/>
      <sheetName val="采购"/>
      <sheetName val="Business Unit"/>
      <sheetName val="Data lists"/>
      <sheetName val="SheetMetal"/>
      <sheetName val="Ramp-up Prod KLf pro Woche "/>
      <sheetName val="Equipment List (CBD 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十大"/>
      <sheetName val="分币种"/>
      <sheetName val="Sheet3"/>
      <sheetName val="分币别分公司"/>
      <sheetName val="Sheet2"/>
      <sheetName val="Sheet5"/>
      <sheetName val="Sheet1"/>
      <sheetName val="AAC集团汇总 (2)"/>
      <sheetName val="Sheet4"/>
      <sheetName val="AAC集团汇总"/>
      <sheetName val="AAC集团汇总(剔除暂估)"/>
      <sheetName val="审计后深圳瑞声"/>
      <sheetName val="深圳瑞声"/>
      <sheetName val="福永"/>
      <sheetName val="审计后深圳泰瑞美"/>
      <sheetName val="深圳泰瑞美"/>
      <sheetName val="审计后的深圳美欧"/>
      <sheetName val="深圳美欧"/>
      <sheetName val="审计后的常州美欧"/>
      <sheetName val="常州美欧"/>
      <sheetName val="审计后的常州瑞声"/>
      <sheetName val="常州瑞声"/>
      <sheetName val="常州光电（审定复核）"/>
      <sheetName val="审计后的常州泰瑞美"/>
      <sheetName val="常州泰瑞美"/>
      <sheetName val="审计后的常州开泰"/>
      <sheetName val="常州开泰"/>
      <sheetName val="审计后的瑞声精密"/>
      <sheetName val="瑞声精密"/>
      <sheetName val="审计后沭阳瑞声"/>
      <sheetName val="沭阳瑞声"/>
      <sheetName val="审计后的上海瑞声"/>
      <sheetName val="上海瑞声"/>
      <sheetName val="天津瑞声"/>
      <sheetName val="北京东微"/>
      <sheetName val="YEC"/>
      <sheetName val="AAC HK"/>
      <sheetName val="AAC集团汇总_(2)"/>
      <sheetName val="AAC_HK"/>
      <sheetName val="TR0198"/>
      <sheetName val="流程"/>
      <sheetName val="72HX"/>
      <sheetName val="75EX"/>
      <sheetName val="72HY"/>
      <sheetName val="75EY"/>
      <sheetName val="P&amp;L(FC)"/>
      <sheetName val="Summary"/>
      <sheetName val="物料消耗"/>
      <sheetName val="FA-LISTING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应付暂估清单"/>
      <sheetName val="XREF"/>
      <sheetName val="Tickmarks"/>
      <sheetName val="72HX"/>
      <sheetName val="75EX"/>
      <sheetName val="72HY"/>
      <sheetName val="75EY"/>
      <sheetName val="新"/>
      <sheetName val="Cpk-Cav1"/>
      <sheetName val="CWLL"/>
      <sheetName val="Data lists"/>
      <sheetName val="审计后的常州瑞声"/>
      <sheetName val="Business Unit"/>
      <sheetName val="Summary"/>
      <sheetName val="Mgr Summary"/>
      <sheetName val="Consol P&amp;L"/>
      <sheetName val="Consol_adj"/>
      <sheetName val="Consol BS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Molding"/>
      <sheetName val="序时账"/>
      <sheetName val="非機種"/>
      <sheetName val="Ramp-up Prod KLf pro Woche "/>
      <sheetName val="Workings"/>
      <sheetName val="SMR"/>
      <sheetName val="Worksheet in (C) 6140 Trade pa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提工资 (2)"/>
      <sheetName val="工资"/>
      <sheetName val="计"/>
      <sheetName val="凭证"/>
      <sheetName val="计提工资11-12新"/>
      <sheetName val="计提工资11-12辅助"/>
      <sheetName val="计提工资11-12"/>
      <sheetName val="计提工资"/>
      <sheetName val="车间电费"/>
      <sheetName val="江湾电费"/>
      <sheetName val="港桥电费"/>
      <sheetName val="北厂"/>
      <sheetName val="自来水"/>
      <sheetName val="人员"/>
      <sheetName val="转费"/>
      <sheetName val="暂估"/>
      <sheetName val="北厂预付"/>
      <sheetName val="电力"/>
      <sheetName val="计提工资_(2)"/>
      <sheetName val="说明"/>
      <sheetName val="计提工资_(2)1"/>
      <sheetName val="Initial Input"/>
      <sheetName val="72HX"/>
      <sheetName val="75EX"/>
      <sheetName val="72HY"/>
      <sheetName val="75EY"/>
      <sheetName val="Business Unit"/>
      <sheetName val="XREF"/>
      <sheetName val="#REF!"/>
      <sheetName val="采购"/>
      <sheetName val="非機種"/>
      <sheetName val="Cpk-Cav1"/>
      <sheetName val="新"/>
      <sheetName val="用料-2"/>
      <sheetName val="用料-1"/>
      <sheetName val="用料-3"/>
      <sheetName val="Calimero BOM"/>
      <sheetName val="成本计算-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>月</v>
          </cell>
          <cell r="B1" t="str">
            <v>日</v>
          </cell>
          <cell r="C1" t="str">
            <v>编  号</v>
          </cell>
          <cell r="D1" t="str">
            <v>名    称</v>
          </cell>
          <cell r="E1" t="str">
            <v>编  号_</v>
          </cell>
          <cell r="F1" t="str">
            <v>名    称_</v>
          </cell>
          <cell r="G1" t="str">
            <v>凭证号</v>
          </cell>
          <cell r="H1" t="str">
            <v>摘    要</v>
          </cell>
          <cell r="I1" t="str">
            <v>本币</v>
          </cell>
          <cell r="J1" t="str">
            <v>本币_</v>
          </cell>
          <cell r="K1" t="str">
            <v>方向</v>
          </cell>
          <cell r="L1" t="str">
            <v>本币__</v>
          </cell>
        </row>
        <row r="2">
          <cell r="A2" t="str">
            <v>05</v>
          </cell>
          <cell r="B2" t="str">
            <v>30</v>
          </cell>
          <cell r="C2" t="str">
            <v>030010071</v>
          </cell>
          <cell r="D2" t="str">
            <v>水电暂估</v>
          </cell>
          <cell r="E2" t="str">
            <v>212101</v>
          </cell>
          <cell r="F2" t="str">
            <v>应付人民币</v>
          </cell>
          <cell r="G2" t="str">
            <v>转-0299</v>
          </cell>
          <cell r="H2" t="str">
            <v>红冲暂估电费北厂后勤13629.20江湾绕线105000管理500</v>
          </cell>
          <cell r="I2">
            <v>0</v>
          </cell>
          <cell r="J2">
            <v>-133629.20000000001</v>
          </cell>
          <cell r="K2" t="str">
            <v>借</v>
          </cell>
          <cell r="L2">
            <v>133629.20000000001</v>
          </cell>
        </row>
        <row r="3">
          <cell r="A3" t="str">
            <v>05</v>
          </cell>
          <cell r="B3" t="str">
            <v>31</v>
          </cell>
          <cell r="C3" t="str">
            <v>030010071</v>
          </cell>
          <cell r="D3" t="str">
            <v>水电暂估</v>
          </cell>
          <cell r="E3" t="str">
            <v>212101</v>
          </cell>
          <cell r="F3" t="str">
            <v>应付人民币</v>
          </cell>
          <cell r="G3" t="str">
            <v>转-0467</v>
          </cell>
          <cell r="H3" t="str">
            <v>暂估电费22.5万(后勤2.5江湾绕线12管理0.5研发1.5总_x0000_</v>
          </cell>
          <cell r="I3">
            <v>0</v>
          </cell>
          <cell r="J3">
            <v>225000</v>
          </cell>
          <cell r="K3" t="str">
            <v>贷</v>
          </cell>
          <cell r="L3">
            <v>91370.8</v>
          </cell>
        </row>
        <row r="4">
          <cell r="A4" t="str">
            <v>05</v>
          </cell>
          <cell r="C4" t="str">
            <v>030010071</v>
          </cell>
          <cell r="D4" t="str">
            <v>水电暂估</v>
          </cell>
          <cell r="E4" t="str">
            <v>212101</v>
          </cell>
          <cell r="F4" t="str">
            <v>应付人民币</v>
          </cell>
          <cell r="H4" t="str">
            <v>本月合计</v>
          </cell>
          <cell r="I4">
            <v>0</v>
          </cell>
          <cell r="J4">
            <v>91370.8</v>
          </cell>
          <cell r="K4" t="str">
            <v>贷</v>
          </cell>
          <cell r="L4">
            <v>91370.8</v>
          </cell>
        </row>
        <row r="5">
          <cell r="A5" t="str">
            <v>05</v>
          </cell>
          <cell r="C5" t="str">
            <v>030010071</v>
          </cell>
          <cell r="D5" t="str">
            <v>水电暂估</v>
          </cell>
          <cell r="E5" t="str">
            <v>212101</v>
          </cell>
          <cell r="F5" t="str">
            <v>应付人民币</v>
          </cell>
          <cell r="H5" t="str">
            <v>本年累计</v>
          </cell>
          <cell r="I5">
            <v>0</v>
          </cell>
          <cell r="J5">
            <v>91370.8</v>
          </cell>
          <cell r="K5" t="str">
            <v>贷</v>
          </cell>
          <cell r="L5">
            <v>91370.8</v>
          </cell>
        </row>
        <row r="6">
          <cell r="A6" t="str">
            <v>06</v>
          </cell>
          <cell r="B6" t="str">
            <v>30</v>
          </cell>
          <cell r="C6" t="str">
            <v>030010071</v>
          </cell>
          <cell r="D6" t="str">
            <v>水电暂估</v>
          </cell>
          <cell r="E6" t="str">
            <v>212101</v>
          </cell>
          <cell r="F6" t="str">
            <v>应付人民币</v>
          </cell>
          <cell r="G6" t="str">
            <v>转-0580</v>
          </cell>
          <cell r="H6" t="str">
            <v>红冲暂估电费北厂2.5万绕线12万管理0.5万研发1.5万总</v>
          </cell>
          <cell r="I6">
            <v>0</v>
          </cell>
          <cell r="J6">
            <v>-225000</v>
          </cell>
          <cell r="K6" t="str">
            <v>借</v>
          </cell>
          <cell r="L6">
            <v>133629.20000000001</v>
          </cell>
        </row>
        <row r="7">
          <cell r="A7" t="str">
            <v>06</v>
          </cell>
          <cell r="B7" t="str">
            <v>30</v>
          </cell>
          <cell r="C7" t="str">
            <v>030010071</v>
          </cell>
          <cell r="D7" t="str">
            <v>水电暂估</v>
          </cell>
          <cell r="E7" t="str">
            <v>212101</v>
          </cell>
          <cell r="F7" t="str">
            <v>应付人民币</v>
          </cell>
          <cell r="G7" t="str">
            <v>转-0582</v>
          </cell>
          <cell r="H7" t="str">
            <v>暂估6月电费江湾绕线15万管理0.5万研发2万总厂管理0.</v>
          </cell>
          <cell r="I7">
            <v>0</v>
          </cell>
          <cell r="J7">
            <v>260000</v>
          </cell>
          <cell r="K7" t="str">
            <v>贷</v>
          </cell>
          <cell r="L7">
            <v>126370.8</v>
          </cell>
        </row>
        <row r="8">
          <cell r="A8" t="str">
            <v>06</v>
          </cell>
          <cell r="C8" t="str">
            <v>030010071</v>
          </cell>
          <cell r="D8" t="str">
            <v>水电暂估</v>
          </cell>
          <cell r="E8" t="str">
            <v>212101</v>
          </cell>
          <cell r="F8" t="str">
            <v>应付人民币</v>
          </cell>
          <cell r="H8" t="str">
            <v>本月合计</v>
          </cell>
          <cell r="I8">
            <v>0</v>
          </cell>
          <cell r="J8">
            <v>35000</v>
          </cell>
          <cell r="K8" t="str">
            <v>贷</v>
          </cell>
          <cell r="L8">
            <v>126370.8</v>
          </cell>
        </row>
        <row r="9">
          <cell r="A9" t="str">
            <v>06</v>
          </cell>
          <cell r="C9" t="str">
            <v>030010071</v>
          </cell>
          <cell r="D9" t="str">
            <v>水电暂估</v>
          </cell>
          <cell r="E9" t="str">
            <v>212101</v>
          </cell>
          <cell r="F9" t="str">
            <v>应付人民币</v>
          </cell>
          <cell r="H9" t="str">
            <v>本年累计</v>
          </cell>
          <cell r="I9">
            <v>0</v>
          </cell>
          <cell r="J9">
            <v>126370.8</v>
          </cell>
          <cell r="K9" t="str">
            <v>贷</v>
          </cell>
          <cell r="L9">
            <v>126370.8</v>
          </cell>
        </row>
        <row r="10">
          <cell r="A10" t="str">
            <v>08</v>
          </cell>
          <cell r="B10" t="str">
            <v>31</v>
          </cell>
          <cell r="C10" t="str">
            <v>030010071</v>
          </cell>
          <cell r="D10" t="str">
            <v>水电暂估</v>
          </cell>
          <cell r="E10" t="str">
            <v>212101</v>
          </cell>
          <cell r="F10" t="str">
            <v>应付人民币</v>
          </cell>
          <cell r="G10" t="str">
            <v>转-0503</v>
          </cell>
          <cell r="H10" t="str">
            <v>红冲暂估7月电费19万(江湾绕线16万管理1万研发2万)</v>
          </cell>
          <cell r="I10">
            <v>0</v>
          </cell>
          <cell r="J10">
            <v>-190000</v>
          </cell>
          <cell r="K10" t="str">
            <v>借</v>
          </cell>
          <cell r="L10">
            <v>63629.2</v>
          </cell>
        </row>
        <row r="11">
          <cell r="A11" t="str">
            <v>08</v>
          </cell>
          <cell r="B11" t="str">
            <v>31</v>
          </cell>
          <cell r="C11" t="str">
            <v>030010071</v>
          </cell>
          <cell r="D11" t="str">
            <v>水电暂估</v>
          </cell>
          <cell r="E11" t="str">
            <v>212101</v>
          </cell>
          <cell r="F11" t="str">
            <v>应付人民币</v>
          </cell>
          <cell r="G11" t="str">
            <v>转-0506</v>
          </cell>
          <cell r="H11" t="str">
            <v>暂估8月份电费19万(江湾绕线15万管理1万研发3万)</v>
          </cell>
          <cell r="I11">
            <v>0</v>
          </cell>
          <cell r="J11">
            <v>190000</v>
          </cell>
          <cell r="K11" t="str">
            <v>贷</v>
          </cell>
          <cell r="L11">
            <v>126370.8</v>
          </cell>
        </row>
        <row r="12">
          <cell r="A12" t="str">
            <v>08</v>
          </cell>
          <cell r="C12" t="str">
            <v>030010071</v>
          </cell>
          <cell r="D12" t="str">
            <v>水电暂估</v>
          </cell>
          <cell r="E12" t="str">
            <v>212101</v>
          </cell>
          <cell r="F12" t="str">
            <v>应付人民币</v>
          </cell>
          <cell r="H12" t="str">
            <v>本月合计</v>
          </cell>
          <cell r="I12">
            <v>0</v>
          </cell>
          <cell r="J12">
            <v>0</v>
          </cell>
          <cell r="K12" t="str">
            <v>贷</v>
          </cell>
          <cell r="L12">
            <v>126370.8</v>
          </cell>
        </row>
        <row r="13">
          <cell r="A13" t="str">
            <v>08</v>
          </cell>
          <cell r="C13" t="str">
            <v>030010071</v>
          </cell>
          <cell r="D13" t="str">
            <v>水电暂估</v>
          </cell>
          <cell r="E13" t="str">
            <v>212101</v>
          </cell>
          <cell r="F13" t="str">
            <v>应付人民币</v>
          </cell>
          <cell r="H13" t="str">
            <v>本年累计</v>
          </cell>
          <cell r="I13">
            <v>0</v>
          </cell>
          <cell r="J13">
            <v>126370.8</v>
          </cell>
          <cell r="K13" t="str">
            <v>贷</v>
          </cell>
          <cell r="L13">
            <v>126370.8</v>
          </cell>
        </row>
        <row r="14">
          <cell r="A14" t="str">
            <v>09</v>
          </cell>
          <cell r="B14" t="str">
            <v>30</v>
          </cell>
          <cell r="C14" t="str">
            <v>030010071</v>
          </cell>
          <cell r="D14" t="str">
            <v>水电暂估</v>
          </cell>
          <cell r="E14" t="str">
            <v>212101</v>
          </cell>
          <cell r="F14" t="str">
            <v>应付人民币</v>
          </cell>
          <cell r="G14" t="str">
            <v>转-0410</v>
          </cell>
          <cell r="H14" t="str">
            <v>红冲暂估电费8月共19万</v>
          </cell>
          <cell r="I14">
            <v>190000</v>
          </cell>
          <cell r="J14">
            <v>0</v>
          </cell>
          <cell r="K14" t="str">
            <v>借</v>
          </cell>
          <cell r="L14">
            <v>63629.2</v>
          </cell>
        </row>
        <row r="15">
          <cell r="A15" t="str">
            <v>09</v>
          </cell>
          <cell r="B15" t="str">
            <v>30</v>
          </cell>
          <cell r="C15" t="str">
            <v>030010071</v>
          </cell>
          <cell r="D15" t="str">
            <v>水电暂估</v>
          </cell>
          <cell r="E15" t="str">
            <v>212101</v>
          </cell>
          <cell r="F15" t="str">
            <v>应付人民币</v>
          </cell>
          <cell r="G15" t="str">
            <v>转-0411</v>
          </cell>
          <cell r="H15" t="str">
            <v>暂估电费9月江湾绕线13.5音膜1.5管理1研发1.5共17.5_x0000_</v>
          </cell>
          <cell r="I15">
            <v>0</v>
          </cell>
          <cell r="J15">
            <v>175000</v>
          </cell>
          <cell r="K15" t="str">
            <v>贷</v>
          </cell>
          <cell r="L15">
            <v>111370.8</v>
          </cell>
        </row>
        <row r="16">
          <cell r="A16" t="str">
            <v>09</v>
          </cell>
          <cell r="B16" t="str">
            <v>30</v>
          </cell>
          <cell r="C16" t="str">
            <v>030010071</v>
          </cell>
          <cell r="D16" t="str">
            <v>水电暂估</v>
          </cell>
          <cell r="E16" t="str">
            <v>212101</v>
          </cell>
          <cell r="F16" t="str">
            <v>应付人民币</v>
          </cell>
          <cell r="G16" t="str">
            <v>转-0506</v>
          </cell>
          <cell r="H16" t="str">
            <v>调整4月转535#</v>
          </cell>
          <cell r="I16">
            <v>0</v>
          </cell>
          <cell r="J16">
            <v>133629.20000000001</v>
          </cell>
          <cell r="K16" t="str">
            <v>贷</v>
          </cell>
          <cell r="L16">
            <v>245000</v>
          </cell>
        </row>
        <row r="17">
          <cell r="A17" t="str">
            <v>09</v>
          </cell>
          <cell r="C17" t="str">
            <v>030010071</v>
          </cell>
          <cell r="D17" t="str">
            <v>水电暂估</v>
          </cell>
          <cell r="E17" t="str">
            <v>212101</v>
          </cell>
          <cell r="F17" t="str">
            <v>应付人民币</v>
          </cell>
          <cell r="H17" t="str">
            <v>本月合计</v>
          </cell>
          <cell r="I17">
            <v>190000</v>
          </cell>
          <cell r="J17">
            <v>308629.2</v>
          </cell>
          <cell r="K17" t="str">
            <v>贷</v>
          </cell>
          <cell r="L17">
            <v>245000</v>
          </cell>
        </row>
        <row r="18">
          <cell r="A18" t="str">
            <v>09</v>
          </cell>
          <cell r="C18" t="str">
            <v>030010071</v>
          </cell>
          <cell r="D18" t="str">
            <v>水电暂估</v>
          </cell>
          <cell r="E18" t="str">
            <v>212101</v>
          </cell>
          <cell r="F18" t="str">
            <v>应付人民币</v>
          </cell>
          <cell r="H18" t="str">
            <v>本年累计</v>
          </cell>
          <cell r="I18">
            <v>190000</v>
          </cell>
          <cell r="J18">
            <v>435000</v>
          </cell>
          <cell r="K18" t="str">
            <v>贷</v>
          </cell>
          <cell r="L18">
            <v>245000</v>
          </cell>
        </row>
        <row r="19">
          <cell r="A19" t="str">
            <v>10</v>
          </cell>
          <cell r="B19" t="str">
            <v>31</v>
          </cell>
          <cell r="C19" t="str">
            <v>030010071</v>
          </cell>
          <cell r="D19" t="str">
            <v>水电暂估</v>
          </cell>
          <cell r="E19" t="str">
            <v>212101</v>
          </cell>
          <cell r="F19" t="str">
            <v>应付人民币</v>
          </cell>
          <cell r="G19" t="str">
            <v>转-0523</v>
          </cell>
          <cell r="H19" t="str">
            <v>红冲9月份暂估电费江湾绕线13.5音膜1.5管理1研发1.5_x0000_</v>
          </cell>
          <cell r="I19">
            <v>175000</v>
          </cell>
          <cell r="J19">
            <v>0</v>
          </cell>
          <cell r="K19" t="str">
            <v>贷</v>
          </cell>
          <cell r="L19">
            <v>70000</v>
          </cell>
        </row>
        <row r="20">
          <cell r="A20" t="str">
            <v>10</v>
          </cell>
          <cell r="B20" t="str">
            <v>31</v>
          </cell>
          <cell r="C20" t="str">
            <v>030010071</v>
          </cell>
          <cell r="D20" t="str">
            <v>水电暂估</v>
          </cell>
          <cell r="E20" t="str">
            <v>212101</v>
          </cell>
          <cell r="F20" t="str">
            <v>应付人民币</v>
          </cell>
          <cell r="G20" t="str">
            <v>转-0525</v>
          </cell>
          <cell r="H20" t="str">
            <v>暂估10月电费江湾绕线16音膜3管理2二车间2研发2三车_x0000_</v>
          </cell>
          <cell r="I20">
            <v>0</v>
          </cell>
          <cell r="J20">
            <v>270000</v>
          </cell>
          <cell r="K20" t="str">
            <v>贷</v>
          </cell>
          <cell r="L20">
            <v>340000</v>
          </cell>
        </row>
        <row r="21">
          <cell r="A21" t="str">
            <v>10</v>
          </cell>
          <cell r="B21" t="str">
            <v>31</v>
          </cell>
          <cell r="C21" t="str">
            <v>030010071</v>
          </cell>
          <cell r="D21" t="str">
            <v>水电暂估</v>
          </cell>
          <cell r="E21" t="str">
            <v>212101</v>
          </cell>
          <cell r="F21" t="str">
            <v>应付人民币</v>
          </cell>
          <cell r="G21" t="str">
            <v>转-0577</v>
          </cell>
          <cell r="H21" t="str">
            <v>暂估10月份水费20000</v>
          </cell>
          <cell r="I21">
            <v>0</v>
          </cell>
          <cell r="J21">
            <v>20000</v>
          </cell>
          <cell r="K21" t="str">
            <v>贷</v>
          </cell>
          <cell r="L21">
            <v>360000</v>
          </cell>
        </row>
        <row r="22">
          <cell r="A22" t="str">
            <v>10</v>
          </cell>
          <cell r="B22" t="str">
            <v>31</v>
          </cell>
          <cell r="C22" t="str">
            <v>030010071</v>
          </cell>
          <cell r="D22" t="str">
            <v>水电暂估</v>
          </cell>
          <cell r="E22" t="str">
            <v>212101</v>
          </cell>
          <cell r="F22" t="str">
            <v>应付人民币</v>
          </cell>
          <cell r="G22" t="str">
            <v>转-0578</v>
          </cell>
          <cell r="H22" t="str">
            <v>统一会计科目调整（水电暂估）</v>
          </cell>
          <cell r="I22">
            <v>70000</v>
          </cell>
          <cell r="J22">
            <v>0</v>
          </cell>
          <cell r="K22" t="str">
            <v>贷</v>
          </cell>
          <cell r="L22">
            <v>290000</v>
          </cell>
        </row>
        <row r="23">
          <cell r="A23" t="str">
            <v>10</v>
          </cell>
          <cell r="C23" t="str">
            <v>030010071</v>
          </cell>
          <cell r="D23" t="str">
            <v>水电暂估</v>
          </cell>
          <cell r="E23" t="str">
            <v>212101</v>
          </cell>
          <cell r="F23" t="str">
            <v>应付人民币</v>
          </cell>
          <cell r="H23" t="str">
            <v>本月合计</v>
          </cell>
          <cell r="I23">
            <v>245000</v>
          </cell>
          <cell r="J23">
            <v>290000</v>
          </cell>
          <cell r="K23" t="str">
            <v>贷</v>
          </cell>
          <cell r="L23">
            <v>290000</v>
          </cell>
        </row>
        <row r="24">
          <cell r="A24" t="str">
            <v>10</v>
          </cell>
          <cell r="C24" t="str">
            <v>030010071</v>
          </cell>
          <cell r="D24" t="str">
            <v>水电暂估</v>
          </cell>
          <cell r="E24" t="str">
            <v>212101</v>
          </cell>
          <cell r="F24" t="str">
            <v>应付人民币</v>
          </cell>
          <cell r="H24" t="str">
            <v>本年累计</v>
          </cell>
          <cell r="I24">
            <v>435000</v>
          </cell>
          <cell r="J24">
            <v>725000</v>
          </cell>
          <cell r="K24" t="str">
            <v>贷</v>
          </cell>
          <cell r="L24">
            <v>290000</v>
          </cell>
        </row>
        <row r="25">
          <cell r="A25" t="str">
            <v>11</v>
          </cell>
          <cell r="B25" t="str">
            <v>28</v>
          </cell>
          <cell r="C25" t="str">
            <v>030010071</v>
          </cell>
          <cell r="D25" t="str">
            <v>水电暂估</v>
          </cell>
          <cell r="E25" t="str">
            <v>212101</v>
          </cell>
          <cell r="F25" t="str">
            <v>应付人民币</v>
          </cell>
          <cell r="G25" t="str">
            <v>转-0261</v>
          </cell>
          <cell r="H25" t="str">
            <v>红冲10月水费暂估20000元(10月转577#)</v>
          </cell>
          <cell r="I25">
            <v>20000</v>
          </cell>
          <cell r="J25">
            <v>0</v>
          </cell>
          <cell r="K25" t="str">
            <v>贷</v>
          </cell>
          <cell r="L25">
            <v>270000</v>
          </cell>
        </row>
        <row r="26">
          <cell r="A26" t="str">
            <v>11</v>
          </cell>
          <cell r="B26" t="str">
            <v>28</v>
          </cell>
          <cell r="C26" t="str">
            <v>030010071</v>
          </cell>
          <cell r="D26" t="str">
            <v>水电暂估</v>
          </cell>
          <cell r="E26" t="str">
            <v>212101</v>
          </cell>
          <cell r="F26" t="str">
            <v>应付人民币</v>
          </cell>
          <cell r="G26" t="str">
            <v>转-0264</v>
          </cell>
          <cell r="H26" t="str">
            <v>红冲暂估10月电费</v>
          </cell>
          <cell r="I26">
            <v>270000</v>
          </cell>
          <cell r="J26">
            <v>0</v>
          </cell>
          <cell r="K26" t="str">
            <v>平</v>
          </cell>
          <cell r="L26">
            <v>0</v>
          </cell>
        </row>
        <row r="27">
          <cell r="A27" t="str">
            <v>11</v>
          </cell>
          <cell r="C27" t="str">
            <v>030010071</v>
          </cell>
          <cell r="D27" t="str">
            <v>水电暂估</v>
          </cell>
          <cell r="E27" t="str">
            <v>212101</v>
          </cell>
          <cell r="F27" t="str">
            <v>应付人民币</v>
          </cell>
          <cell r="H27" t="str">
            <v>当前合计</v>
          </cell>
          <cell r="I27">
            <v>290000</v>
          </cell>
          <cell r="J27">
            <v>0</v>
          </cell>
          <cell r="K27" t="str">
            <v>平</v>
          </cell>
          <cell r="L27">
            <v>0</v>
          </cell>
        </row>
        <row r="28">
          <cell r="A28" t="str">
            <v>11</v>
          </cell>
          <cell r="C28" t="str">
            <v>030010071</v>
          </cell>
          <cell r="D28" t="str">
            <v>水电暂估</v>
          </cell>
          <cell r="E28" t="str">
            <v>212101</v>
          </cell>
          <cell r="F28" t="str">
            <v>应付人民币</v>
          </cell>
          <cell r="H28" t="str">
            <v>当前累计</v>
          </cell>
          <cell r="I28">
            <v>725000</v>
          </cell>
          <cell r="J28">
            <v>725000</v>
          </cell>
          <cell r="K28" t="str">
            <v>平</v>
          </cell>
          <cell r="L28">
            <v>0</v>
          </cell>
        </row>
        <row r="29">
          <cell r="A29" t="str">
            <v>04</v>
          </cell>
          <cell r="B29" t="str">
            <v>30</v>
          </cell>
          <cell r="C29" t="str">
            <v>030010071</v>
          </cell>
          <cell r="D29" t="str">
            <v>水电暂估</v>
          </cell>
          <cell r="E29" t="str">
            <v>218101001</v>
          </cell>
          <cell r="F29" t="str">
            <v>其他应付人民币单</v>
          </cell>
          <cell r="G29" t="str">
            <v>转-0535</v>
          </cell>
          <cell r="H29" t="str">
            <v>暂估电费北厂后勤13629.2绕线105000管理5000研发1000</v>
          </cell>
          <cell r="I29">
            <v>0</v>
          </cell>
          <cell r="J29">
            <v>133629.20000000001</v>
          </cell>
          <cell r="K29" t="str">
            <v>贷</v>
          </cell>
          <cell r="L29">
            <v>133629.20000000001</v>
          </cell>
        </row>
        <row r="30">
          <cell r="A30" t="str">
            <v>04</v>
          </cell>
          <cell r="C30" t="str">
            <v>030010071</v>
          </cell>
          <cell r="D30" t="str">
            <v>水电暂估</v>
          </cell>
          <cell r="E30" t="str">
            <v>218101001</v>
          </cell>
          <cell r="F30" t="str">
            <v>其他应付人民币单</v>
          </cell>
          <cell r="H30" t="str">
            <v>本月合计</v>
          </cell>
          <cell r="I30">
            <v>0</v>
          </cell>
          <cell r="J30">
            <v>133629.20000000001</v>
          </cell>
          <cell r="K30" t="str">
            <v>贷</v>
          </cell>
          <cell r="L30">
            <v>133629.20000000001</v>
          </cell>
        </row>
        <row r="31">
          <cell r="A31" t="str">
            <v>04</v>
          </cell>
          <cell r="C31" t="str">
            <v>030010071</v>
          </cell>
          <cell r="D31" t="str">
            <v>水电暂估</v>
          </cell>
          <cell r="E31" t="str">
            <v>218101001</v>
          </cell>
          <cell r="F31" t="str">
            <v>其他应付人民币单</v>
          </cell>
          <cell r="H31" t="str">
            <v>本年累计</v>
          </cell>
          <cell r="I31">
            <v>0</v>
          </cell>
          <cell r="J31">
            <v>133629.20000000001</v>
          </cell>
          <cell r="K31" t="str">
            <v>贷</v>
          </cell>
          <cell r="L31">
            <v>133629.20000000001</v>
          </cell>
        </row>
        <row r="32">
          <cell r="A32" t="str">
            <v>07</v>
          </cell>
          <cell r="B32" t="str">
            <v>31</v>
          </cell>
          <cell r="C32" t="str">
            <v>030010071</v>
          </cell>
          <cell r="D32" t="str">
            <v>水电暂估</v>
          </cell>
          <cell r="E32" t="str">
            <v>218101001</v>
          </cell>
          <cell r="F32" t="str">
            <v>其他应付人民币单</v>
          </cell>
          <cell r="G32" t="str">
            <v>转-0513</v>
          </cell>
          <cell r="H32" t="str">
            <v>红冲上月电费暂估</v>
          </cell>
          <cell r="I32">
            <v>0</v>
          </cell>
          <cell r="J32">
            <v>-260000</v>
          </cell>
          <cell r="K32" t="str">
            <v>借</v>
          </cell>
          <cell r="L32">
            <v>126370.8</v>
          </cell>
        </row>
        <row r="33">
          <cell r="A33" t="str">
            <v>07</v>
          </cell>
          <cell r="B33" t="str">
            <v>31</v>
          </cell>
          <cell r="C33" t="str">
            <v>030010071</v>
          </cell>
          <cell r="D33" t="str">
            <v>水电暂估</v>
          </cell>
          <cell r="E33" t="str">
            <v>218101001</v>
          </cell>
          <cell r="F33" t="str">
            <v>其他应付人民币单</v>
          </cell>
          <cell r="G33" t="str">
            <v>转-0514</v>
          </cell>
          <cell r="H33" t="str">
            <v>暂估江湾厂区电费绕线16万管理1万研发2万</v>
          </cell>
          <cell r="I33">
            <v>0</v>
          </cell>
          <cell r="J33">
            <v>190000</v>
          </cell>
          <cell r="K33" t="str">
            <v>贷</v>
          </cell>
          <cell r="L33">
            <v>63629.2</v>
          </cell>
        </row>
        <row r="34">
          <cell r="A34" t="str">
            <v>07</v>
          </cell>
          <cell r="C34" t="str">
            <v>030010071</v>
          </cell>
          <cell r="D34" t="str">
            <v>水电暂估</v>
          </cell>
          <cell r="E34" t="str">
            <v>218101001</v>
          </cell>
          <cell r="F34" t="str">
            <v>其他应付人民币单</v>
          </cell>
          <cell r="H34" t="str">
            <v>本月合计</v>
          </cell>
          <cell r="I34">
            <v>0</v>
          </cell>
          <cell r="J34">
            <v>-70000</v>
          </cell>
          <cell r="K34" t="str">
            <v>贷</v>
          </cell>
          <cell r="L34">
            <v>63629.2</v>
          </cell>
        </row>
        <row r="35">
          <cell r="A35" t="str">
            <v>07</v>
          </cell>
          <cell r="C35" t="str">
            <v>030010071</v>
          </cell>
          <cell r="D35" t="str">
            <v>水电暂估</v>
          </cell>
          <cell r="E35" t="str">
            <v>218101001</v>
          </cell>
          <cell r="F35" t="str">
            <v>其他应付人民币单</v>
          </cell>
          <cell r="H35" t="str">
            <v>本年累计</v>
          </cell>
          <cell r="I35">
            <v>0</v>
          </cell>
          <cell r="J35">
            <v>63629.2</v>
          </cell>
          <cell r="K35" t="str">
            <v>贷</v>
          </cell>
          <cell r="L35">
            <v>63629.2</v>
          </cell>
        </row>
        <row r="36">
          <cell r="A36" t="str">
            <v>09</v>
          </cell>
          <cell r="B36" t="str">
            <v>30</v>
          </cell>
          <cell r="C36" t="str">
            <v>030010071</v>
          </cell>
          <cell r="D36" t="str">
            <v>水电暂估</v>
          </cell>
          <cell r="E36" t="str">
            <v>218101001</v>
          </cell>
          <cell r="F36" t="str">
            <v>其他应付人民币单</v>
          </cell>
          <cell r="G36" t="str">
            <v>转-0505</v>
          </cell>
          <cell r="H36" t="str">
            <v>调整4月转535#</v>
          </cell>
          <cell r="I36">
            <v>0</v>
          </cell>
          <cell r="J36">
            <v>-133629.20000000001</v>
          </cell>
          <cell r="K36" t="str">
            <v>借</v>
          </cell>
          <cell r="L36">
            <v>70000</v>
          </cell>
        </row>
        <row r="37">
          <cell r="A37" t="str">
            <v>09</v>
          </cell>
          <cell r="C37" t="str">
            <v>030010071</v>
          </cell>
          <cell r="D37" t="str">
            <v>水电暂估</v>
          </cell>
          <cell r="E37" t="str">
            <v>218101001</v>
          </cell>
          <cell r="F37" t="str">
            <v>其他应付人民币单</v>
          </cell>
          <cell r="H37" t="str">
            <v>本月合计</v>
          </cell>
          <cell r="I37">
            <v>0</v>
          </cell>
          <cell r="J37">
            <v>-133629.20000000001</v>
          </cell>
          <cell r="K37" t="str">
            <v>借</v>
          </cell>
          <cell r="L37">
            <v>70000</v>
          </cell>
        </row>
        <row r="38">
          <cell r="A38" t="str">
            <v>09</v>
          </cell>
          <cell r="C38" t="str">
            <v>030010071</v>
          </cell>
          <cell r="D38" t="str">
            <v>水电暂估</v>
          </cell>
          <cell r="E38" t="str">
            <v>218101001</v>
          </cell>
          <cell r="F38" t="str">
            <v>其他应付人民币单</v>
          </cell>
          <cell r="H38" t="str">
            <v>本年累计</v>
          </cell>
          <cell r="I38">
            <v>0</v>
          </cell>
          <cell r="J38">
            <v>-70000</v>
          </cell>
          <cell r="K38" t="str">
            <v>借</v>
          </cell>
          <cell r="L38">
            <v>70000</v>
          </cell>
        </row>
        <row r="39">
          <cell r="A39" t="str">
            <v>10</v>
          </cell>
          <cell r="B39" t="str">
            <v>31</v>
          </cell>
          <cell r="C39" t="str">
            <v>030010071</v>
          </cell>
          <cell r="D39" t="str">
            <v>水电暂估</v>
          </cell>
          <cell r="E39" t="str">
            <v>218101001</v>
          </cell>
          <cell r="F39" t="str">
            <v>其他应付人民币单</v>
          </cell>
          <cell r="G39" t="str">
            <v>转-0579</v>
          </cell>
          <cell r="H39" t="str">
            <v>统一会计科目调整（水电暂估）</v>
          </cell>
          <cell r="I39">
            <v>0</v>
          </cell>
          <cell r="J39">
            <v>70000</v>
          </cell>
          <cell r="K39" t="str">
            <v>平</v>
          </cell>
          <cell r="L39">
            <v>0</v>
          </cell>
        </row>
        <row r="40">
          <cell r="A40" t="str">
            <v>10</v>
          </cell>
          <cell r="C40" t="str">
            <v>030010071</v>
          </cell>
          <cell r="D40" t="str">
            <v>水电暂估</v>
          </cell>
          <cell r="E40" t="str">
            <v>218101001</v>
          </cell>
          <cell r="F40" t="str">
            <v>其他应付人民币单</v>
          </cell>
          <cell r="H40" t="str">
            <v>本月合计</v>
          </cell>
          <cell r="I40">
            <v>0</v>
          </cell>
          <cell r="J40">
            <v>70000</v>
          </cell>
          <cell r="K40" t="str">
            <v>平</v>
          </cell>
          <cell r="L40">
            <v>0</v>
          </cell>
        </row>
        <row r="41">
          <cell r="A41" t="str">
            <v>10</v>
          </cell>
          <cell r="C41" t="str">
            <v>030010071</v>
          </cell>
          <cell r="D41" t="str">
            <v>水电暂估</v>
          </cell>
          <cell r="E41" t="str">
            <v>218101001</v>
          </cell>
          <cell r="F41" t="str">
            <v>其他应付人民币单</v>
          </cell>
          <cell r="H41" t="str">
            <v>本年累计</v>
          </cell>
          <cell r="I41">
            <v>0</v>
          </cell>
          <cell r="J41">
            <v>0</v>
          </cell>
          <cell r="K41" t="str">
            <v>平</v>
          </cell>
          <cell r="L41">
            <v>0</v>
          </cell>
        </row>
        <row r="42">
          <cell r="C42" t="str">
            <v>030010071</v>
          </cell>
          <cell r="D42" t="str">
            <v>水电暂估</v>
          </cell>
          <cell r="H42" t="str">
            <v>合    计</v>
          </cell>
          <cell r="I42">
            <v>725000</v>
          </cell>
          <cell r="J42">
            <v>725000</v>
          </cell>
          <cell r="K42" t="str">
            <v>平</v>
          </cell>
          <cell r="L42">
            <v>0</v>
          </cell>
        </row>
        <row r="43">
          <cell r="C43" t="str">
            <v>030010071</v>
          </cell>
          <cell r="D43" t="str">
            <v>水电暂估</v>
          </cell>
          <cell r="H43" t="str">
            <v>累    计</v>
          </cell>
          <cell r="I43">
            <v>725000</v>
          </cell>
          <cell r="J43">
            <v>725000</v>
          </cell>
          <cell r="K43" t="str">
            <v>平</v>
          </cell>
          <cell r="L43">
            <v>0</v>
          </cell>
        </row>
        <row r="44">
          <cell r="H44" t="str">
            <v>合    计</v>
          </cell>
          <cell r="I44">
            <v>725000</v>
          </cell>
          <cell r="J44">
            <v>725000</v>
          </cell>
          <cell r="K44" t="str">
            <v>平</v>
          </cell>
          <cell r="L44">
            <v>0</v>
          </cell>
        </row>
        <row r="45">
          <cell r="H45" t="str">
            <v>累    计</v>
          </cell>
          <cell r="I45">
            <v>725000</v>
          </cell>
          <cell r="J45">
            <v>725000</v>
          </cell>
          <cell r="K45" t="str">
            <v>平</v>
          </cell>
          <cell r="L45">
            <v>0</v>
          </cell>
        </row>
      </sheetData>
      <sheetData sheetId="16" refreshError="1"/>
      <sheetData sheetId="17" refreshError="1">
        <row r="1">
          <cell r="A1" t="str">
            <v>月</v>
          </cell>
          <cell r="B1" t="str">
            <v>日</v>
          </cell>
          <cell r="C1" t="str">
            <v>编  号</v>
          </cell>
          <cell r="D1" t="str">
            <v>名    称</v>
          </cell>
          <cell r="E1" t="str">
            <v>编  号_</v>
          </cell>
          <cell r="F1" t="str">
            <v>名    称_</v>
          </cell>
          <cell r="G1" t="str">
            <v>凭证号</v>
          </cell>
          <cell r="H1" t="str">
            <v>摘    要</v>
          </cell>
          <cell r="I1" t="str">
            <v>本币</v>
          </cell>
          <cell r="J1" t="str">
            <v>本币_</v>
          </cell>
          <cell r="K1" t="str">
            <v>方向</v>
          </cell>
          <cell r="L1" t="str">
            <v>本币__</v>
          </cell>
        </row>
        <row r="2">
          <cell r="A2" t="str">
            <v>10</v>
          </cell>
          <cell r="B2" t="str">
            <v>31</v>
          </cell>
          <cell r="C2" t="str">
            <v>030010003</v>
          </cell>
          <cell r="D2" t="str">
            <v>江苏省电力公司武进市供电</v>
          </cell>
          <cell r="E2" t="str">
            <v>212101</v>
          </cell>
          <cell r="F2" t="str">
            <v>应付人民币</v>
          </cell>
          <cell r="G2" t="str">
            <v>转-0524</v>
          </cell>
          <cell r="H2" t="str">
            <v>01937027#9月江湾用电1110384度</v>
          </cell>
          <cell r="I2">
            <v>0</v>
          </cell>
          <cell r="J2">
            <v>846247.09</v>
          </cell>
          <cell r="K2" t="str">
            <v>借</v>
          </cell>
          <cell r="L2">
            <v>846247.09</v>
          </cell>
        </row>
        <row r="3">
          <cell r="A3" t="str">
            <v>10</v>
          </cell>
          <cell r="B3" t="str">
            <v>31</v>
          </cell>
          <cell r="C3" t="str">
            <v>030010003</v>
          </cell>
          <cell r="D3" t="str">
            <v>江苏省电力公司武进市供电</v>
          </cell>
          <cell r="E3" t="str">
            <v>212101</v>
          </cell>
          <cell r="F3" t="str">
            <v>应付人民币</v>
          </cell>
          <cell r="G3" t="str">
            <v>转-0554</v>
          </cell>
          <cell r="H3" t="str">
            <v>调整转524#凭证</v>
          </cell>
          <cell r="I3">
            <v>846247.09</v>
          </cell>
          <cell r="J3">
            <v>0</v>
          </cell>
          <cell r="K3" t="str">
            <v>平</v>
          </cell>
          <cell r="L3">
            <v>0</v>
          </cell>
        </row>
        <row r="4">
          <cell r="A4" t="str">
            <v>10</v>
          </cell>
          <cell r="C4" t="str">
            <v>030010003</v>
          </cell>
          <cell r="D4" t="str">
            <v>江苏省电力公司武进市供电</v>
          </cell>
          <cell r="E4" t="str">
            <v>212101</v>
          </cell>
          <cell r="F4" t="str">
            <v>应付人民币</v>
          </cell>
          <cell r="H4" t="str">
            <v>本月合计</v>
          </cell>
          <cell r="I4">
            <v>846247.09</v>
          </cell>
          <cell r="J4">
            <v>846247.09</v>
          </cell>
          <cell r="K4" t="str">
            <v>平</v>
          </cell>
          <cell r="L4">
            <v>0</v>
          </cell>
        </row>
        <row r="5">
          <cell r="A5" t="str">
            <v>10</v>
          </cell>
          <cell r="C5" t="str">
            <v>030010003</v>
          </cell>
          <cell r="D5" t="str">
            <v>江苏省电力公司武进市供电</v>
          </cell>
          <cell r="E5" t="str">
            <v>212101</v>
          </cell>
          <cell r="F5" t="str">
            <v>应付人民币</v>
          </cell>
          <cell r="H5" t="str">
            <v>本年累计</v>
          </cell>
          <cell r="I5">
            <v>846247.09</v>
          </cell>
          <cell r="J5">
            <v>846247.09</v>
          </cell>
          <cell r="K5" t="str">
            <v>平</v>
          </cell>
          <cell r="L5">
            <v>0</v>
          </cell>
        </row>
        <row r="6">
          <cell r="C6" t="str">
            <v>030010003</v>
          </cell>
          <cell r="D6" t="str">
            <v>江苏省电力公司武进市供电</v>
          </cell>
          <cell r="E6" t="str">
            <v>218101001</v>
          </cell>
          <cell r="F6" t="str">
            <v>其他应付人民币单位</v>
          </cell>
          <cell r="H6" t="str">
            <v>上年结转</v>
          </cell>
          <cell r="I6">
            <v>0</v>
          </cell>
          <cell r="J6">
            <v>0</v>
          </cell>
          <cell r="K6" t="str">
            <v>借</v>
          </cell>
          <cell r="L6">
            <v>100700.01</v>
          </cell>
        </row>
        <row r="7">
          <cell r="A7" t="str">
            <v>01</v>
          </cell>
          <cell r="B7" t="str">
            <v>31</v>
          </cell>
          <cell r="C7" t="str">
            <v>030010003</v>
          </cell>
          <cell r="D7" t="str">
            <v>江苏省电力公司武进市供电</v>
          </cell>
          <cell r="E7" t="str">
            <v>218101001</v>
          </cell>
          <cell r="F7" t="str">
            <v>其他应付人民币单位</v>
          </cell>
          <cell r="G7" t="str">
            <v>银-0384</v>
          </cell>
          <cell r="H7" t="str">
            <v>01642339#支付港桥厂区2005.1月电费</v>
          </cell>
          <cell r="I7">
            <v>132120.29999999999</v>
          </cell>
          <cell r="J7">
            <v>0</v>
          </cell>
          <cell r="K7" t="str">
            <v>借</v>
          </cell>
          <cell r="L7">
            <v>232820.31</v>
          </cell>
        </row>
        <row r="8">
          <cell r="A8" t="str">
            <v>01</v>
          </cell>
          <cell r="B8" t="str">
            <v>31</v>
          </cell>
          <cell r="C8" t="str">
            <v>030010003</v>
          </cell>
          <cell r="D8" t="str">
            <v>江苏省电力公司武进市供电</v>
          </cell>
          <cell r="E8" t="str">
            <v>218101001</v>
          </cell>
          <cell r="F8" t="str">
            <v>其他应付人民币单位</v>
          </cell>
          <cell r="G8" t="str">
            <v>银-0385</v>
          </cell>
          <cell r="H8" t="str">
            <v>01642340#支付江湾厂区2005.1月电费</v>
          </cell>
          <cell r="I8">
            <v>519489.47</v>
          </cell>
          <cell r="J8">
            <v>0</v>
          </cell>
          <cell r="K8" t="str">
            <v>借</v>
          </cell>
          <cell r="L8">
            <v>752309.78</v>
          </cell>
        </row>
        <row r="9">
          <cell r="A9" t="str">
            <v>01</v>
          </cell>
          <cell r="B9" t="str">
            <v>31</v>
          </cell>
          <cell r="C9" t="str">
            <v>030010003</v>
          </cell>
          <cell r="D9" t="str">
            <v>江苏省电力公司武进市供电</v>
          </cell>
          <cell r="E9" t="str">
            <v>218101001</v>
          </cell>
          <cell r="F9" t="str">
            <v>其他应付人民币单位</v>
          </cell>
          <cell r="G9" t="str">
            <v>银-0386</v>
          </cell>
          <cell r="H9" t="str">
            <v>01642353#支付北厂厂区2005.1月电费</v>
          </cell>
          <cell r="I9">
            <v>43627.49</v>
          </cell>
          <cell r="J9">
            <v>0</v>
          </cell>
          <cell r="K9" t="str">
            <v>借</v>
          </cell>
          <cell r="L9">
            <v>795937.27</v>
          </cell>
        </row>
        <row r="10">
          <cell r="A10" t="str">
            <v>01</v>
          </cell>
          <cell r="B10" t="str">
            <v>31</v>
          </cell>
          <cell r="C10" t="str">
            <v>030010003</v>
          </cell>
          <cell r="D10" t="str">
            <v>江苏省电力公司武进市供电</v>
          </cell>
          <cell r="E10" t="str">
            <v>218101001</v>
          </cell>
          <cell r="F10" t="str">
            <v>其他应付人民币单位</v>
          </cell>
          <cell r="G10" t="str">
            <v>转-0482</v>
          </cell>
          <cell r="H10" t="str">
            <v>01344700#2005.1月北厂厂区用电63573度（五车间29</v>
          </cell>
          <cell r="I10">
            <v>0</v>
          </cell>
          <cell r="J10">
            <v>43627.49</v>
          </cell>
          <cell r="K10" t="str">
            <v>借</v>
          </cell>
          <cell r="L10">
            <v>752309.78</v>
          </cell>
        </row>
        <row r="11">
          <cell r="A11" t="str">
            <v>01</v>
          </cell>
          <cell r="B11" t="str">
            <v>31</v>
          </cell>
          <cell r="C11" t="str">
            <v>030010003</v>
          </cell>
          <cell r="D11" t="str">
            <v>江苏省电力公司武进市供电</v>
          </cell>
          <cell r="E11" t="str">
            <v>218101001</v>
          </cell>
          <cell r="F11" t="str">
            <v>其他应付人民币单位</v>
          </cell>
          <cell r="G11" t="str">
            <v>转-0524</v>
          </cell>
          <cell r="H11" t="str">
            <v>05.1月江湾厂区用电630800度</v>
          </cell>
          <cell r="I11">
            <v>0</v>
          </cell>
          <cell r="J11">
            <v>519489.47</v>
          </cell>
          <cell r="K11" t="str">
            <v>借</v>
          </cell>
          <cell r="L11">
            <v>232820.31</v>
          </cell>
        </row>
        <row r="12">
          <cell r="A12" t="str">
            <v>01</v>
          </cell>
          <cell r="B12" t="str">
            <v>31</v>
          </cell>
          <cell r="C12" t="str">
            <v>030010003</v>
          </cell>
          <cell r="D12" t="str">
            <v>江苏省电力公司武进市供电</v>
          </cell>
          <cell r="E12" t="str">
            <v>218101001</v>
          </cell>
          <cell r="F12" t="str">
            <v>其他应付人民币单位</v>
          </cell>
          <cell r="G12" t="str">
            <v>转-0578</v>
          </cell>
          <cell r="H12" t="str">
            <v>05.1月港桥厂区用电199447度（三车间81380音膜952</v>
          </cell>
          <cell r="I12">
            <v>0</v>
          </cell>
          <cell r="J12">
            <v>132120.31</v>
          </cell>
          <cell r="K12" t="str">
            <v>借</v>
          </cell>
          <cell r="L12">
            <v>100700</v>
          </cell>
        </row>
        <row r="13">
          <cell r="A13" t="str">
            <v>01</v>
          </cell>
          <cell r="C13" t="str">
            <v>030010003</v>
          </cell>
          <cell r="D13" t="str">
            <v>江苏省电力公司武进市供电</v>
          </cell>
          <cell r="E13" t="str">
            <v>218101001</v>
          </cell>
          <cell r="F13" t="str">
            <v>其他应付人民币单位</v>
          </cell>
          <cell r="H13" t="str">
            <v>本月合计</v>
          </cell>
          <cell r="I13">
            <v>695237.26</v>
          </cell>
          <cell r="J13">
            <v>695237.27</v>
          </cell>
          <cell r="K13" t="str">
            <v>借</v>
          </cell>
          <cell r="L13">
            <v>100700</v>
          </cell>
        </row>
        <row r="14">
          <cell r="A14" t="str">
            <v>01</v>
          </cell>
          <cell r="C14" t="str">
            <v>030010003</v>
          </cell>
          <cell r="D14" t="str">
            <v>江苏省电力公司武进市供电</v>
          </cell>
          <cell r="E14" t="str">
            <v>218101001</v>
          </cell>
          <cell r="F14" t="str">
            <v>其他应付人民币单位</v>
          </cell>
          <cell r="H14" t="str">
            <v>本年累计</v>
          </cell>
          <cell r="I14">
            <v>695237.26</v>
          </cell>
          <cell r="J14">
            <v>695237.27</v>
          </cell>
          <cell r="K14" t="str">
            <v>借</v>
          </cell>
          <cell r="L14">
            <v>100700</v>
          </cell>
        </row>
        <row r="15">
          <cell r="A15" t="str">
            <v>02</v>
          </cell>
          <cell r="B15" t="str">
            <v>28</v>
          </cell>
          <cell r="C15" t="str">
            <v>030010003</v>
          </cell>
          <cell r="D15" t="str">
            <v>江苏省电力公司武进市供电</v>
          </cell>
          <cell r="E15" t="str">
            <v>218101001</v>
          </cell>
          <cell r="F15" t="str">
            <v>其他应付人民币单位</v>
          </cell>
          <cell r="G15" t="str">
            <v>银-0213</v>
          </cell>
          <cell r="H15" t="str">
            <v>05.2月港桥厂区用电224330</v>
          </cell>
          <cell r="I15">
            <v>146824.03</v>
          </cell>
          <cell r="J15">
            <v>0</v>
          </cell>
          <cell r="K15" t="str">
            <v>借</v>
          </cell>
          <cell r="L15">
            <v>247524.03</v>
          </cell>
        </row>
        <row r="16">
          <cell r="A16" t="str">
            <v>02</v>
          </cell>
          <cell r="B16" t="str">
            <v>28</v>
          </cell>
          <cell r="C16" t="str">
            <v>030010003</v>
          </cell>
          <cell r="D16" t="str">
            <v>江苏省电力公司武进市供电</v>
          </cell>
          <cell r="E16" t="str">
            <v>218101001</v>
          </cell>
          <cell r="F16" t="str">
            <v>其他应付人民币单位</v>
          </cell>
          <cell r="G16" t="str">
            <v>银-0214</v>
          </cell>
          <cell r="H16" t="str">
            <v>05.2月江湾厂区用电/开泰336902度瑞声189962度美</v>
          </cell>
          <cell r="I16">
            <v>492756.57</v>
          </cell>
          <cell r="J16">
            <v>0</v>
          </cell>
          <cell r="K16" t="str">
            <v>借</v>
          </cell>
          <cell r="L16">
            <v>740280.6</v>
          </cell>
        </row>
        <row r="17">
          <cell r="A17" t="str">
            <v>02</v>
          </cell>
          <cell r="B17" t="str">
            <v>28</v>
          </cell>
          <cell r="C17" t="str">
            <v>030010003</v>
          </cell>
          <cell r="D17" t="str">
            <v>江苏省电力公司武进市供电</v>
          </cell>
          <cell r="E17" t="str">
            <v>218101001</v>
          </cell>
          <cell r="F17" t="str">
            <v>其他应付人民币单位</v>
          </cell>
          <cell r="G17" t="str">
            <v>转-0377</v>
          </cell>
          <cell r="H17" t="str">
            <v>01347783#05.2月江湾厂区用电549440度</v>
          </cell>
          <cell r="I17">
            <v>0</v>
          </cell>
          <cell r="J17">
            <v>492756.57</v>
          </cell>
          <cell r="K17" t="str">
            <v>借</v>
          </cell>
          <cell r="L17">
            <v>247524.03</v>
          </cell>
        </row>
        <row r="18">
          <cell r="A18" t="str">
            <v>02</v>
          </cell>
          <cell r="B18" t="str">
            <v>28</v>
          </cell>
          <cell r="C18" t="str">
            <v>030010003</v>
          </cell>
          <cell r="D18" t="str">
            <v>江苏省电力公司武进市供电</v>
          </cell>
          <cell r="E18" t="str">
            <v>218101001</v>
          </cell>
          <cell r="F18" t="str">
            <v>其他应付人民币单位</v>
          </cell>
          <cell r="G18" t="str">
            <v>转-0380</v>
          </cell>
          <cell r="H18" t="str">
            <v>12017770#05.2月港桥厂区用电224330度</v>
          </cell>
          <cell r="I18">
            <v>0</v>
          </cell>
          <cell r="J18">
            <v>146824.03</v>
          </cell>
          <cell r="K18" t="str">
            <v>借</v>
          </cell>
          <cell r="L18">
            <v>100700</v>
          </cell>
        </row>
        <row r="19">
          <cell r="A19" t="str">
            <v>02</v>
          </cell>
          <cell r="B19" t="str">
            <v>28</v>
          </cell>
          <cell r="C19" t="str">
            <v>030010003</v>
          </cell>
          <cell r="D19" t="str">
            <v>江苏省电力公司武进市供电</v>
          </cell>
          <cell r="E19" t="str">
            <v>218101001</v>
          </cell>
          <cell r="F19" t="str">
            <v>其他应付人民币单位</v>
          </cell>
          <cell r="G19" t="str">
            <v>转-0381</v>
          </cell>
          <cell r="H19" t="str">
            <v>12021255#05.2月北厂厂区用电45334度</v>
          </cell>
          <cell r="I19">
            <v>0</v>
          </cell>
          <cell r="J19">
            <v>38306.5</v>
          </cell>
          <cell r="K19" t="str">
            <v>借</v>
          </cell>
          <cell r="L19">
            <v>62393.5</v>
          </cell>
        </row>
        <row r="20">
          <cell r="A20" t="str">
            <v>02</v>
          </cell>
          <cell r="C20" t="str">
            <v>030010003</v>
          </cell>
          <cell r="D20" t="str">
            <v>江苏省电力公司武进市供电</v>
          </cell>
          <cell r="E20" t="str">
            <v>218101001</v>
          </cell>
          <cell r="F20" t="str">
            <v>其他应付人民币单位</v>
          </cell>
          <cell r="H20" t="str">
            <v>本月合计</v>
          </cell>
          <cell r="I20">
            <v>639580.6</v>
          </cell>
          <cell r="J20">
            <v>677887.1</v>
          </cell>
          <cell r="K20" t="str">
            <v>借</v>
          </cell>
          <cell r="L20">
            <v>62393.5</v>
          </cell>
        </row>
        <row r="21">
          <cell r="A21" t="str">
            <v>02</v>
          </cell>
          <cell r="C21" t="str">
            <v>030010003</v>
          </cell>
          <cell r="D21" t="str">
            <v>江苏省电力公司武进市供电</v>
          </cell>
          <cell r="E21" t="str">
            <v>218101001</v>
          </cell>
          <cell r="F21" t="str">
            <v>其他应付人民币单位</v>
          </cell>
          <cell r="H21" t="str">
            <v>本年累计</v>
          </cell>
          <cell r="I21">
            <v>1334817.8600000001</v>
          </cell>
          <cell r="J21">
            <v>1373124.37</v>
          </cell>
          <cell r="K21" t="str">
            <v>借</v>
          </cell>
          <cell r="L21">
            <v>62393.5</v>
          </cell>
        </row>
        <row r="22">
          <cell r="A22" t="str">
            <v>03</v>
          </cell>
          <cell r="B22" t="str">
            <v>31</v>
          </cell>
          <cell r="C22" t="str">
            <v>030010003</v>
          </cell>
          <cell r="D22" t="str">
            <v>江苏省电力公司武进市供电</v>
          </cell>
          <cell r="E22" t="str">
            <v>218101001</v>
          </cell>
          <cell r="F22" t="str">
            <v>其他应付人民币单位</v>
          </cell>
          <cell r="G22" t="str">
            <v>银-0390</v>
          </cell>
          <cell r="H22" t="str">
            <v>北厂厂区05.2.16-3.15用电49535度/北厂43543祥泰1</v>
          </cell>
          <cell r="I22">
            <v>29543.41</v>
          </cell>
          <cell r="J22">
            <v>0</v>
          </cell>
          <cell r="K22" t="str">
            <v>借</v>
          </cell>
          <cell r="L22">
            <v>91936.91</v>
          </cell>
        </row>
        <row r="23">
          <cell r="A23" t="str">
            <v>03</v>
          </cell>
          <cell r="B23" t="str">
            <v>31</v>
          </cell>
          <cell r="C23" t="str">
            <v>030010003</v>
          </cell>
          <cell r="D23" t="str">
            <v>江苏省电力公司武进市供电</v>
          </cell>
          <cell r="E23" t="str">
            <v>218101001</v>
          </cell>
          <cell r="F23" t="str">
            <v>其他应付人民币单位</v>
          </cell>
          <cell r="G23" t="str">
            <v>银-0392</v>
          </cell>
          <cell r="H23" t="str">
            <v>05.3月港桥厂区用电/三车间68632音膜86128后勤202</v>
          </cell>
          <cell r="I23">
            <v>121798.67</v>
          </cell>
          <cell r="J23">
            <v>0</v>
          </cell>
          <cell r="K23" t="str">
            <v>借</v>
          </cell>
          <cell r="L23">
            <v>213735.58</v>
          </cell>
        </row>
        <row r="24">
          <cell r="A24" t="str">
            <v>03</v>
          </cell>
          <cell r="B24" t="str">
            <v>31</v>
          </cell>
          <cell r="C24" t="str">
            <v>030010003</v>
          </cell>
          <cell r="D24" t="str">
            <v>江苏省电力公司武进市供电</v>
          </cell>
          <cell r="E24" t="str">
            <v>218101001</v>
          </cell>
          <cell r="F24" t="str">
            <v>其他应付人民币单位</v>
          </cell>
          <cell r="G24" t="str">
            <v>银-0393</v>
          </cell>
          <cell r="H24" t="str">
            <v>05.3月江湾厂区用电836600度/美欧190563瑞声15704</v>
          </cell>
          <cell r="I24">
            <v>434681.47</v>
          </cell>
          <cell r="J24">
            <v>0</v>
          </cell>
          <cell r="K24" t="str">
            <v>借</v>
          </cell>
          <cell r="L24">
            <v>648417.05000000005</v>
          </cell>
        </row>
        <row r="25">
          <cell r="A25" t="str">
            <v>03</v>
          </cell>
          <cell r="B25" t="str">
            <v>31</v>
          </cell>
          <cell r="C25" t="str">
            <v>030010003</v>
          </cell>
          <cell r="D25" t="str">
            <v>江苏省电力公司武进市供电</v>
          </cell>
          <cell r="E25" t="str">
            <v>218101001</v>
          </cell>
          <cell r="F25" t="str">
            <v>其他应付人民币单位</v>
          </cell>
          <cell r="G25" t="str">
            <v>银-0394</v>
          </cell>
          <cell r="H25" t="str">
            <v>05.2月北厂厂区用电45334度</v>
          </cell>
          <cell r="I25">
            <v>38306.5</v>
          </cell>
          <cell r="J25">
            <v>0</v>
          </cell>
          <cell r="K25" t="str">
            <v>借</v>
          </cell>
          <cell r="L25">
            <v>686723.55</v>
          </cell>
        </row>
        <row r="26">
          <cell r="A26" t="str">
            <v>03</v>
          </cell>
          <cell r="B26" t="str">
            <v>31</v>
          </cell>
          <cell r="C26" t="str">
            <v>030010003</v>
          </cell>
          <cell r="D26" t="str">
            <v>江苏省电力公司武进市供电</v>
          </cell>
          <cell r="E26" t="str">
            <v>218101001</v>
          </cell>
          <cell r="F26" t="str">
            <v>其他应付人民币单位</v>
          </cell>
          <cell r="G26" t="str">
            <v>转-0615</v>
          </cell>
          <cell r="H26" t="str">
            <v>12255231#05.3月江湾厂区用电/管理3363研发12320</v>
          </cell>
          <cell r="I26">
            <v>0</v>
          </cell>
          <cell r="J26">
            <v>434681.47</v>
          </cell>
          <cell r="K26" t="str">
            <v>借</v>
          </cell>
          <cell r="L26">
            <v>252042.08</v>
          </cell>
        </row>
        <row r="27">
          <cell r="A27" t="str">
            <v>03</v>
          </cell>
          <cell r="B27" t="str">
            <v>31</v>
          </cell>
          <cell r="C27" t="str">
            <v>030010003</v>
          </cell>
          <cell r="D27" t="str">
            <v>江苏省电力公司武进市供电</v>
          </cell>
          <cell r="E27" t="str">
            <v>218101001</v>
          </cell>
          <cell r="F27" t="str">
            <v>其他应付人民币单位</v>
          </cell>
          <cell r="G27" t="str">
            <v>转-0629</v>
          </cell>
          <cell r="H27" t="str">
            <v>12261014#05.3月北厂区用电49535度/美欧13543祥泰</v>
          </cell>
          <cell r="I27">
            <v>0</v>
          </cell>
          <cell r="J27">
            <v>29543.41</v>
          </cell>
          <cell r="K27" t="str">
            <v>借</v>
          </cell>
          <cell r="L27">
            <v>222498.67</v>
          </cell>
        </row>
        <row r="28">
          <cell r="A28" t="str">
            <v>03</v>
          </cell>
          <cell r="B28" t="str">
            <v>31</v>
          </cell>
          <cell r="C28" t="str">
            <v>030010003</v>
          </cell>
          <cell r="D28" t="str">
            <v>江苏省电力公司武进市供电</v>
          </cell>
          <cell r="E28" t="str">
            <v>218101001</v>
          </cell>
          <cell r="F28" t="str">
            <v>其他应付人民币单位</v>
          </cell>
          <cell r="G28" t="str">
            <v>转-0631</v>
          </cell>
          <cell r="H28" t="str">
            <v>12255507#05.3港桥区用电174961/三车间68632音膜8</v>
          </cell>
          <cell r="I28">
            <v>0</v>
          </cell>
          <cell r="J28">
            <v>121798.67</v>
          </cell>
          <cell r="K28" t="str">
            <v>借</v>
          </cell>
          <cell r="L28">
            <v>100700</v>
          </cell>
        </row>
        <row r="29">
          <cell r="A29" t="str">
            <v>03</v>
          </cell>
          <cell r="C29" t="str">
            <v>030010003</v>
          </cell>
          <cell r="D29" t="str">
            <v>江苏省电力公司武进市供电</v>
          </cell>
          <cell r="E29" t="str">
            <v>218101001</v>
          </cell>
          <cell r="F29" t="str">
            <v>其他应付人民币单位</v>
          </cell>
          <cell r="H29" t="str">
            <v>本月合计</v>
          </cell>
          <cell r="I29">
            <v>624330.05000000005</v>
          </cell>
          <cell r="J29">
            <v>586023.55000000005</v>
          </cell>
          <cell r="K29" t="str">
            <v>借</v>
          </cell>
          <cell r="L29">
            <v>100700</v>
          </cell>
        </row>
        <row r="30">
          <cell r="A30" t="str">
            <v>03</v>
          </cell>
          <cell r="C30" t="str">
            <v>030010003</v>
          </cell>
          <cell r="D30" t="str">
            <v>江苏省电力公司武进市供电</v>
          </cell>
          <cell r="E30" t="str">
            <v>218101001</v>
          </cell>
          <cell r="F30" t="str">
            <v>其他应付人民币单位</v>
          </cell>
          <cell r="H30" t="str">
            <v>本年累计</v>
          </cell>
          <cell r="I30">
            <v>1959147.91</v>
          </cell>
          <cell r="J30">
            <v>1959147.92</v>
          </cell>
          <cell r="K30" t="str">
            <v>借</v>
          </cell>
          <cell r="L30">
            <v>100700</v>
          </cell>
        </row>
        <row r="31">
          <cell r="A31" t="str">
            <v>04</v>
          </cell>
          <cell r="B31" t="str">
            <v>30</v>
          </cell>
          <cell r="C31" t="str">
            <v>030010003</v>
          </cell>
          <cell r="D31" t="str">
            <v>江苏省电力公司武进市供电</v>
          </cell>
          <cell r="E31" t="str">
            <v>218101001</v>
          </cell>
          <cell r="F31" t="str">
            <v>其他应付人民币单位</v>
          </cell>
          <cell r="G31" t="str">
            <v>银-0286</v>
          </cell>
          <cell r="H31" t="str">
            <v>预付江湾厂区05.4月电费</v>
          </cell>
          <cell r="I31">
            <v>600000</v>
          </cell>
          <cell r="J31">
            <v>0</v>
          </cell>
          <cell r="K31" t="str">
            <v>借</v>
          </cell>
          <cell r="L31">
            <v>700700</v>
          </cell>
        </row>
        <row r="32">
          <cell r="A32" t="str">
            <v>04</v>
          </cell>
          <cell r="B32" t="str">
            <v>30</v>
          </cell>
          <cell r="C32" t="str">
            <v>030010003</v>
          </cell>
          <cell r="D32" t="str">
            <v>江苏省电力公司武进市供电</v>
          </cell>
          <cell r="E32" t="str">
            <v>218101001</v>
          </cell>
          <cell r="F32" t="str">
            <v>其他应付人民币单位</v>
          </cell>
          <cell r="G32" t="str">
            <v>银-0287</v>
          </cell>
          <cell r="H32" t="str">
            <v>预付港桥厂区05.4月份电费</v>
          </cell>
          <cell r="I32">
            <v>163648.54</v>
          </cell>
          <cell r="J32">
            <v>0</v>
          </cell>
          <cell r="K32" t="str">
            <v>借</v>
          </cell>
          <cell r="L32">
            <v>864348.54</v>
          </cell>
        </row>
        <row r="33">
          <cell r="A33" t="str">
            <v>04</v>
          </cell>
          <cell r="B33" t="str">
            <v>30</v>
          </cell>
          <cell r="C33" t="str">
            <v>030010003</v>
          </cell>
          <cell r="D33" t="str">
            <v>江苏省电力公司武进市供电</v>
          </cell>
          <cell r="E33" t="str">
            <v>218101001</v>
          </cell>
          <cell r="F33" t="str">
            <v>其他应付人民币单位</v>
          </cell>
          <cell r="G33" t="str">
            <v>转-0536</v>
          </cell>
          <cell r="H33" t="str">
            <v>05.4月份港桥厂区用电244394度/三车间94024音膜12</v>
          </cell>
          <cell r="I33">
            <v>0</v>
          </cell>
          <cell r="J33">
            <v>163648.54</v>
          </cell>
          <cell r="K33" t="str">
            <v>借</v>
          </cell>
          <cell r="L33">
            <v>700700</v>
          </cell>
        </row>
        <row r="34">
          <cell r="A34" t="str">
            <v>04</v>
          </cell>
          <cell r="C34" t="str">
            <v>030010003</v>
          </cell>
          <cell r="D34" t="str">
            <v>江苏省电力公司武进市供电</v>
          </cell>
          <cell r="E34" t="str">
            <v>218101001</v>
          </cell>
          <cell r="F34" t="str">
            <v>其他应付人民币单位</v>
          </cell>
          <cell r="H34" t="str">
            <v>本月合计</v>
          </cell>
          <cell r="I34">
            <v>763648.54</v>
          </cell>
          <cell r="J34">
            <v>163648.54</v>
          </cell>
          <cell r="K34" t="str">
            <v>借</v>
          </cell>
          <cell r="L34">
            <v>700700</v>
          </cell>
        </row>
        <row r="35">
          <cell r="A35" t="str">
            <v>04</v>
          </cell>
          <cell r="C35" t="str">
            <v>030010003</v>
          </cell>
          <cell r="D35" t="str">
            <v>江苏省电力公司武进市供电</v>
          </cell>
          <cell r="E35" t="str">
            <v>218101001</v>
          </cell>
          <cell r="F35" t="str">
            <v>其他应付人民币单位</v>
          </cell>
          <cell r="H35" t="str">
            <v>本年累计</v>
          </cell>
          <cell r="I35">
            <v>2722796.45</v>
          </cell>
          <cell r="J35">
            <v>2122796.46</v>
          </cell>
          <cell r="K35" t="str">
            <v>借</v>
          </cell>
          <cell r="L35">
            <v>700700</v>
          </cell>
        </row>
        <row r="36">
          <cell r="A36" t="str">
            <v>05</v>
          </cell>
          <cell r="B36" t="str">
            <v>30</v>
          </cell>
          <cell r="C36" t="str">
            <v>030010003</v>
          </cell>
          <cell r="D36" t="str">
            <v>江苏省电力公司武进市供电</v>
          </cell>
          <cell r="E36" t="str">
            <v>218101001</v>
          </cell>
          <cell r="F36" t="str">
            <v>其他应付人民币单位</v>
          </cell>
          <cell r="G36" t="str">
            <v>银-0174</v>
          </cell>
          <cell r="H36" t="str">
            <v>北厂05.03.15-05.04.15用电22945度计15946.16元</v>
          </cell>
          <cell r="I36">
            <v>15946.16</v>
          </cell>
          <cell r="J36">
            <v>0</v>
          </cell>
          <cell r="K36" t="str">
            <v>借</v>
          </cell>
          <cell r="L36">
            <v>716646.16</v>
          </cell>
        </row>
        <row r="37">
          <cell r="A37" t="str">
            <v>05</v>
          </cell>
          <cell r="B37" t="str">
            <v>30</v>
          </cell>
          <cell r="C37" t="str">
            <v>030010003</v>
          </cell>
          <cell r="D37" t="str">
            <v>江苏省电力公司武进市供电</v>
          </cell>
          <cell r="E37" t="str">
            <v>218101001</v>
          </cell>
          <cell r="F37" t="str">
            <v>其他应付人民币单位</v>
          </cell>
          <cell r="G37" t="str">
            <v>银-0175</v>
          </cell>
          <cell r="H37" t="str">
            <v>预付江湾厂区2005年5月份用电款800000本次付40万</v>
          </cell>
          <cell r="I37">
            <v>400000</v>
          </cell>
          <cell r="J37">
            <v>0</v>
          </cell>
          <cell r="K37" t="str">
            <v>预付</v>
          </cell>
          <cell r="L37">
            <v>1116646.1599999999</v>
          </cell>
        </row>
        <row r="38">
          <cell r="A38" t="str">
            <v>05</v>
          </cell>
          <cell r="B38" t="str">
            <v>30</v>
          </cell>
          <cell r="C38" t="str">
            <v>030010003</v>
          </cell>
          <cell r="D38" t="str">
            <v>江苏省电力公司武进市供电</v>
          </cell>
          <cell r="E38" t="str">
            <v>218101001</v>
          </cell>
          <cell r="F38" t="str">
            <v>其他应付人民币单位</v>
          </cell>
          <cell r="G38" t="str">
            <v>银-0176</v>
          </cell>
          <cell r="H38" t="str">
            <v>预付2005年5月江湾厂区用电款80万已付40万，本次</v>
          </cell>
          <cell r="I38">
            <v>400000</v>
          </cell>
          <cell r="J38">
            <v>0</v>
          </cell>
          <cell r="K38" t="str">
            <v>预付</v>
          </cell>
          <cell r="L38">
            <v>1516646.16</v>
          </cell>
        </row>
        <row r="39">
          <cell r="A39" t="str">
            <v>05</v>
          </cell>
          <cell r="B39" t="str">
            <v>31</v>
          </cell>
          <cell r="C39" t="str">
            <v>030010003</v>
          </cell>
          <cell r="D39" t="str">
            <v>江苏省电力公司武进市供电</v>
          </cell>
          <cell r="E39" t="str">
            <v>218101001</v>
          </cell>
          <cell r="F39" t="str">
            <v>其他应付人民币单位</v>
          </cell>
          <cell r="G39" t="str">
            <v>银-0187</v>
          </cell>
          <cell r="H39" t="str">
            <v>5月港桥用电(4.15-5.25)285115.56元三车间121248.</v>
          </cell>
          <cell r="I39">
            <v>285118.56</v>
          </cell>
          <cell r="J39">
            <v>0</v>
          </cell>
          <cell r="K39" t="str">
            <v>借</v>
          </cell>
          <cell r="L39">
            <v>1801764.72</v>
          </cell>
        </row>
        <row r="40">
          <cell r="A40" t="str">
            <v>05</v>
          </cell>
          <cell r="B40" t="str">
            <v>31</v>
          </cell>
          <cell r="C40" t="str">
            <v>030010003</v>
          </cell>
          <cell r="D40" t="str">
            <v>江苏省电力公司武进市供电</v>
          </cell>
          <cell r="E40" t="str">
            <v>218101001</v>
          </cell>
          <cell r="F40" t="str">
            <v>其他应付人民币单位</v>
          </cell>
          <cell r="G40" t="str">
            <v>银-0242</v>
          </cell>
          <cell r="H40" t="str">
            <v>付05.3.16-4.30江湾厂区电费</v>
          </cell>
          <cell r="I40">
            <v>413966.88</v>
          </cell>
          <cell r="J40">
            <v>0</v>
          </cell>
          <cell r="K40" t="str">
            <v>借</v>
          </cell>
          <cell r="L40">
            <v>2215731.6</v>
          </cell>
        </row>
        <row r="41">
          <cell r="A41" t="str">
            <v>05</v>
          </cell>
          <cell r="B41" t="str">
            <v>31</v>
          </cell>
          <cell r="C41" t="str">
            <v>030010003</v>
          </cell>
          <cell r="D41" t="str">
            <v>江苏省电力公司武进市供电</v>
          </cell>
          <cell r="E41" t="str">
            <v>218101001</v>
          </cell>
          <cell r="F41" t="str">
            <v>其他应付人民币单位</v>
          </cell>
          <cell r="G41" t="str">
            <v>转-0362</v>
          </cell>
          <cell r="H41" t="str">
            <v>15040279#4月江湾用电1232355度，管理3206研发288</v>
          </cell>
          <cell r="I41">
            <v>0</v>
          </cell>
          <cell r="J41">
            <v>1013966.88</v>
          </cell>
          <cell r="K41" t="str">
            <v>借</v>
          </cell>
          <cell r="L41">
            <v>1201764.72</v>
          </cell>
        </row>
        <row r="42">
          <cell r="A42" t="str">
            <v>05</v>
          </cell>
          <cell r="B42" t="str">
            <v>31</v>
          </cell>
          <cell r="C42" t="str">
            <v>030010003</v>
          </cell>
          <cell r="D42" t="str">
            <v>江苏省电力公司武进市供电</v>
          </cell>
          <cell r="E42" t="str">
            <v>218101001</v>
          </cell>
          <cell r="F42" t="str">
            <v>其他应付人民币单位</v>
          </cell>
          <cell r="G42" t="str">
            <v>转-0466</v>
          </cell>
          <cell r="H42" t="str">
            <v>15441162#5月港桥用电283491度港桥三车间120556音</v>
          </cell>
          <cell r="I42">
            <v>0</v>
          </cell>
          <cell r="J42">
            <v>285118.56</v>
          </cell>
          <cell r="K42" t="str">
            <v>借</v>
          </cell>
          <cell r="L42">
            <v>916646.16</v>
          </cell>
        </row>
        <row r="43">
          <cell r="A43" t="str">
            <v>05</v>
          </cell>
          <cell r="C43" t="str">
            <v>030010003</v>
          </cell>
          <cell r="D43" t="str">
            <v>江苏省电力公司武进市供电</v>
          </cell>
          <cell r="E43" t="str">
            <v>218101001</v>
          </cell>
          <cell r="F43" t="str">
            <v>其他应付人民币单位</v>
          </cell>
          <cell r="H43" t="str">
            <v>本月合计</v>
          </cell>
          <cell r="I43">
            <v>1515031.6</v>
          </cell>
          <cell r="J43">
            <v>1299085.44</v>
          </cell>
          <cell r="K43" t="str">
            <v>借</v>
          </cell>
          <cell r="L43">
            <v>916646.16</v>
          </cell>
        </row>
        <row r="44">
          <cell r="A44" t="str">
            <v>05</v>
          </cell>
          <cell r="C44" t="str">
            <v>030010003</v>
          </cell>
          <cell r="D44" t="str">
            <v>江苏省电力公司武进市供电</v>
          </cell>
          <cell r="E44" t="str">
            <v>218101001</v>
          </cell>
          <cell r="F44" t="str">
            <v>其他应付人民币单位</v>
          </cell>
          <cell r="H44" t="str">
            <v>本年累计</v>
          </cell>
          <cell r="I44">
            <v>4237828.05</v>
          </cell>
          <cell r="J44">
            <v>3421881.9</v>
          </cell>
          <cell r="K44" t="str">
            <v>借</v>
          </cell>
          <cell r="L44">
            <v>916646.16</v>
          </cell>
        </row>
        <row r="45">
          <cell r="A45" t="str">
            <v>06</v>
          </cell>
          <cell r="B45" t="str">
            <v>29</v>
          </cell>
          <cell r="C45" t="str">
            <v>030010003</v>
          </cell>
          <cell r="D45" t="str">
            <v>江苏省电力公司武进市供电</v>
          </cell>
          <cell r="E45" t="str">
            <v>218101001</v>
          </cell>
          <cell r="F45" t="str">
            <v>其他应付人民币单位</v>
          </cell>
          <cell r="G45" t="str">
            <v>银-0154</v>
          </cell>
          <cell r="H45" t="str">
            <v>付05.6月港桥厂区电费/三车间153512度音膜166368</v>
          </cell>
          <cell r="I45">
            <v>248120.84</v>
          </cell>
          <cell r="J45">
            <v>0</v>
          </cell>
          <cell r="K45" t="str">
            <v>借</v>
          </cell>
          <cell r="L45">
            <v>1164767</v>
          </cell>
        </row>
        <row r="46">
          <cell r="A46" t="str">
            <v>06</v>
          </cell>
          <cell r="B46" t="str">
            <v>29</v>
          </cell>
          <cell r="C46" t="str">
            <v>030010003</v>
          </cell>
          <cell r="D46" t="str">
            <v>江苏省电力公司武进市供电</v>
          </cell>
          <cell r="E46" t="str">
            <v>218101001</v>
          </cell>
          <cell r="F46" t="str">
            <v>其他应付人民币单位</v>
          </cell>
          <cell r="G46" t="str">
            <v>银-0155</v>
          </cell>
          <cell r="H46" t="str">
            <v>预付江湾厂区05.6.25-7.15电费</v>
          </cell>
          <cell r="I46">
            <v>600000</v>
          </cell>
          <cell r="J46">
            <v>0</v>
          </cell>
          <cell r="K46" t="str">
            <v>预付</v>
          </cell>
          <cell r="L46">
            <v>1764767</v>
          </cell>
        </row>
        <row r="47">
          <cell r="A47" t="str">
            <v>06</v>
          </cell>
          <cell r="B47" t="str">
            <v>29</v>
          </cell>
          <cell r="C47" t="str">
            <v>030010003</v>
          </cell>
          <cell r="D47" t="str">
            <v>江苏省电力公司武进市供电</v>
          </cell>
          <cell r="E47" t="str">
            <v>218101001</v>
          </cell>
          <cell r="F47" t="str">
            <v>其他应付人民币单位</v>
          </cell>
          <cell r="G47" t="str">
            <v>银-0158</v>
          </cell>
          <cell r="H47" t="str">
            <v>2005年6月份江湾厂区用电预付款</v>
          </cell>
          <cell r="I47">
            <v>600000</v>
          </cell>
          <cell r="J47">
            <v>0</v>
          </cell>
          <cell r="K47" t="str">
            <v>预付</v>
          </cell>
          <cell r="L47">
            <v>2364767</v>
          </cell>
        </row>
        <row r="48">
          <cell r="A48" t="str">
            <v>06</v>
          </cell>
          <cell r="B48" t="str">
            <v>30</v>
          </cell>
          <cell r="C48" t="str">
            <v>030010003</v>
          </cell>
          <cell r="D48" t="str">
            <v>江苏省电力公司武进市供电</v>
          </cell>
          <cell r="E48" t="str">
            <v>218101001</v>
          </cell>
          <cell r="F48" t="str">
            <v>其他应付人民币单位</v>
          </cell>
          <cell r="G48" t="str">
            <v>银-0285</v>
          </cell>
          <cell r="H48" t="str">
            <v>支付北厂电费20813.91</v>
          </cell>
          <cell r="I48">
            <v>20813.91</v>
          </cell>
          <cell r="J48">
            <v>0</v>
          </cell>
          <cell r="K48" t="str">
            <v>借</v>
          </cell>
          <cell r="L48">
            <v>2385580.91</v>
          </cell>
        </row>
        <row r="49">
          <cell r="A49" t="str">
            <v>06</v>
          </cell>
          <cell r="B49" t="str">
            <v>30</v>
          </cell>
          <cell r="C49" t="str">
            <v>030010003</v>
          </cell>
          <cell r="D49" t="str">
            <v>江苏省电力公司武进市供电</v>
          </cell>
          <cell r="E49" t="str">
            <v>218101001</v>
          </cell>
          <cell r="F49" t="str">
            <v>其他应付人民币单位</v>
          </cell>
          <cell r="G49" t="str">
            <v>银-0286</v>
          </cell>
          <cell r="H49" t="str">
            <v>退回支付北厂电费20813.91元</v>
          </cell>
          <cell r="I49">
            <v>0</v>
          </cell>
          <cell r="J49">
            <v>20813.91</v>
          </cell>
          <cell r="K49" t="str">
            <v>借</v>
          </cell>
          <cell r="L49">
            <v>2364767</v>
          </cell>
        </row>
        <row r="50">
          <cell r="A50" t="str">
            <v>06</v>
          </cell>
          <cell r="B50" t="str">
            <v>30</v>
          </cell>
          <cell r="C50" t="str">
            <v>030010003</v>
          </cell>
          <cell r="D50" t="str">
            <v>江苏省电力公司武进市供电</v>
          </cell>
          <cell r="E50" t="str">
            <v>218101001</v>
          </cell>
          <cell r="F50" t="str">
            <v>其他应付人民币单位</v>
          </cell>
          <cell r="G50" t="str">
            <v>转-0561</v>
          </cell>
          <cell r="H50" t="str">
            <v>15443699#北厂4月份用电</v>
          </cell>
          <cell r="I50">
            <v>0</v>
          </cell>
          <cell r="J50">
            <v>15946.16</v>
          </cell>
          <cell r="K50" t="str">
            <v>借</v>
          </cell>
          <cell r="L50">
            <v>2348820.84</v>
          </cell>
        </row>
        <row r="51">
          <cell r="A51" t="str">
            <v>06</v>
          </cell>
          <cell r="B51" t="str">
            <v>30</v>
          </cell>
          <cell r="C51" t="str">
            <v>030010003</v>
          </cell>
          <cell r="D51" t="str">
            <v>江苏省电力公司武进市供电</v>
          </cell>
          <cell r="E51" t="str">
            <v>218101001</v>
          </cell>
          <cell r="F51" t="str">
            <v>其他应付人民币单位</v>
          </cell>
          <cell r="G51" t="str">
            <v>转-0563</v>
          </cell>
          <cell r="H51" t="str">
            <v>15445169#5月份北厂用电</v>
          </cell>
          <cell r="I51">
            <v>0</v>
          </cell>
          <cell r="J51">
            <v>20813.91</v>
          </cell>
          <cell r="K51" t="str">
            <v>借</v>
          </cell>
          <cell r="L51">
            <v>2328006.9300000002</v>
          </cell>
        </row>
        <row r="52">
          <cell r="A52" t="str">
            <v>06</v>
          </cell>
          <cell r="B52" t="str">
            <v>30</v>
          </cell>
          <cell r="C52" t="str">
            <v>030010003</v>
          </cell>
          <cell r="D52" t="str">
            <v>江苏省电力公司武进市供电</v>
          </cell>
          <cell r="E52" t="str">
            <v>218101001</v>
          </cell>
          <cell r="F52" t="str">
            <v>其他应付人民币单位</v>
          </cell>
          <cell r="G52" t="str">
            <v>转-0565</v>
          </cell>
          <cell r="H52" t="str">
            <v>12808401#北厂6月份用电</v>
          </cell>
          <cell r="I52">
            <v>0</v>
          </cell>
          <cell r="J52">
            <v>17584.95</v>
          </cell>
          <cell r="K52" t="str">
            <v>借</v>
          </cell>
          <cell r="L52">
            <v>2310421.98</v>
          </cell>
        </row>
        <row r="53">
          <cell r="A53" t="str">
            <v>06</v>
          </cell>
          <cell r="B53" t="str">
            <v>30</v>
          </cell>
          <cell r="C53" t="str">
            <v>030010003</v>
          </cell>
          <cell r="D53" t="str">
            <v>江苏省电力公司武进市供电</v>
          </cell>
          <cell r="E53" t="str">
            <v>218101001</v>
          </cell>
          <cell r="F53" t="str">
            <v>其他应付人民币单位</v>
          </cell>
          <cell r="G53" t="str">
            <v>转-0568</v>
          </cell>
          <cell r="H53" t="str">
            <v>威利来代付5月份北厂电费</v>
          </cell>
          <cell r="I53">
            <v>20813.91</v>
          </cell>
          <cell r="J53">
            <v>0</v>
          </cell>
          <cell r="K53" t="str">
            <v>借</v>
          </cell>
          <cell r="L53">
            <v>2331235.89</v>
          </cell>
        </row>
        <row r="54">
          <cell r="A54" t="str">
            <v>06</v>
          </cell>
          <cell r="B54" t="str">
            <v>30</v>
          </cell>
          <cell r="C54" t="str">
            <v>030010003</v>
          </cell>
          <cell r="D54" t="str">
            <v>江苏省电力公司武进市供电</v>
          </cell>
          <cell r="E54" t="str">
            <v>218101001</v>
          </cell>
          <cell r="F54" t="str">
            <v>其他应付人民币单位</v>
          </cell>
          <cell r="G54" t="str">
            <v>转-0570</v>
          </cell>
          <cell r="H54" t="str">
            <v>威利来代付6月份北厂电费</v>
          </cell>
          <cell r="I54">
            <v>17584.95</v>
          </cell>
          <cell r="J54">
            <v>0</v>
          </cell>
          <cell r="K54" t="str">
            <v>借</v>
          </cell>
          <cell r="L54">
            <v>2348820.84</v>
          </cell>
        </row>
        <row r="55">
          <cell r="A55" t="str">
            <v>06</v>
          </cell>
          <cell r="B55" t="str">
            <v>30</v>
          </cell>
          <cell r="C55" t="str">
            <v>030010003</v>
          </cell>
          <cell r="D55" t="str">
            <v>江苏省电力公司武进市供电</v>
          </cell>
          <cell r="E55" t="str">
            <v>218101001</v>
          </cell>
          <cell r="F55" t="str">
            <v>其他应付人民币单位</v>
          </cell>
          <cell r="G55" t="str">
            <v>转-0575</v>
          </cell>
          <cell r="H55" t="str">
            <v>15441204#江湾厂区用电820200度</v>
          </cell>
          <cell r="I55">
            <v>0</v>
          </cell>
          <cell r="J55">
            <v>666556.26</v>
          </cell>
          <cell r="K55" t="str">
            <v>预付</v>
          </cell>
          <cell r="L55">
            <v>1682264.58</v>
          </cell>
        </row>
        <row r="56">
          <cell r="A56" t="str">
            <v>06</v>
          </cell>
          <cell r="B56" t="str">
            <v>30</v>
          </cell>
          <cell r="C56" t="str">
            <v>030010003</v>
          </cell>
          <cell r="D56" t="str">
            <v>江苏省电力公司武进市供电</v>
          </cell>
          <cell r="E56" t="str">
            <v>218101001</v>
          </cell>
          <cell r="F56" t="str">
            <v>其他应付人民币单位</v>
          </cell>
          <cell r="G56" t="str">
            <v>转-0577</v>
          </cell>
          <cell r="H56" t="str">
            <v>12806326#6月港桥厂区用电352326度</v>
          </cell>
          <cell r="I56">
            <v>0</v>
          </cell>
          <cell r="J56">
            <v>248120.84</v>
          </cell>
          <cell r="K56" t="str">
            <v>借</v>
          </cell>
          <cell r="L56">
            <v>1434143.74</v>
          </cell>
        </row>
        <row r="57">
          <cell r="A57" t="str">
            <v>06</v>
          </cell>
          <cell r="C57" t="str">
            <v>030010003</v>
          </cell>
          <cell r="D57" t="str">
            <v>江苏省电力公司武进市供电</v>
          </cell>
          <cell r="E57" t="str">
            <v>218101001</v>
          </cell>
          <cell r="F57" t="str">
            <v>其他应付人民币单位</v>
          </cell>
          <cell r="H57" t="str">
            <v>本月合计</v>
          </cell>
          <cell r="I57">
            <v>1507333.61</v>
          </cell>
          <cell r="J57">
            <v>989836.03</v>
          </cell>
          <cell r="K57" t="str">
            <v>借</v>
          </cell>
          <cell r="L57">
            <v>1434143.74</v>
          </cell>
        </row>
        <row r="58">
          <cell r="A58" t="str">
            <v>06</v>
          </cell>
          <cell r="C58" t="str">
            <v>030010003</v>
          </cell>
          <cell r="D58" t="str">
            <v>江苏省电力公司武进市供电</v>
          </cell>
          <cell r="E58" t="str">
            <v>218101001</v>
          </cell>
          <cell r="F58" t="str">
            <v>其他应付人民币单位</v>
          </cell>
          <cell r="H58" t="str">
            <v>本年累计</v>
          </cell>
          <cell r="I58">
            <v>5745161.6600000001</v>
          </cell>
          <cell r="J58">
            <v>4411717.93</v>
          </cell>
          <cell r="K58" t="str">
            <v>借</v>
          </cell>
          <cell r="L58">
            <v>1434143.74</v>
          </cell>
        </row>
        <row r="59">
          <cell r="A59" t="str">
            <v>07</v>
          </cell>
          <cell r="B59" t="str">
            <v>30</v>
          </cell>
          <cell r="C59" t="str">
            <v>030010003</v>
          </cell>
          <cell r="D59" t="str">
            <v>江苏省电力公司武进市供电</v>
          </cell>
          <cell r="E59" t="str">
            <v>218101001</v>
          </cell>
          <cell r="F59" t="str">
            <v>其他应付人民币单位</v>
          </cell>
          <cell r="G59" t="str">
            <v>银-0270</v>
          </cell>
          <cell r="H59" t="str">
            <v>预付7月电费2005.07.11</v>
          </cell>
          <cell r="I59">
            <v>500000</v>
          </cell>
          <cell r="J59">
            <v>0</v>
          </cell>
          <cell r="K59" t="str">
            <v>预付</v>
          </cell>
          <cell r="L59">
            <v>1934143.74</v>
          </cell>
        </row>
        <row r="60">
          <cell r="A60" t="str">
            <v>07</v>
          </cell>
          <cell r="B60" t="str">
            <v>30</v>
          </cell>
          <cell r="C60" t="str">
            <v>030010003</v>
          </cell>
          <cell r="D60" t="str">
            <v>江苏省电力公司武进市供电</v>
          </cell>
          <cell r="E60" t="str">
            <v>218101001</v>
          </cell>
          <cell r="F60" t="str">
            <v>其他应付人民币单位</v>
          </cell>
          <cell r="G60" t="str">
            <v>银-0272</v>
          </cell>
          <cell r="H60" t="str">
            <v>预付7月电费2005.07.26</v>
          </cell>
          <cell r="I60">
            <v>500000</v>
          </cell>
          <cell r="J60">
            <v>0</v>
          </cell>
          <cell r="K60" t="str">
            <v>预付</v>
          </cell>
          <cell r="L60">
            <v>2434143.7400000002</v>
          </cell>
        </row>
        <row r="61">
          <cell r="A61" t="str">
            <v>07</v>
          </cell>
          <cell r="B61" t="str">
            <v>30</v>
          </cell>
          <cell r="C61" t="str">
            <v>030010003</v>
          </cell>
          <cell r="D61" t="str">
            <v>江苏省电力公司武进市供电</v>
          </cell>
          <cell r="E61" t="str">
            <v>218101001</v>
          </cell>
          <cell r="F61" t="str">
            <v>其他应付人民币单位</v>
          </cell>
          <cell r="G61" t="str">
            <v>银-0274</v>
          </cell>
          <cell r="H61" t="str">
            <v>支付港桥厂区7月电费</v>
          </cell>
          <cell r="I61">
            <v>292889.68</v>
          </cell>
          <cell r="J61">
            <v>0</v>
          </cell>
          <cell r="K61" t="str">
            <v>借</v>
          </cell>
          <cell r="L61">
            <v>2727033.42</v>
          </cell>
        </row>
        <row r="62">
          <cell r="A62" t="str">
            <v>07</v>
          </cell>
          <cell r="B62" t="str">
            <v>30</v>
          </cell>
          <cell r="C62" t="str">
            <v>030010003</v>
          </cell>
          <cell r="D62" t="str">
            <v>江苏省电力公司武进市供电</v>
          </cell>
          <cell r="E62" t="str">
            <v>218101001</v>
          </cell>
          <cell r="F62" t="str">
            <v>其他应付人民币单位</v>
          </cell>
          <cell r="G62" t="str">
            <v>转-0374</v>
          </cell>
          <cell r="H62" t="str">
            <v>12810714#江湾6月用电1091600度</v>
          </cell>
          <cell r="I62">
            <v>0</v>
          </cell>
          <cell r="J62">
            <v>884874.99</v>
          </cell>
          <cell r="K62" t="str">
            <v>预付</v>
          </cell>
          <cell r="L62">
            <v>1842158.43</v>
          </cell>
        </row>
        <row r="63">
          <cell r="A63" t="str">
            <v>07</v>
          </cell>
          <cell r="B63" t="str">
            <v>30</v>
          </cell>
          <cell r="C63" t="str">
            <v>030010003</v>
          </cell>
          <cell r="D63" t="str">
            <v>江苏省电力公司武进市供电</v>
          </cell>
          <cell r="E63" t="str">
            <v>218101001</v>
          </cell>
          <cell r="F63" t="str">
            <v>其他应付人民币单位</v>
          </cell>
          <cell r="G63" t="str">
            <v>转-0385</v>
          </cell>
          <cell r="H63" t="str">
            <v>00096682#港桥7月用电418712度</v>
          </cell>
          <cell r="I63">
            <v>0</v>
          </cell>
          <cell r="J63">
            <v>292889.68</v>
          </cell>
          <cell r="K63" t="str">
            <v>借</v>
          </cell>
          <cell r="L63">
            <v>1549268.75</v>
          </cell>
        </row>
        <row r="64">
          <cell r="A64" t="str">
            <v>07</v>
          </cell>
          <cell r="B64" t="str">
            <v>30</v>
          </cell>
          <cell r="C64" t="str">
            <v>030010003</v>
          </cell>
          <cell r="D64" t="str">
            <v>江苏省电力公司武进市供电</v>
          </cell>
          <cell r="E64" t="str">
            <v>218101001</v>
          </cell>
          <cell r="F64" t="str">
            <v>其他应付人民币单位</v>
          </cell>
          <cell r="G64" t="str">
            <v>转-0390</v>
          </cell>
          <cell r="H64" t="str">
            <v>00094870#北厂用电51549度</v>
          </cell>
          <cell r="I64">
            <v>0</v>
          </cell>
          <cell r="J64">
            <v>35526.5</v>
          </cell>
          <cell r="K64" t="str">
            <v>借</v>
          </cell>
          <cell r="L64">
            <v>1513742.25</v>
          </cell>
        </row>
        <row r="65">
          <cell r="A65" t="str">
            <v>07</v>
          </cell>
          <cell r="B65" t="str">
            <v>30</v>
          </cell>
          <cell r="C65" t="str">
            <v>030010003</v>
          </cell>
          <cell r="D65" t="str">
            <v>江苏省电力公司武进市供电</v>
          </cell>
          <cell r="E65" t="str">
            <v>218101001</v>
          </cell>
          <cell r="F65" t="str">
            <v>其他应付人民币单位</v>
          </cell>
          <cell r="G65" t="str">
            <v>转-0394</v>
          </cell>
          <cell r="H65" t="str">
            <v>威利来代付7月北厂电费</v>
          </cell>
          <cell r="I65">
            <v>35526.5</v>
          </cell>
          <cell r="J65">
            <v>0</v>
          </cell>
          <cell r="K65" t="str">
            <v>借</v>
          </cell>
          <cell r="L65">
            <v>1549268.75</v>
          </cell>
        </row>
        <row r="66">
          <cell r="A66" t="str">
            <v>07</v>
          </cell>
          <cell r="C66" t="str">
            <v>030010003</v>
          </cell>
          <cell r="D66" t="str">
            <v>江苏省电力公司武进市供电</v>
          </cell>
          <cell r="E66" t="str">
            <v>218101001</v>
          </cell>
          <cell r="F66" t="str">
            <v>其他应付人民币单位</v>
          </cell>
          <cell r="H66" t="str">
            <v>本月合计</v>
          </cell>
          <cell r="I66">
            <v>1328416.18</v>
          </cell>
          <cell r="J66">
            <v>1213291.17</v>
          </cell>
          <cell r="K66" t="str">
            <v>借</v>
          </cell>
          <cell r="L66">
            <v>1549268.75</v>
          </cell>
        </row>
        <row r="67">
          <cell r="A67" t="str">
            <v>07</v>
          </cell>
          <cell r="C67" t="str">
            <v>030010003</v>
          </cell>
          <cell r="D67" t="str">
            <v>江苏省电力公司武进市供电</v>
          </cell>
          <cell r="E67" t="str">
            <v>218101001</v>
          </cell>
          <cell r="F67" t="str">
            <v>其他应付人民币单位</v>
          </cell>
          <cell r="H67" t="str">
            <v>本年累计</v>
          </cell>
          <cell r="I67">
            <v>7073577.8399999999</v>
          </cell>
          <cell r="J67">
            <v>5625009.0999999996</v>
          </cell>
          <cell r="K67" t="str">
            <v>借</v>
          </cell>
          <cell r="L67">
            <v>1549268.75</v>
          </cell>
        </row>
        <row r="68">
          <cell r="A68" t="str">
            <v>08</v>
          </cell>
          <cell r="B68" t="str">
            <v>30</v>
          </cell>
          <cell r="C68" t="str">
            <v>030010003</v>
          </cell>
          <cell r="D68" t="str">
            <v>江苏省电力公司武进市供电</v>
          </cell>
          <cell r="E68" t="str">
            <v>218101001</v>
          </cell>
          <cell r="F68" t="str">
            <v>其他应付人民币单位</v>
          </cell>
          <cell r="G68" t="str">
            <v>转-0297</v>
          </cell>
          <cell r="H68" t="str">
            <v>威利来代付8月北厂电费40691.43</v>
          </cell>
          <cell r="I68">
            <v>40691.43</v>
          </cell>
          <cell r="J68">
            <v>0</v>
          </cell>
          <cell r="K68" t="str">
            <v>借</v>
          </cell>
          <cell r="L68">
            <v>1589960.18</v>
          </cell>
        </row>
        <row r="69">
          <cell r="A69" t="str">
            <v>08</v>
          </cell>
          <cell r="B69" t="str">
            <v>30</v>
          </cell>
          <cell r="C69" t="str">
            <v>030010003</v>
          </cell>
          <cell r="D69" t="str">
            <v>江苏省电力公司武进市供电</v>
          </cell>
          <cell r="E69" t="str">
            <v>218101001</v>
          </cell>
          <cell r="F69" t="str">
            <v>其他应付人民币单位</v>
          </cell>
          <cell r="G69" t="str">
            <v>转-0311</v>
          </cell>
          <cell r="H69" t="str">
            <v>00000685#港湾2*1000KVA配电站咨询费1800</v>
          </cell>
          <cell r="I69">
            <v>0</v>
          </cell>
          <cell r="J69">
            <v>1800</v>
          </cell>
          <cell r="K69" t="str">
            <v>借</v>
          </cell>
          <cell r="L69">
            <v>1588160.18</v>
          </cell>
        </row>
        <row r="70">
          <cell r="A70" t="str">
            <v>08</v>
          </cell>
          <cell r="B70" t="str">
            <v>31</v>
          </cell>
          <cell r="C70" t="str">
            <v>030010003</v>
          </cell>
          <cell r="D70" t="str">
            <v>江苏省电力公司武进市供电</v>
          </cell>
          <cell r="E70" t="str">
            <v>218101001</v>
          </cell>
          <cell r="F70" t="str">
            <v>其他应付人民币单位</v>
          </cell>
          <cell r="G70" t="str">
            <v>银-0217</v>
          </cell>
          <cell r="H70" t="str">
            <v>江湾厂区8月份预付电费2005.8.10-2005.9.15(120万</v>
          </cell>
          <cell r="I70">
            <v>600000</v>
          </cell>
          <cell r="J70">
            <v>0</v>
          </cell>
          <cell r="K70" t="str">
            <v>预付</v>
          </cell>
          <cell r="L70">
            <v>2188160.1800000002</v>
          </cell>
        </row>
        <row r="71">
          <cell r="A71" t="str">
            <v>08</v>
          </cell>
          <cell r="B71" t="str">
            <v>31</v>
          </cell>
          <cell r="C71" t="str">
            <v>030010003</v>
          </cell>
          <cell r="D71" t="str">
            <v>江苏省电力公司武进市供电</v>
          </cell>
          <cell r="E71" t="str">
            <v>218101001</v>
          </cell>
          <cell r="F71" t="str">
            <v>其他应付人民币单位</v>
          </cell>
          <cell r="G71" t="str">
            <v>银-0242</v>
          </cell>
          <cell r="H71" t="str">
            <v>江湾厂区8月份电费120万，分两次支付，此为第二次</v>
          </cell>
          <cell r="I71">
            <v>600000</v>
          </cell>
          <cell r="J71">
            <v>0</v>
          </cell>
          <cell r="K71" t="str">
            <v>预付</v>
          </cell>
          <cell r="L71">
            <v>2788160.18</v>
          </cell>
        </row>
        <row r="72">
          <cell r="A72" t="str">
            <v>08</v>
          </cell>
          <cell r="B72" t="str">
            <v>31</v>
          </cell>
          <cell r="C72" t="str">
            <v>030010003</v>
          </cell>
          <cell r="D72" t="str">
            <v>江苏省电力公司武进市供电</v>
          </cell>
          <cell r="E72" t="str">
            <v>218101001</v>
          </cell>
          <cell r="F72" t="str">
            <v>其他应付人民币单位</v>
          </cell>
          <cell r="G72" t="str">
            <v>银-0243</v>
          </cell>
          <cell r="H72" t="str">
            <v>8月港桥厂区用电355874.51元</v>
          </cell>
          <cell r="I72">
            <v>355874.51</v>
          </cell>
          <cell r="J72">
            <v>0</v>
          </cell>
          <cell r="K72" t="str">
            <v>借</v>
          </cell>
          <cell r="L72">
            <v>3144034.69</v>
          </cell>
        </row>
        <row r="73">
          <cell r="A73" t="str">
            <v>08</v>
          </cell>
          <cell r="B73" t="str">
            <v>31</v>
          </cell>
          <cell r="C73" t="str">
            <v>030010003</v>
          </cell>
          <cell r="D73" t="str">
            <v>江苏省电力公司武进市供电</v>
          </cell>
          <cell r="E73" t="str">
            <v>218101001</v>
          </cell>
          <cell r="F73" t="str">
            <v>其他应付人民币单位</v>
          </cell>
          <cell r="G73" t="str">
            <v>转-0511</v>
          </cell>
          <cell r="H73" t="str">
            <v>红冲7月转374#江湾厂区6月份用电进项税转出</v>
          </cell>
          <cell r="I73">
            <v>0</v>
          </cell>
          <cell r="J73">
            <v>-884874.99</v>
          </cell>
          <cell r="K73" t="str">
            <v>借</v>
          </cell>
          <cell r="L73">
            <v>4028909.68</v>
          </cell>
        </row>
        <row r="74">
          <cell r="A74" t="str">
            <v>08</v>
          </cell>
          <cell r="B74" t="str">
            <v>31</v>
          </cell>
          <cell r="C74" t="str">
            <v>030010003</v>
          </cell>
          <cell r="D74" t="str">
            <v>江苏省电力公司武进市供电</v>
          </cell>
          <cell r="E74" t="str">
            <v>218101001</v>
          </cell>
          <cell r="F74" t="str">
            <v>其他应付人民币单位</v>
          </cell>
          <cell r="G74" t="str">
            <v>转-0514</v>
          </cell>
          <cell r="H74" t="str">
            <v>00604490#江湾6月用电1091600度884874.99元</v>
          </cell>
          <cell r="I74">
            <v>0</v>
          </cell>
          <cell r="J74">
            <v>884874.99</v>
          </cell>
          <cell r="K74" t="str">
            <v>借</v>
          </cell>
          <cell r="L74">
            <v>3144034.69</v>
          </cell>
        </row>
        <row r="75">
          <cell r="A75" t="str">
            <v>08</v>
          </cell>
          <cell r="B75" t="str">
            <v>31</v>
          </cell>
          <cell r="C75" t="str">
            <v>030010003</v>
          </cell>
          <cell r="D75" t="str">
            <v>江苏省电力公司武进市供电</v>
          </cell>
          <cell r="E75" t="str">
            <v>218101001</v>
          </cell>
          <cell r="F75" t="str">
            <v>其他应付人民币单位</v>
          </cell>
          <cell r="G75" t="str">
            <v>转-0515</v>
          </cell>
          <cell r="H75" t="str">
            <v>00099719#江湾厂区7月份用电165000度</v>
          </cell>
          <cell r="I75">
            <v>0</v>
          </cell>
          <cell r="J75">
            <v>943622.99</v>
          </cell>
          <cell r="K75" t="str">
            <v>预付</v>
          </cell>
          <cell r="L75">
            <v>2200411.7000000002</v>
          </cell>
        </row>
        <row r="76">
          <cell r="A76" t="str">
            <v>08</v>
          </cell>
          <cell r="B76" t="str">
            <v>31</v>
          </cell>
          <cell r="C76" t="str">
            <v>030010003</v>
          </cell>
          <cell r="D76" t="str">
            <v>江苏省电力公司武进市供电</v>
          </cell>
          <cell r="E76" t="str">
            <v>218101001</v>
          </cell>
          <cell r="F76" t="str">
            <v>其他应付人民币单位</v>
          </cell>
          <cell r="G76" t="str">
            <v>转-0516</v>
          </cell>
          <cell r="H76" t="str">
            <v>00606759#港桥厂区8月份用电45238度(三车间212740</v>
          </cell>
          <cell r="I76">
            <v>0</v>
          </cell>
          <cell r="J76">
            <v>355874.51</v>
          </cell>
          <cell r="K76" t="str">
            <v>借</v>
          </cell>
          <cell r="L76">
            <v>1844537.19</v>
          </cell>
        </row>
        <row r="77">
          <cell r="A77" t="str">
            <v>08</v>
          </cell>
          <cell r="B77" t="str">
            <v>31</v>
          </cell>
          <cell r="C77" t="str">
            <v>030010003</v>
          </cell>
          <cell r="D77" t="str">
            <v>江苏省电力公司武进市供电</v>
          </cell>
          <cell r="E77" t="str">
            <v>218101001</v>
          </cell>
          <cell r="F77" t="str">
            <v>其他应付人民币单位</v>
          </cell>
          <cell r="G77" t="str">
            <v>转-0518</v>
          </cell>
          <cell r="H77" t="str">
            <v>00604412#北厂厂区8月份用电59287度</v>
          </cell>
          <cell r="I77">
            <v>0</v>
          </cell>
          <cell r="J77">
            <v>40691.43</v>
          </cell>
          <cell r="K77" t="str">
            <v>借</v>
          </cell>
          <cell r="L77">
            <v>1803845.76</v>
          </cell>
        </row>
        <row r="78">
          <cell r="A78" t="str">
            <v>08</v>
          </cell>
          <cell r="C78" t="str">
            <v>030010003</v>
          </cell>
          <cell r="D78" t="str">
            <v>江苏省电力公司武进市供电</v>
          </cell>
          <cell r="E78" t="str">
            <v>218101001</v>
          </cell>
          <cell r="F78" t="str">
            <v>其他应付人民币单位</v>
          </cell>
          <cell r="H78" t="str">
            <v>本月合计</v>
          </cell>
          <cell r="I78">
            <v>1596565.94</v>
          </cell>
          <cell r="J78">
            <v>1341988.93</v>
          </cell>
          <cell r="K78" t="str">
            <v>借</v>
          </cell>
          <cell r="L78">
            <v>1803845.76</v>
          </cell>
        </row>
        <row r="79">
          <cell r="A79" t="str">
            <v>08</v>
          </cell>
          <cell r="C79" t="str">
            <v>030010003</v>
          </cell>
          <cell r="D79" t="str">
            <v>江苏省电力公司武进市供电</v>
          </cell>
          <cell r="E79" t="str">
            <v>218101001</v>
          </cell>
          <cell r="F79" t="str">
            <v>其他应付人民币单位</v>
          </cell>
          <cell r="H79" t="str">
            <v>本年累计</v>
          </cell>
          <cell r="I79">
            <v>8670143.7799999993</v>
          </cell>
          <cell r="J79">
            <v>6966998.0300000003</v>
          </cell>
          <cell r="K79" t="str">
            <v>借</v>
          </cell>
          <cell r="L79">
            <v>1803845.76</v>
          </cell>
        </row>
        <row r="80">
          <cell r="A80" t="str">
            <v>09</v>
          </cell>
          <cell r="B80" t="str">
            <v>28</v>
          </cell>
          <cell r="C80" t="str">
            <v>030010003</v>
          </cell>
          <cell r="D80" t="str">
            <v>江苏省电力公司武进市供电</v>
          </cell>
          <cell r="E80" t="str">
            <v>218101001</v>
          </cell>
          <cell r="F80" t="str">
            <v>其他应付人民币单位</v>
          </cell>
          <cell r="G80" t="str">
            <v>银-0223</v>
          </cell>
          <cell r="H80" t="str">
            <v>江湾厂区9月预付电费60万</v>
          </cell>
          <cell r="I80">
            <v>600000</v>
          </cell>
          <cell r="J80">
            <v>0</v>
          </cell>
          <cell r="K80" t="str">
            <v>预付</v>
          </cell>
          <cell r="L80">
            <v>2403845.7599999998</v>
          </cell>
        </row>
        <row r="81">
          <cell r="A81" t="str">
            <v>09</v>
          </cell>
          <cell r="B81" t="str">
            <v>28</v>
          </cell>
          <cell r="C81" t="str">
            <v>030010003</v>
          </cell>
          <cell r="D81" t="str">
            <v>江苏省电力公司武进市供电</v>
          </cell>
          <cell r="E81" t="str">
            <v>218101001</v>
          </cell>
          <cell r="F81" t="str">
            <v>其他应付人民币单位</v>
          </cell>
          <cell r="G81" t="str">
            <v>银-0224</v>
          </cell>
          <cell r="H81" t="str">
            <v>预付港湾电费80000元</v>
          </cell>
          <cell r="I81">
            <v>80000</v>
          </cell>
          <cell r="J81">
            <v>0</v>
          </cell>
          <cell r="K81" t="str">
            <v>预付</v>
          </cell>
          <cell r="L81">
            <v>2483845.7599999998</v>
          </cell>
        </row>
        <row r="82">
          <cell r="A82" t="str">
            <v>09</v>
          </cell>
          <cell r="B82" t="str">
            <v>30</v>
          </cell>
          <cell r="C82" t="str">
            <v>030010003</v>
          </cell>
          <cell r="D82" t="str">
            <v>江苏省电力公司武进市供电</v>
          </cell>
          <cell r="E82" t="str">
            <v>218101001</v>
          </cell>
          <cell r="F82" t="str">
            <v>其他应付人民币单位</v>
          </cell>
          <cell r="G82" t="str">
            <v>银-0390</v>
          </cell>
          <cell r="H82" t="str">
            <v>港桥厂区9月用电352332.61元</v>
          </cell>
          <cell r="I82">
            <v>352332.61</v>
          </cell>
          <cell r="J82">
            <v>0</v>
          </cell>
          <cell r="K82" t="str">
            <v>借</v>
          </cell>
          <cell r="L82">
            <v>2836178.37</v>
          </cell>
        </row>
        <row r="83">
          <cell r="A83" t="str">
            <v>09</v>
          </cell>
          <cell r="B83" t="str">
            <v>30</v>
          </cell>
          <cell r="C83" t="str">
            <v>030010003</v>
          </cell>
          <cell r="D83" t="str">
            <v>江苏省电力公司武进市供电</v>
          </cell>
          <cell r="E83" t="str">
            <v>218101001</v>
          </cell>
          <cell r="F83" t="str">
            <v>其他应付人民币单位</v>
          </cell>
          <cell r="G83" t="str">
            <v>转-0402</v>
          </cell>
          <cell r="H83" t="str">
            <v>威利来代付9月北厂电费27914.78</v>
          </cell>
          <cell r="I83">
            <v>27914.78</v>
          </cell>
          <cell r="J83">
            <v>0</v>
          </cell>
          <cell r="K83" t="str">
            <v>借</v>
          </cell>
          <cell r="L83">
            <v>2864093.15</v>
          </cell>
        </row>
        <row r="84">
          <cell r="A84" t="str">
            <v>09</v>
          </cell>
          <cell r="B84" t="str">
            <v>30</v>
          </cell>
          <cell r="C84" t="str">
            <v>030010003</v>
          </cell>
          <cell r="D84" t="str">
            <v>江苏省电力公司武进市供电</v>
          </cell>
          <cell r="E84" t="str">
            <v>218101001</v>
          </cell>
          <cell r="F84" t="str">
            <v>其他应付人民币单位</v>
          </cell>
          <cell r="G84" t="str">
            <v>转-0419</v>
          </cell>
          <cell r="H84" t="str">
            <v>01932864#北厂厂区9月用电38459度计27914.78元</v>
          </cell>
          <cell r="I84">
            <v>0</v>
          </cell>
          <cell r="J84">
            <v>27914.78</v>
          </cell>
          <cell r="K84" t="str">
            <v>借</v>
          </cell>
          <cell r="L84">
            <v>2836178.37</v>
          </cell>
        </row>
        <row r="85">
          <cell r="A85" t="str">
            <v>09</v>
          </cell>
          <cell r="B85" t="str">
            <v>30</v>
          </cell>
          <cell r="C85" t="str">
            <v>030010003</v>
          </cell>
          <cell r="D85" t="str">
            <v>江苏省电力公司武进市供电</v>
          </cell>
          <cell r="E85" t="str">
            <v>218101001</v>
          </cell>
          <cell r="F85" t="str">
            <v>其他应付人民币单位</v>
          </cell>
          <cell r="G85" t="str">
            <v>转-0420</v>
          </cell>
          <cell r="H85" t="str">
            <v>01936996#9月份三车间用电121063元音膜用电163033</v>
          </cell>
          <cell r="I85">
            <v>0</v>
          </cell>
          <cell r="J85">
            <v>352332.61</v>
          </cell>
          <cell r="K85" t="str">
            <v>借</v>
          </cell>
          <cell r="L85">
            <v>2483845.7599999998</v>
          </cell>
        </row>
        <row r="86">
          <cell r="A86" t="str">
            <v>09</v>
          </cell>
          <cell r="B86" t="str">
            <v>30</v>
          </cell>
          <cell r="C86" t="str">
            <v>030010003</v>
          </cell>
          <cell r="D86" t="str">
            <v>江苏省电力公司武进市供电</v>
          </cell>
          <cell r="E86" t="str">
            <v>218101001</v>
          </cell>
          <cell r="F86" t="str">
            <v>其他应付人民币单位</v>
          </cell>
          <cell r="G86" t="str">
            <v>转-0428</v>
          </cell>
          <cell r="H86" t="str">
            <v>00606786#江湾厂区8月用电1236240度866974.79元</v>
          </cell>
          <cell r="I86">
            <v>0</v>
          </cell>
          <cell r="J86">
            <v>866974.79</v>
          </cell>
          <cell r="K86" t="str">
            <v>预付</v>
          </cell>
          <cell r="L86">
            <v>1616870.97</v>
          </cell>
        </row>
        <row r="87">
          <cell r="A87" t="str">
            <v>09</v>
          </cell>
          <cell r="C87" t="str">
            <v>030010003</v>
          </cell>
          <cell r="D87" t="str">
            <v>江苏省电力公司武进市供电</v>
          </cell>
          <cell r="E87" t="str">
            <v>218101001</v>
          </cell>
          <cell r="F87" t="str">
            <v>其他应付人民币单位</v>
          </cell>
          <cell r="H87" t="str">
            <v>本月合计</v>
          </cell>
          <cell r="I87">
            <v>1060247.3899999999</v>
          </cell>
          <cell r="J87">
            <v>1247222.18</v>
          </cell>
          <cell r="K87" t="str">
            <v>借</v>
          </cell>
          <cell r="L87">
            <v>1616870.97</v>
          </cell>
        </row>
        <row r="88">
          <cell r="A88" t="str">
            <v>09</v>
          </cell>
          <cell r="C88" t="str">
            <v>030010003</v>
          </cell>
          <cell r="D88" t="str">
            <v>江苏省电力公司武进市供电</v>
          </cell>
          <cell r="E88" t="str">
            <v>218101001</v>
          </cell>
          <cell r="F88" t="str">
            <v>其他应付人民币单位</v>
          </cell>
          <cell r="H88" t="str">
            <v>本年累计</v>
          </cell>
          <cell r="I88">
            <v>9730391.1699999999</v>
          </cell>
          <cell r="J88">
            <v>8214220.21</v>
          </cell>
          <cell r="K88" t="str">
            <v>借</v>
          </cell>
          <cell r="L88">
            <v>1616870.97</v>
          </cell>
        </row>
        <row r="89">
          <cell r="A89" t="str">
            <v>10</v>
          </cell>
          <cell r="B89" t="str">
            <v>26</v>
          </cell>
          <cell r="C89" t="str">
            <v>030010003</v>
          </cell>
          <cell r="D89" t="str">
            <v>江苏省电力公司武进市供电</v>
          </cell>
          <cell r="E89" t="str">
            <v>218101001</v>
          </cell>
          <cell r="F89" t="str">
            <v>其他应付人民币单位</v>
          </cell>
          <cell r="G89" t="str">
            <v>银-0126</v>
          </cell>
          <cell r="H89" t="str">
            <v>支付9月预付电费款（09.05--10.10)60</v>
          </cell>
          <cell r="I89">
            <v>600000</v>
          </cell>
          <cell r="J89">
            <v>0</v>
          </cell>
          <cell r="K89" t="str">
            <v>预付</v>
          </cell>
          <cell r="L89">
            <v>2216870.9700000002</v>
          </cell>
        </row>
        <row r="90">
          <cell r="A90" t="str">
            <v>10</v>
          </cell>
          <cell r="B90" t="str">
            <v>31</v>
          </cell>
          <cell r="C90" t="str">
            <v>030010003</v>
          </cell>
          <cell r="D90" t="str">
            <v>江苏省电力公司武进市供电</v>
          </cell>
          <cell r="E90" t="str">
            <v>218101001</v>
          </cell>
          <cell r="F90" t="str">
            <v>其他应付人民币单位</v>
          </cell>
          <cell r="G90" t="str">
            <v>银-0166</v>
          </cell>
          <cell r="H90" t="str">
            <v>付10月份港桥厂区三车间、音膜车间电费313380.97</v>
          </cell>
          <cell r="I90">
            <v>313380.96999999997</v>
          </cell>
          <cell r="J90">
            <v>0</v>
          </cell>
          <cell r="K90" t="str">
            <v>借</v>
          </cell>
          <cell r="L90">
            <v>2530251.94</v>
          </cell>
        </row>
        <row r="91">
          <cell r="A91" t="str">
            <v>10</v>
          </cell>
          <cell r="B91" t="str">
            <v>31</v>
          </cell>
          <cell r="C91" t="str">
            <v>030010003</v>
          </cell>
          <cell r="D91" t="str">
            <v>江苏省电力公司武进市供电</v>
          </cell>
          <cell r="E91" t="str">
            <v>218101001</v>
          </cell>
          <cell r="F91" t="str">
            <v>其他应付人民币单位</v>
          </cell>
          <cell r="G91" t="str">
            <v>转-0521</v>
          </cell>
          <cell r="H91" t="str">
            <v>威利来代付北厂10月电费5055.55元</v>
          </cell>
          <cell r="I91">
            <v>5055.55</v>
          </cell>
          <cell r="J91">
            <v>0</v>
          </cell>
          <cell r="K91" t="str">
            <v>借</v>
          </cell>
          <cell r="L91">
            <v>2535307.4900000002</v>
          </cell>
        </row>
        <row r="92">
          <cell r="A92" t="str">
            <v>10</v>
          </cell>
          <cell r="B92" t="str">
            <v>31</v>
          </cell>
          <cell r="C92" t="str">
            <v>030010003</v>
          </cell>
          <cell r="D92" t="str">
            <v>江苏省电力公司武进市供电</v>
          </cell>
          <cell r="E92" t="str">
            <v>218101001</v>
          </cell>
          <cell r="F92" t="str">
            <v>其他应付人民币单位</v>
          </cell>
          <cell r="G92" t="str">
            <v>转-0526</v>
          </cell>
          <cell r="H92" t="str">
            <v>02334918#二车间用电144160度音膜356240度管理后</v>
          </cell>
          <cell r="I92">
            <v>0</v>
          </cell>
          <cell r="J92">
            <v>313380.96999999997</v>
          </cell>
          <cell r="K92" t="str">
            <v>借</v>
          </cell>
          <cell r="L92">
            <v>2221926.52</v>
          </cell>
        </row>
        <row r="93">
          <cell r="A93" t="str">
            <v>10</v>
          </cell>
          <cell r="B93" t="str">
            <v>31</v>
          </cell>
          <cell r="C93" t="str">
            <v>030010003</v>
          </cell>
          <cell r="D93" t="str">
            <v>江苏省电力公司武进市供电</v>
          </cell>
          <cell r="E93" t="str">
            <v>218101001</v>
          </cell>
          <cell r="F93" t="str">
            <v>其他应付人民币单位</v>
          </cell>
          <cell r="G93" t="str">
            <v>转-0529</v>
          </cell>
          <cell r="H93" t="str">
            <v>02330973#管理后勤用电27553度</v>
          </cell>
          <cell r="I93">
            <v>0</v>
          </cell>
          <cell r="J93">
            <v>19161.330000000002</v>
          </cell>
          <cell r="K93" t="str">
            <v>借</v>
          </cell>
          <cell r="L93">
            <v>2202765.19</v>
          </cell>
        </row>
        <row r="94">
          <cell r="A94" t="str">
            <v>10</v>
          </cell>
          <cell r="B94" t="str">
            <v>31</v>
          </cell>
          <cell r="C94" t="str">
            <v>030010003</v>
          </cell>
          <cell r="D94" t="str">
            <v>江苏省电力公司武进市供电</v>
          </cell>
          <cell r="E94" t="str">
            <v>218101001</v>
          </cell>
          <cell r="F94" t="str">
            <v>其他应付人民币单位</v>
          </cell>
          <cell r="G94" t="str">
            <v>转-0555</v>
          </cell>
          <cell r="H94" t="str">
            <v>调整转524#凭证</v>
          </cell>
          <cell r="I94">
            <v>0</v>
          </cell>
          <cell r="J94">
            <v>846247.09</v>
          </cell>
          <cell r="K94" t="str">
            <v>预付</v>
          </cell>
          <cell r="L94">
            <v>1356518.1</v>
          </cell>
        </row>
        <row r="95">
          <cell r="A95" t="str">
            <v>10</v>
          </cell>
          <cell r="C95" t="str">
            <v>030010003</v>
          </cell>
          <cell r="D95" t="str">
            <v>江苏省电力公司武进市供电</v>
          </cell>
          <cell r="E95" t="str">
            <v>218101001</v>
          </cell>
          <cell r="F95" t="str">
            <v>其他应付人民币单位</v>
          </cell>
          <cell r="H95" t="str">
            <v>本月合计</v>
          </cell>
          <cell r="I95">
            <v>918436.52</v>
          </cell>
          <cell r="J95">
            <v>1178789.3899999999</v>
          </cell>
          <cell r="K95" t="str">
            <v>借</v>
          </cell>
          <cell r="L95">
            <v>1356518.1</v>
          </cell>
        </row>
        <row r="96">
          <cell r="A96" t="str">
            <v>10</v>
          </cell>
          <cell r="C96" t="str">
            <v>030010003</v>
          </cell>
          <cell r="D96" t="str">
            <v>江苏省电力公司武进市供电</v>
          </cell>
          <cell r="E96" t="str">
            <v>218101001</v>
          </cell>
          <cell r="F96" t="str">
            <v>其他应付人民币单位</v>
          </cell>
          <cell r="H96" t="str">
            <v>本年累计</v>
          </cell>
          <cell r="I96">
            <v>10648827.689999999</v>
          </cell>
          <cell r="J96">
            <v>9393009.5999999996</v>
          </cell>
          <cell r="K96" t="str">
            <v>借</v>
          </cell>
          <cell r="L96">
            <v>1356518.1</v>
          </cell>
        </row>
        <row r="97">
          <cell r="A97" t="str">
            <v>11</v>
          </cell>
          <cell r="B97" t="str">
            <v>28</v>
          </cell>
          <cell r="C97" t="str">
            <v>030010003</v>
          </cell>
          <cell r="D97" t="str">
            <v>江苏省电力公司武进市供电</v>
          </cell>
          <cell r="E97" t="str">
            <v>218101001</v>
          </cell>
          <cell r="F97" t="str">
            <v>其他应付人民币单位</v>
          </cell>
          <cell r="G97" t="str">
            <v>转-0266</v>
          </cell>
          <cell r="H97" t="str">
            <v>05324742#10月江湾用电986488度760361.02元</v>
          </cell>
          <cell r="I97">
            <v>0</v>
          </cell>
          <cell r="J97">
            <v>760361.02</v>
          </cell>
          <cell r="K97" t="str">
            <v>预付</v>
          </cell>
          <cell r="L97">
            <v>596157.07999999996</v>
          </cell>
        </row>
        <row r="98">
          <cell r="A98" t="str">
            <v>11</v>
          </cell>
          <cell r="C98" t="str">
            <v>030010003</v>
          </cell>
          <cell r="D98" t="str">
            <v>江苏省电力公司武进市供电</v>
          </cell>
          <cell r="E98" t="str">
            <v>218101001</v>
          </cell>
          <cell r="F98" t="str">
            <v>其他应付人民币单位</v>
          </cell>
          <cell r="H98" t="str">
            <v>当前合计</v>
          </cell>
          <cell r="I98">
            <v>0</v>
          </cell>
          <cell r="J98">
            <v>760361.02</v>
          </cell>
          <cell r="K98" t="str">
            <v>借</v>
          </cell>
          <cell r="L98">
            <v>596157.07999999996</v>
          </cell>
        </row>
        <row r="99">
          <cell r="A99" t="str">
            <v>11</v>
          </cell>
          <cell r="C99" t="str">
            <v>030010003</v>
          </cell>
          <cell r="D99" t="str">
            <v>江苏省电力公司武进市供电</v>
          </cell>
          <cell r="E99" t="str">
            <v>218101001</v>
          </cell>
          <cell r="F99" t="str">
            <v>其他应付人民币单位</v>
          </cell>
          <cell r="H99" t="str">
            <v>当前累计</v>
          </cell>
          <cell r="I99">
            <v>10648827.689999999</v>
          </cell>
          <cell r="J99">
            <v>10153370.619999999</v>
          </cell>
          <cell r="K99" t="str">
            <v>借</v>
          </cell>
          <cell r="L99">
            <v>596157.07999999996</v>
          </cell>
        </row>
        <row r="100">
          <cell r="C100" t="str">
            <v>030010003</v>
          </cell>
          <cell r="D100" t="str">
            <v>江苏省电力公司武进市供电</v>
          </cell>
          <cell r="H100" t="str">
            <v>合    计</v>
          </cell>
          <cell r="I100">
            <v>11495074.779999999</v>
          </cell>
          <cell r="J100">
            <v>10999617.710000001</v>
          </cell>
          <cell r="K100" t="str">
            <v>借</v>
          </cell>
          <cell r="L100">
            <v>596157.07999999996</v>
          </cell>
        </row>
        <row r="101">
          <cell r="C101" t="str">
            <v>030010003</v>
          </cell>
          <cell r="D101" t="str">
            <v>江苏省电力公司武进市供电</v>
          </cell>
          <cell r="H101" t="str">
            <v>累    计</v>
          </cell>
          <cell r="I101">
            <v>11495074.779999999</v>
          </cell>
          <cell r="J101">
            <v>10999617.710000001</v>
          </cell>
          <cell r="K101" t="str">
            <v>借</v>
          </cell>
          <cell r="L101">
            <v>596157.07999999996</v>
          </cell>
        </row>
        <row r="102">
          <cell r="H102" t="str">
            <v>合    计</v>
          </cell>
          <cell r="I102">
            <v>11495074.779999999</v>
          </cell>
          <cell r="J102">
            <v>10999617.710000001</v>
          </cell>
          <cell r="K102" t="str">
            <v>借</v>
          </cell>
          <cell r="L102">
            <v>596157.07999999996</v>
          </cell>
        </row>
        <row r="103">
          <cell r="H103" t="str">
            <v>累    计</v>
          </cell>
          <cell r="I103">
            <v>11495074.779999999</v>
          </cell>
          <cell r="J103">
            <v>10999617.710000001</v>
          </cell>
          <cell r="K103" t="str">
            <v>借</v>
          </cell>
          <cell r="L103">
            <v>596157.07999999996</v>
          </cell>
        </row>
      </sheetData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消耗"/>
      <sheetName val="SAP报表-2007.02.04"/>
      <sheetName val="流程"/>
    </sheetNames>
    <sheetDataSet>
      <sheetData sheetId="0" refreshError="1">
        <row r="2">
          <cell r="A2" t="str">
            <v>SA</v>
          </cell>
          <cell r="B2" t="str">
            <v>100000019</v>
          </cell>
          <cell r="C2" t="str">
            <v>2030S51301</v>
          </cell>
          <cell r="D2" t="str">
            <v>购买商品、接受劳务支付的现金</v>
          </cell>
          <cell r="E2" t="str">
            <v>现金2007010001</v>
          </cell>
          <cell r="F2" t="str">
            <v>00143402/453.33</v>
          </cell>
          <cell r="G2">
            <v>39074</v>
          </cell>
          <cell r="H2">
            <v>2666.67</v>
          </cell>
          <cell r="I2">
            <v>39093</v>
          </cell>
        </row>
        <row r="3">
          <cell r="A3" t="str">
            <v>SA</v>
          </cell>
          <cell r="B3" t="str">
            <v>100000020</v>
          </cell>
          <cell r="C3" t="str">
            <v>2030S51301</v>
          </cell>
          <cell r="D3" t="str">
            <v>00143403/信丰/柴油/储运</v>
          </cell>
          <cell r="E3" t="str">
            <v>现金2007010223</v>
          </cell>
          <cell r="F3" t="str">
            <v>00143403/453.33</v>
          </cell>
          <cell r="G3">
            <v>39076</v>
          </cell>
          <cell r="H3">
            <v>2666.67</v>
          </cell>
          <cell r="I3">
            <v>39093</v>
          </cell>
        </row>
        <row r="4">
          <cell r="A4" t="str">
            <v>SA</v>
          </cell>
          <cell r="B4" t="str">
            <v>100000025</v>
          </cell>
          <cell r="C4" t="str">
            <v>2030S51301</v>
          </cell>
          <cell r="D4" t="str">
            <v>00143404/信丰/柴油/储运</v>
          </cell>
          <cell r="E4" t="str">
            <v>现金2007010006</v>
          </cell>
          <cell r="F4" t="str">
            <v>00143404/453.33</v>
          </cell>
          <cell r="G4">
            <v>39076</v>
          </cell>
          <cell r="H4">
            <v>2666.67</v>
          </cell>
          <cell r="I4">
            <v>39093</v>
          </cell>
        </row>
        <row r="5">
          <cell r="A5" t="str">
            <v>SA</v>
          </cell>
          <cell r="B5" t="str">
            <v>100000023</v>
          </cell>
          <cell r="C5" t="str">
            <v>2030S51301</v>
          </cell>
          <cell r="D5" t="str">
            <v>00143405/信丰/柴油/储运</v>
          </cell>
          <cell r="E5" t="str">
            <v>现金2007010004</v>
          </cell>
          <cell r="F5" t="str">
            <v>00143405/453.33</v>
          </cell>
          <cell r="G5">
            <v>39076</v>
          </cell>
          <cell r="H5">
            <v>2666.67</v>
          </cell>
          <cell r="I5">
            <v>39093</v>
          </cell>
        </row>
        <row r="6">
          <cell r="A6" t="str">
            <v>SA</v>
          </cell>
          <cell r="B6" t="str">
            <v>100000021</v>
          </cell>
          <cell r="C6" t="str">
            <v>2030S51301</v>
          </cell>
          <cell r="D6" t="str">
            <v>00143408/信丰/柴油/储运</v>
          </cell>
          <cell r="E6" t="str">
            <v>现金2007010002</v>
          </cell>
          <cell r="F6" t="str">
            <v>00143408/453.33</v>
          </cell>
          <cell r="G6">
            <v>39079</v>
          </cell>
          <cell r="H6">
            <v>2666.67</v>
          </cell>
          <cell r="I6">
            <v>39093</v>
          </cell>
        </row>
        <row r="7">
          <cell r="A7" t="str">
            <v>SA</v>
          </cell>
          <cell r="B7" t="str">
            <v>100000043</v>
          </cell>
          <cell r="C7" t="str">
            <v>2030S51301</v>
          </cell>
          <cell r="D7" t="str">
            <v>00143411#信丰柴油3120#3209车</v>
          </cell>
          <cell r="E7" t="str">
            <v>现金2007010024</v>
          </cell>
          <cell r="F7" t="str">
            <v>00143411#信丰柴油</v>
          </cell>
          <cell r="G7">
            <v>39083</v>
          </cell>
          <cell r="H7">
            <v>2666.67</v>
          </cell>
          <cell r="I7">
            <v>39097</v>
          </cell>
        </row>
        <row r="8">
          <cell r="A8" t="str">
            <v>SA</v>
          </cell>
          <cell r="B8" t="str">
            <v>100000110</v>
          </cell>
          <cell r="C8" t="str">
            <v>2030S51301</v>
          </cell>
          <cell r="D8" t="str">
            <v>00143412#信丰油960#7391车</v>
          </cell>
          <cell r="E8" t="str">
            <v>现金2007010038</v>
          </cell>
          <cell r="F8" t="str">
            <v>00143412#信丰油960</v>
          </cell>
          <cell r="G8">
            <v>39083</v>
          </cell>
          <cell r="H8">
            <v>820.51</v>
          </cell>
          <cell r="I8">
            <v>39103</v>
          </cell>
        </row>
        <row r="9">
          <cell r="A9" t="str">
            <v>SA</v>
          </cell>
          <cell r="B9" t="str">
            <v>100000042</v>
          </cell>
          <cell r="C9" t="str">
            <v>2030S51301</v>
          </cell>
          <cell r="D9" t="str">
            <v>00143773#信丰油3120#0780车</v>
          </cell>
          <cell r="E9" t="str">
            <v>现金2007010023</v>
          </cell>
          <cell r="F9" t="str">
            <v>00143773#信丰油312</v>
          </cell>
          <cell r="G9">
            <v>39087</v>
          </cell>
          <cell r="H9">
            <v>2666.67</v>
          </cell>
          <cell r="I9">
            <v>39097</v>
          </cell>
        </row>
        <row r="10">
          <cell r="A10" t="str">
            <v>SA</v>
          </cell>
          <cell r="B10" t="str">
            <v>100000253</v>
          </cell>
          <cell r="C10" t="str">
            <v>2030S51301</v>
          </cell>
          <cell r="D10" t="str">
            <v>00143776#信丰柴油3120#3703车</v>
          </cell>
          <cell r="E10" t="str">
            <v>现金2007010072</v>
          </cell>
          <cell r="F10" t="str">
            <v>00143776#信丰柴油</v>
          </cell>
          <cell r="G10">
            <v>39094</v>
          </cell>
          <cell r="H10">
            <v>2666.67</v>
          </cell>
          <cell r="I10">
            <v>39109</v>
          </cell>
        </row>
        <row r="11">
          <cell r="A11" t="str">
            <v>SA</v>
          </cell>
          <cell r="B11" t="str">
            <v>100000271</v>
          </cell>
          <cell r="C11" t="str">
            <v>2030S51301</v>
          </cell>
          <cell r="D11" t="str">
            <v>00143779#信丰柴油3120#3209车</v>
          </cell>
          <cell r="E11" t="str">
            <v>现金2007010080</v>
          </cell>
          <cell r="F11" t="str">
            <v>00143779#信丰柴油</v>
          </cell>
          <cell r="G11">
            <v>39097</v>
          </cell>
          <cell r="H11">
            <v>2666.67</v>
          </cell>
          <cell r="I11">
            <v>39111</v>
          </cell>
        </row>
        <row r="12">
          <cell r="A12" t="str">
            <v>SA</v>
          </cell>
          <cell r="B12" t="str">
            <v>100000513</v>
          </cell>
          <cell r="C12" t="str">
            <v>2030S51301</v>
          </cell>
          <cell r="D12" t="str">
            <v>00143785＃信丰油3120＃3703车</v>
          </cell>
          <cell r="E12" t="str">
            <v>现金2007010220</v>
          </cell>
          <cell r="F12" t="str">
            <v>00143785＃信丰油</v>
          </cell>
          <cell r="G12">
            <v>39104</v>
          </cell>
          <cell r="H12">
            <v>2666.67</v>
          </cell>
          <cell r="I12">
            <v>39113</v>
          </cell>
        </row>
        <row r="13">
          <cell r="A13" t="str">
            <v>SA</v>
          </cell>
          <cell r="B13" t="str">
            <v>100000317</v>
          </cell>
          <cell r="C13" t="str">
            <v>2030S10201</v>
          </cell>
          <cell r="D13" t="str">
            <v>00262851＃振兴旗帜店16100＃绕线机用</v>
          </cell>
          <cell r="E13" t="str">
            <v>银行2007010272</v>
          </cell>
          <cell r="F13" t="str">
            <v>00262851＃振兴旗帜</v>
          </cell>
          <cell r="G13">
            <v>39086</v>
          </cell>
          <cell r="H13">
            <v>16100</v>
          </cell>
          <cell r="I13">
            <v>39111</v>
          </cell>
        </row>
        <row r="14">
          <cell r="A14" t="str">
            <v>SA</v>
          </cell>
          <cell r="B14" t="str">
            <v>100000063</v>
          </cell>
          <cell r="C14" t="str">
            <v>2030S10201</v>
          </cell>
          <cell r="D14" t="str">
            <v>有机箱吸风罩50只16100元绕线用机用</v>
          </cell>
          <cell r="E14" t="str">
            <v>银行2007010151</v>
          </cell>
          <cell r="F14" t="str">
            <v>00266685/8#</v>
          </cell>
          <cell r="G14">
            <v>39086</v>
          </cell>
          <cell r="H14">
            <v>16100</v>
          </cell>
          <cell r="I14">
            <v>39099</v>
          </cell>
        </row>
        <row r="15">
          <cell r="A15" t="str">
            <v>KR</v>
          </cell>
          <cell r="B15" t="str">
            <v>1900000171</v>
          </cell>
          <cell r="C15" t="str">
            <v>2030S10401</v>
          </cell>
          <cell r="D15" t="str">
            <v>00341712/盘起工业/模具零件/冲压</v>
          </cell>
          <cell r="E15" t="str">
            <v>转帐2007010413</v>
          </cell>
          <cell r="F15" t="str">
            <v>00341712/973.29</v>
          </cell>
          <cell r="G15">
            <v>39090</v>
          </cell>
          <cell r="H15">
            <v>5725.21</v>
          </cell>
          <cell r="I15">
            <v>39113</v>
          </cell>
        </row>
        <row r="16">
          <cell r="A16" t="str">
            <v>SA</v>
          </cell>
          <cell r="B16" t="str">
            <v>100000104</v>
          </cell>
          <cell r="C16" t="str">
            <v>2030S10501</v>
          </cell>
          <cell r="D16" t="str">
            <v>00437564#桂秀洗衣</v>
          </cell>
          <cell r="E16" t="str">
            <v>现金2007010033</v>
          </cell>
          <cell r="F16" t="str">
            <v>00437564#桂秀洗衣</v>
          </cell>
          <cell r="G16">
            <v>39099</v>
          </cell>
          <cell r="H16">
            <v>825.6</v>
          </cell>
          <cell r="I16">
            <v>39102</v>
          </cell>
        </row>
        <row r="17">
          <cell r="A17" t="str">
            <v>SA</v>
          </cell>
          <cell r="B17" t="str">
            <v>100000029</v>
          </cell>
          <cell r="C17" t="str">
            <v>2030S10501</v>
          </cell>
          <cell r="D17" t="str">
            <v>00437565.63/湖塘 /白布等</v>
          </cell>
          <cell r="E17" t="str">
            <v>现金2007010010</v>
          </cell>
          <cell r="F17" t="str">
            <v>00437565.63</v>
          </cell>
          <cell r="G17">
            <v>39087</v>
          </cell>
          <cell r="H17">
            <v>1316.4</v>
          </cell>
          <cell r="I17">
            <v>39093</v>
          </cell>
        </row>
        <row r="18">
          <cell r="A18" t="str">
            <v>SA</v>
          </cell>
          <cell r="B18" t="str">
            <v>100000321</v>
          </cell>
          <cell r="C18" t="str">
            <v>2030S10501</v>
          </cell>
          <cell r="D18" t="str">
            <v>00437669＃志平窗帘2715＃注塑</v>
          </cell>
          <cell r="E18" t="str">
            <v>银行2007010276</v>
          </cell>
          <cell r="F18" t="str">
            <v>00437669＃志平窗帘</v>
          </cell>
          <cell r="G18">
            <v>39076</v>
          </cell>
          <cell r="H18">
            <v>2715</v>
          </cell>
          <cell r="I18">
            <v>39111</v>
          </cell>
        </row>
        <row r="19">
          <cell r="A19" t="str">
            <v>SA</v>
          </cell>
          <cell r="B19" t="str">
            <v>100000316</v>
          </cell>
          <cell r="C19" t="str">
            <v>2030S10601</v>
          </cell>
          <cell r="D19" t="str">
            <v>00437933＃志平窗帘4566＃耳机注塑</v>
          </cell>
          <cell r="E19" t="str">
            <v>银行2007010271</v>
          </cell>
          <cell r="F19" t="str">
            <v>00437933＃志平窗帘</v>
          </cell>
          <cell r="G19">
            <v>39091</v>
          </cell>
          <cell r="H19">
            <v>4566</v>
          </cell>
          <cell r="I19">
            <v>39111</v>
          </cell>
        </row>
        <row r="20">
          <cell r="A20" t="str">
            <v>SA</v>
          </cell>
          <cell r="B20" t="str">
            <v>100000362</v>
          </cell>
          <cell r="C20" t="str">
            <v>2030A50801</v>
          </cell>
          <cell r="D20" t="str">
            <v>00437934/35/08065011志平窗帘1380＃仓库</v>
          </cell>
          <cell r="E20">
            <v>0</v>
          </cell>
          <cell r="F20" t="str">
            <v>00437934/35/080650</v>
          </cell>
          <cell r="G20">
            <v>39104</v>
          </cell>
          <cell r="H20">
            <v>1267</v>
          </cell>
          <cell r="I20">
            <v>39112</v>
          </cell>
        </row>
        <row r="21">
          <cell r="A21" t="str">
            <v>SA</v>
          </cell>
          <cell r="B21" t="str">
            <v>100000315</v>
          </cell>
          <cell r="C21" t="str">
            <v>2030S10101</v>
          </cell>
          <cell r="D21" t="str">
            <v>00437944＃志平袜子款1848＃二车间</v>
          </cell>
          <cell r="E21" t="str">
            <v>银行2007010270</v>
          </cell>
          <cell r="F21" t="str">
            <v>00437944＃志平袜子</v>
          </cell>
          <cell r="G21">
            <v>39092</v>
          </cell>
          <cell r="H21">
            <v>1848</v>
          </cell>
          <cell r="I21">
            <v>39111</v>
          </cell>
        </row>
        <row r="22">
          <cell r="A22" t="str">
            <v>SA</v>
          </cell>
          <cell r="B22" t="str">
            <v>100000027</v>
          </cell>
          <cell r="C22" t="str">
            <v>2030A50901</v>
          </cell>
          <cell r="D22" t="str">
            <v>00441282计6张/沭阳/汽油</v>
          </cell>
          <cell r="E22" t="str">
            <v>现金2007010008</v>
          </cell>
          <cell r="F22" t="str">
            <v>00441282</v>
          </cell>
          <cell r="G22">
            <v>39079</v>
          </cell>
          <cell r="H22">
            <v>1045</v>
          </cell>
          <cell r="I22">
            <v>39093</v>
          </cell>
        </row>
        <row r="23">
          <cell r="A23" t="str">
            <v>SA</v>
          </cell>
          <cell r="B23" t="str">
            <v>100000325</v>
          </cell>
          <cell r="C23" t="str">
            <v>2030S51401</v>
          </cell>
          <cell r="D23" t="str">
            <v>00502480/14191176/叶仕清5815.7＃公共</v>
          </cell>
          <cell r="E23">
            <v>0</v>
          </cell>
          <cell r="F23" t="str">
            <v>00502480/14191176/</v>
          </cell>
          <cell r="G23">
            <v>39080</v>
          </cell>
          <cell r="H23">
            <v>5815.7</v>
          </cell>
          <cell r="I23">
            <v>39112</v>
          </cell>
        </row>
        <row r="24">
          <cell r="A24" t="str">
            <v>SA</v>
          </cell>
          <cell r="B24" t="str">
            <v>100000028</v>
          </cell>
          <cell r="C24" t="str">
            <v>2030S50601</v>
          </cell>
          <cell r="D24" t="str">
            <v>00524608/常州电子/开关</v>
          </cell>
          <cell r="E24" t="str">
            <v>现金2007010009</v>
          </cell>
          <cell r="F24" t="str">
            <v>00524608</v>
          </cell>
          <cell r="G24">
            <v>39086</v>
          </cell>
          <cell r="H24">
            <v>110</v>
          </cell>
          <cell r="I24">
            <v>39093</v>
          </cell>
        </row>
        <row r="25">
          <cell r="A25" t="str">
            <v>SA</v>
          </cell>
          <cell r="B25" t="str">
            <v>100000034</v>
          </cell>
          <cell r="C25" t="str">
            <v>2030A51001</v>
          </cell>
          <cell r="D25" t="str">
            <v>00567637#天宁创成光纤50#IT</v>
          </cell>
          <cell r="E25" t="str">
            <v>现金2007010015</v>
          </cell>
          <cell r="F25" t="str">
            <v>00567637#天宁创成</v>
          </cell>
          <cell r="G25">
            <v>39090</v>
          </cell>
          <cell r="H25">
            <v>50</v>
          </cell>
          <cell r="I25">
            <v>39097</v>
          </cell>
        </row>
        <row r="26">
          <cell r="A26" t="str">
            <v>SA</v>
          </cell>
          <cell r="B26" t="str">
            <v>100000324</v>
          </cell>
          <cell r="C26" t="str">
            <v>2030S51401</v>
          </cell>
          <cell r="D26" t="str">
            <v>00568777/08104886邹支文8313＃公共</v>
          </cell>
          <cell r="E26" t="str">
            <v>银行2007010279</v>
          </cell>
          <cell r="F26" t="str">
            <v>00568777/08104886</v>
          </cell>
          <cell r="G26">
            <v>39106</v>
          </cell>
          <cell r="H26">
            <v>7333</v>
          </cell>
          <cell r="I26">
            <v>39112</v>
          </cell>
        </row>
        <row r="27">
          <cell r="A27" t="str">
            <v>SA</v>
          </cell>
          <cell r="B27" t="str">
            <v>100000113</v>
          </cell>
          <cell r="C27" t="str">
            <v>2030S51401</v>
          </cell>
          <cell r="D27" t="str">
            <v>00582488#叶仕清碎布款3253.8#公共</v>
          </cell>
          <cell r="E27" t="str">
            <v>银行2007010182</v>
          </cell>
          <cell r="F27" t="str">
            <v>00582488#叶仕清碎</v>
          </cell>
          <cell r="G27">
            <v>39049</v>
          </cell>
          <cell r="H27">
            <v>3253.8</v>
          </cell>
          <cell r="I27">
            <v>39103</v>
          </cell>
        </row>
        <row r="28">
          <cell r="A28" t="str">
            <v>KR</v>
          </cell>
          <cell r="B28" t="str">
            <v>1900000120</v>
          </cell>
          <cell r="C28" t="str">
            <v>2030S10301</v>
          </cell>
          <cell r="D28" t="str">
            <v>00614003/上海康茂胜/接头/音膜车间</v>
          </cell>
          <cell r="E28" t="str">
            <v>转帐2007010446</v>
          </cell>
          <cell r="F28" t="str">
            <v>00614003/1057.4</v>
          </cell>
          <cell r="G28">
            <v>39057</v>
          </cell>
          <cell r="H28">
            <v>6220</v>
          </cell>
          <cell r="I28">
            <v>39107</v>
          </cell>
        </row>
        <row r="29">
          <cell r="A29" t="str">
            <v>KR</v>
          </cell>
          <cell r="B29" t="str">
            <v>1900000028</v>
          </cell>
          <cell r="C29" t="str">
            <v>2030A40201</v>
          </cell>
          <cell r="D29" t="str">
            <v>00614357/上海康茂胜/气缸/研发</v>
          </cell>
          <cell r="E29" t="str">
            <v>转帐2007010432</v>
          </cell>
          <cell r="F29" t="str">
            <v>00614357/28.7</v>
          </cell>
          <cell r="G29">
            <v>39071</v>
          </cell>
          <cell r="H29">
            <v>168.83</v>
          </cell>
          <cell r="I29">
            <v>39099</v>
          </cell>
        </row>
        <row r="30">
          <cell r="A30" t="str">
            <v>KR</v>
          </cell>
          <cell r="B30" t="str">
            <v>1900000109</v>
          </cell>
          <cell r="C30" t="str">
            <v>2030A40101</v>
          </cell>
          <cell r="D30" t="str">
            <v>00614358/上海康茂胜/气缸等/研发一</v>
          </cell>
          <cell r="E30" t="str">
            <v>转帐2007010438</v>
          </cell>
          <cell r="F30" t="str">
            <v>00614358/732.68</v>
          </cell>
          <cell r="G30">
            <v>39071</v>
          </cell>
          <cell r="H30">
            <v>4309.83</v>
          </cell>
          <cell r="I30">
            <v>39107</v>
          </cell>
        </row>
        <row r="31">
          <cell r="A31" t="str">
            <v>KR</v>
          </cell>
          <cell r="B31" t="str">
            <v>1900000038</v>
          </cell>
          <cell r="C31" t="str">
            <v>2030S10501</v>
          </cell>
          <cell r="D31" t="str">
            <v>00865606/东莞赞扬/总压阀/注塑车间</v>
          </cell>
          <cell r="E31" t="str">
            <v>转帐2007010467</v>
          </cell>
          <cell r="F31" t="str">
            <v>00865606/174.36</v>
          </cell>
          <cell r="G31">
            <v>39064</v>
          </cell>
          <cell r="H31">
            <v>1025.6400000000001</v>
          </cell>
          <cell r="I31">
            <v>39099</v>
          </cell>
        </row>
        <row r="32">
          <cell r="A32" t="str">
            <v>KR</v>
          </cell>
          <cell r="B32" t="str">
            <v>1900000037</v>
          </cell>
          <cell r="C32" t="str">
            <v>2030S10501</v>
          </cell>
          <cell r="D32" t="str">
            <v>00865630/东莞赞扬/顶针芯/注塑车间</v>
          </cell>
          <cell r="E32" t="str">
            <v>转帐2007010466</v>
          </cell>
          <cell r="F32" t="str">
            <v>00865630/363.25</v>
          </cell>
          <cell r="G32">
            <v>39071</v>
          </cell>
          <cell r="H32">
            <v>2136.75</v>
          </cell>
          <cell r="I32">
            <v>39099</v>
          </cell>
        </row>
        <row r="33">
          <cell r="A33" t="str">
            <v>KR</v>
          </cell>
          <cell r="B33" t="str">
            <v>1900000039</v>
          </cell>
          <cell r="C33" t="str">
            <v>2030S10601</v>
          </cell>
          <cell r="D33" t="str">
            <v>00865631/东莞赞扬/料管组/耳机注塑</v>
          </cell>
          <cell r="E33" t="str">
            <v>转帐2007010468</v>
          </cell>
          <cell r="F33" t="str">
            <v>00865631/348.72</v>
          </cell>
          <cell r="G33">
            <v>39071</v>
          </cell>
          <cell r="H33">
            <v>2051.2800000000002</v>
          </cell>
          <cell r="I33">
            <v>39099</v>
          </cell>
        </row>
        <row r="34">
          <cell r="A34" t="str">
            <v>SA</v>
          </cell>
          <cell r="B34" t="str">
            <v>100000039</v>
          </cell>
          <cell r="C34" t="str">
            <v>2030S51301</v>
          </cell>
          <cell r="D34" t="str">
            <v>00870966#浙江杭金衢油270#9655车</v>
          </cell>
          <cell r="E34" t="str">
            <v>现金2007010020</v>
          </cell>
          <cell r="F34" t="str">
            <v>00870966#浙江杭金</v>
          </cell>
          <cell r="G34">
            <v>39091</v>
          </cell>
          <cell r="H34">
            <v>270</v>
          </cell>
          <cell r="I34">
            <v>39097</v>
          </cell>
        </row>
        <row r="35">
          <cell r="A35" t="str">
            <v>SA</v>
          </cell>
          <cell r="B35" t="str">
            <v>100000245</v>
          </cell>
          <cell r="C35" t="str">
            <v>2030S51401</v>
          </cell>
          <cell r="D35" t="str">
            <v>01007983/14137399#为民橡皮膏边1101.53</v>
          </cell>
          <cell r="E35" t="str">
            <v>银行2007010237</v>
          </cell>
          <cell r="F35" t="str">
            <v>01007983/14137399#</v>
          </cell>
          <cell r="G35">
            <v>39077</v>
          </cell>
          <cell r="H35">
            <v>1059.1600000000001</v>
          </cell>
          <cell r="I35">
            <v>39108</v>
          </cell>
        </row>
        <row r="36">
          <cell r="A36" t="str">
            <v>KR</v>
          </cell>
          <cell r="B36" t="str">
            <v>1900000111</v>
          </cell>
          <cell r="C36" t="str">
            <v>2030S10501</v>
          </cell>
          <cell r="D36" t="str">
            <v>01070061-62/东莞塘厦/油封等/注塑车间</v>
          </cell>
          <cell r="E36" t="str">
            <v>转帐2007010439</v>
          </cell>
          <cell r="F36" t="str">
            <v>01070061-62/1470.4</v>
          </cell>
          <cell r="G36">
            <v>39088</v>
          </cell>
          <cell r="H36">
            <v>8649.58</v>
          </cell>
          <cell r="I36">
            <v>39107</v>
          </cell>
        </row>
        <row r="37">
          <cell r="A37" t="str">
            <v>SA</v>
          </cell>
          <cell r="B37" t="str">
            <v>100000115</v>
          </cell>
          <cell r="C37" t="str">
            <v>2030S10501</v>
          </cell>
          <cell r="D37" t="str">
            <v>01096880#玉山博恒水咀3600#注塑</v>
          </cell>
          <cell r="E37" t="str">
            <v>银行2007010184</v>
          </cell>
          <cell r="F37" t="str">
            <v>01096880#玉山博恒</v>
          </cell>
          <cell r="G37">
            <v>39056</v>
          </cell>
          <cell r="H37">
            <v>1730.77</v>
          </cell>
          <cell r="I37">
            <v>39103</v>
          </cell>
        </row>
        <row r="38">
          <cell r="A38" t="str">
            <v>SA</v>
          </cell>
          <cell r="B38" t="str">
            <v>100000115</v>
          </cell>
          <cell r="C38" t="str">
            <v>2030S10601</v>
          </cell>
          <cell r="D38" t="str">
            <v>01096880#玉山博恒水咀3600#耳机注塑</v>
          </cell>
          <cell r="E38" t="str">
            <v>银行2007010184</v>
          </cell>
          <cell r="F38" t="str">
            <v>01096880#玉山博恒</v>
          </cell>
          <cell r="G38">
            <v>39056</v>
          </cell>
          <cell r="H38">
            <v>1730.77</v>
          </cell>
          <cell r="I38">
            <v>39103</v>
          </cell>
        </row>
        <row r="39">
          <cell r="A39" t="str">
            <v>SA</v>
          </cell>
          <cell r="B39" t="str">
            <v>100000116</v>
          </cell>
          <cell r="C39" t="str">
            <v>2030S10501</v>
          </cell>
          <cell r="D39" t="str">
            <v>01129800#玉山博恒接头款4000#注塑</v>
          </cell>
          <cell r="E39" t="str">
            <v>银行2007010185</v>
          </cell>
          <cell r="F39" t="str">
            <v>01129800#玉山博恒</v>
          </cell>
          <cell r="G39">
            <v>39069</v>
          </cell>
          <cell r="H39">
            <v>3846.15</v>
          </cell>
          <cell r="I39">
            <v>39103</v>
          </cell>
        </row>
        <row r="40">
          <cell r="A40" t="str">
            <v>KR</v>
          </cell>
          <cell r="B40" t="str">
            <v>1900000002</v>
          </cell>
          <cell r="C40" t="str">
            <v>2030S10601</v>
          </cell>
          <cell r="D40" t="str">
            <v>01140404/深圳泰瑞美/接头/北厂注塑</v>
          </cell>
          <cell r="E40" t="str">
            <v>转账2007010107</v>
          </cell>
          <cell r="F40" t="str">
            <v>01140404/166.03</v>
          </cell>
          <cell r="G40">
            <v>39077</v>
          </cell>
          <cell r="H40">
            <v>976.61</v>
          </cell>
          <cell r="I40">
            <v>39091</v>
          </cell>
        </row>
        <row r="41">
          <cell r="A41" t="str">
            <v>KR</v>
          </cell>
          <cell r="B41" t="str">
            <v>1900000141</v>
          </cell>
          <cell r="C41" t="str">
            <v>2030S11201</v>
          </cell>
          <cell r="D41" t="str">
            <v>01141886/昆山科晖/胶头/喷漆厂</v>
          </cell>
          <cell r="E41" t="str">
            <v>转帐2007010461</v>
          </cell>
          <cell r="F41" t="str">
            <v>01141886/215.38</v>
          </cell>
          <cell r="G41">
            <v>39100</v>
          </cell>
          <cell r="H41">
            <v>5384.62</v>
          </cell>
          <cell r="I41">
            <v>39111</v>
          </cell>
        </row>
        <row r="42">
          <cell r="A42" t="str">
            <v>KR</v>
          </cell>
          <cell r="B42" t="str">
            <v>1900000014</v>
          </cell>
          <cell r="C42" t="str">
            <v>2030S11201</v>
          </cell>
          <cell r="D42" t="str">
            <v>01142560/昆山科晖/胶头等/喷漆厂</v>
          </cell>
          <cell r="E42" t="str">
            <v>转帐2007010418</v>
          </cell>
          <cell r="F42" t="str">
            <v>01142560/236.93</v>
          </cell>
          <cell r="G42">
            <v>39091</v>
          </cell>
          <cell r="H42">
            <v>5923.07</v>
          </cell>
          <cell r="I42">
            <v>39099</v>
          </cell>
        </row>
        <row r="43">
          <cell r="A43" t="str">
            <v>KR</v>
          </cell>
          <cell r="B43" t="str">
            <v>1900000009</v>
          </cell>
          <cell r="C43" t="str">
            <v>2030S10401</v>
          </cell>
          <cell r="D43" t="str">
            <v>01190581/常州开泰/模架等/冲压</v>
          </cell>
          <cell r="E43" t="str">
            <v>转账2007010148</v>
          </cell>
          <cell r="F43" t="str">
            <v>01190581/109.36</v>
          </cell>
          <cell r="G43">
            <v>39082</v>
          </cell>
          <cell r="H43">
            <v>392</v>
          </cell>
          <cell r="I43">
            <v>39097</v>
          </cell>
        </row>
        <row r="44">
          <cell r="A44" t="str">
            <v>KR</v>
          </cell>
          <cell r="B44" t="str">
            <v>1900000009</v>
          </cell>
          <cell r="C44" t="str">
            <v>2030S10501</v>
          </cell>
          <cell r="D44" t="str">
            <v>01190581/常州开泰/模架等/注塑</v>
          </cell>
          <cell r="E44" t="str">
            <v>转账2007010148</v>
          </cell>
          <cell r="F44" t="str">
            <v>01190581/109.36</v>
          </cell>
          <cell r="G44">
            <v>39082</v>
          </cell>
          <cell r="H44">
            <v>251.3</v>
          </cell>
          <cell r="I44">
            <v>39097</v>
          </cell>
        </row>
        <row r="45">
          <cell r="A45" t="str">
            <v>KR</v>
          </cell>
          <cell r="B45" t="str">
            <v>1900000221</v>
          </cell>
          <cell r="C45" t="str">
            <v>2030S10501</v>
          </cell>
          <cell r="D45" t="str">
            <v>01190618/常州开泰/导轨等/注塑</v>
          </cell>
          <cell r="E45" t="str">
            <v>转帐2007010526</v>
          </cell>
          <cell r="F45" t="str">
            <v>01190618/2961.02</v>
          </cell>
          <cell r="G45">
            <v>39113</v>
          </cell>
          <cell r="H45">
            <v>4065.85</v>
          </cell>
          <cell r="I45">
            <v>39113</v>
          </cell>
        </row>
        <row r="46">
          <cell r="A46" t="str">
            <v>KR</v>
          </cell>
          <cell r="B46" t="str">
            <v>1900000221</v>
          </cell>
          <cell r="C46" t="str">
            <v>2030S10401</v>
          </cell>
          <cell r="D46" t="str">
            <v>01190618/常州开泰/导轨等/冲压</v>
          </cell>
          <cell r="E46" t="str">
            <v>转帐2007010526</v>
          </cell>
          <cell r="F46" t="str">
            <v>01190618/2961.02</v>
          </cell>
          <cell r="G46">
            <v>39113</v>
          </cell>
          <cell r="H46">
            <v>505.99</v>
          </cell>
          <cell r="I46">
            <v>39113</v>
          </cell>
        </row>
        <row r="47">
          <cell r="A47" t="str">
            <v>KR</v>
          </cell>
          <cell r="B47" t="str">
            <v>1900000221</v>
          </cell>
          <cell r="C47" t="str">
            <v>2030A40601</v>
          </cell>
          <cell r="D47" t="str">
            <v>01190618/常州开泰/导轨等/研发</v>
          </cell>
          <cell r="E47" t="str">
            <v>转帐2007010526</v>
          </cell>
          <cell r="F47" t="str">
            <v>01190618/2961.02</v>
          </cell>
          <cell r="G47">
            <v>39113</v>
          </cell>
          <cell r="H47">
            <v>12846</v>
          </cell>
          <cell r="I47">
            <v>39113</v>
          </cell>
        </row>
        <row r="48">
          <cell r="A48" t="str">
            <v>SA</v>
          </cell>
          <cell r="B48" t="str">
            <v>100000267</v>
          </cell>
          <cell r="C48" t="str">
            <v>2030S10501</v>
          </cell>
          <cell r="D48" t="str">
            <v>01306109#丰诺玻璃394.29#注塑</v>
          </cell>
          <cell r="E48" t="str">
            <v>现金2007010074</v>
          </cell>
          <cell r="F48" t="str">
            <v>01306109#丰诺玻璃</v>
          </cell>
          <cell r="G48">
            <v>39035</v>
          </cell>
          <cell r="H48">
            <v>394.29</v>
          </cell>
          <cell r="I48">
            <v>39111</v>
          </cell>
        </row>
        <row r="49">
          <cell r="A49" t="str">
            <v>SA</v>
          </cell>
          <cell r="B49" t="str">
            <v>100000040</v>
          </cell>
          <cell r="C49" t="str">
            <v>2030A50901</v>
          </cell>
          <cell r="D49" t="str">
            <v>01384773#加德士等油330#9930车</v>
          </cell>
          <cell r="E49" t="str">
            <v>现金2007010021</v>
          </cell>
          <cell r="F49" t="str">
            <v>01384773#加德士等</v>
          </cell>
          <cell r="G49">
            <v>39091</v>
          </cell>
          <cell r="H49">
            <v>330</v>
          </cell>
          <cell r="I49">
            <v>39097</v>
          </cell>
        </row>
        <row r="50">
          <cell r="A50" t="str">
            <v>KR</v>
          </cell>
          <cell r="B50" t="str">
            <v>1900000013</v>
          </cell>
          <cell r="C50" t="str">
            <v>2030S11201</v>
          </cell>
          <cell r="D50" t="str">
            <v>01537012-13/上海坚毅/钢片等/喷漆厂</v>
          </cell>
          <cell r="E50" t="str">
            <v>转帐2007010417</v>
          </cell>
          <cell r="F50" t="str">
            <v>01537012-13/1428.2</v>
          </cell>
          <cell r="G50">
            <v>39091</v>
          </cell>
          <cell r="H50">
            <v>8401.7199999999993</v>
          </cell>
          <cell r="I50">
            <v>39099</v>
          </cell>
        </row>
        <row r="51">
          <cell r="A51" t="str">
            <v>KR</v>
          </cell>
          <cell r="B51" t="str">
            <v>1900000016</v>
          </cell>
          <cell r="C51" t="str">
            <v>2030S11201</v>
          </cell>
          <cell r="D51" t="str">
            <v>01537014、16/上海坚毅/钢片等/喷漆厂</v>
          </cell>
          <cell r="E51" t="str">
            <v>转帐2007010421</v>
          </cell>
          <cell r="F51" t="str">
            <v>01537014、16/2382</v>
          </cell>
          <cell r="G51">
            <v>39091</v>
          </cell>
          <cell r="H51">
            <v>14017.09</v>
          </cell>
          <cell r="I51">
            <v>39099</v>
          </cell>
        </row>
        <row r="52">
          <cell r="A52" t="str">
            <v>SA</v>
          </cell>
          <cell r="B52" t="str">
            <v>100000038</v>
          </cell>
          <cell r="C52" t="str">
            <v>2030S51301</v>
          </cell>
          <cell r="D52" t="str">
            <v>01644006/04764337等油650#7391车</v>
          </cell>
          <cell r="E52" t="str">
            <v>现金2007010019</v>
          </cell>
          <cell r="F52" t="str">
            <v>01644006/04764337</v>
          </cell>
          <cell r="G52">
            <v>39090</v>
          </cell>
          <cell r="H52">
            <v>650</v>
          </cell>
          <cell r="I52">
            <v>39097</v>
          </cell>
        </row>
        <row r="53">
          <cell r="A53" t="str">
            <v>KR</v>
          </cell>
          <cell r="B53" t="str">
            <v>1900000058</v>
          </cell>
          <cell r="C53" t="str">
            <v>2030A40201</v>
          </cell>
          <cell r="D53" t="str">
            <v>01728730/吴中密测/百分微分头/研发</v>
          </cell>
          <cell r="E53" t="str">
            <v>转帐2007010506</v>
          </cell>
          <cell r="F53" t="str">
            <v>01728730/46.15</v>
          </cell>
          <cell r="G53">
            <v>39055</v>
          </cell>
          <cell r="H53">
            <v>1153.8499999999999</v>
          </cell>
          <cell r="I53">
            <v>39101</v>
          </cell>
        </row>
        <row r="54">
          <cell r="A54" t="str">
            <v>KR</v>
          </cell>
          <cell r="B54" t="str">
            <v>1900000119</v>
          </cell>
          <cell r="C54" t="str">
            <v>2030S50601</v>
          </cell>
          <cell r="D54" t="str">
            <v>01729450/苏州密测/游标卡尺/振膜工艺</v>
          </cell>
          <cell r="E54" t="str">
            <v>转帐2007010442</v>
          </cell>
          <cell r="F54" t="str">
            <v>01729450/81.92</v>
          </cell>
          <cell r="G54">
            <v>39069</v>
          </cell>
          <cell r="H54">
            <v>1365.39</v>
          </cell>
          <cell r="I54">
            <v>39107</v>
          </cell>
        </row>
        <row r="55">
          <cell r="A55" t="str">
            <v>SA</v>
          </cell>
          <cell r="B55" t="str">
            <v>100000290</v>
          </cell>
          <cell r="C55" t="str">
            <v>2030S10601</v>
          </cell>
          <cell r="D55" t="str">
            <v>01908106＃震雄加热圈250北厂注塑机用</v>
          </cell>
          <cell r="E55" t="str">
            <v>银行2007010263</v>
          </cell>
          <cell r="F55" t="str">
            <v>01908106＃震雄加热</v>
          </cell>
          <cell r="G55">
            <v>39042</v>
          </cell>
          <cell r="H55">
            <v>213.68</v>
          </cell>
          <cell r="I55">
            <v>39111</v>
          </cell>
        </row>
        <row r="56">
          <cell r="A56" t="str">
            <v>SA</v>
          </cell>
          <cell r="B56" t="str">
            <v>100000269</v>
          </cell>
          <cell r="C56" t="str">
            <v>2030S51301</v>
          </cell>
          <cell r="D56" t="str">
            <v>02036535/03095592/油1650#3209车</v>
          </cell>
          <cell r="E56" t="str">
            <v>现金2007010076</v>
          </cell>
          <cell r="F56" t="str">
            <v>02036535/03095592/</v>
          </cell>
          <cell r="G56">
            <v>39104</v>
          </cell>
          <cell r="H56">
            <v>1650</v>
          </cell>
          <cell r="I56">
            <v>39111</v>
          </cell>
        </row>
        <row r="57">
          <cell r="A57" t="str">
            <v>KR</v>
          </cell>
          <cell r="B57" t="str">
            <v>1900000001</v>
          </cell>
          <cell r="C57" t="str">
            <v>2030S10201</v>
          </cell>
          <cell r="D57" t="str">
            <v>02071847/深圳新亚/温度探头/绕线</v>
          </cell>
          <cell r="E57" t="str">
            <v>转账2007010102</v>
          </cell>
          <cell r="F57" t="str">
            <v>02071847/592.82</v>
          </cell>
          <cell r="G57">
            <v>39071</v>
          </cell>
          <cell r="H57">
            <v>3487.18</v>
          </cell>
          <cell r="I57">
            <v>39090</v>
          </cell>
        </row>
        <row r="58">
          <cell r="A58" t="str">
            <v>SA</v>
          </cell>
          <cell r="B58" t="str">
            <v>100000046</v>
          </cell>
          <cell r="C58" t="str">
            <v>2030S11201</v>
          </cell>
          <cell r="D58" t="str">
            <v>02154780/88#卷纸等247.8#喷漆</v>
          </cell>
          <cell r="E58" t="str">
            <v>现金2007010027</v>
          </cell>
          <cell r="F58" t="str">
            <v>02154780/88#卷纸等</v>
          </cell>
          <cell r="G58">
            <v>39075</v>
          </cell>
          <cell r="H58">
            <v>31</v>
          </cell>
          <cell r="I58">
            <v>39097</v>
          </cell>
        </row>
        <row r="59">
          <cell r="A59" t="str">
            <v>SA</v>
          </cell>
          <cell r="B59" t="str">
            <v>100000046</v>
          </cell>
          <cell r="C59" t="str">
            <v>2030S11101</v>
          </cell>
          <cell r="D59" t="str">
            <v>02154780/88#卷纸等247.8#压电</v>
          </cell>
          <cell r="E59" t="str">
            <v>现金2007010027</v>
          </cell>
          <cell r="F59" t="str">
            <v>02154780/88#卷纸等</v>
          </cell>
          <cell r="G59">
            <v>39075</v>
          </cell>
          <cell r="H59">
            <v>110</v>
          </cell>
          <cell r="I59">
            <v>39097</v>
          </cell>
        </row>
        <row r="60">
          <cell r="A60" t="str">
            <v>SA</v>
          </cell>
          <cell r="B60" t="str">
            <v>100000031</v>
          </cell>
          <cell r="C60" t="str">
            <v>2030A51301</v>
          </cell>
          <cell r="D60" t="str">
            <v>02154832#拖把等575#安保后勤</v>
          </cell>
          <cell r="E60" t="str">
            <v>现金2007010012</v>
          </cell>
          <cell r="F60" t="str">
            <v>02154832#拖把等575</v>
          </cell>
          <cell r="G60">
            <v>39090</v>
          </cell>
          <cell r="H60">
            <v>575</v>
          </cell>
          <cell r="I60">
            <v>39097</v>
          </cell>
        </row>
        <row r="61">
          <cell r="A61" t="str">
            <v>SA</v>
          </cell>
          <cell r="B61" t="str">
            <v>100000045</v>
          </cell>
          <cell r="C61" t="str">
            <v>2030S11201</v>
          </cell>
          <cell r="D61" t="str">
            <v>02154858#华联拖把548#喷漆</v>
          </cell>
          <cell r="E61" t="str">
            <v>现金2007010026</v>
          </cell>
          <cell r="F61" t="str">
            <v>02154858#华联拖把</v>
          </cell>
          <cell r="G61">
            <v>39079</v>
          </cell>
          <cell r="H61">
            <v>410</v>
          </cell>
          <cell r="I61">
            <v>39097</v>
          </cell>
        </row>
        <row r="62">
          <cell r="A62" t="str">
            <v>SA</v>
          </cell>
          <cell r="B62" t="str">
            <v>100000045</v>
          </cell>
          <cell r="C62" t="str">
            <v>2030A50801</v>
          </cell>
          <cell r="D62" t="str">
            <v>02154858#华联拖把548#仓库</v>
          </cell>
          <cell r="E62" t="str">
            <v>现金2007010026</v>
          </cell>
          <cell r="F62" t="str">
            <v>02154858#华联拖把</v>
          </cell>
          <cell r="G62">
            <v>39079</v>
          </cell>
          <cell r="H62">
            <v>138</v>
          </cell>
          <cell r="I62">
            <v>39097</v>
          </cell>
        </row>
        <row r="63">
          <cell r="A63" t="str">
            <v>SA</v>
          </cell>
          <cell r="B63" t="str">
            <v>100000246</v>
          </cell>
          <cell r="C63" t="str">
            <v>2030S10501</v>
          </cell>
          <cell r="D63" t="str">
            <v>02250371/72/北蒋加热3840注塑机用</v>
          </cell>
          <cell r="E63" t="str">
            <v>银行2007010238</v>
          </cell>
          <cell r="F63" t="str">
            <v>02250371/72/北蒋加</v>
          </cell>
          <cell r="G63">
            <v>39074</v>
          </cell>
          <cell r="H63">
            <v>2452.83</v>
          </cell>
          <cell r="I63">
            <v>39108</v>
          </cell>
        </row>
        <row r="64">
          <cell r="A64" t="str">
            <v>SA</v>
          </cell>
          <cell r="B64" t="str">
            <v>100000246</v>
          </cell>
          <cell r="C64" t="str">
            <v>2030S10501</v>
          </cell>
          <cell r="D64" t="str">
            <v>02250371/72/北蒋加热3840注塑机用</v>
          </cell>
          <cell r="E64" t="str">
            <v>银行2007010238</v>
          </cell>
          <cell r="F64" t="str">
            <v>02250371/72/北蒋加</v>
          </cell>
          <cell r="G64">
            <v>39074</v>
          </cell>
          <cell r="H64">
            <v>1169.81</v>
          </cell>
          <cell r="I64">
            <v>39108</v>
          </cell>
        </row>
        <row r="65">
          <cell r="A65" t="str">
            <v>SA</v>
          </cell>
          <cell r="B65" t="str">
            <v>100000092</v>
          </cell>
          <cell r="C65" t="str">
            <v>2030S11101</v>
          </cell>
          <cell r="D65" t="str">
            <v>02425662#芳鑫烧银板13556#压电机用</v>
          </cell>
          <cell r="E65" t="str">
            <v>银行2007010174</v>
          </cell>
          <cell r="F65" t="str">
            <v>02425662#芳鑫烧银</v>
          </cell>
          <cell r="G65">
            <v>39071</v>
          </cell>
          <cell r="H65">
            <v>11586.32</v>
          </cell>
          <cell r="I65">
            <v>39101</v>
          </cell>
        </row>
        <row r="66">
          <cell r="A66" t="str">
            <v>SA</v>
          </cell>
          <cell r="B66" t="str">
            <v>100000173</v>
          </cell>
          <cell r="C66" t="str">
            <v>2030S10601</v>
          </cell>
          <cell r="D66" t="str">
            <v>北注塑用电缆一批13141.44</v>
          </cell>
          <cell r="E66" t="str">
            <v>银行2007010209</v>
          </cell>
          <cell r="F66" t="str">
            <v>02475103#</v>
          </cell>
          <cell r="G66">
            <v>39098</v>
          </cell>
          <cell r="H66">
            <v>11231.56</v>
          </cell>
          <cell r="I66">
            <v>39106</v>
          </cell>
        </row>
        <row r="67">
          <cell r="A67" t="str">
            <v>SA</v>
          </cell>
          <cell r="B67" t="str">
            <v>100000033</v>
          </cell>
          <cell r="C67" t="str">
            <v>2030S10101</v>
          </cell>
          <cell r="D67" t="str">
            <v>02514700#武进人民商场石英钟78#二车间</v>
          </cell>
          <cell r="E67" t="str">
            <v>现金2007010014</v>
          </cell>
          <cell r="F67" t="str">
            <v>02514700#武进人民</v>
          </cell>
          <cell r="G67">
            <v>39090</v>
          </cell>
          <cell r="H67">
            <v>78</v>
          </cell>
          <cell r="I67">
            <v>39097</v>
          </cell>
        </row>
        <row r="68">
          <cell r="A68" t="str">
            <v>SA</v>
          </cell>
          <cell r="B68" t="str">
            <v>100000275</v>
          </cell>
          <cell r="C68" t="str">
            <v>2030A40301</v>
          </cell>
          <cell r="D68" t="str">
            <v>02533293华联超市酸奶等7063#研发三</v>
          </cell>
          <cell r="E68" t="str">
            <v>现金2007010081</v>
          </cell>
          <cell r="F68" t="str">
            <v>02533293华联超市酸</v>
          </cell>
          <cell r="G68">
            <v>39090</v>
          </cell>
          <cell r="H68">
            <v>106</v>
          </cell>
          <cell r="I68">
            <v>39111</v>
          </cell>
        </row>
        <row r="69">
          <cell r="A69" t="str">
            <v>SA</v>
          </cell>
          <cell r="B69" t="str">
            <v>100000172</v>
          </cell>
          <cell r="C69" t="str">
            <v>2030S10601</v>
          </cell>
          <cell r="D69" t="str">
            <v>耳机注塑用电缆一批9864.6</v>
          </cell>
          <cell r="E69" t="str">
            <v>银行2007010208</v>
          </cell>
          <cell r="F69" t="str">
            <v>02591620#</v>
          </cell>
          <cell r="G69">
            <v>39098</v>
          </cell>
          <cell r="H69">
            <v>8431.2800000000007</v>
          </cell>
          <cell r="I69">
            <v>39105</v>
          </cell>
        </row>
        <row r="70">
          <cell r="A70" t="str">
            <v>SA</v>
          </cell>
          <cell r="B70" t="str">
            <v>100000035</v>
          </cell>
          <cell r="C70" t="str">
            <v>2030S10101</v>
          </cell>
          <cell r="D70" t="str">
            <v>02669833#赛格金针350#二车间</v>
          </cell>
          <cell r="E70" t="str">
            <v>现金2007010016</v>
          </cell>
          <cell r="F70" t="str">
            <v>02669833#赛格金针</v>
          </cell>
          <cell r="G70">
            <v>39090</v>
          </cell>
          <cell r="H70">
            <v>350</v>
          </cell>
          <cell r="I70">
            <v>39097</v>
          </cell>
        </row>
        <row r="71">
          <cell r="A71" t="str">
            <v>KR</v>
          </cell>
          <cell r="B71" t="str">
            <v>1900000017</v>
          </cell>
          <cell r="C71" t="str">
            <v>2030S10301</v>
          </cell>
          <cell r="D71" t="str">
            <v>03263456/无锡热工/热电偶/音膜车间</v>
          </cell>
          <cell r="E71" t="str">
            <v>转帐2007010420</v>
          </cell>
          <cell r="F71" t="str">
            <v>03263456/552.14</v>
          </cell>
          <cell r="G71">
            <v>39072</v>
          </cell>
          <cell r="H71">
            <v>3247.86</v>
          </cell>
          <cell r="I71">
            <v>39099</v>
          </cell>
        </row>
        <row r="72">
          <cell r="A72" t="str">
            <v>KR</v>
          </cell>
          <cell r="B72" t="str">
            <v>1900000019</v>
          </cell>
          <cell r="C72" t="str">
            <v>2030S50601</v>
          </cell>
          <cell r="D72" t="str">
            <v>03716765/上海昌沪/插头等/工程部</v>
          </cell>
          <cell r="E72" t="str">
            <v>转帐2007010423</v>
          </cell>
          <cell r="F72" t="str">
            <v>03716765/819.92</v>
          </cell>
          <cell r="G72">
            <v>39091</v>
          </cell>
          <cell r="H72">
            <v>4823.08</v>
          </cell>
          <cell r="I72">
            <v>39099</v>
          </cell>
        </row>
        <row r="73">
          <cell r="A73" t="str">
            <v>DG</v>
          </cell>
          <cell r="B73" t="str">
            <v>1600000027</v>
          </cell>
          <cell r="C73" t="str">
            <v>2030S11201</v>
          </cell>
          <cell r="D73" t="str">
            <v>03769891/890/深瑞代付1120＃喷漆</v>
          </cell>
          <cell r="E73" t="str">
            <v>转账2007010568</v>
          </cell>
          <cell r="F73" t="str">
            <v>03769891/890/深瑞</v>
          </cell>
          <cell r="G73">
            <v>39109</v>
          </cell>
          <cell r="H73">
            <v>640</v>
          </cell>
          <cell r="I73">
            <v>39113</v>
          </cell>
        </row>
        <row r="74">
          <cell r="A74" t="str">
            <v>DG</v>
          </cell>
          <cell r="B74" t="str">
            <v>1600000027</v>
          </cell>
          <cell r="C74" t="str">
            <v>2030S10301</v>
          </cell>
          <cell r="D74" t="str">
            <v>03769891/890/深瑞代付1120＃音膜</v>
          </cell>
          <cell r="E74" t="str">
            <v>转账2007010568</v>
          </cell>
          <cell r="F74" t="str">
            <v>03769891/890/深瑞</v>
          </cell>
          <cell r="G74">
            <v>39109</v>
          </cell>
          <cell r="H74">
            <v>80</v>
          </cell>
          <cell r="I74">
            <v>39113</v>
          </cell>
        </row>
        <row r="75">
          <cell r="A75" t="str">
            <v>DG</v>
          </cell>
          <cell r="B75" t="str">
            <v>1600000027</v>
          </cell>
          <cell r="C75" t="str">
            <v>2030S10501</v>
          </cell>
          <cell r="D75" t="str">
            <v>03769891/890/深瑞代付1120＃注塑</v>
          </cell>
          <cell r="E75" t="str">
            <v>转账2007010568</v>
          </cell>
          <cell r="F75" t="str">
            <v>03769891/890/深瑞</v>
          </cell>
          <cell r="G75">
            <v>39109</v>
          </cell>
          <cell r="H75">
            <v>80</v>
          </cell>
          <cell r="I75">
            <v>39113</v>
          </cell>
        </row>
        <row r="76">
          <cell r="A76" t="str">
            <v>DG</v>
          </cell>
          <cell r="B76" t="str">
            <v>1600000027</v>
          </cell>
          <cell r="C76" t="str">
            <v>2030A50801</v>
          </cell>
          <cell r="D76" t="str">
            <v>03769891/890/深瑞代付1120＃仓库</v>
          </cell>
          <cell r="E76" t="str">
            <v>转账2007010568</v>
          </cell>
          <cell r="F76" t="str">
            <v>03769891/890/深瑞</v>
          </cell>
          <cell r="G76">
            <v>39109</v>
          </cell>
          <cell r="H76">
            <v>320</v>
          </cell>
          <cell r="I76">
            <v>39113</v>
          </cell>
        </row>
        <row r="77">
          <cell r="A77" t="str">
            <v>SA</v>
          </cell>
          <cell r="B77" t="str">
            <v>100000096</v>
          </cell>
          <cell r="C77" t="str">
            <v>2030S10401</v>
          </cell>
          <cell r="D77" t="str">
            <v>04040097/02609528/荆东耳罩6408.5#冲压</v>
          </cell>
          <cell r="E77" t="str">
            <v>银行2007010178</v>
          </cell>
          <cell r="F77" t="str">
            <v>04040097/02609528/</v>
          </cell>
          <cell r="G77">
            <v>39058</v>
          </cell>
          <cell r="H77">
            <v>2540.1799999999998</v>
          </cell>
          <cell r="I77">
            <v>39102</v>
          </cell>
        </row>
        <row r="78">
          <cell r="A78" t="str">
            <v>SA</v>
          </cell>
          <cell r="B78" t="str">
            <v>100000096</v>
          </cell>
          <cell r="C78" t="str">
            <v>2030S10501</v>
          </cell>
          <cell r="D78" t="str">
            <v>04040097/02609528/荆东耳罩6408.5#注塑</v>
          </cell>
          <cell r="E78" t="str">
            <v>银行2007010178</v>
          </cell>
          <cell r="F78" t="str">
            <v>04040097/02609528/</v>
          </cell>
          <cell r="G78">
            <v>39058</v>
          </cell>
          <cell r="H78">
            <v>65.81</v>
          </cell>
          <cell r="I78">
            <v>39102</v>
          </cell>
        </row>
        <row r="79">
          <cell r="A79" t="str">
            <v>SA</v>
          </cell>
          <cell r="B79" t="str">
            <v>100000096</v>
          </cell>
          <cell r="C79" t="str">
            <v>2030S10101</v>
          </cell>
          <cell r="D79" t="str">
            <v>04040097/02609528/荆东耳罩6408.5#二车间</v>
          </cell>
          <cell r="E79" t="str">
            <v>银行2007010178</v>
          </cell>
          <cell r="F79" t="str">
            <v>04040097/02609528/</v>
          </cell>
          <cell r="G79">
            <v>39058</v>
          </cell>
          <cell r="H79">
            <v>10.68</v>
          </cell>
          <cell r="I79">
            <v>39102</v>
          </cell>
        </row>
        <row r="80">
          <cell r="A80" t="str">
            <v>SA</v>
          </cell>
          <cell r="B80" t="str">
            <v>100000096</v>
          </cell>
          <cell r="C80" t="str">
            <v>2030S51401</v>
          </cell>
          <cell r="D80" t="str">
            <v>04040097/02609528/荆东耳罩6408.5#公共</v>
          </cell>
          <cell r="E80" t="str">
            <v>银行2007010178</v>
          </cell>
          <cell r="F80" t="str">
            <v>04040097/02609528/</v>
          </cell>
          <cell r="G80">
            <v>39058</v>
          </cell>
          <cell r="H80">
            <v>2860.69</v>
          </cell>
          <cell r="I80">
            <v>39102</v>
          </cell>
        </row>
        <row r="81">
          <cell r="A81" t="str">
            <v>SA</v>
          </cell>
          <cell r="B81" t="str">
            <v>100000512</v>
          </cell>
          <cell r="C81" t="str">
            <v>2030S51301</v>
          </cell>
          <cell r="D81" t="str">
            <v>04167515＃南方蓄电池400＃9655车</v>
          </cell>
          <cell r="E81" t="str">
            <v>现金2007010219</v>
          </cell>
          <cell r="F81" t="str">
            <v>04167515＃南方蓄电</v>
          </cell>
          <cell r="G81">
            <v>39086</v>
          </cell>
          <cell r="H81">
            <v>341.88</v>
          </cell>
          <cell r="I81">
            <v>39113</v>
          </cell>
        </row>
        <row r="82">
          <cell r="A82" t="str">
            <v>SA</v>
          </cell>
          <cell r="B82" t="str">
            <v>100000251</v>
          </cell>
          <cell r="C82" t="str">
            <v>2030A50901</v>
          </cell>
          <cell r="D82" t="str">
            <v>04167516#南方蓄电池750#9068车</v>
          </cell>
          <cell r="E82" t="str">
            <v>现金2007010070</v>
          </cell>
          <cell r="F82" t="str">
            <v>04167516#南方蓄电</v>
          </cell>
          <cell r="G82">
            <v>39086</v>
          </cell>
          <cell r="H82">
            <v>641.03</v>
          </cell>
          <cell r="I82">
            <v>39109</v>
          </cell>
        </row>
        <row r="83">
          <cell r="A83" t="str">
            <v>SA</v>
          </cell>
          <cell r="B83" t="str">
            <v>100000108</v>
          </cell>
          <cell r="C83" t="str">
            <v>2030S10401</v>
          </cell>
          <cell r="D83" t="str">
            <v>04220389#蓝翔货款145#冲压</v>
          </cell>
          <cell r="E83" t="str">
            <v>现金2007010036</v>
          </cell>
          <cell r="F83" t="str">
            <v>04220389#蓝翔货款</v>
          </cell>
          <cell r="G83">
            <v>39077</v>
          </cell>
          <cell r="H83">
            <v>123.93</v>
          </cell>
          <cell r="I83">
            <v>39103</v>
          </cell>
        </row>
        <row r="84">
          <cell r="A84" t="str">
            <v>KR</v>
          </cell>
          <cell r="B84" t="str">
            <v>1900000124</v>
          </cell>
          <cell r="C84" t="str">
            <v>2030S51401</v>
          </cell>
          <cell r="D84" t="str">
            <v>04281283/东青第二塑料/垃圾袋等/公共</v>
          </cell>
          <cell r="E84" t="str">
            <v>转帐2007010445</v>
          </cell>
          <cell r="F84" t="str">
            <v>04281283/3207.05</v>
          </cell>
          <cell r="G84">
            <v>39063</v>
          </cell>
          <cell r="H84">
            <v>10697.43</v>
          </cell>
          <cell r="I84">
            <v>39107</v>
          </cell>
        </row>
        <row r="85">
          <cell r="A85" t="str">
            <v>KR</v>
          </cell>
          <cell r="B85" t="str">
            <v>1900000124</v>
          </cell>
          <cell r="C85" t="str">
            <v>2030A40401</v>
          </cell>
          <cell r="D85" t="str">
            <v>04281283/东青第二塑料/垃圾袋等/中试</v>
          </cell>
          <cell r="E85" t="str">
            <v>转帐2007010445</v>
          </cell>
          <cell r="F85" t="str">
            <v>04281283/3207.05</v>
          </cell>
          <cell r="G85">
            <v>39063</v>
          </cell>
          <cell r="H85">
            <v>533.33000000000004</v>
          </cell>
          <cell r="I85">
            <v>39107</v>
          </cell>
        </row>
        <row r="86">
          <cell r="A86" t="str">
            <v>KR</v>
          </cell>
          <cell r="B86" t="str">
            <v>1900000124</v>
          </cell>
          <cell r="C86" t="str">
            <v>2030S10501</v>
          </cell>
          <cell r="D86" t="str">
            <v>04281283/东青第二塑料/垃圾袋等/注塑车间</v>
          </cell>
          <cell r="E86" t="str">
            <v>转帐2007010445</v>
          </cell>
          <cell r="F86" t="str">
            <v>04281283/3207.05</v>
          </cell>
          <cell r="G86">
            <v>39063</v>
          </cell>
          <cell r="H86">
            <v>7634.19</v>
          </cell>
          <cell r="I86">
            <v>39107</v>
          </cell>
        </row>
        <row r="87">
          <cell r="A87" t="str">
            <v>KR</v>
          </cell>
          <cell r="B87" t="str">
            <v>1900000036</v>
          </cell>
          <cell r="C87" t="str">
            <v>2030S51401</v>
          </cell>
          <cell r="D87" t="str">
            <v>04281338/东青第二塑料/筒料/公共</v>
          </cell>
          <cell r="E87" t="str">
            <v>转帐2007010465</v>
          </cell>
          <cell r="F87" t="str">
            <v>04281338/2027.78</v>
          </cell>
          <cell r="G87">
            <v>39072</v>
          </cell>
          <cell r="H87">
            <v>1890</v>
          </cell>
          <cell r="I87">
            <v>39099</v>
          </cell>
        </row>
        <row r="88">
          <cell r="A88" t="str">
            <v>KR</v>
          </cell>
          <cell r="B88" t="str">
            <v>1900000036</v>
          </cell>
          <cell r="C88" t="str">
            <v>2030S10101</v>
          </cell>
          <cell r="D88" t="str">
            <v>04281338/东青第二塑料/筒料/二车间</v>
          </cell>
          <cell r="E88" t="str">
            <v>转帐2007010465</v>
          </cell>
          <cell r="F88" t="str">
            <v>04281338/2027.78</v>
          </cell>
          <cell r="G88">
            <v>39072</v>
          </cell>
          <cell r="H88">
            <v>10038.120000000001</v>
          </cell>
          <cell r="I88">
            <v>39099</v>
          </cell>
        </row>
        <row r="89">
          <cell r="A89" t="str">
            <v>KR</v>
          </cell>
          <cell r="B89" t="str">
            <v>1900000029</v>
          </cell>
          <cell r="C89" t="str">
            <v>2030S51401</v>
          </cell>
          <cell r="D89" t="str">
            <v>04289128/东青第二塑料/垃圾袋/公共</v>
          </cell>
          <cell r="E89" t="str">
            <v>转帐2007010433</v>
          </cell>
          <cell r="F89" t="str">
            <v>04289128/1440.36</v>
          </cell>
          <cell r="G89">
            <v>39089</v>
          </cell>
          <cell r="H89">
            <v>8472.69</v>
          </cell>
          <cell r="I89">
            <v>39099</v>
          </cell>
        </row>
        <row r="90">
          <cell r="A90" t="str">
            <v>KR</v>
          </cell>
          <cell r="B90" t="str">
            <v>1900000059</v>
          </cell>
          <cell r="C90" t="str">
            <v>2030S11201</v>
          </cell>
          <cell r="D90" t="str">
            <v>04310158/昆山华涌/防静电手套/喷漆厂</v>
          </cell>
          <cell r="E90" t="str">
            <v>转帐2007010505</v>
          </cell>
          <cell r="F90" t="str">
            <v>04310158/464.96</v>
          </cell>
          <cell r="G90">
            <v>39085</v>
          </cell>
          <cell r="H90">
            <v>2735.04</v>
          </cell>
          <cell r="I90">
            <v>39101</v>
          </cell>
        </row>
        <row r="91">
          <cell r="A91" t="str">
            <v>KR</v>
          </cell>
          <cell r="B91" t="str">
            <v>1900000122</v>
          </cell>
          <cell r="C91" t="str">
            <v>2030S11201</v>
          </cell>
          <cell r="D91" t="str">
            <v>04310221/昆山华涌/手套等/喷漆厂</v>
          </cell>
          <cell r="E91" t="str">
            <v>转帐2007010443</v>
          </cell>
          <cell r="F91" t="str">
            <v>04310221/1365.82</v>
          </cell>
          <cell r="G91">
            <v>39098</v>
          </cell>
          <cell r="H91">
            <v>8034.18</v>
          </cell>
          <cell r="I91">
            <v>39107</v>
          </cell>
        </row>
        <row r="92">
          <cell r="A92" t="str">
            <v>SA</v>
          </cell>
          <cell r="B92" t="str">
            <v>100000318</v>
          </cell>
          <cell r="C92" t="str">
            <v>2030S11101</v>
          </cell>
          <cell r="D92" t="str">
            <v>04331093＃汇丰油2050＃压电</v>
          </cell>
          <cell r="E92" t="str">
            <v>银行2007010273</v>
          </cell>
          <cell r="F92" t="str">
            <v>04331093＃汇丰油</v>
          </cell>
          <cell r="G92">
            <v>39094</v>
          </cell>
          <cell r="H92">
            <v>1752.14</v>
          </cell>
          <cell r="I92">
            <v>39111</v>
          </cell>
        </row>
        <row r="93">
          <cell r="A93" t="str">
            <v>KR</v>
          </cell>
          <cell r="B93" t="str">
            <v>1900000130</v>
          </cell>
          <cell r="C93" t="str">
            <v>2030A50901</v>
          </cell>
          <cell r="D93" t="str">
            <v>04852322#中石化常州油72337.77#小车</v>
          </cell>
          <cell r="E93" t="str">
            <v>转帐2007010448</v>
          </cell>
          <cell r="F93" t="str">
            <v>04852322#中石化常</v>
          </cell>
          <cell r="G93">
            <v>39093</v>
          </cell>
          <cell r="H93">
            <v>21604.37</v>
          </cell>
          <cell r="I93">
            <v>39108</v>
          </cell>
        </row>
        <row r="94">
          <cell r="A94" t="str">
            <v>KR</v>
          </cell>
          <cell r="B94" t="str">
            <v>1900000130</v>
          </cell>
          <cell r="C94" t="str">
            <v>2030S51301</v>
          </cell>
          <cell r="D94" t="str">
            <v>04852322#中石化常州油72337.77#货车</v>
          </cell>
          <cell r="E94" t="str">
            <v>转帐2007010448</v>
          </cell>
          <cell r="F94" t="str">
            <v>04852322#中石化常</v>
          </cell>
          <cell r="G94">
            <v>39093</v>
          </cell>
          <cell r="H94">
            <v>40222.78</v>
          </cell>
          <cell r="I94">
            <v>39108</v>
          </cell>
        </row>
        <row r="95">
          <cell r="A95" t="str">
            <v>SA</v>
          </cell>
          <cell r="B95" t="str">
            <v>100000024</v>
          </cell>
          <cell r="C95" t="str">
            <v>2030S51301</v>
          </cell>
          <cell r="D95" t="str">
            <v>04864111中石化/柴油/储运</v>
          </cell>
          <cell r="E95" t="str">
            <v>现金2007010005</v>
          </cell>
          <cell r="F95" t="str">
            <v>04864111/160.47</v>
          </cell>
          <cell r="G95">
            <v>39080</v>
          </cell>
          <cell r="H95">
            <v>943.95</v>
          </cell>
          <cell r="I95">
            <v>39093</v>
          </cell>
        </row>
        <row r="96">
          <cell r="A96" t="str">
            <v>SA</v>
          </cell>
          <cell r="B96" t="str">
            <v>100000022</v>
          </cell>
          <cell r="C96" t="str">
            <v>2030S51301</v>
          </cell>
          <cell r="D96" t="str">
            <v>04864143/中石化/柴油/储运</v>
          </cell>
          <cell r="E96" t="str">
            <v>现金2007010003</v>
          </cell>
          <cell r="F96" t="str">
            <v>04864143/29.11</v>
          </cell>
          <cell r="G96">
            <v>39083</v>
          </cell>
          <cell r="H96">
            <v>171.27</v>
          </cell>
          <cell r="I96">
            <v>39093</v>
          </cell>
        </row>
        <row r="97">
          <cell r="A97" t="str">
            <v>SA</v>
          </cell>
          <cell r="B97" t="str">
            <v>100000026</v>
          </cell>
          <cell r="C97" t="str">
            <v>2030S51301</v>
          </cell>
          <cell r="D97" t="str">
            <v>04864147中石化/柴油/储运</v>
          </cell>
          <cell r="E97" t="str">
            <v>现金2007010007</v>
          </cell>
          <cell r="F97" t="str">
            <v>04864147/116.46</v>
          </cell>
          <cell r="G97">
            <v>39084</v>
          </cell>
          <cell r="H97">
            <v>685.06</v>
          </cell>
          <cell r="I97">
            <v>39093</v>
          </cell>
        </row>
        <row r="98">
          <cell r="A98" t="str">
            <v>SA</v>
          </cell>
          <cell r="B98" t="str">
            <v>100000109</v>
          </cell>
          <cell r="C98" t="str">
            <v>2030S51301</v>
          </cell>
          <cell r="D98" t="str">
            <v>04864175中石化常州油1001.9#7391车</v>
          </cell>
          <cell r="E98" t="str">
            <v>现金2007010037</v>
          </cell>
          <cell r="F98" t="str">
            <v>04864175中石化常州</v>
          </cell>
          <cell r="G98">
            <v>39092</v>
          </cell>
          <cell r="H98">
            <v>856.33</v>
          </cell>
          <cell r="I98">
            <v>39103</v>
          </cell>
        </row>
        <row r="99">
          <cell r="A99" t="str">
            <v>SA</v>
          </cell>
          <cell r="B99" t="str">
            <v>100000514</v>
          </cell>
          <cell r="C99" t="str">
            <v>2030S51301</v>
          </cell>
          <cell r="D99" t="str">
            <v>04864293＃中石化油601.14＃3703车</v>
          </cell>
          <cell r="E99" t="str">
            <v>现金2007010221</v>
          </cell>
          <cell r="F99" t="str">
            <v>04864293＃中石化油</v>
          </cell>
          <cell r="G99">
            <v>39108</v>
          </cell>
          <cell r="H99">
            <v>513.79</v>
          </cell>
          <cell r="I99">
            <v>39113</v>
          </cell>
        </row>
        <row r="100">
          <cell r="A100" t="str">
            <v>SA</v>
          </cell>
          <cell r="B100" t="str">
            <v>100000032</v>
          </cell>
          <cell r="C100" t="str">
            <v>2030S10401</v>
          </cell>
          <cell r="D100" t="str">
            <v>04927108#荣海尼龙轮104#冲压</v>
          </cell>
          <cell r="E100" t="str">
            <v>现金2007010013</v>
          </cell>
          <cell r="F100" t="str">
            <v>04927108#荣海尼龙</v>
          </cell>
          <cell r="G100">
            <v>39072</v>
          </cell>
          <cell r="H100">
            <v>88.89</v>
          </cell>
          <cell r="I100">
            <v>39097</v>
          </cell>
        </row>
        <row r="101">
          <cell r="A101" t="str">
            <v>SA</v>
          </cell>
          <cell r="B101" t="str">
            <v>100000319</v>
          </cell>
          <cell r="C101" t="str">
            <v>2030A50801</v>
          </cell>
          <cell r="D101" t="str">
            <v>04927246＃荣海平板车255＃仓库</v>
          </cell>
          <cell r="E101" t="str">
            <v>银行2007010274</v>
          </cell>
          <cell r="F101" t="str">
            <v>04927246＃荣海平板</v>
          </cell>
          <cell r="G101">
            <v>39093</v>
          </cell>
          <cell r="H101">
            <v>217.95</v>
          </cell>
          <cell r="I101">
            <v>39111</v>
          </cell>
        </row>
        <row r="102">
          <cell r="A102" t="str">
            <v>SA</v>
          </cell>
          <cell r="B102" t="str">
            <v>100000294</v>
          </cell>
          <cell r="C102" t="str">
            <v>2030S10101</v>
          </cell>
          <cell r="D102" t="str">
            <v>04928514＃亚鸿干燥剂1440＃二车间</v>
          </cell>
          <cell r="E102" t="str">
            <v>银行2007010267</v>
          </cell>
          <cell r="F102" t="str">
            <v>04928514＃亚鸿干燥</v>
          </cell>
          <cell r="G102">
            <v>39080</v>
          </cell>
          <cell r="H102">
            <v>1230.77</v>
          </cell>
          <cell r="I102">
            <v>39111</v>
          </cell>
        </row>
        <row r="103">
          <cell r="A103" t="str">
            <v>KR</v>
          </cell>
          <cell r="B103" t="str">
            <v>1900000050</v>
          </cell>
          <cell r="C103" t="str">
            <v>2030S10401</v>
          </cell>
          <cell r="D103" t="str">
            <v>04929737/常州九旭/针头等/冲压车间</v>
          </cell>
          <cell r="E103" t="str">
            <v>转帐2007010500</v>
          </cell>
          <cell r="F103" t="str">
            <v>04929737/2001.69</v>
          </cell>
          <cell r="G103">
            <v>39073</v>
          </cell>
          <cell r="H103">
            <v>185.9</v>
          </cell>
          <cell r="I103">
            <v>39100</v>
          </cell>
        </row>
        <row r="104">
          <cell r="A104" t="str">
            <v>KR</v>
          </cell>
          <cell r="B104" t="str">
            <v>1900000050</v>
          </cell>
          <cell r="C104" t="str">
            <v>2030S11201</v>
          </cell>
          <cell r="D104" t="str">
            <v>04929737/常州九旭/针头等/喷漆车间</v>
          </cell>
          <cell r="E104" t="str">
            <v>转帐2007010500</v>
          </cell>
          <cell r="F104" t="str">
            <v>04929737/2001.69</v>
          </cell>
          <cell r="G104">
            <v>39073</v>
          </cell>
          <cell r="H104">
            <v>4.78</v>
          </cell>
          <cell r="I104">
            <v>39100</v>
          </cell>
        </row>
        <row r="105">
          <cell r="A105" t="str">
            <v>KR</v>
          </cell>
          <cell r="B105" t="str">
            <v>1900000050</v>
          </cell>
          <cell r="C105" t="str">
            <v>2030A51301</v>
          </cell>
          <cell r="D105" t="str">
            <v>04929737/常州九旭/针头等/后勤部</v>
          </cell>
          <cell r="E105" t="str">
            <v>转帐2007010500</v>
          </cell>
          <cell r="F105" t="str">
            <v>04929737/2001.69</v>
          </cell>
          <cell r="G105">
            <v>39073</v>
          </cell>
          <cell r="H105">
            <v>1566.55</v>
          </cell>
          <cell r="I105">
            <v>39100</v>
          </cell>
        </row>
        <row r="106">
          <cell r="A106" t="str">
            <v>KR</v>
          </cell>
          <cell r="B106" t="str">
            <v>1900000050</v>
          </cell>
          <cell r="C106" t="str">
            <v>2030S50701</v>
          </cell>
          <cell r="D106" t="str">
            <v>04929737/常州九旭/针头等/实验室</v>
          </cell>
          <cell r="E106" t="str">
            <v>转帐2007010500</v>
          </cell>
          <cell r="F106" t="str">
            <v>04929737/2001.69</v>
          </cell>
          <cell r="G106">
            <v>39073</v>
          </cell>
          <cell r="H106">
            <v>5558.97</v>
          </cell>
          <cell r="I106">
            <v>39100</v>
          </cell>
        </row>
        <row r="107">
          <cell r="A107" t="str">
            <v>KR</v>
          </cell>
          <cell r="B107" t="str">
            <v>1900000050</v>
          </cell>
          <cell r="C107" t="str">
            <v>2030S50701</v>
          </cell>
          <cell r="D107" t="str">
            <v>04929737/常州九旭/针头等/三车间品控</v>
          </cell>
          <cell r="E107" t="str">
            <v>转帐2007010500</v>
          </cell>
          <cell r="F107" t="str">
            <v>04929737/2001.69</v>
          </cell>
          <cell r="G107">
            <v>39073</v>
          </cell>
          <cell r="H107">
            <v>2.9</v>
          </cell>
          <cell r="I107">
            <v>39100</v>
          </cell>
        </row>
        <row r="108">
          <cell r="A108" t="str">
            <v>KR</v>
          </cell>
          <cell r="B108" t="str">
            <v>1900000050</v>
          </cell>
          <cell r="C108" t="str">
            <v>2030S51401</v>
          </cell>
          <cell r="D108" t="str">
            <v>04929737/常州九旭/针头等/公共</v>
          </cell>
          <cell r="E108" t="str">
            <v>转帐2007010500</v>
          </cell>
          <cell r="F108" t="str">
            <v>04929737/2001.69</v>
          </cell>
          <cell r="G108">
            <v>39073</v>
          </cell>
          <cell r="H108">
            <v>4455.55</v>
          </cell>
          <cell r="I108">
            <v>39100</v>
          </cell>
        </row>
        <row r="109">
          <cell r="A109" t="str">
            <v>KR</v>
          </cell>
          <cell r="B109" t="str">
            <v>1900000068</v>
          </cell>
          <cell r="C109" t="str">
            <v>2030S11201</v>
          </cell>
          <cell r="D109" t="str">
            <v>04980282/常州红裕/周转箱等/喷漆厂</v>
          </cell>
          <cell r="E109" t="str">
            <v>转帐2007010516</v>
          </cell>
          <cell r="F109" t="str">
            <v>04980282/280.87</v>
          </cell>
          <cell r="G109">
            <v>39092</v>
          </cell>
          <cell r="H109">
            <v>519.65</v>
          </cell>
          <cell r="I109">
            <v>39105</v>
          </cell>
        </row>
        <row r="110">
          <cell r="A110" t="str">
            <v>KR</v>
          </cell>
          <cell r="B110" t="str">
            <v>1900000068</v>
          </cell>
          <cell r="C110" t="str">
            <v>2030A40401</v>
          </cell>
          <cell r="D110" t="str">
            <v>04980282/常州红裕/周转箱等/二中试</v>
          </cell>
          <cell r="E110" t="str">
            <v>转帐2007010516</v>
          </cell>
          <cell r="F110" t="str">
            <v>04980282/280.87</v>
          </cell>
          <cell r="G110">
            <v>39092</v>
          </cell>
          <cell r="H110">
            <v>405.98</v>
          </cell>
          <cell r="I110">
            <v>39105</v>
          </cell>
        </row>
        <row r="111">
          <cell r="A111" t="str">
            <v>KR</v>
          </cell>
          <cell r="B111" t="str">
            <v>1900000068</v>
          </cell>
          <cell r="C111" t="str">
            <v>2030A50801</v>
          </cell>
          <cell r="D111" t="str">
            <v>04980282/常州红裕/周转箱等/仓库</v>
          </cell>
          <cell r="E111" t="str">
            <v>转帐2007010516</v>
          </cell>
          <cell r="F111" t="str">
            <v>04980282/280.87</v>
          </cell>
          <cell r="G111">
            <v>39092</v>
          </cell>
          <cell r="H111">
            <v>726.5</v>
          </cell>
          <cell r="I111">
            <v>39105</v>
          </cell>
        </row>
        <row r="112">
          <cell r="A112" t="str">
            <v>SA</v>
          </cell>
          <cell r="B112" t="str">
            <v>100000252</v>
          </cell>
          <cell r="C112" t="str">
            <v>2030S51301</v>
          </cell>
          <cell r="D112" t="str">
            <v>05136200/等油费1750#3703车</v>
          </cell>
          <cell r="E112" t="str">
            <v>现金2007010071</v>
          </cell>
          <cell r="F112" t="str">
            <v>05136200/等油费175</v>
          </cell>
          <cell r="G112">
            <v>39090</v>
          </cell>
          <cell r="H112">
            <v>1750</v>
          </cell>
          <cell r="I112">
            <v>39109</v>
          </cell>
        </row>
        <row r="113">
          <cell r="A113" t="str">
            <v>SA</v>
          </cell>
          <cell r="B113" t="str">
            <v>100000030</v>
          </cell>
          <cell r="C113" t="str">
            <v>2030S51301</v>
          </cell>
          <cell r="D113" t="str">
            <v>05136562/01583102#油1500#3806车</v>
          </cell>
          <cell r="E113" t="str">
            <v>现金2007010011</v>
          </cell>
          <cell r="F113" t="str">
            <v>05136562/01583102#</v>
          </cell>
          <cell r="G113">
            <v>39090</v>
          </cell>
          <cell r="H113">
            <v>1500</v>
          </cell>
          <cell r="I113">
            <v>39097</v>
          </cell>
        </row>
        <row r="114">
          <cell r="A114" t="str">
            <v>KR</v>
          </cell>
          <cell r="B114" t="str">
            <v>1900000072</v>
          </cell>
          <cell r="C114" t="str">
            <v>2030A40501</v>
          </cell>
          <cell r="D114" t="str">
            <v>05777305/无锡昊华/汽缸等/音膜中试</v>
          </cell>
          <cell r="E114" t="str">
            <v>转帐2007010518</v>
          </cell>
          <cell r="F114" t="str">
            <v>05777305/3389.25</v>
          </cell>
          <cell r="G114">
            <v>39065</v>
          </cell>
          <cell r="H114">
            <v>19936.75</v>
          </cell>
          <cell r="I114">
            <v>39105</v>
          </cell>
        </row>
        <row r="115">
          <cell r="A115" t="str">
            <v>SA</v>
          </cell>
          <cell r="B115" t="str">
            <v>100000105</v>
          </cell>
          <cell r="C115" t="str">
            <v>2030A50901</v>
          </cell>
          <cell r="D115" t="str">
            <v>05912368/13292/高速公路油250#7515车</v>
          </cell>
          <cell r="E115" t="str">
            <v>现金2007010034</v>
          </cell>
          <cell r="F115" t="str">
            <v>05912368/13292/高</v>
          </cell>
          <cell r="G115">
            <v>39097</v>
          </cell>
          <cell r="H115">
            <v>250</v>
          </cell>
          <cell r="I115">
            <v>39103</v>
          </cell>
        </row>
        <row r="116">
          <cell r="A116" t="str">
            <v>SA</v>
          </cell>
          <cell r="B116" t="str">
            <v>100000106</v>
          </cell>
          <cell r="C116" t="str">
            <v>2030A50901</v>
          </cell>
          <cell r="D116" t="str">
            <v>05915416/16333/高速公路油250#7515车</v>
          </cell>
          <cell r="E116" t="str">
            <v>现金2007010035</v>
          </cell>
          <cell r="F116" t="str">
            <v>05915416/16333/高</v>
          </cell>
          <cell r="G116">
            <v>39097</v>
          </cell>
          <cell r="H116">
            <v>250</v>
          </cell>
          <cell r="I116">
            <v>39103</v>
          </cell>
        </row>
        <row r="117">
          <cell r="A117" t="str">
            <v>SA</v>
          </cell>
          <cell r="B117" t="str">
            <v>100000254</v>
          </cell>
          <cell r="C117" t="str">
            <v>2030A50901</v>
          </cell>
          <cell r="D117" t="str">
            <v>05919772/18681/汽油240#7515车</v>
          </cell>
          <cell r="E117" t="str">
            <v>现金2007010073</v>
          </cell>
          <cell r="F117" t="str">
            <v>05919772/18681/汽</v>
          </cell>
          <cell r="G117">
            <v>39101</v>
          </cell>
          <cell r="H117">
            <v>240</v>
          </cell>
          <cell r="I117">
            <v>39109</v>
          </cell>
        </row>
        <row r="118">
          <cell r="A118" t="str">
            <v>SA</v>
          </cell>
          <cell r="B118" t="str">
            <v>100000516</v>
          </cell>
          <cell r="C118" t="str">
            <v>2030A50901</v>
          </cell>
          <cell r="D118" t="str">
            <v>05963262/62242/高速公路油240＃7515车</v>
          </cell>
          <cell r="E118" t="str">
            <v>现金2007010222</v>
          </cell>
          <cell r="F118" t="str">
            <v>05963262/62242/高</v>
          </cell>
          <cell r="G118">
            <v>39111</v>
          </cell>
          <cell r="H118">
            <v>240</v>
          </cell>
          <cell r="I118">
            <v>39113</v>
          </cell>
        </row>
        <row r="119">
          <cell r="A119" t="str">
            <v>KR</v>
          </cell>
          <cell r="B119" t="str">
            <v>1900000018</v>
          </cell>
          <cell r="C119" t="str">
            <v>2030S50601</v>
          </cell>
          <cell r="D119" t="str">
            <v>06002910/无锡信捷/触摸屏/工程部</v>
          </cell>
          <cell r="E119" t="str">
            <v>转帐2007010422</v>
          </cell>
          <cell r="F119" t="str">
            <v>06002910/1657.87</v>
          </cell>
          <cell r="G119">
            <v>39063</v>
          </cell>
          <cell r="H119">
            <v>9752.1299999999992</v>
          </cell>
          <cell r="I119">
            <v>39099</v>
          </cell>
        </row>
        <row r="120">
          <cell r="A120" t="str">
            <v>SA</v>
          </cell>
          <cell r="B120" t="str">
            <v>100000103</v>
          </cell>
          <cell r="C120" t="str">
            <v>2030A50901</v>
          </cell>
          <cell r="D120" t="str">
            <v>06015001/06015633/高速公路油330#1799车</v>
          </cell>
          <cell r="E120" t="str">
            <v>现金2007010032</v>
          </cell>
          <cell r="F120" t="str">
            <v>06015001/06015633/</v>
          </cell>
          <cell r="G120">
            <v>39101</v>
          </cell>
          <cell r="H120">
            <v>330</v>
          </cell>
          <cell r="I120">
            <v>39102</v>
          </cell>
        </row>
        <row r="121">
          <cell r="A121" t="str">
            <v>KR</v>
          </cell>
          <cell r="B121" t="str">
            <v>1900000121</v>
          </cell>
          <cell r="C121" t="str">
            <v>2030S10401</v>
          </cell>
          <cell r="D121" t="str">
            <v>06932338/江苏天开/刀片/冲压</v>
          </cell>
          <cell r="E121" t="str">
            <v>转帐2007010447</v>
          </cell>
          <cell r="F121" t="str">
            <v>06932338/319.66</v>
          </cell>
          <cell r="G121">
            <v>39074</v>
          </cell>
          <cell r="H121">
            <v>1880.34</v>
          </cell>
          <cell r="I121">
            <v>39107</v>
          </cell>
        </row>
        <row r="122">
          <cell r="A122" t="str">
            <v>SA</v>
          </cell>
          <cell r="B122" t="str">
            <v>100000597</v>
          </cell>
          <cell r="C122" t="str">
            <v>2030S10101</v>
          </cell>
          <cell r="D122" t="str">
            <v>二车间</v>
          </cell>
          <cell r="E122">
            <v>0</v>
          </cell>
          <cell r="F122" t="str">
            <v>07.1.蒋紫娟辅料报</v>
          </cell>
          <cell r="G122">
            <v>39113</v>
          </cell>
          <cell r="H122">
            <v>32031.18</v>
          </cell>
          <cell r="I122">
            <v>39113</v>
          </cell>
        </row>
        <row r="123">
          <cell r="A123" t="str">
            <v>SA</v>
          </cell>
          <cell r="B123" t="str">
            <v>100000597</v>
          </cell>
          <cell r="C123" t="str">
            <v>2030A50701</v>
          </cell>
          <cell r="D123" t="str">
            <v>品控</v>
          </cell>
          <cell r="E123">
            <v>0</v>
          </cell>
          <cell r="F123" t="str">
            <v>07.1.蒋紫娟辅料报</v>
          </cell>
          <cell r="G123">
            <v>39113</v>
          </cell>
          <cell r="H123">
            <v>48.29</v>
          </cell>
          <cell r="I123">
            <v>39113</v>
          </cell>
        </row>
        <row r="124">
          <cell r="A124" t="str">
            <v>SA</v>
          </cell>
          <cell r="B124" t="str">
            <v>100000597</v>
          </cell>
          <cell r="C124" t="str">
            <v>2030S10301</v>
          </cell>
          <cell r="D124" t="str">
            <v>音膜车间</v>
          </cell>
          <cell r="E124">
            <v>0</v>
          </cell>
          <cell r="F124" t="str">
            <v>07.1.蒋紫娟辅料报</v>
          </cell>
          <cell r="G124">
            <v>39113</v>
          </cell>
          <cell r="H124">
            <v>4703.22</v>
          </cell>
          <cell r="I124">
            <v>39113</v>
          </cell>
        </row>
        <row r="125">
          <cell r="A125" t="str">
            <v>SA</v>
          </cell>
          <cell r="B125" t="str">
            <v>100000597</v>
          </cell>
          <cell r="C125" t="str">
            <v>2030S10401</v>
          </cell>
          <cell r="D125" t="str">
            <v>冲压车间</v>
          </cell>
          <cell r="E125">
            <v>0</v>
          </cell>
          <cell r="F125" t="str">
            <v>07.1.蒋紫娟辅料报</v>
          </cell>
          <cell r="G125">
            <v>39113</v>
          </cell>
          <cell r="H125">
            <v>7259.43</v>
          </cell>
          <cell r="I125">
            <v>39113</v>
          </cell>
        </row>
        <row r="126">
          <cell r="A126" t="str">
            <v>SA</v>
          </cell>
          <cell r="B126" t="str">
            <v>100000597</v>
          </cell>
          <cell r="C126" t="str">
            <v>2030S10501</v>
          </cell>
          <cell r="D126" t="str">
            <v>注塑车间</v>
          </cell>
          <cell r="E126">
            <v>0</v>
          </cell>
          <cell r="F126" t="str">
            <v>07.1.蒋紫娟辅料报</v>
          </cell>
          <cell r="G126">
            <v>39113</v>
          </cell>
          <cell r="H126">
            <v>6577.39</v>
          </cell>
          <cell r="I126">
            <v>39113</v>
          </cell>
        </row>
        <row r="127">
          <cell r="A127" t="str">
            <v>SA</v>
          </cell>
          <cell r="B127" t="str">
            <v>100000597</v>
          </cell>
          <cell r="C127" t="str">
            <v>2030S10601</v>
          </cell>
          <cell r="D127" t="str">
            <v>注塑车间（北厂）</v>
          </cell>
          <cell r="E127">
            <v>0</v>
          </cell>
          <cell r="F127" t="str">
            <v>07.1.蒋紫娟辅料报</v>
          </cell>
          <cell r="G127">
            <v>39113</v>
          </cell>
          <cell r="H127">
            <v>805.4</v>
          </cell>
          <cell r="I127">
            <v>39113</v>
          </cell>
        </row>
        <row r="128">
          <cell r="A128" t="str">
            <v>SA</v>
          </cell>
          <cell r="B128" t="str">
            <v>100000597</v>
          </cell>
          <cell r="C128" t="str">
            <v>2030A51201</v>
          </cell>
          <cell r="D128" t="str">
            <v>综合部</v>
          </cell>
          <cell r="E128">
            <v>0</v>
          </cell>
          <cell r="F128" t="str">
            <v>07.1.蒋紫娟辅料报</v>
          </cell>
          <cell r="G128">
            <v>39113</v>
          </cell>
          <cell r="H128">
            <v>949.3</v>
          </cell>
          <cell r="I128">
            <v>39113</v>
          </cell>
        </row>
        <row r="129">
          <cell r="A129" t="str">
            <v>SA</v>
          </cell>
          <cell r="B129" t="str">
            <v>100000597</v>
          </cell>
          <cell r="C129" t="str">
            <v>2030A51301</v>
          </cell>
          <cell r="D129" t="str">
            <v>安保后勤部</v>
          </cell>
          <cell r="E129">
            <v>0</v>
          </cell>
          <cell r="F129" t="str">
            <v>07.1.蒋紫娟辅料报</v>
          </cell>
          <cell r="G129">
            <v>39113</v>
          </cell>
          <cell r="H129">
            <v>25815.119999999999</v>
          </cell>
          <cell r="I129">
            <v>39113</v>
          </cell>
        </row>
        <row r="130">
          <cell r="A130" t="str">
            <v>SA</v>
          </cell>
          <cell r="B130" t="str">
            <v>100000597</v>
          </cell>
          <cell r="C130" t="str">
            <v>2030A40401</v>
          </cell>
          <cell r="D130" t="str">
            <v>中试二</v>
          </cell>
          <cell r="E130">
            <v>0</v>
          </cell>
          <cell r="F130" t="str">
            <v>07.1.蒋紫娟辅料报</v>
          </cell>
          <cell r="G130">
            <v>39113</v>
          </cell>
          <cell r="H130">
            <v>857.44</v>
          </cell>
          <cell r="I130">
            <v>39113</v>
          </cell>
        </row>
        <row r="131">
          <cell r="A131" t="str">
            <v>SA</v>
          </cell>
          <cell r="B131" t="str">
            <v>100000597</v>
          </cell>
          <cell r="C131" t="str">
            <v>2030S10201</v>
          </cell>
          <cell r="D131" t="str">
            <v>绕线车间</v>
          </cell>
          <cell r="E131">
            <v>0</v>
          </cell>
          <cell r="F131" t="str">
            <v>07.1.蒋紫娟辅料报</v>
          </cell>
          <cell r="G131">
            <v>39113</v>
          </cell>
          <cell r="H131">
            <v>4471.2299999999996</v>
          </cell>
          <cell r="I131">
            <v>39113</v>
          </cell>
        </row>
        <row r="132">
          <cell r="A132" t="str">
            <v>SA</v>
          </cell>
          <cell r="B132" t="str">
            <v>100000597</v>
          </cell>
          <cell r="C132" t="str">
            <v>2030S11001</v>
          </cell>
          <cell r="D132" t="str">
            <v>威扬</v>
          </cell>
          <cell r="E132">
            <v>0</v>
          </cell>
          <cell r="F132" t="str">
            <v>07.1.蒋紫娟辅料报</v>
          </cell>
          <cell r="G132">
            <v>39113</v>
          </cell>
          <cell r="H132">
            <v>2587.0300000000002</v>
          </cell>
          <cell r="I132">
            <v>39113</v>
          </cell>
        </row>
        <row r="133">
          <cell r="A133" t="str">
            <v>SA</v>
          </cell>
          <cell r="B133" t="str">
            <v>100000597</v>
          </cell>
          <cell r="C133" t="str">
            <v>2030S10701</v>
          </cell>
          <cell r="D133" t="str">
            <v>三车间（原祥泰5车间）</v>
          </cell>
          <cell r="E133">
            <v>0</v>
          </cell>
          <cell r="F133" t="str">
            <v>07.1.蒋紫娟辅料报</v>
          </cell>
          <cell r="G133">
            <v>39113</v>
          </cell>
          <cell r="H133">
            <v>12368.11</v>
          </cell>
          <cell r="I133">
            <v>39113</v>
          </cell>
        </row>
        <row r="134">
          <cell r="A134" t="str">
            <v>SA</v>
          </cell>
          <cell r="B134" t="str">
            <v>100000597</v>
          </cell>
          <cell r="C134" t="str">
            <v>2030S10701</v>
          </cell>
          <cell r="D134" t="str">
            <v>YD车间</v>
          </cell>
          <cell r="E134">
            <v>0</v>
          </cell>
          <cell r="F134" t="str">
            <v>07.1.蒋紫娟辅料报</v>
          </cell>
          <cell r="G134">
            <v>39113</v>
          </cell>
          <cell r="H134">
            <v>1038.0999999999999</v>
          </cell>
          <cell r="I134">
            <v>39113</v>
          </cell>
        </row>
        <row r="135">
          <cell r="A135" t="str">
            <v>SA</v>
          </cell>
          <cell r="B135" t="str">
            <v>100000597</v>
          </cell>
          <cell r="C135" t="str">
            <v>2030S11101</v>
          </cell>
          <cell r="D135" t="str">
            <v>压电车间</v>
          </cell>
          <cell r="E135">
            <v>0</v>
          </cell>
          <cell r="F135" t="str">
            <v>07.1.蒋紫娟辅料报</v>
          </cell>
          <cell r="G135">
            <v>39113</v>
          </cell>
          <cell r="H135">
            <v>5023.8999999999996</v>
          </cell>
          <cell r="I135">
            <v>39113</v>
          </cell>
        </row>
        <row r="136">
          <cell r="A136" t="str">
            <v>SA</v>
          </cell>
          <cell r="B136" t="str">
            <v>100000597</v>
          </cell>
          <cell r="C136" t="str">
            <v>2030S51401</v>
          </cell>
          <cell r="D136">
            <v>0</v>
          </cell>
          <cell r="E136">
            <v>0</v>
          </cell>
          <cell r="F136" t="str">
            <v>07.1.蒋紫娟辅料报</v>
          </cell>
          <cell r="G136">
            <v>39113</v>
          </cell>
          <cell r="H136" t="str">
            <v>-106386,61</v>
          </cell>
          <cell r="I136">
            <v>39113</v>
          </cell>
        </row>
        <row r="137">
          <cell r="A137" t="str">
            <v>SA</v>
          </cell>
          <cell r="B137" t="str">
            <v>100000314</v>
          </cell>
          <cell r="C137" t="str">
            <v>2030S11101</v>
          </cell>
          <cell r="D137" t="str">
            <v>08065010＃志平布款6750＃压电</v>
          </cell>
          <cell r="E137" t="str">
            <v>银行2007010269</v>
          </cell>
          <cell r="F137" t="str">
            <v>08065010＃志平布款</v>
          </cell>
          <cell r="G137">
            <v>39104</v>
          </cell>
          <cell r="H137">
            <v>6750</v>
          </cell>
          <cell r="I137">
            <v>39111</v>
          </cell>
        </row>
        <row r="138">
          <cell r="A138" t="str">
            <v>SA</v>
          </cell>
          <cell r="B138" t="str">
            <v>100000100</v>
          </cell>
          <cell r="C138" t="str">
            <v>2030S10501</v>
          </cell>
          <cell r="D138" t="str">
            <v>08125598#大朗劲兴7200#注塑机用刀</v>
          </cell>
          <cell r="E138" t="str">
            <v>银行2007010179</v>
          </cell>
          <cell r="F138" t="str">
            <v>08125598#大朗劲兴</v>
          </cell>
          <cell r="G138">
            <v>39041</v>
          </cell>
          <cell r="H138">
            <v>7200</v>
          </cell>
          <cell r="I138">
            <v>39102</v>
          </cell>
        </row>
        <row r="139">
          <cell r="A139" t="str">
            <v>SA</v>
          </cell>
          <cell r="B139" t="str">
            <v>100000102</v>
          </cell>
          <cell r="C139" t="str">
            <v>2030S10701</v>
          </cell>
          <cell r="D139" t="str">
            <v>08405833/34金明有机板1200#三车间</v>
          </cell>
          <cell r="E139" t="str">
            <v>银行2007010180</v>
          </cell>
          <cell r="F139" t="str">
            <v>08405833/34金明有</v>
          </cell>
          <cell r="G139">
            <v>39059</v>
          </cell>
          <cell r="H139">
            <v>1200</v>
          </cell>
          <cell r="I139">
            <v>39102</v>
          </cell>
        </row>
        <row r="140">
          <cell r="A140" t="str">
            <v>KR</v>
          </cell>
          <cell r="B140" t="str">
            <v>1900000020</v>
          </cell>
          <cell r="C140" t="str">
            <v>2030S10401</v>
          </cell>
          <cell r="D140" t="str">
            <v>09339559/佛山群威/纸带/冲压车间</v>
          </cell>
          <cell r="E140" t="str">
            <v>转帐2007010424</v>
          </cell>
          <cell r="F140" t="str">
            <v>09339559/817.43</v>
          </cell>
          <cell r="G140">
            <v>39076</v>
          </cell>
          <cell r="H140">
            <v>4808.41</v>
          </cell>
          <cell r="I140">
            <v>39099</v>
          </cell>
        </row>
        <row r="141">
          <cell r="A141" t="str">
            <v>SA</v>
          </cell>
          <cell r="B141" t="str">
            <v>100000098</v>
          </cell>
          <cell r="C141" t="str">
            <v>2030S10501</v>
          </cell>
          <cell r="D141" t="str">
            <v>09670109#宝强零件7850#注塑</v>
          </cell>
          <cell r="E141">
            <v>0</v>
          </cell>
          <cell r="F141" t="str">
            <v>09670109#宝强零件</v>
          </cell>
          <cell r="G141">
            <v>39035</v>
          </cell>
          <cell r="H141">
            <v>6709.4</v>
          </cell>
          <cell r="I141">
            <v>39102</v>
          </cell>
        </row>
        <row r="142">
          <cell r="A142" t="str">
            <v>SA</v>
          </cell>
          <cell r="B142" t="str">
            <v>100000493</v>
          </cell>
          <cell r="C142" t="str">
            <v>2030S10501</v>
          </cell>
          <cell r="D142" t="str">
            <v>柜式烘炉合叶5个325元注塑机用</v>
          </cell>
          <cell r="E142" t="str">
            <v>银行2007010292</v>
          </cell>
          <cell r="F142" t="str">
            <v>09826291#</v>
          </cell>
          <cell r="G142">
            <v>39112</v>
          </cell>
          <cell r="H142">
            <v>277.77999999999997</v>
          </cell>
          <cell r="I142">
            <v>39112</v>
          </cell>
        </row>
        <row r="143">
          <cell r="A143" t="str">
            <v>SA</v>
          </cell>
          <cell r="B143" t="str">
            <v>100000117</v>
          </cell>
          <cell r="C143" t="str">
            <v>2030S50601</v>
          </cell>
          <cell r="D143" t="str">
            <v>09832956/57#龙耀公司配件3040.9#工程</v>
          </cell>
          <cell r="E143" t="str">
            <v>银行2007010186</v>
          </cell>
          <cell r="F143" t="str">
            <v>09832956/57#龙耀公</v>
          </cell>
          <cell r="G143">
            <v>39080</v>
          </cell>
          <cell r="H143">
            <v>2599.06</v>
          </cell>
          <cell r="I143">
            <v>39103</v>
          </cell>
        </row>
        <row r="144">
          <cell r="A144" t="str">
            <v>SA</v>
          </cell>
          <cell r="B144" t="str">
            <v>100000577</v>
          </cell>
          <cell r="C144" t="str">
            <v>2030A40101</v>
          </cell>
          <cell r="D144" t="str">
            <v>模具费1月分摊</v>
          </cell>
          <cell r="E144">
            <v>0</v>
          </cell>
          <cell r="F144" t="str">
            <v>10,121.71</v>
          </cell>
          <cell r="G144">
            <v>39113</v>
          </cell>
          <cell r="H144">
            <v>10121.709999999999</v>
          </cell>
          <cell r="I144">
            <v>39113</v>
          </cell>
        </row>
        <row r="145">
          <cell r="A145" t="str">
            <v>SA</v>
          </cell>
          <cell r="B145" t="str">
            <v>100000577</v>
          </cell>
          <cell r="C145" t="str">
            <v>2030S10601</v>
          </cell>
          <cell r="D145" t="str">
            <v>模具费1月分摊</v>
          </cell>
          <cell r="E145">
            <v>0</v>
          </cell>
          <cell r="F145" t="str">
            <v>109,726.82</v>
          </cell>
          <cell r="G145">
            <v>39113</v>
          </cell>
          <cell r="H145">
            <v>109726.82</v>
          </cell>
          <cell r="I145">
            <v>39113</v>
          </cell>
        </row>
        <row r="146">
          <cell r="A146" t="str">
            <v>SA</v>
          </cell>
          <cell r="B146" t="str">
            <v>100000041</v>
          </cell>
          <cell r="C146" t="str">
            <v>2030A50901</v>
          </cell>
          <cell r="D146" t="str">
            <v>11048603#翠屏山宾馆油350#9930车</v>
          </cell>
          <cell r="E146" t="str">
            <v>现金2007010022</v>
          </cell>
          <cell r="F146" t="str">
            <v>11048603#翠屏山宾</v>
          </cell>
          <cell r="G146">
            <v>39091</v>
          </cell>
          <cell r="H146">
            <v>350</v>
          </cell>
          <cell r="I146">
            <v>39097</v>
          </cell>
        </row>
        <row r="147">
          <cell r="A147" t="str">
            <v>KR</v>
          </cell>
          <cell r="B147" t="str">
            <v>1900000032</v>
          </cell>
          <cell r="C147" t="str">
            <v>2030S10501</v>
          </cell>
          <cell r="D147" t="str">
            <v>12141493/常州电子器材/高压油管/注塑车间</v>
          </cell>
          <cell r="E147" t="str">
            <v>转帐2007010435</v>
          </cell>
          <cell r="F147" t="str">
            <v>12141493/598.49</v>
          </cell>
          <cell r="G147">
            <v>39006</v>
          </cell>
          <cell r="H147">
            <v>3058.97</v>
          </cell>
          <cell r="I147">
            <v>39099</v>
          </cell>
        </row>
        <row r="148">
          <cell r="A148" t="str">
            <v>KR</v>
          </cell>
          <cell r="B148" t="str">
            <v>1900000032</v>
          </cell>
          <cell r="C148" t="str">
            <v>2030S10401</v>
          </cell>
          <cell r="D148" t="str">
            <v>12141493/常州电子器材/高压油管/冲压车间</v>
          </cell>
          <cell r="E148" t="str">
            <v>转帐2007010435</v>
          </cell>
          <cell r="F148" t="str">
            <v>12141493/598.49</v>
          </cell>
          <cell r="G148">
            <v>39006</v>
          </cell>
          <cell r="H148">
            <v>461.54</v>
          </cell>
          <cell r="I148">
            <v>39099</v>
          </cell>
        </row>
        <row r="149">
          <cell r="A149" t="str">
            <v>SA</v>
          </cell>
          <cell r="B149" t="str">
            <v>100000016</v>
          </cell>
          <cell r="C149" t="str">
            <v>2030S11101</v>
          </cell>
          <cell r="D149" t="str">
            <v>12195475/02609529#第二机电元器件2072#压电</v>
          </cell>
          <cell r="E149" t="str">
            <v>银行2007010190</v>
          </cell>
          <cell r="F149" t="str">
            <v>12195475/02609529#</v>
          </cell>
          <cell r="G149">
            <v>39014</v>
          </cell>
          <cell r="H149">
            <v>649.58000000000004</v>
          </cell>
          <cell r="I149">
            <v>39090</v>
          </cell>
        </row>
        <row r="150">
          <cell r="A150" t="str">
            <v>SA</v>
          </cell>
          <cell r="B150" t="str">
            <v>100000016</v>
          </cell>
          <cell r="C150" t="str">
            <v>2030S10401</v>
          </cell>
          <cell r="D150" t="str">
            <v>12195480/02609529#第二机电3130#冲压</v>
          </cell>
          <cell r="E150" t="str">
            <v>银行2007010190</v>
          </cell>
          <cell r="F150" t="str">
            <v>12195480/02609529#</v>
          </cell>
          <cell r="G150">
            <v>39014</v>
          </cell>
          <cell r="H150">
            <v>2675.21</v>
          </cell>
          <cell r="I150">
            <v>39090</v>
          </cell>
        </row>
        <row r="151">
          <cell r="A151" t="str">
            <v>KR</v>
          </cell>
          <cell r="B151" t="str">
            <v>1900000074</v>
          </cell>
          <cell r="C151" t="str">
            <v>2030S10801</v>
          </cell>
          <cell r="D151" t="str">
            <v>12271529/章伦文体/复印纸等/YD车间</v>
          </cell>
          <cell r="E151" t="str">
            <v>转帐2007010511</v>
          </cell>
          <cell r="F151" t="str">
            <v>12271529/1129.7</v>
          </cell>
          <cell r="G151">
            <v>39003</v>
          </cell>
          <cell r="H151">
            <v>162.38999999999999</v>
          </cell>
          <cell r="I151">
            <v>39106</v>
          </cell>
        </row>
        <row r="152">
          <cell r="A152" t="str">
            <v>KR</v>
          </cell>
          <cell r="B152" t="str">
            <v>1900000074</v>
          </cell>
          <cell r="C152" t="str">
            <v>2030S10101</v>
          </cell>
          <cell r="D152" t="str">
            <v>12271529/章伦文体/复印纸等/二车间</v>
          </cell>
          <cell r="E152" t="str">
            <v>转帐2007010511</v>
          </cell>
          <cell r="F152" t="str">
            <v>12271529/1129.7</v>
          </cell>
          <cell r="G152">
            <v>39003</v>
          </cell>
          <cell r="H152">
            <v>816.24</v>
          </cell>
          <cell r="I152">
            <v>39106</v>
          </cell>
        </row>
        <row r="153">
          <cell r="A153" t="str">
            <v>KR</v>
          </cell>
          <cell r="B153" t="str">
            <v>1900000074</v>
          </cell>
          <cell r="C153" t="str">
            <v>2030S51401</v>
          </cell>
          <cell r="D153" t="str">
            <v>12271529/章伦文体/复印纸等/公共</v>
          </cell>
          <cell r="E153" t="str">
            <v>转帐2007010511</v>
          </cell>
          <cell r="F153" t="str">
            <v>12271529/1129.7</v>
          </cell>
          <cell r="G153">
            <v>39003</v>
          </cell>
          <cell r="H153">
            <v>2350.4299999999998</v>
          </cell>
          <cell r="I153">
            <v>39106</v>
          </cell>
        </row>
        <row r="154">
          <cell r="A154" t="str">
            <v>KR</v>
          </cell>
          <cell r="B154" t="str">
            <v>1900000074</v>
          </cell>
          <cell r="C154" t="str">
            <v>2030S10301</v>
          </cell>
          <cell r="D154" t="str">
            <v>12271529/章伦文体/复印纸等/音膜</v>
          </cell>
          <cell r="E154" t="str">
            <v>转帐2007010511</v>
          </cell>
          <cell r="F154" t="str">
            <v>12271529/1129.7</v>
          </cell>
          <cell r="G154">
            <v>39003</v>
          </cell>
          <cell r="H154">
            <v>1692.31</v>
          </cell>
          <cell r="I154">
            <v>39106</v>
          </cell>
        </row>
        <row r="155">
          <cell r="A155" t="str">
            <v>KR</v>
          </cell>
          <cell r="B155" t="str">
            <v>1900000160</v>
          </cell>
          <cell r="C155" t="str">
            <v>2030S51401</v>
          </cell>
          <cell r="D155" t="str">
            <v>12337022/常州东青/筒料/公共</v>
          </cell>
          <cell r="E155" t="str">
            <v>转帐2007010410</v>
          </cell>
          <cell r="F155" t="str">
            <v>12337022/2682.33</v>
          </cell>
          <cell r="G155">
            <v>39026</v>
          </cell>
          <cell r="H155">
            <v>2673.46</v>
          </cell>
          <cell r="I155">
            <v>39113</v>
          </cell>
        </row>
        <row r="156">
          <cell r="A156" t="str">
            <v>KR</v>
          </cell>
          <cell r="B156" t="str">
            <v>1900000160</v>
          </cell>
          <cell r="C156" t="str">
            <v>2030S10501</v>
          </cell>
          <cell r="D156" t="str">
            <v>12337022/常州东青/筒料/注塑</v>
          </cell>
          <cell r="E156" t="str">
            <v>转帐2007010410</v>
          </cell>
          <cell r="F156" t="str">
            <v>12337022/2682.33</v>
          </cell>
          <cell r="G156">
            <v>39026</v>
          </cell>
          <cell r="H156">
            <v>837.61</v>
          </cell>
          <cell r="I156">
            <v>39113</v>
          </cell>
        </row>
        <row r="157">
          <cell r="A157" t="str">
            <v>KR</v>
          </cell>
          <cell r="B157" t="str">
            <v>1900000160</v>
          </cell>
          <cell r="C157" t="str">
            <v>2030S10101</v>
          </cell>
          <cell r="D157" t="str">
            <v>12337022/常州东青/筒料/二车间</v>
          </cell>
          <cell r="E157" t="str">
            <v>转帐2007010410</v>
          </cell>
          <cell r="F157" t="str">
            <v>12337022/2682.33</v>
          </cell>
          <cell r="G157">
            <v>39026</v>
          </cell>
          <cell r="H157">
            <v>12267.35</v>
          </cell>
          <cell r="I157">
            <v>39113</v>
          </cell>
        </row>
        <row r="158">
          <cell r="A158" t="str">
            <v>SA</v>
          </cell>
          <cell r="B158" t="str">
            <v>100000094</v>
          </cell>
          <cell r="C158" t="str">
            <v>2030A40801</v>
          </cell>
          <cell r="D158" t="str">
            <v>12505140/14137272祥盛5232#压电</v>
          </cell>
          <cell r="E158" t="str">
            <v>银行2007010176</v>
          </cell>
          <cell r="F158" t="str">
            <v>12505140/14137272</v>
          </cell>
          <cell r="G158">
            <v>38999</v>
          </cell>
          <cell r="H158">
            <v>4471.8</v>
          </cell>
          <cell r="I158">
            <v>39101</v>
          </cell>
        </row>
        <row r="159">
          <cell r="A159" t="str">
            <v>KR</v>
          </cell>
          <cell r="B159" t="str">
            <v>1900000075</v>
          </cell>
          <cell r="C159" t="str">
            <v>2030S10501</v>
          </cell>
          <cell r="D159" t="str">
            <v>12516163/常州泰林/胶带/注塑车间</v>
          </cell>
          <cell r="E159" t="str">
            <v>转帐2007010512</v>
          </cell>
          <cell r="F159" t="str">
            <v>12516163/949.38</v>
          </cell>
          <cell r="G159">
            <v>39001</v>
          </cell>
          <cell r="H159">
            <v>600</v>
          </cell>
          <cell r="I159">
            <v>39106</v>
          </cell>
        </row>
        <row r="160">
          <cell r="A160" t="str">
            <v>KR</v>
          </cell>
          <cell r="B160" t="str">
            <v>1900000075</v>
          </cell>
          <cell r="C160" t="str">
            <v>2030S10101</v>
          </cell>
          <cell r="D160" t="str">
            <v>12516163/常州泰林/胶带/二车间</v>
          </cell>
          <cell r="E160" t="str">
            <v>转帐2007010512</v>
          </cell>
          <cell r="F160" t="str">
            <v>12516163/949.38</v>
          </cell>
          <cell r="G160">
            <v>39001</v>
          </cell>
          <cell r="H160">
            <v>2215.39</v>
          </cell>
          <cell r="I160">
            <v>39106</v>
          </cell>
        </row>
        <row r="161">
          <cell r="A161" t="str">
            <v>KR</v>
          </cell>
          <cell r="B161" t="str">
            <v>1900000075</v>
          </cell>
          <cell r="C161" t="str">
            <v>2030S10701</v>
          </cell>
          <cell r="D161" t="str">
            <v>12516163/常州泰林/胶带/三车间</v>
          </cell>
          <cell r="E161" t="str">
            <v>转帐2007010512</v>
          </cell>
          <cell r="F161" t="str">
            <v>12516163/949.38</v>
          </cell>
          <cell r="G161">
            <v>39001</v>
          </cell>
          <cell r="H161">
            <v>1661.54</v>
          </cell>
          <cell r="I161">
            <v>39106</v>
          </cell>
        </row>
        <row r="162">
          <cell r="A162" t="str">
            <v>KR</v>
          </cell>
          <cell r="B162" t="str">
            <v>1900000075</v>
          </cell>
          <cell r="C162" t="str">
            <v>2030S51401</v>
          </cell>
          <cell r="D162" t="str">
            <v>12516163/常州泰林/胶带/公共</v>
          </cell>
          <cell r="E162" t="str">
            <v>转帐2007010512</v>
          </cell>
          <cell r="F162" t="str">
            <v>12516163/949.38</v>
          </cell>
          <cell r="G162">
            <v>39001</v>
          </cell>
          <cell r="H162">
            <v>1107.69</v>
          </cell>
          <cell r="I162">
            <v>39106</v>
          </cell>
        </row>
        <row r="163">
          <cell r="A163" t="str">
            <v>SA</v>
          </cell>
          <cell r="B163" t="str">
            <v>100000091</v>
          </cell>
          <cell r="C163" t="str">
            <v>2030S10501</v>
          </cell>
          <cell r="D163" t="str">
            <v>12764137新翔五金工1931.5#注塑用品</v>
          </cell>
          <cell r="E163" t="str">
            <v>银行2007010173</v>
          </cell>
          <cell r="F163" t="str">
            <v>12764137新翔五金工</v>
          </cell>
          <cell r="G163">
            <v>39024</v>
          </cell>
          <cell r="H163">
            <v>1332.74</v>
          </cell>
          <cell r="I163">
            <v>39101</v>
          </cell>
        </row>
        <row r="164">
          <cell r="A164" t="str">
            <v>SA</v>
          </cell>
          <cell r="B164" t="str">
            <v>100000091</v>
          </cell>
          <cell r="C164" t="str">
            <v>2030S10401</v>
          </cell>
          <cell r="D164" t="str">
            <v>12764137新翔五金工1931.5#冲压用品</v>
          </cell>
          <cell r="E164" t="str">
            <v>银行2007010173</v>
          </cell>
          <cell r="F164" t="str">
            <v>12764137新翔五金工</v>
          </cell>
          <cell r="G164">
            <v>39024</v>
          </cell>
          <cell r="H164">
            <v>318.12</v>
          </cell>
          <cell r="I164">
            <v>39101</v>
          </cell>
        </row>
        <row r="165">
          <cell r="A165" t="str">
            <v>SA</v>
          </cell>
          <cell r="B165" t="str">
            <v>100000594</v>
          </cell>
          <cell r="C165" t="str">
            <v>2030S10501</v>
          </cell>
          <cell r="D165" t="str">
            <v>12764137新翔五金工1931.5#注塑用品</v>
          </cell>
          <cell r="E165" t="str">
            <v>银行2007010173</v>
          </cell>
          <cell r="F165" t="str">
            <v>12764137新翔五金工</v>
          </cell>
          <cell r="G165">
            <v>39024</v>
          </cell>
          <cell r="H165">
            <v>-1332.74</v>
          </cell>
          <cell r="I165">
            <v>39101</v>
          </cell>
        </row>
        <row r="166">
          <cell r="A166" t="str">
            <v>SA</v>
          </cell>
          <cell r="B166" t="str">
            <v>100000594</v>
          </cell>
          <cell r="C166" t="str">
            <v>2030S10401</v>
          </cell>
          <cell r="D166" t="str">
            <v>12764137新翔五金工1931.5#冲压用品</v>
          </cell>
          <cell r="E166" t="str">
            <v>银行2007010173</v>
          </cell>
          <cell r="F166" t="str">
            <v>12764137新翔五金工</v>
          </cell>
          <cell r="G166">
            <v>39024</v>
          </cell>
          <cell r="H166">
            <v>-318.12</v>
          </cell>
          <cell r="I166">
            <v>39101</v>
          </cell>
        </row>
        <row r="167">
          <cell r="A167" t="str">
            <v>KR</v>
          </cell>
          <cell r="B167" t="str">
            <v>1900000010</v>
          </cell>
          <cell r="C167" t="str">
            <v>2030S10701</v>
          </cell>
          <cell r="D167" t="str">
            <v>12821975/常州首码/标签纸/三车间</v>
          </cell>
          <cell r="E167" t="str">
            <v>转账2007010151</v>
          </cell>
          <cell r="F167" t="str">
            <v>12821975/21.79</v>
          </cell>
          <cell r="G167">
            <v>39093</v>
          </cell>
          <cell r="H167">
            <v>128.21</v>
          </cell>
          <cell r="I167">
            <v>39098</v>
          </cell>
        </row>
        <row r="168">
          <cell r="A168" t="str">
            <v>SA</v>
          </cell>
          <cell r="B168" t="str">
            <v>100000511</v>
          </cell>
          <cell r="C168" t="str">
            <v>2030S10501</v>
          </cell>
          <cell r="D168" t="str">
            <v>12829699I浩逸聚氯乙500.25＃注塑</v>
          </cell>
          <cell r="E168" t="str">
            <v>现金2007010218</v>
          </cell>
          <cell r="F168" t="str">
            <v>12829699I浩逸聚氯</v>
          </cell>
          <cell r="G168">
            <v>39097</v>
          </cell>
          <cell r="H168">
            <v>427.56</v>
          </cell>
          <cell r="I168">
            <v>39113</v>
          </cell>
        </row>
        <row r="169">
          <cell r="A169" t="str">
            <v>KR</v>
          </cell>
          <cell r="B169" t="str">
            <v>1900000027</v>
          </cell>
          <cell r="C169" t="str">
            <v>2030S10501</v>
          </cell>
          <cell r="D169" t="str">
            <v>12884921/常州电子器材/子弹头等/注塑车间</v>
          </cell>
          <cell r="E169" t="str">
            <v>转帐2007010431</v>
          </cell>
          <cell r="F169" t="str">
            <v>12884921/672.37</v>
          </cell>
          <cell r="G169">
            <v>39037</v>
          </cell>
          <cell r="H169">
            <v>1756.41</v>
          </cell>
          <cell r="I169">
            <v>39099</v>
          </cell>
        </row>
        <row r="170">
          <cell r="A170" t="str">
            <v>KR</v>
          </cell>
          <cell r="B170" t="str">
            <v>1900000027</v>
          </cell>
          <cell r="C170" t="str">
            <v>2030S10401</v>
          </cell>
          <cell r="D170" t="str">
            <v>12884921/常州电子器材/子弹头等/冲压车间</v>
          </cell>
          <cell r="E170" t="str">
            <v>转帐2007010431</v>
          </cell>
          <cell r="F170" t="str">
            <v>12884921/672.37</v>
          </cell>
          <cell r="G170">
            <v>39037</v>
          </cell>
          <cell r="H170">
            <v>1509.83</v>
          </cell>
          <cell r="I170">
            <v>39099</v>
          </cell>
        </row>
        <row r="171">
          <cell r="A171" t="str">
            <v>KR</v>
          </cell>
          <cell r="B171" t="str">
            <v>1900000027</v>
          </cell>
          <cell r="C171" t="str">
            <v>2030S10601</v>
          </cell>
          <cell r="D171" t="str">
            <v>12884921/常州电子器材/子弹头等/耳机注塑</v>
          </cell>
          <cell r="E171" t="str">
            <v>转帐2007010431</v>
          </cell>
          <cell r="F171" t="str">
            <v>12884921/672.37</v>
          </cell>
          <cell r="G171">
            <v>39037</v>
          </cell>
          <cell r="H171">
            <v>492.31</v>
          </cell>
          <cell r="I171">
            <v>39099</v>
          </cell>
        </row>
        <row r="172">
          <cell r="A172" t="str">
            <v>KR</v>
          </cell>
          <cell r="B172" t="str">
            <v>1900000027</v>
          </cell>
          <cell r="C172" t="str">
            <v>2030S50701</v>
          </cell>
          <cell r="D172" t="str">
            <v>12884921/常州电子器材/子弹头等/冲压品控</v>
          </cell>
          <cell r="E172" t="str">
            <v>转帐2007010431</v>
          </cell>
          <cell r="F172" t="str">
            <v>12884921/672.37</v>
          </cell>
          <cell r="G172">
            <v>39037</v>
          </cell>
          <cell r="H172">
            <v>196.58</v>
          </cell>
          <cell r="I172">
            <v>39099</v>
          </cell>
        </row>
        <row r="173">
          <cell r="A173" t="str">
            <v>KR</v>
          </cell>
          <cell r="B173" t="str">
            <v>1900000170</v>
          </cell>
          <cell r="C173" t="str">
            <v>2030S10501</v>
          </cell>
          <cell r="D173" t="str">
            <v>12884922/常州经济/电料/注塑</v>
          </cell>
          <cell r="E173" t="str">
            <v>转帐2007010414</v>
          </cell>
          <cell r="F173" t="str">
            <v>12884922/678.11</v>
          </cell>
          <cell r="G173">
            <v>39037</v>
          </cell>
          <cell r="H173">
            <v>3570.08</v>
          </cell>
          <cell r="I173">
            <v>39113</v>
          </cell>
        </row>
        <row r="174">
          <cell r="A174" t="str">
            <v>KR</v>
          </cell>
          <cell r="B174" t="str">
            <v>1900000170</v>
          </cell>
          <cell r="C174" t="str">
            <v>2030S10401</v>
          </cell>
          <cell r="D174" t="str">
            <v>12884922/常州经济/电料/冲压</v>
          </cell>
          <cell r="E174" t="str">
            <v>转帐2007010414</v>
          </cell>
          <cell r="F174" t="str">
            <v>12884922/678.11</v>
          </cell>
          <cell r="G174">
            <v>39037</v>
          </cell>
          <cell r="H174">
            <v>418.81</v>
          </cell>
          <cell r="I174">
            <v>39113</v>
          </cell>
        </row>
        <row r="175">
          <cell r="A175" t="str">
            <v>KR</v>
          </cell>
          <cell r="B175" t="str">
            <v>1900000138</v>
          </cell>
          <cell r="C175" t="str">
            <v>2030S10501</v>
          </cell>
          <cell r="D175" t="str">
            <v>12885494/常州电子器材/台灯等/注塑车间</v>
          </cell>
          <cell r="E175" t="str">
            <v>转帐2007010458</v>
          </cell>
          <cell r="F175" t="str">
            <v>12885494/386.86</v>
          </cell>
          <cell r="G175">
            <v>39063</v>
          </cell>
          <cell r="H175">
            <v>820.52</v>
          </cell>
          <cell r="I175">
            <v>39111</v>
          </cell>
        </row>
        <row r="176">
          <cell r="A176" t="str">
            <v>KR</v>
          </cell>
          <cell r="B176" t="str">
            <v>1900000138</v>
          </cell>
          <cell r="C176" t="str">
            <v>2030S10401</v>
          </cell>
          <cell r="D176" t="str">
            <v>12885494/常州电子器材/台灯等/冲压车间</v>
          </cell>
          <cell r="E176" t="str">
            <v>转帐2007010458</v>
          </cell>
          <cell r="F176" t="str">
            <v>12885494/386.86</v>
          </cell>
          <cell r="G176">
            <v>39063</v>
          </cell>
          <cell r="H176">
            <v>651.71</v>
          </cell>
          <cell r="I176">
            <v>39111</v>
          </cell>
        </row>
        <row r="177">
          <cell r="A177" t="str">
            <v>KR</v>
          </cell>
          <cell r="B177" t="str">
            <v>1900000138</v>
          </cell>
          <cell r="C177" t="str">
            <v>2030S50701</v>
          </cell>
          <cell r="D177" t="str">
            <v>12885494/常州电子器材/台灯等/注塑品控</v>
          </cell>
          <cell r="E177" t="str">
            <v>转帐2007010458</v>
          </cell>
          <cell r="F177" t="str">
            <v>12885494/386.86</v>
          </cell>
          <cell r="G177">
            <v>39063</v>
          </cell>
          <cell r="H177">
            <v>136.75</v>
          </cell>
          <cell r="I177">
            <v>39111</v>
          </cell>
        </row>
        <row r="178">
          <cell r="A178" t="str">
            <v>KR</v>
          </cell>
          <cell r="B178" t="str">
            <v>1900000138</v>
          </cell>
          <cell r="C178" t="str">
            <v>2030S10601</v>
          </cell>
          <cell r="D178" t="str">
            <v>12885494/常州电子器材/台灯等/耳机注塑</v>
          </cell>
          <cell r="E178" t="str">
            <v>转帐2007010458</v>
          </cell>
          <cell r="F178" t="str">
            <v>12885494/386.86</v>
          </cell>
          <cell r="G178">
            <v>39063</v>
          </cell>
          <cell r="H178">
            <v>666.66</v>
          </cell>
          <cell r="I178">
            <v>39111</v>
          </cell>
        </row>
        <row r="179">
          <cell r="A179" t="str">
            <v>KR</v>
          </cell>
          <cell r="B179" t="str">
            <v>1900000140</v>
          </cell>
          <cell r="C179" t="str">
            <v>2030S10501</v>
          </cell>
          <cell r="D179" t="str">
            <v>12885495/常州电子器材/注塑车间</v>
          </cell>
          <cell r="E179" t="str">
            <v>转帐2007010460</v>
          </cell>
          <cell r="F179" t="str">
            <v>12885495/705.94</v>
          </cell>
          <cell r="G179">
            <v>39063</v>
          </cell>
          <cell r="H179">
            <v>1567.52</v>
          </cell>
          <cell r="I179">
            <v>39111</v>
          </cell>
        </row>
        <row r="180">
          <cell r="A180" t="str">
            <v>KR</v>
          </cell>
          <cell r="B180" t="str">
            <v>1900000140</v>
          </cell>
          <cell r="C180" t="str">
            <v>2030S10401</v>
          </cell>
          <cell r="D180" t="str">
            <v>12885495/常州电子器材/冲压车间</v>
          </cell>
          <cell r="E180" t="str">
            <v>转帐2007010460</v>
          </cell>
          <cell r="F180" t="str">
            <v>12885495/705.94</v>
          </cell>
          <cell r="G180">
            <v>39063</v>
          </cell>
          <cell r="H180">
            <v>325.64</v>
          </cell>
          <cell r="I180">
            <v>39111</v>
          </cell>
        </row>
        <row r="181">
          <cell r="A181" t="str">
            <v>KR</v>
          </cell>
          <cell r="B181" t="str">
            <v>1900000140</v>
          </cell>
          <cell r="C181" t="str">
            <v>2030S10601</v>
          </cell>
          <cell r="D181" t="str">
            <v>12885495/常州电子器材/耳机注塑</v>
          </cell>
          <cell r="E181" t="str">
            <v>转帐2007010460</v>
          </cell>
          <cell r="F181" t="str">
            <v>12885495/705.94</v>
          </cell>
          <cell r="G181">
            <v>39063</v>
          </cell>
          <cell r="H181">
            <v>2259.4</v>
          </cell>
          <cell r="I181">
            <v>39111</v>
          </cell>
        </row>
        <row r="182">
          <cell r="A182" t="str">
            <v>KR</v>
          </cell>
          <cell r="B182" t="str">
            <v>1900000139</v>
          </cell>
          <cell r="C182" t="str">
            <v>2030S10601</v>
          </cell>
          <cell r="D182" t="str">
            <v>12885496/常州电子器材/油管等/耳机注塑</v>
          </cell>
          <cell r="E182" t="str">
            <v>转帐2007010459</v>
          </cell>
          <cell r="F182" t="str">
            <v>12885496/614.91</v>
          </cell>
          <cell r="G182">
            <v>39063</v>
          </cell>
          <cell r="H182">
            <v>3589.74</v>
          </cell>
          <cell r="I182">
            <v>39111</v>
          </cell>
        </row>
        <row r="183">
          <cell r="A183" t="str">
            <v>KR</v>
          </cell>
          <cell r="B183" t="str">
            <v>1900000139</v>
          </cell>
          <cell r="C183" t="str">
            <v>2030S10501</v>
          </cell>
          <cell r="D183" t="str">
            <v>12885496/常州电子器材/油管等/注塑车间</v>
          </cell>
          <cell r="E183" t="str">
            <v>转帐2007010459</v>
          </cell>
          <cell r="F183" t="str">
            <v>12885496/614.91</v>
          </cell>
          <cell r="G183">
            <v>39063</v>
          </cell>
          <cell r="H183">
            <v>13.67</v>
          </cell>
          <cell r="I183">
            <v>39111</v>
          </cell>
        </row>
        <row r="184">
          <cell r="A184" t="str">
            <v>KR</v>
          </cell>
          <cell r="B184" t="str">
            <v>1900000139</v>
          </cell>
          <cell r="C184" t="str">
            <v>2030S10401</v>
          </cell>
          <cell r="D184" t="str">
            <v>12885496/常州电子器材/油管等/冲压车间</v>
          </cell>
          <cell r="E184" t="str">
            <v>转帐2007010459</v>
          </cell>
          <cell r="F184" t="str">
            <v>12885496/614.91</v>
          </cell>
          <cell r="G184">
            <v>39063</v>
          </cell>
          <cell r="H184">
            <v>13.68</v>
          </cell>
          <cell r="I184">
            <v>39111</v>
          </cell>
        </row>
        <row r="185">
          <cell r="A185" t="str">
            <v>KR</v>
          </cell>
          <cell r="B185" t="str">
            <v>1900000033</v>
          </cell>
          <cell r="C185" t="str">
            <v>2030S10301</v>
          </cell>
          <cell r="D185" t="str">
            <v>12906670/常州通用/弹簧等/音膜车间</v>
          </cell>
          <cell r="E185" t="str">
            <v>转帐2007010436</v>
          </cell>
          <cell r="F185" t="str">
            <v>12906670/668.13</v>
          </cell>
          <cell r="G185">
            <v>39018</v>
          </cell>
          <cell r="H185">
            <v>1913.93</v>
          </cell>
          <cell r="I185">
            <v>39099</v>
          </cell>
        </row>
        <row r="186">
          <cell r="A186" t="str">
            <v>KR</v>
          </cell>
          <cell r="B186" t="str">
            <v>1900000033</v>
          </cell>
          <cell r="C186" t="str">
            <v>2030S10701</v>
          </cell>
          <cell r="D186" t="str">
            <v>12906670/常州通用/弹簧等/三车间</v>
          </cell>
          <cell r="E186" t="str">
            <v>转帐2007010436</v>
          </cell>
          <cell r="F186" t="str">
            <v>12906670/668.13</v>
          </cell>
          <cell r="G186">
            <v>39018</v>
          </cell>
          <cell r="H186">
            <v>6</v>
          </cell>
          <cell r="I186">
            <v>39099</v>
          </cell>
        </row>
        <row r="187">
          <cell r="A187" t="str">
            <v>KR</v>
          </cell>
          <cell r="B187" t="str">
            <v>1900000033</v>
          </cell>
          <cell r="C187" t="str">
            <v>2030S10401</v>
          </cell>
          <cell r="D187" t="str">
            <v>12906670/常州通用/弹簧等/冲压车间</v>
          </cell>
          <cell r="E187" t="str">
            <v>转帐2007010436</v>
          </cell>
          <cell r="F187" t="str">
            <v>12906670/668.13</v>
          </cell>
          <cell r="G187">
            <v>39018</v>
          </cell>
          <cell r="H187">
            <v>738.46</v>
          </cell>
          <cell r="I187">
            <v>39099</v>
          </cell>
        </row>
        <row r="188">
          <cell r="A188" t="str">
            <v>KR</v>
          </cell>
          <cell r="B188" t="str">
            <v>1900000033</v>
          </cell>
          <cell r="C188" t="str">
            <v>2030S10501</v>
          </cell>
          <cell r="D188" t="str">
            <v>12906670/常州通用/弹簧等/注塑车间</v>
          </cell>
          <cell r="E188" t="str">
            <v>转帐2007010436</v>
          </cell>
          <cell r="F188" t="str">
            <v>12906670/668.13</v>
          </cell>
          <cell r="G188">
            <v>39018</v>
          </cell>
          <cell r="H188">
            <v>1271.79</v>
          </cell>
          <cell r="I188">
            <v>39099</v>
          </cell>
        </row>
        <row r="189">
          <cell r="A189" t="str">
            <v>KR</v>
          </cell>
          <cell r="B189" t="str">
            <v>1900000114</v>
          </cell>
          <cell r="C189" t="str">
            <v>2030S10401</v>
          </cell>
          <cell r="D189" t="str">
            <v>12906704/常州通用/清洗剂/冲压车间</v>
          </cell>
          <cell r="E189" t="str">
            <v>转帐2007010441</v>
          </cell>
          <cell r="F189" t="str">
            <v>12906704/674.77</v>
          </cell>
          <cell r="G189">
            <v>39038</v>
          </cell>
          <cell r="H189">
            <v>369.23</v>
          </cell>
          <cell r="I189">
            <v>39107</v>
          </cell>
        </row>
        <row r="190">
          <cell r="A190" t="str">
            <v>KR</v>
          </cell>
          <cell r="B190" t="str">
            <v>1900000114</v>
          </cell>
          <cell r="C190" t="str">
            <v>2030S10201</v>
          </cell>
          <cell r="D190" t="str">
            <v>12906704/常州通用/清洗剂/绕线车间</v>
          </cell>
          <cell r="E190" t="str">
            <v>转帐2007010441</v>
          </cell>
          <cell r="F190" t="str">
            <v>12906704/674.77</v>
          </cell>
          <cell r="G190">
            <v>39038</v>
          </cell>
          <cell r="H190">
            <v>3600</v>
          </cell>
          <cell r="I190">
            <v>39107</v>
          </cell>
        </row>
        <row r="191">
          <cell r="A191" t="str">
            <v>KR</v>
          </cell>
          <cell r="B191" t="str">
            <v>1900000117</v>
          </cell>
          <cell r="C191" t="str">
            <v>2030S10201</v>
          </cell>
          <cell r="D191" t="str">
            <v>12906708/常州通用/脱模剂/绕线车间</v>
          </cell>
          <cell r="E191" t="str">
            <v>转帐2007010440</v>
          </cell>
          <cell r="F191" t="str">
            <v>12906708/612</v>
          </cell>
          <cell r="G191">
            <v>39039</v>
          </cell>
          <cell r="H191">
            <v>3600</v>
          </cell>
          <cell r="I191">
            <v>39107</v>
          </cell>
        </row>
        <row r="192">
          <cell r="A192" t="str">
            <v>KR</v>
          </cell>
          <cell r="B192" t="str">
            <v>1900000070</v>
          </cell>
          <cell r="C192" t="str">
            <v>2030S10301</v>
          </cell>
          <cell r="D192" t="str">
            <v>12906715/常州通用/罗帽等/音膜车间</v>
          </cell>
          <cell r="E192" t="str">
            <v>转帐2007010517</v>
          </cell>
          <cell r="F192" t="str">
            <v>12906715/375.03</v>
          </cell>
          <cell r="G192">
            <v>39040</v>
          </cell>
          <cell r="H192">
            <v>718.63</v>
          </cell>
          <cell r="I192">
            <v>39105</v>
          </cell>
        </row>
        <row r="193">
          <cell r="A193" t="str">
            <v>KR</v>
          </cell>
          <cell r="B193" t="str">
            <v>1900000070</v>
          </cell>
          <cell r="C193" t="str">
            <v>2030S10101</v>
          </cell>
          <cell r="D193" t="str">
            <v>12906715/常州通用/罗帽等/二车间</v>
          </cell>
          <cell r="E193" t="str">
            <v>转帐2007010517</v>
          </cell>
          <cell r="F193" t="str">
            <v>12906715/375.03</v>
          </cell>
          <cell r="G193">
            <v>39040</v>
          </cell>
          <cell r="H193">
            <v>511.81</v>
          </cell>
          <cell r="I193">
            <v>39105</v>
          </cell>
        </row>
        <row r="194">
          <cell r="A194" t="str">
            <v>KR</v>
          </cell>
          <cell r="B194" t="str">
            <v>1900000070</v>
          </cell>
          <cell r="C194" t="str">
            <v>2030S10501</v>
          </cell>
          <cell r="D194" t="str">
            <v>12906715/常州通用/罗帽等/注塑车间</v>
          </cell>
          <cell r="E194" t="str">
            <v>转帐2007010517</v>
          </cell>
          <cell r="F194" t="str">
            <v>12906715/375.03</v>
          </cell>
          <cell r="G194">
            <v>39040</v>
          </cell>
          <cell r="H194">
            <v>157.75</v>
          </cell>
          <cell r="I194">
            <v>39105</v>
          </cell>
        </row>
        <row r="195">
          <cell r="A195" t="str">
            <v>KR</v>
          </cell>
          <cell r="B195" t="str">
            <v>1900000070</v>
          </cell>
          <cell r="C195" t="str">
            <v>2030S10401</v>
          </cell>
          <cell r="D195" t="str">
            <v>12906715/常州通用/罗帽等/冲压车间</v>
          </cell>
          <cell r="E195" t="str">
            <v>转帐2007010517</v>
          </cell>
          <cell r="F195" t="str">
            <v>12906715/375.03</v>
          </cell>
          <cell r="G195">
            <v>39040</v>
          </cell>
          <cell r="H195">
            <v>817.89</v>
          </cell>
          <cell r="I195">
            <v>39105</v>
          </cell>
        </row>
        <row r="196">
          <cell r="A196" t="str">
            <v>SA</v>
          </cell>
          <cell r="B196" t="str">
            <v>100000358</v>
          </cell>
          <cell r="C196" t="str">
            <v>2030S11201</v>
          </cell>
          <cell r="D196" t="str">
            <v>12974567＃常策电料6464＃喷漆</v>
          </cell>
          <cell r="E196" t="str">
            <v>银行2007010284</v>
          </cell>
          <cell r="F196" t="str">
            <v>12974567＃常策电料</v>
          </cell>
          <cell r="G196">
            <v>39041</v>
          </cell>
          <cell r="H196">
            <v>5524.79</v>
          </cell>
          <cell r="I196">
            <v>39112</v>
          </cell>
        </row>
        <row r="197">
          <cell r="A197" t="str">
            <v>KR</v>
          </cell>
          <cell r="B197" t="str">
            <v>1900000051</v>
          </cell>
          <cell r="C197" t="str">
            <v>2030S51401</v>
          </cell>
          <cell r="D197" t="str">
            <v>12997637/章伦文体/复印纸等/公共</v>
          </cell>
          <cell r="E197" t="str">
            <v>转账2007010173</v>
          </cell>
          <cell r="F197" t="str">
            <v>12997637/1161.22</v>
          </cell>
          <cell r="G197">
            <v>39028</v>
          </cell>
          <cell r="H197">
            <v>5179.49</v>
          </cell>
          <cell r="I197">
            <v>39100</v>
          </cell>
        </row>
        <row r="198">
          <cell r="A198" t="str">
            <v>KR</v>
          </cell>
          <cell r="B198" t="str">
            <v>1900000051</v>
          </cell>
          <cell r="C198" t="str">
            <v>2030S10101</v>
          </cell>
          <cell r="D198" t="str">
            <v>12997637/章伦文体/复印纸等/二车间</v>
          </cell>
          <cell r="E198" t="str">
            <v>转账2007010173</v>
          </cell>
          <cell r="F198" t="str">
            <v>12997637/1161.22</v>
          </cell>
          <cell r="G198">
            <v>39028</v>
          </cell>
          <cell r="H198">
            <v>1446.16</v>
          </cell>
          <cell r="I198">
            <v>39100</v>
          </cell>
        </row>
        <row r="199">
          <cell r="A199" t="str">
            <v>KR</v>
          </cell>
          <cell r="B199" t="str">
            <v>1900000051</v>
          </cell>
          <cell r="C199" t="str">
            <v>2030S10401</v>
          </cell>
          <cell r="D199" t="str">
            <v>12997637/章伦文体/复印纸等/冲压车间</v>
          </cell>
          <cell r="E199" t="str">
            <v>转账2007010173</v>
          </cell>
          <cell r="F199" t="str">
            <v>12997637/1161.22</v>
          </cell>
          <cell r="G199">
            <v>39028</v>
          </cell>
          <cell r="H199">
            <v>205.13</v>
          </cell>
          <cell r="I199">
            <v>39100</v>
          </cell>
        </row>
        <row r="200">
          <cell r="A200" t="str">
            <v>SA</v>
          </cell>
          <cell r="B200" t="str">
            <v>100000293</v>
          </cell>
          <cell r="C200" t="str">
            <v>2030S10601</v>
          </cell>
          <cell r="D200" t="str">
            <v>13019918＃汇丰油款4207＃北厂注塑</v>
          </cell>
          <cell r="E200" t="str">
            <v>银行2007010266</v>
          </cell>
          <cell r="F200" t="str">
            <v>13019918＃汇丰油款</v>
          </cell>
          <cell r="G200">
            <v>39060</v>
          </cell>
          <cell r="H200">
            <v>3470.09</v>
          </cell>
          <cell r="I200">
            <v>39111</v>
          </cell>
        </row>
        <row r="201">
          <cell r="A201" t="str">
            <v>SA</v>
          </cell>
          <cell r="B201" t="str">
            <v>100000293</v>
          </cell>
          <cell r="C201" t="str">
            <v>2030S10401</v>
          </cell>
          <cell r="D201" t="str">
            <v>13019918＃汇丰油款4207＃冲压</v>
          </cell>
          <cell r="E201" t="str">
            <v>银行2007010266</v>
          </cell>
          <cell r="F201" t="str">
            <v>13019918＃汇丰油款</v>
          </cell>
          <cell r="G201">
            <v>39060</v>
          </cell>
          <cell r="H201">
            <v>125.64</v>
          </cell>
          <cell r="I201">
            <v>39111</v>
          </cell>
        </row>
        <row r="202">
          <cell r="A202" t="str">
            <v>KR</v>
          </cell>
          <cell r="B202" t="str">
            <v>1900000034</v>
          </cell>
          <cell r="C202" t="str">
            <v>2030S51401</v>
          </cell>
          <cell r="D202" t="str">
            <v>13068921/常州金富/黑色袋等/公共</v>
          </cell>
          <cell r="E202" t="str">
            <v>转帐2007010437</v>
          </cell>
          <cell r="F202" t="str">
            <v>13068921/1220.43</v>
          </cell>
          <cell r="G202">
            <v>39042</v>
          </cell>
          <cell r="H202">
            <v>7178.97</v>
          </cell>
          <cell r="I202">
            <v>39099</v>
          </cell>
        </row>
        <row r="203">
          <cell r="A203" t="str">
            <v>KR</v>
          </cell>
          <cell r="B203" t="str">
            <v>1900000035</v>
          </cell>
          <cell r="C203" t="str">
            <v>2030S10301</v>
          </cell>
          <cell r="D203" t="str">
            <v>13070904/礼嘉正光/加热片/音膜车间</v>
          </cell>
          <cell r="E203" t="str">
            <v>转帐2007010464</v>
          </cell>
          <cell r="F203" t="str">
            <v>13070904/2198.01</v>
          </cell>
          <cell r="G203">
            <v>39046</v>
          </cell>
          <cell r="H203">
            <v>12929.49</v>
          </cell>
          <cell r="I203">
            <v>39099</v>
          </cell>
        </row>
        <row r="204">
          <cell r="A204" t="str">
            <v>SA</v>
          </cell>
          <cell r="B204" t="str">
            <v>100000250</v>
          </cell>
          <cell r="C204" t="str">
            <v>2030P11201</v>
          </cell>
          <cell r="D204" t="str">
            <v>13106215#新峰弯头85.49#压电</v>
          </cell>
          <cell r="E204" t="str">
            <v>现金2007010069</v>
          </cell>
          <cell r="F204" t="str">
            <v>13106215#新峰弯头</v>
          </cell>
          <cell r="G204">
            <v>39045</v>
          </cell>
          <cell r="H204">
            <v>73.06</v>
          </cell>
          <cell r="I204">
            <v>39109</v>
          </cell>
        </row>
        <row r="205">
          <cell r="A205" t="str">
            <v>SA</v>
          </cell>
          <cell r="B205" t="str">
            <v>100000292</v>
          </cell>
          <cell r="C205" t="str">
            <v>2030S10401</v>
          </cell>
          <cell r="D205" t="str">
            <v>13108592国誉铝铸件1240.4＃冲压</v>
          </cell>
          <cell r="E205" t="str">
            <v>银行2007010265</v>
          </cell>
          <cell r="F205" t="str">
            <v>13108592国誉铝铸件</v>
          </cell>
          <cell r="G205">
            <v>39049</v>
          </cell>
          <cell r="H205">
            <v>1060.17</v>
          </cell>
          <cell r="I205">
            <v>39111</v>
          </cell>
        </row>
        <row r="206">
          <cell r="A206" t="str">
            <v>KR</v>
          </cell>
          <cell r="B206" t="str">
            <v>1900000015</v>
          </cell>
          <cell r="C206" t="str">
            <v>2030S50601</v>
          </cell>
          <cell r="D206" t="str">
            <v>13108593/常州国誉/铝铸件/工程部</v>
          </cell>
          <cell r="E206" t="str">
            <v>转帐2007010419</v>
          </cell>
          <cell r="F206" t="str">
            <v>13108593/4984.17</v>
          </cell>
          <cell r="G206">
            <v>39049</v>
          </cell>
          <cell r="H206">
            <v>29318.63</v>
          </cell>
          <cell r="I206">
            <v>39099</v>
          </cell>
        </row>
        <row r="207">
          <cell r="A207" t="str">
            <v>KR</v>
          </cell>
          <cell r="B207" t="str">
            <v>1900000054</v>
          </cell>
          <cell r="C207" t="str">
            <v>2030S10601</v>
          </cell>
          <cell r="D207" t="str">
            <v>13134604/何家红光/吸塑盒等/北厂注塑</v>
          </cell>
          <cell r="E207" t="str">
            <v>转账2007010157</v>
          </cell>
          <cell r="F207" t="str">
            <v>13134604/5835.66</v>
          </cell>
          <cell r="G207">
            <v>39086</v>
          </cell>
          <cell r="H207">
            <v>34327.42</v>
          </cell>
          <cell r="I207">
            <v>39100</v>
          </cell>
        </row>
        <row r="208">
          <cell r="A208" t="str">
            <v>SA</v>
          </cell>
          <cell r="B208" t="str">
            <v>100000320</v>
          </cell>
          <cell r="C208" t="str">
            <v>2030S10501</v>
          </cell>
          <cell r="D208" t="str">
            <v>13139812＃环达角钢722＃注塑</v>
          </cell>
          <cell r="E208" t="str">
            <v>银行2007010275</v>
          </cell>
          <cell r="F208" t="str">
            <v>13139812＃环达角钢</v>
          </cell>
          <cell r="G208">
            <v>39072</v>
          </cell>
          <cell r="H208">
            <v>617.09</v>
          </cell>
          <cell r="I208">
            <v>39111</v>
          </cell>
        </row>
        <row r="209">
          <cell r="A209" t="str">
            <v>KR</v>
          </cell>
          <cell r="B209" t="str">
            <v>1900000053</v>
          </cell>
          <cell r="C209" t="str">
            <v>2030S10101</v>
          </cell>
          <cell r="D209" t="str">
            <v>13205023/章伦文体/复印纸等/二车间</v>
          </cell>
          <cell r="E209" t="str">
            <v>转账2007010171</v>
          </cell>
          <cell r="F209" t="str">
            <v>13205023/1520.99</v>
          </cell>
          <cell r="G209">
            <v>39051</v>
          </cell>
          <cell r="H209">
            <v>5058.1099999999997</v>
          </cell>
          <cell r="I209">
            <v>39100</v>
          </cell>
        </row>
        <row r="210">
          <cell r="A210" t="str">
            <v>KR</v>
          </cell>
          <cell r="B210" t="str">
            <v>1900000053</v>
          </cell>
          <cell r="C210" t="str">
            <v>2030S51401</v>
          </cell>
          <cell r="D210" t="str">
            <v>13205023/章伦文体/复印纸等/公共</v>
          </cell>
          <cell r="E210" t="str">
            <v>转账2007010171</v>
          </cell>
          <cell r="F210" t="str">
            <v>13205023/1520.99</v>
          </cell>
          <cell r="G210">
            <v>39051</v>
          </cell>
          <cell r="H210">
            <v>2350.4299999999998</v>
          </cell>
          <cell r="I210">
            <v>39100</v>
          </cell>
        </row>
        <row r="211">
          <cell r="A211" t="str">
            <v>KR</v>
          </cell>
          <cell r="B211" t="str">
            <v>1900000053</v>
          </cell>
          <cell r="C211" t="str">
            <v>2030A50801</v>
          </cell>
          <cell r="D211" t="str">
            <v>13205023/章伦文体/复印纸等/仓库</v>
          </cell>
          <cell r="E211" t="str">
            <v>转账2007010171</v>
          </cell>
          <cell r="F211" t="str">
            <v>13205023/1520.99</v>
          </cell>
          <cell r="G211">
            <v>39051</v>
          </cell>
          <cell r="H211">
            <v>726.5</v>
          </cell>
          <cell r="I211">
            <v>39100</v>
          </cell>
        </row>
        <row r="212">
          <cell r="A212" t="str">
            <v>KR</v>
          </cell>
          <cell r="B212" t="str">
            <v>1900000053</v>
          </cell>
          <cell r="C212" t="str">
            <v>2030S10501</v>
          </cell>
          <cell r="D212" t="str">
            <v>13205023/章伦文体/复印纸等/注塑车间</v>
          </cell>
          <cell r="E212" t="str">
            <v>转账2007010171</v>
          </cell>
          <cell r="F212" t="str">
            <v>13205023/1520.99</v>
          </cell>
          <cell r="G212">
            <v>39051</v>
          </cell>
          <cell r="H212">
            <v>811.97</v>
          </cell>
          <cell r="I212">
            <v>39100</v>
          </cell>
        </row>
        <row r="213">
          <cell r="A213" t="str">
            <v>KR</v>
          </cell>
          <cell r="B213" t="str">
            <v>1900000049</v>
          </cell>
          <cell r="C213" t="str">
            <v>2030S51401</v>
          </cell>
          <cell r="D213" t="str">
            <v>13330814/常州九旭/针头等/公共</v>
          </cell>
          <cell r="E213" t="str">
            <v>转帐2007010499</v>
          </cell>
          <cell r="F213" t="str">
            <v>13330814/154.58</v>
          </cell>
          <cell r="G213">
            <v>39049</v>
          </cell>
          <cell r="H213">
            <v>905.99</v>
          </cell>
          <cell r="I213">
            <v>39100</v>
          </cell>
        </row>
        <row r="214">
          <cell r="A214" t="str">
            <v>KR</v>
          </cell>
          <cell r="B214" t="str">
            <v>1900000049</v>
          </cell>
          <cell r="C214" t="str">
            <v>2030S50701</v>
          </cell>
          <cell r="D214" t="str">
            <v>13330814/常州九旭/针头等/品控</v>
          </cell>
          <cell r="E214" t="str">
            <v>转帐2007010499</v>
          </cell>
          <cell r="F214" t="str">
            <v>13330814/154.58</v>
          </cell>
          <cell r="G214">
            <v>39049</v>
          </cell>
          <cell r="H214">
            <v>3.33</v>
          </cell>
          <cell r="I214">
            <v>39100</v>
          </cell>
        </row>
        <row r="215">
          <cell r="A215" t="str">
            <v>KR</v>
          </cell>
          <cell r="B215" t="str">
            <v>1900000004</v>
          </cell>
          <cell r="C215" t="str">
            <v>2030S10701</v>
          </cell>
          <cell r="D215" t="str">
            <v>13330815/常州九旭/针头等/三车间</v>
          </cell>
          <cell r="E215" t="str">
            <v>转帐2007010524</v>
          </cell>
          <cell r="F215" t="str">
            <v>13330815/2347.74</v>
          </cell>
          <cell r="G215">
            <v>39049</v>
          </cell>
          <cell r="H215">
            <v>3247.86</v>
          </cell>
          <cell r="I215">
            <v>39091</v>
          </cell>
        </row>
        <row r="216">
          <cell r="A216" t="str">
            <v>KR</v>
          </cell>
          <cell r="B216" t="str">
            <v>1900000004</v>
          </cell>
          <cell r="C216" t="str">
            <v>2030S50701</v>
          </cell>
          <cell r="D216" t="str">
            <v>13330815/常州九旭/针头等/品控</v>
          </cell>
          <cell r="E216" t="str">
            <v>转帐2007010524</v>
          </cell>
          <cell r="F216" t="str">
            <v>13330815/2347.74</v>
          </cell>
          <cell r="G216">
            <v>39049</v>
          </cell>
          <cell r="H216">
            <v>2880.34</v>
          </cell>
          <cell r="I216">
            <v>39091</v>
          </cell>
        </row>
        <row r="217">
          <cell r="A217" t="str">
            <v>KR</v>
          </cell>
          <cell r="B217" t="str">
            <v>1900000004</v>
          </cell>
          <cell r="C217" t="str">
            <v>2030S11101</v>
          </cell>
          <cell r="D217" t="str">
            <v>13330815/常州九旭/针头等/压电</v>
          </cell>
          <cell r="E217" t="str">
            <v>转帐2007010524</v>
          </cell>
          <cell r="F217" t="str">
            <v>13330815/2347.74</v>
          </cell>
          <cell r="G217">
            <v>39049</v>
          </cell>
          <cell r="H217">
            <v>948.72</v>
          </cell>
          <cell r="I217">
            <v>39091</v>
          </cell>
        </row>
        <row r="218">
          <cell r="A218" t="str">
            <v>KR</v>
          </cell>
          <cell r="B218" t="str">
            <v>1900000004</v>
          </cell>
          <cell r="C218" t="str">
            <v>2030S51401</v>
          </cell>
          <cell r="D218" t="str">
            <v>13330815/常州九旭/针头等/公共</v>
          </cell>
          <cell r="E218" t="str">
            <v>转帐2007010524</v>
          </cell>
          <cell r="F218" t="str">
            <v>13330815/2347.74</v>
          </cell>
          <cell r="G218">
            <v>39049</v>
          </cell>
          <cell r="H218">
            <v>6733.34</v>
          </cell>
          <cell r="I218">
            <v>39091</v>
          </cell>
        </row>
        <row r="219">
          <cell r="A219" t="str">
            <v>KR</v>
          </cell>
          <cell r="B219" t="str">
            <v>1900000005</v>
          </cell>
          <cell r="C219" t="str">
            <v>2030S51401</v>
          </cell>
          <cell r="D219" t="str">
            <v>13330816/常州九旭/针头等/公共</v>
          </cell>
          <cell r="E219" t="str">
            <v>转帐2007010525</v>
          </cell>
          <cell r="F219" t="str">
            <v>13330816/1688.55</v>
          </cell>
          <cell r="G219">
            <v>39049</v>
          </cell>
          <cell r="H219">
            <v>9289.06</v>
          </cell>
          <cell r="I219">
            <v>39091</v>
          </cell>
        </row>
        <row r="220">
          <cell r="A220" t="str">
            <v>KR</v>
          </cell>
          <cell r="B220" t="str">
            <v>1900000005</v>
          </cell>
          <cell r="C220" t="str">
            <v>2030S10701</v>
          </cell>
          <cell r="D220" t="str">
            <v>13330816/常州九旭/针头等/三车间</v>
          </cell>
          <cell r="E220" t="str">
            <v>转帐2007010525</v>
          </cell>
          <cell r="F220" t="str">
            <v>13330816/1688.55</v>
          </cell>
          <cell r="G220">
            <v>39049</v>
          </cell>
          <cell r="H220">
            <v>643.59</v>
          </cell>
          <cell r="I220">
            <v>39091</v>
          </cell>
        </row>
        <row r="221">
          <cell r="A221" t="str">
            <v>KR</v>
          </cell>
          <cell r="B221" t="str">
            <v>1900000045</v>
          </cell>
          <cell r="C221" t="str">
            <v>2030S50601</v>
          </cell>
          <cell r="D221" t="str">
            <v>13339456/大地厨房/防护罩等/二车间工程</v>
          </cell>
          <cell r="E221" t="str">
            <v>转帐2007010504</v>
          </cell>
          <cell r="F221" t="str">
            <v>13339456/1136.23</v>
          </cell>
          <cell r="G221">
            <v>39021</v>
          </cell>
          <cell r="H221">
            <v>5358.98</v>
          </cell>
          <cell r="I221">
            <v>39100</v>
          </cell>
        </row>
        <row r="222">
          <cell r="A222" t="str">
            <v>SA</v>
          </cell>
          <cell r="B222" t="str">
            <v>100000247</v>
          </cell>
          <cell r="C222" t="str">
            <v>2030S51401</v>
          </cell>
          <cell r="D222" t="str">
            <v>13426003＃朋兴材料1000＃电工</v>
          </cell>
          <cell r="E222" t="str">
            <v>银行2007010239</v>
          </cell>
          <cell r="F222" t="str">
            <v>13426003＃朋兴材料</v>
          </cell>
          <cell r="G222">
            <v>39077</v>
          </cell>
          <cell r="H222">
            <v>854.7</v>
          </cell>
          <cell r="I222">
            <v>39108</v>
          </cell>
        </row>
        <row r="223">
          <cell r="A223" t="str">
            <v>KR</v>
          </cell>
          <cell r="B223" t="str">
            <v>1900000040</v>
          </cell>
          <cell r="C223" t="str">
            <v>2030S10501</v>
          </cell>
          <cell r="D223" t="str">
            <v>13461820/常州振勇/导热油等/注塑车间</v>
          </cell>
          <cell r="E223">
            <v>0</v>
          </cell>
          <cell r="F223" t="str">
            <v>13461820/1329.48</v>
          </cell>
          <cell r="G223">
            <v>39060</v>
          </cell>
          <cell r="H223">
            <v>2264.96</v>
          </cell>
          <cell r="I223">
            <v>39099</v>
          </cell>
        </row>
        <row r="224">
          <cell r="A224" t="str">
            <v>KR</v>
          </cell>
          <cell r="B224" t="str">
            <v>1900000040</v>
          </cell>
          <cell r="C224" t="str">
            <v>2030S10401</v>
          </cell>
          <cell r="D224" t="str">
            <v>13461820/常州振勇/导热油等/冲压车间</v>
          </cell>
          <cell r="E224">
            <v>0</v>
          </cell>
          <cell r="F224" t="str">
            <v>13461820/1329.48</v>
          </cell>
          <cell r="G224">
            <v>39060</v>
          </cell>
          <cell r="H224">
            <v>5555.56</v>
          </cell>
          <cell r="I224">
            <v>39099</v>
          </cell>
        </row>
        <row r="225">
          <cell r="A225" t="str">
            <v>KR</v>
          </cell>
          <cell r="B225" t="str">
            <v>1900000041</v>
          </cell>
          <cell r="C225" t="str">
            <v>2030S10401</v>
          </cell>
          <cell r="D225" t="str">
            <v>13461821/常州振勇/导热油等/冲压车间</v>
          </cell>
          <cell r="E225" t="str">
            <v>转帐2007010469</v>
          </cell>
          <cell r="F225" t="str">
            <v>13461821/1300.42</v>
          </cell>
          <cell r="G225">
            <v>39060</v>
          </cell>
          <cell r="H225">
            <v>5384.62</v>
          </cell>
          <cell r="I225">
            <v>39099</v>
          </cell>
        </row>
        <row r="226">
          <cell r="A226" t="str">
            <v>KR</v>
          </cell>
          <cell r="B226" t="str">
            <v>1900000041</v>
          </cell>
          <cell r="C226" t="str">
            <v>2030S10501</v>
          </cell>
          <cell r="D226" t="str">
            <v>13461821/常州振勇/导热油等/注塑车间</v>
          </cell>
          <cell r="E226" t="str">
            <v>转帐2007010469</v>
          </cell>
          <cell r="F226" t="str">
            <v>13461821/1300.42</v>
          </cell>
          <cell r="G226">
            <v>39060</v>
          </cell>
          <cell r="H226">
            <v>2264.96</v>
          </cell>
          <cell r="I226">
            <v>39099</v>
          </cell>
        </row>
        <row r="227">
          <cell r="A227" t="str">
            <v>KR</v>
          </cell>
          <cell r="B227" t="str">
            <v>1900000031</v>
          </cell>
          <cell r="C227" t="str">
            <v>2030S10401</v>
          </cell>
          <cell r="D227" t="str">
            <v>13461822/常州振勇/液压油等/冲压车间</v>
          </cell>
          <cell r="E227" t="str">
            <v>转帐2007010434</v>
          </cell>
          <cell r="F227" t="str">
            <v>13461822/1373.08</v>
          </cell>
          <cell r="G227">
            <v>39060</v>
          </cell>
          <cell r="H227">
            <v>8076.92</v>
          </cell>
          <cell r="I227">
            <v>39099</v>
          </cell>
        </row>
        <row r="228">
          <cell r="A228" t="str">
            <v>KR</v>
          </cell>
          <cell r="B228" t="str">
            <v>1900000042</v>
          </cell>
          <cell r="C228" t="str">
            <v>2030S10401</v>
          </cell>
          <cell r="D228" t="str">
            <v>13461823-25/常州振勇/液压油等/冲压车间</v>
          </cell>
          <cell r="E228" t="str">
            <v>转帐2007010497</v>
          </cell>
          <cell r="F228" t="str">
            <v>13461823-25/3501.7</v>
          </cell>
          <cell r="G228">
            <v>39060</v>
          </cell>
          <cell r="H228">
            <v>18247.87</v>
          </cell>
          <cell r="I228">
            <v>39099</v>
          </cell>
        </row>
        <row r="229">
          <cell r="A229" t="str">
            <v>KR</v>
          </cell>
          <cell r="B229" t="str">
            <v>1900000042</v>
          </cell>
          <cell r="C229" t="str">
            <v>2030S10501</v>
          </cell>
          <cell r="D229" t="str">
            <v>13461823-25/常州振勇/液压油等/注塑车间</v>
          </cell>
          <cell r="E229" t="str">
            <v>转帐2007010497</v>
          </cell>
          <cell r="F229" t="str">
            <v>13461823-25/3501.7</v>
          </cell>
          <cell r="G229">
            <v>39060</v>
          </cell>
          <cell r="H229">
            <v>2350.4299999999998</v>
          </cell>
          <cell r="I229">
            <v>39099</v>
          </cell>
        </row>
        <row r="230">
          <cell r="A230" t="str">
            <v>SA</v>
          </cell>
          <cell r="B230" t="str">
            <v>100000313</v>
          </cell>
          <cell r="C230" t="str">
            <v>2030S10401</v>
          </cell>
          <cell r="D230" t="str">
            <v>13465455＃电子器材公司气缸3675＃冲压</v>
          </cell>
          <cell r="E230" t="str">
            <v>银行2007010268</v>
          </cell>
          <cell r="F230" t="str">
            <v>13465455＃电子器材</v>
          </cell>
          <cell r="G230">
            <v>39073</v>
          </cell>
          <cell r="H230">
            <v>3141.03</v>
          </cell>
          <cell r="I230">
            <v>39111</v>
          </cell>
        </row>
        <row r="231">
          <cell r="A231" t="str">
            <v>SA</v>
          </cell>
          <cell r="B231" t="str">
            <v>100000016</v>
          </cell>
          <cell r="C231" t="str">
            <v>2030S10301</v>
          </cell>
          <cell r="D231" t="str">
            <v>13504681/02609529#第二机电3350#音膜</v>
          </cell>
          <cell r="E231" t="str">
            <v>银行2007010190</v>
          </cell>
          <cell r="F231" t="str">
            <v>13504681/02609529#</v>
          </cell>
          <cell r="G231">
            <v>39014</v>
          </cell>
          <cell r="H231">
            <v>2692.31</v>
          </cell>
          <cell r="I231">
            <v>39090</v>
          </cell>
        </row>
        <row r="232">
          <cell r="A232" t="str">
            <v>SA</v>
          </cell>
          <cell r="B232" t="str">
            <v>100000016</v>
          </cell>
          <cell r="C232" t="str">
            <v>2030S10501</v>
          </cell>
          <cell r="D232" t="str">
            <v>13504681/02609529#第二机电3350#注塑</v>
          </cell>
          <cell r="E232" t="str">
            <v>银行2007010190</v>
          </cell>
          <cell r="F232" t="str">
            <v>13504681/02609529#</v>
          </cell>
          <cell r="G232">
            <v>39014</v>
          </cell>
          <cell r="H232">
            <v>170.94</v>
          </cell>
          <cell r="I232">
            <v>39090</v>
          </cell>
        </row>
        <row r="233">
          <cell r="A233" t="str">
            <v>KR</v>
          </cell>
          <cell r="B233" t="str">
            <v>1900000052</v>
          </cell>
          <cell r="C233" t="str">
            <v>2030A50201</v>
          </cell>
          <cell r="D233" t="str">
            <v>13533004/立中文化/软木板/人事</v>
          </cell>
          <cell r="E233" t="str">
            <v>转账2007010174</v>
          </cell>
          <cell r="F233" t="str">
            <v>13533004/1627.35</v>
          </cell>
          <cell r="G233">
            <v>39034</v>
          </cell>
          <cell r="H233">
            <v>9572.65</v>
          </cell>
          <cell r="I233">
            <v>39100</v>
          </cell>
        </row>
        <row r="234">
          <cell r="A234" t="str">
            <v>KR</v>
          </cell>
          <cell r="B234" t="str">
            <v>1900000076</v>
          </cell>
          <cell r="C234" t="str">
            <v>2030S51401</v>
          </cell>
          <cell r="D234" t="str">
            <v>13533006/立中文化/记号笔等/公共</v>
          </cell>
          <cell r="E234" t="str">
            <v>转帐2007010513</v>
          </cell>
          <cell r="F234" t="str">
            <v>13533006/707.32</v>
          </cell>
          <cell r="G234">
            <v>39034</v>
          </cell>
          <cell r="H234">
            <v>2210.2600000000002</v>
          </cell>
          <cell r="I234">
            <v>39106</v>
          </cell>
        </row>
        <row r="235">
          <cell r="A235" t="str">
            <v>KR</v>
          </cell>
          <cell r="B235" t="str">
            <v>1900000076</v>
          </cell>
          <cell r="C235" t="str">
            <v>2030A50801</v>
          </cell>
          <cell r="D235" t="str">
            <v>13533006/立中文化/记号笔等/仓库</v>
          </cell>
          <cell r="E235" t="str">
            <v>转帐2007010513</v>
          </cell>
          <cell r="F235" t="str">
            <v>13533006/707.32</v>
          </cell>
          <cell r="G235">
            <v>39034</v>
          </cell>
          <cell r="H235">
            <v>256.42</v>
          </cell>
          <cell r="I235">
            <v>39106</v>
          </cell>
        </row>
        <row r="236">
          <cell r="A236" t="str">
            <v>KR</v>
          </cell>
          <cell r="B236" t="str">
            <v>1900000076</v>
          </cell>
          <cell r="C236" t="str">
            <v>2030S50601</v>
          </cell>
          <cell r="D236" t="str">
            <v>13533006/立中文化/记号笔等/二车间工程</v>
          </cell>
          <cell r="E236" t="str">
            <v>转帐2007010513</v>
          </cell>
          <cell r="F236" t="str">
            <v>13533006/707.32</v>
          </cell>
          <cell r="G236">
            <v>39034</v>
          </cell>
          <cell r="H236">
            <v>200.85</v>
          </cell>
          <cell r="I236">
            <v>39106</v>
          </cell>
        </row>
        <row r="237">
          <cell r="A237" t="str">
            <v>KR</v>
          </cell>
          <cell r="B237" t="str">
            <v>1900000076</v>
          </cell>
          <cell r="C237" t="str">
            <v>2030S50701</v>
          </cell>
          <cell r="D237" t="str">
            <v>13533006/立中文化/记号笔等/二车间质量</v>
          </cell>
          <cell r="E237" t="str">
            <v>转帐2007010513</v>
          </cell>
          <cell r="F237" t="str">
            <v>13533006/707.32</v>
          </cell>
          <cell r="G237">
            <v>39034</v>
          </cell>
          <cell r="H237">
            <v>200.86</v>
          </cell>
          <cell r="I237">
            <v>39106</v>
          </cell>
        </row>
        <row r="238">
          <cell r="A238" t="str">
            <v>KR</v>
          </cell>
          <cell r="B238" t="str">
            <v>1900000076</v>
          </cell>
          <cell r="C238" t="str">
            <v>2030S10201</v>
          </cell>
          <cell r="D238" t="str">
            <v>13533006/立中文化/记号笔等/绕线车间</v>
          </cell>
          <cell r="E238" t="str">
            <v>转帐2007010513</v>
          </cell>
          <cell r="F238" t="str">
            <v>13533006/707.32</v>
          </cell>
          <cell r="G238">
            <v>39034</v>
          </cell>
          <cell r="H238">
            <v>324.77999999999997</v>
          </cell>
          <cell r="I238">
            <v>39106</v>
          </cell>
        </row>
        <row r="239">
          <cell r="A239" t="str">
            <v>KR</v>
          </cell>
          <cell r="B239" t="str">
            <v>1900000076</v>
          </cell>
          <cell r="C239" t="str">
            <v>2030S11101</v>
          </cell>
          <cell r="D239" t="str">
            <v>13533006/立中文化/记号笔等/压电车间</v>
          </cell>
          <cell r="E239" t="str">
            <v>转帐2007010513</v>
          </cell>
          <cell r="F239" t="str">
            <v>13533006/707.32</v>
          </cell>
          <cell r="G239">
            <v>39034</v>
          </cell>
          <cell r="H239">
            <v>81.2</v>
          </cell>
          <cell r="I239">
            <v>39106</v>
          </cell>
        </row>
        <row r="240">
          <cell r="A240" t="str">
            <v>KR</v>
          </cell>
          <cell r="B240" t="str">
            <v>1900000076</v>
          </cell>
          <cell r="C240" t="str">
            <v>2030A50301</v>
          </cell>
          <cell r="D240" t="str">
            <v>13533006/立中文化/记号笔等/财务</v>
          </cell>
          <cell r="E240" t="str">
            <v>转帐2007010513</v>
          </cell>
          <cell r="F240" t="str">
            <v>13533006/707.32</v>
          </cell>
          <cell r="G240">
            <v>39034</v>
          </cell>
          <cell r="H240">
            <v>846.15</v>
          </cell>
          <cell r="I240">
            <v>39106</v>
          </cell>
        </row>
        <row r="241">
          <cell r="A241" t="str">
            <v>KR</v>
          </cell>
          <cell r="B241" t="str">
            <v>1900000076</v>
          </cell>
          <cell r="C241" t="str">
            <v>2030S10301</v>
          </cell>
          <cell r="D241" t="str">
            <v>13533006/立中文化/记号笔等/音膜车间</v>
          </cell>
          <cell r="E241" t="str">
            <v>转帐2007010513</v>
          </cell>
          <cell r="F241" t="str">
            <v>13533006/707.32</v>
          </cell>
          <cell r="G241">
            <v>39034</v>
          </cell>
          <cell r="H241">
            <v>13.68</v>
          </cell>
          <cell r="I241">
            <v>39106</v>
          </cell>
        </row>
        <row r="242">
          <cell r="A242" t="str">
            <v>KR</v>
          </cell>
          <cell r="B242" t="str">
            <v>1900000076</v>
          </cell>
          <cell r="C242" t="str">
            <v>2030S50701</v>
          </cell>
          <cell r="D242" t="str">
            <v>13533006/立中文化/记号笔等/品控(计量室)</v>
          </cell>
          <cell r="E242" t="str">
            <v>转帐2007010513</v>
          </cell>
          <cell r="F242" t="str">
            <v>13533006/707.32</v>
          </cell>
          <cell r="G242">
            <v>39034</v>
          </cell>
          <cell r="H242">
            <v>7.69</v>
          </cell>
          <cell r="I242">
            <v>39106</v>
          </cell>
        </row>
        <row r="243">
          <cell r="A243" t="str">
            <v>KR</v>
          </cell>
          <cell r="B243" t="str">
            <v>1900000076</v>
          </cell>
          <cell r="C243" t="str">
            <v>2030S10401</v>
          </cell>
          <cell r="D243" t="str">
            <v>13533006/立中文化/记号笔等/冲压缩间</v>
          </cell>
          <cell r="E243" t="str">
            <v>转帐2007010513</v>
          </cell>
          <cell r="F243" t="str">
            <v>13533006/707.32</v>
          </cell>
          <cell r="G243">
            <v>39034</v>
          </cell>
          <cell r="H243">
            <v>18.79</v>
          </cell>
          <cell r="I243">
            <v>39106</v>
          </cell>
        </row>
        <row r="244">
          <cell r="A244" t="str">
            <v>KR</v>
          </cell>
          <cell r="B244" t="str">
            <v>1900000077</v>
          </cell>
          <cell r="C244" t="str">
            <v>2030A50301</v>
          </cell>
          <cell r="D244" t="str">
            <v>13533011/立中文化/白板等/财务</v>
          </cell>
          <cell r="E244" t="str">
            <v>转帐2007010514</v>
          </cell>
          <cell r="F244" t="str">
            <v>13533011/671.47</v>
          </cell>
          <cell r="G244">
            <v>39035</v>
          </cell>
          <cell r="H244">
            <v>162.38999999999999</v>
          </cell>
          <cell r="I244">
            <v>39106</v>
          </cell>
        </row>
        <row r="245">
          <cell r="A245" t="str">
            <v>KR</v>
          </cell>
          <cell r="B245" t="str">
            <v>1900000077</v>
          </cell>
          <cell r="C245" t="str">
            <v>2030S10101</v>
          </cell>
          <cell r="D245" t="str">
            <v>13533011/立中文化/白板等/二车间</v>
          </cell>
          <cell r="E245" t="str">
            <v>转帐2007010514</v>
          </cell>
          <cell r="F245" t="str">
            <v>13533011/671.47</v>
          </cell>
          <cell r="G245">
            <v>39035</v>
          </cell>
          <cell r="H245">
            <v>1460.16</v>
          </cell>
          <cell r="I245">
            <v>39106</v>
          </cell>
        </row>
        <row r="246">
          <cell r="A246" t="str">
            <v>KR</v>
          </cell>
          <cell r="B246" t="str">
            <v>1900000077</v>
          </cell>
          <cell r="C246" t="str">
            <v>2030S51401</v>
          </cell>
          <cell r="D246" t="str">
            <v>13533011/立中文化/白板等/公共</v>
          </cell>
          <cell r="E246" t="str">
            <v>转帐2007010514</v>
          </cell>
          <cell r="F246" t="str">
            <v>13533011/671.47</v>
          </cell>
          <cell r="G246">
            <v>39035</v>
          </cell>
          <cell r="H246">
            <v>119.66</v>
          </cell>
          <cell r="I246">
            <v>39106</v>
          </cell>
        </row>
        <row r="247">
          <cell r="A247" t="str">
            <v>KR</v>
          </cell>
          <cell r="B247" t="str">
            <v>1900000077</v>
          </cell>
          <cell r="C247" t="str">
            <v>2030S50701</v>
          </cell>
          <cell r="D247" t="str">
            <v>13533011/立中文化/白板等/品控</v>
          </cell>
          <cell r="E247" t="str">
            <v>转帐2007010514</v>
          </cell>
          <cell r="F247" t="str">
            <v>13533011/671.47</v>
          </cell>
          <cell r="G247">
            <v>39035</v>
          </cell>
          <cell r="H247">
            <v>373.93</v>
          </cell>
          <cell r="I247">
            <v>39106</v>
          </cell>
        </row>
        <row r="248">
          <cell r="A248" t="str">
            <v>KR</v>
          </cell>
          <cell r="B248" t="str">
            <v>1900000077</v>
          </cell>
          <cell r="C248" t="str">
            <v>2030S10301</v>
          </cell>
          <cell r="D248" t="str">
            <v>13533011/立中文化/白板等/音膜车间</v>
          </cell>
          <cell r="E248" t="str">
            <v>转帐2007010514</v>
          </cell>
          <cell r="F248" t="str">
            <v>13533011/671.47</v>
          </cell>
          <cell r="G248">
            <v>39035</v>
          </cell>
          <cell r="H248">
            <v>386.84</v>
          </cell>
          <cell r="I248">
            <v>39106</v>
          </cell>
        </row>
        <row r="249">
          <cell r="A249" t="str">
            <v>KR</v>
          </cell>
          <cell r="B249" t="str">
            <v>1900000077</v>
          </cell>
          <cell r="C249" t="str">
            <v>2030A50201</v>
          </cell>
          <cell r="D249" t="str">
            <v>13533011/立中文化/白板等/人事</v>
          </cell>
          <cell r="E249" t="str">
            <v>转帐2007010514</v>
          </cell>
          <cell r="F249" t="str">
            <v>13533011/671.47</v>
          </cell>
          <cell r="G249">
            <v>39035</v>
          </cell>
          <cell r="H249">
            <v>191.46</v>
          </cell>
          <cell r="I249">
            <v>39106</v>
          </cell>
        </row>
        <row r="250">
          <cell r="A250" t="str">
            <v>KR</v>
          </cell>
          <cell r="B250" t="str">
            <v>1900000077</v>
          </cell>
          <cell r="C250" t="str">
            <v>2030A50801</v>
          </cell>
          <cell r="D250" t="str">
            <v>13533011/立中文化/白板等/仓库</v>
          </cell>
          <cell r="E250" t="str">
            <v>转帐2007010514</v>
          </cell>
          <cell r="F250" t="str">
            <v>13533011/671.47</v>
          </cell>
          <cell r="G250">
            <v>39035</v>
          </cell>
          <cell r="H250">
            <v>24.62</v>
          </cell>
          <cell r="I250">
            <v>39106</v>
          </cell>
        </row>
        <row r="251">
          <cell r="A251" t="str">
            <v>KR</v>
          </cell>
          <cell r="B251" t="str">
            <v>1900000077</v>
          </cell>
          <cell r="C251" t="str">
            <v>2030A40501</v>
          </cell>
          <cell r="D251" t="str">
            <v>13533011/立中文化/白板等/音膜中试</v>
          </cell>
          <cell r="E251" t="str">
            <v>转帐2007010514</v>
          </cell>
          <cell r="F251" t="str">
            <v>13533011/671.47</v>
          </cell>
          <cell r="G251">
            <v>39035</v>
          </cell>
          <cell r="H251">
            <v>1230.77</v>
          </cell>
          <cell r="I251">
            <v>39106</v>
          </cell>
        </row>
        <row r="252">
          <cell r="A252" t="str">
            <v>SA</v>
          </cell>
          <cell r="B252" t="str">
            <v>100000323</v>
          </cell>
          <cell r="C252" t="str">
            <v>2030S11101</v>
          </cell>
          <cell r="D252" t="str">
            <v>13535793/4/祥盛丝绢8303.7＃压电</v>
          </cell>
          <cell r="E252" t="str">
            <v>银行2007010278</v>
          </cell>
          <cell r="F252" t="str">
            <v>13535793/4/祥盛丝</v>
          </cell>
          <cell r="G252">
            <v>39079</v>
          </cell>
          <cell r="H252">
            <v>7097.23</v>
          </cell>
          <cell r="I252">
            <v>39111</v>
          </cell>
        </row>
        <row r="253">
          <cell r="A253" t="str">
            <v>KR</v>
          </cell>
          <cell r="B253" t="str">
            <v>1900000021</v>
          </cell>
          <cell r="C253" t="str">
            <v>2030S11201</v>
          </cell>
          <cell r="D253" t="str">
            <v>13535795/常州祥盛/滤网/喷漆厂</v>
          </cell>
          <cell r="E253" t="str">
            <v>转帐2007010425</v>
          </cell>
          <cell r="F253" t="str">
            <v>13535795/6496.41</v>
          </cell>
          <cell r="G253">
            <v>39079</v>
          </cell>
          <cell r="H253">
            <v>38214.089999999997</v>
          </cell>
          <cell r="I253">
            <v>39099</v>
          </cell>
        </row>
        <row r="254">
          <cell r="A254" t="str">
            <v>SA</v>
          </cell>
          <cell r="B254" t="str">
            <v>100000288</v>
          </cell>
          <cell r="C254" t="str">
            <v>2030S10401</v>
          </cell>
          <cell r="D254" t="str">
            <v>13548365/67/大地连杆7997.5#冲压机用</v>
          </cell>
          <cell r="E254" t="str">
            <v>银行2007010261</v>
          </cell>
          <cell r="F254" t="str">
            <v>13548365/67/大地连</v>
          </cell>
          <cell r="G254">
            <v>39046</v>
          </cell>
          <cell r="H254">
            <v>2989.32</v>
          </cell>
          <cell r="I254">
            <v>39111</v>
          </cell>
        </row>
        <row r="255">
          <cell r="A255" t="str">
            <v>SA</v>
          </cell>
          <cell r="B255" t="str">
            <v>100000288</v>
          </cell>
          <cell r="C255" t="str">
            <v>2030S10401</v>
          </cell>
          <cell r="D255" t="str">
            <v>13548365/67/大地连杆7997.5#冲压机用</v>
          </cell>
          <cell r="E255" t="str">
            <v>银行2007010261</v>
          </cell>
          <cell r="F255" t="str">
            <v>13548365/67/大地连</v>
          </cell>
          <cell r="G255">
            <v>39046</v>
          </cell>
          <cell r="H255">
            <v>3846.15</v>
          </cell>
          <cell r="I255">
            <v>39111</v>
          </cell>
        </row>
        <row r="256">
          <cell r="A256" t="str">
            <v>KR</v>
          </cell>
          <cell r="B256" t="str">
            <v>1900000022</v>
          </cell>
          <cell r="C256" t="str">
            <v>2030S10201</v>
          </cell>
          <cell r="D256" t="str">
            <v>13556128/常州通用/脱模剂/绕线车间</v>
          </cell>
          <cell r="E256" t="str">
            <v>转帐2007010429</v>
          </cell>
          <cell r="F256" t="str">
            <v>13556128/717.78</v>
          </cell>
          <cell r="G256">
            <v>39051</v>
          </cell>
          <cell r="H256">
            <v>4222.22</v>
          </cell>
          <cell r="I256">
            <v>39099</v>
          </cell>
        </row>
        <row r="257">
          <cell r="A257" t="str">
            <v>KR</v>
          </cell>
          <cell r="B257" t="str">
            <v>1900000023</v>
          </cell>
          <cell r="C257" t="str">
            <v>2030S10201</v>
          </cell>
          <cell r="D257" t="str">
            <v>13556147/常州通用/脱模剂/绕线车间</v>
          </cell>
          <cell r="E257" t="str">
            <v>转帐2007010428</v>
          </cell>
          <cell r="F257" t="str">
            <v>13556147/717.78</v>
          </cell>
          <cell r="G257">
            <v>39068</v>
          </cell>
          <cell r="H257">
            <v>4222.22</v>
          </cell>
          <cell r="I257">
            <v>39099</v>
          </cell>
        </row>
        <row r="258">
          <cell r="A258" t="str">
            <v>KR</v>
          </cell>
          <cell r="B258" t="str">
            <v>1900000024</v>
          </cell>
          <cell r="C258" t="str">
            <v>2030S10201</v>
          </cell>
          <cell r="D258" t="str">
            <v>13556150/常州通用/脱模剂/绕线车间</v>
          </cell>
          <cell r="E258" t="str">
            <v>转帐2007010427</v>
          </cell>
          <cell r="F258" t="str">
            <v>13556150/717.78</v>
          </cell>
          <cell r="G258">
            <v>39069</v>
          </cell>
          <cell r="H258">
            <v>4222.22</v>
          </cell>
          <cell r="I258">
            <v>39099</v>
          </cell>
        </row>
        <row r="259">
          <cell r="A259" t="str">
            <v>KR</v>
          </cell>
          <cell r="B259" t="str">
            <v>1900000025</v>
          </cell>
          <cell r="C259" t="str">
            <v>2030S10501</v>
          </cell>
          <cell r="D259" t="str">
            <v>13556160/常州通用/清洗剂等/注塑车间</v>
          </cell>
          <cell r="E259" t="str">
            <v>转帐2007010426</v>
          </cell>
          <cell r="F259" t="str">
            <v>13556160/513.84</v>
          </cell>
          <cell r="G259">
            <v>39073</v>
          </cell>
          <cell r="H259">
            <v>64.099999999999994</v>
          </cell>
          <cell r="I259">
            <v>39099</v>
          </cell>
        </row>
        <row r="260">
          <cell r="A260" t="str">
            <v>KR</v>
          </cell>
          <cell r="B260" t="str">
            <v>1900000025</v>
          </cell>
          <cell r="C260" t="str">
            <v>2030S10101</v>
          </cell>
          <cell r="D260" t="str">
            <v>13556160/常州通用/清洗剂等/二车间</v>
          </cell>
          <cell r="E260" t="str">
            <v>转帐2007010426</v>
          </cell>
          <cell r="F260" t="str">
            <v>13556160/513.84</v>
          </cell>
          <cell r="G260">
            <v>39073</v>
          </cell>
          <cell r="H260">
            <v>720</v>
          </cell>
          <cell r="I260">
            <v>39099</v>
          </cell>
        </row>
        <row r="261">
          <cell r="A261" t="str">
            <v>KR</v>
          </cell>
          <cell r="B261" t="str">
            <v>1900000025</v>
          </cell>
          <cell r="C261" t="str">
            <v>2030S10301</v>
          </cell>
          <cell r="D261" t="str">
            <v>13556160/常州通用/清洗剂等/音膜车间</v>
          </cell>
          <cell r="E261" t="str">
            <v>转帐2007010426</v>
          </cell>
          <cell r="F261" t="str">
            <v>13556160/513.84</v>
          </cell>
          <cell r="G261">
            <v>39073</v>
          </cell>
          <cell r="H261">
            <v>833.34</v>
          </cell>
          <cell r="I261">
            <v>39099</v>
          </cell>
        </row>
        <row r="262">
          <cell r="A262" t="str">
            <v>KR</v>
          </cell>
          <cell r="B262" t="str">
            <v>1900000025</v>
          </cell>
          <cell r="C262" t="str">
            <v>2030S10201</v>
          </cell>
          <cell r="D262" t="str">
            <v>13556160/常州通用/清洗剂等/绕线车间</v>
          </cell>
          <cell r="E262" t="str">
            <v>转帐2007010426</v>
          </cell>
          <cell r="F262" t="str">
            <v>13556160/513.84</v>
          </cell>
          <cell r="G262">
            <v>39073</v>
          </cell>
          <cell r="H262">
            <v>666.66</v>
          </cell>
          <cell r="I262">
            <v>39099</v>
          </cell>
        </row>
        <row r="263">
          <cell r="A263" t="str">
            <v>KR</v>
          </cell>
          <cell r="B263" t="str">
            <v>1900000025</v>
          </cell>
          <cell r="C263" t="str">
            <v>2030S10401</v>
          </cell>
          <cell r="D263" t="str">
            <v>13556160/常州通用/清洗剂等/冲压车间</v>
          </cell>
          <cell r="E263" t="str">
            <v>转帐2007010426</v>
          </cell>
          <cell r="F263" t="str">
            <v>13556160/513.84</v>
          </cell>
          <cell r="G263">
            <v>39073</v>
          </cell>
          <cell r="H263">
            <v>738.46</v>
          </cell>
          <cell r="I263">
            <v>39099</v>
          </cell>
        </row>
        <row r="264">
          <cell r="A264" t="str">
            <v>KR</v>
          </cell>
          <cell r="B264" t="str">
            <v>1900000026</v>
          </cell>
          <cell r="C264" t="str">
            <v>2030S10401</v>
          </cell>
          <cell r="D264" t="str">
            <v>13556164/常州通用/防锈剂等/冲压车间</v>
          </cell>
          <cell r="E264" t="str">
            <v>转帐2007010430</v>
          </cell>
          <cell r="F264" t="str">
            <v>13556164/384.49</v>
          </cell>
          <cell r="G264">
            <v>39075</v>
          </cell>
          <cell r="H264">
            <v>881.2</v>
          </cell>
          <cell r="I264">
            <v>39099</v>
          </cell>
        </row>
        <row r="265">
          <cell r="A265" t="str">
            <v>KR</v>
          </cell>
          <cell r="B265" t="str">
            <v>1900000026</v>
          </cell>
          <cell r="C265" t="str">
            <v>2030S10501</v>
          </cell>
          <cell r="D265" t="str">
            <v>13556164/常州通用/防锈剂等/注塑车间</v>
          </cell>
          <cell r="E265" t="str">
            <v>转帐2007010430</v>
          </cell>
          <cell r="F265" t="str">
            <v>13556164/384.49</v>
          </cell>
          <cell r="G265">
            <v>39075</v>
          </cell>
          <cell r="H265">
            <v>683.76</v>
          </cell>
          <cell r="I265">
            <v>39099</v>
          </cell>
        </row>
        <row r="266">
          <cell r="A266" t="str">
            <v>KR</v>
          </cell>
          <cell r="B266" t="str">
            <v>1900000026</v>
          </cell>
          <cell r="C266" t="str">
            <v>2030S50601</v>
          </cell>
          <cell r="D266" t="str">
            <v>13556164/常州通用/防锈剂等/二车间工程</v>
          </cell>
          <cell r="E266" t="str">
            <v>转帐2007010430</v>
          </cell>
          <cell r="F266" t="str">
            <v>13556164/384.49</v>
          </cell>
          <cell r="G266">
            <v>39075</v>
          </cell>
          <cell r="H266">
            <v>351.26</v>
          </cell>
          <cell r="I266">
            <v>39099</v>
          </cell>
        </row>
        <row r="267">
          <cell r="A267" t="str">
            <v>KR</v>
          </cell>
          <cell r="B267" t="str">
            <v>1900000026</v>
          </cell>
          <cell r="C267" t="str">
            <v>2030S10601</v>
          </cell>
          <cell r="D267" t="str">
            <v>13556164/常州通用/防锈剂等/耳机注塑</v>
          </cell>
          <cell r="E267" t="str">
            <v>转帐2007010430</v>
          </cell>
          <cell r="F267" t="str">
            <v>13556164/384.49</v>
          </cell>
          <cell r="G267">
            <v>39075</v>
          </cell>
          <cell r="H267">
            <v>341.88</v>
          </cell>
          <cell r="I267">
            <v>39099</v>
          </cell>
        </row>
        <row r="268">
          <cell r="A268" t="str">
            <v>KR</v>
          </cell>
          <cell r="B268" t="str">
            <v>1900000026</v>
          </cell>
          <cell r="C268" t="str">
            <v>2030A40401</v>
          </cell>
          <cell r="D268" t="str">
            <v>13556164/常州通用/防锈剂等/中试</v>
          </cell>
          <cell r="E268" t="str">
            <v>转帐2007010430</v>
          </cell>
          <cell r="F268" t="str">
            <v>13556164/384.49</v>
          </cell>
          <cell r="G268">
            <v>39075</v>
          </cell>
          <cell r="H268">
            <v>3.59</v>
          </cell>
          <cell r="I268">
            <v>39099</v>
          </cell>
        </row>
        <row r="269">
          <cell r="A269" t="str">
            <v>SA</v>
          </cell>
          <cell r="B269" t="str">
            <v>100000093</v>
          </cell>
          <cell r="C269" t="str">
            <v>2030S10101</v>
          </cell>
          <cell r="D269" t="str">
            <v>13587449#亚鸿干燥剂1200#二车间</v>
          </cell>
          <cell r="E269" t="str">
            <v>银行2007010175</v>
          </cell>
          <cell r="F269" t="str">
            <v>13587449#亚鸿干燥</v>
          </cell>
          <cell r="G269">
            <v>39070</v>
          </cell>
          <cell r="H269">
            <v>1025.6400000000001</v>
          </cell>
          <cell r="I269">
            <v>39101</v>
          </cell>
        </row>
        <row r="270">
          <cell r="A270" t="str">
            <v>KR</v>
          </cell>
          <cell r="B270" t="str">
            <v>1900000011</v>
          </cell>
          <cell r="C270" t="str">
            <v>2030S11201</v>
          </cell>
          <cell r="D270" t="str">
            <v>13840779-780/苏州华亿/工作服等/喷漆厂2</v>
          </cell>
          <cell r="E270" t="str">
            <v>转帐2007010415</v>
          </cell>
          <cell r="F270" t="str">
            <v>13840779-80/1275.7</v>
          </cell>
          <cell r="G270">
            <v>39090</v>
          </cell>
          <cell r="H270">
            <v>7504.28</v>
          </cell>
          <cell r="I270">
            <v>39098</v>
          </cell>
        </row>
        <row r="271">
          <cell r="A271" t="str">
            <v>KR</v>
          </cell>
          <cell r="B271" t="str">
            <v>1900000012</v>
          </cell>
          <cell r="C271" t="str">
            <v>2030S11201</v>
          </cell>
          <cell r="D271" t="str">
            <v>13946941/苏州华亿/除漆剂等/喷漆厂</v>
          </cell>
          <cell r="E271" t="str">
            <v>转帐2007010416</v>
          </cell>
          <cell r="F271" t="str">
            <v>13946941/10817. 52</v>
          </cell>
          <cell r="G271">
            <v>39090</v>
          </cell>
          <cell r="H271">
            <v>63632.480000000003</v>
          </cell>
          <cell r="I271">
            <v>39099</v>
          </cell>
        </row>
        <row r="272">
          <cell r="A272" t="str">
            <v>SA</v>
          </cell>
          <cell r="B272" t="str">
            <v>100000114</v>
          </cell>
          <cell r="C272" t="str">
            <v>2030S51401</v>
          </cell>
          <cell r="D272" t="str">
            <v>14137377#叶仕清棉布角料6395.4#公共</v>
          </cell>
          <cell r="E272" t="str">
            <v>银行2007010183</v>
          </cell>
          <cell r="F272" t="str">
            <v>14137377#叶仕清棉1</v>
          </cell>
          <cell r="G272">
            <v>39091</v>
          </cell>
          <cell r="H272">
            <v>6395.4</v>
          </cell>
          <cell r="I272">
            <v>39103</v>
          </cell>
        </row>
        <row r="273">
          <cell r="A273" t="str">
            <v>SA</v>
          </cell>
          <cell r="B273" t="str">
            <v>100000270</v>
          </cell>
          <cell r="C273" t="str">
            <v>2030S11101</v>
          </cell>
          <cell r="D273" t="str">
            <v>14187968#无锡阳光机油625#压电</v>
          </cell>
          <cell r="E273" t="str">
            <v>现金2007010077</v>
          </cell>
          <cell r="F273" t="str">
            <v>14187968#无锡阳光</v>
          </cell>
          <cell r="G273">
            <v>39094</v>
          </cell>
          <cell r="H273">
            <v>534.19000000000005</v>
          </cell>
          <cell r="I273">
            <v>39111</v>
          </cell>
        </row>
        <row r="274">
          <cell r="A274" t="str">
            <v>SA</v>
          </cell>
          <cell r="B274" t="str">
            <v>100000577</v>
          </cell>
          <cell r="C274" t="str">
            <v>2030S10401</v>
          </cell>
          <cell r="D274" t="str">
            <v>模具费1月分摊</v>
          </cell>
          <cell r="E274">
            <v>0</v>
          </cell>
          <cell r="F274" t="str">
            <v>166,969.17</v>
          </cell>
          <cell r="G274">
            <v>39113</v>
          </cell>
          <cell r="H274">
            <v>166969.17000000001</v>
          </cell>
          <cell r="I274">
            <v>39113</v>
          </cell>
        </row>
        <row r="275">
          <cell r="A275" t="str">
            <v>SA</v>
          </cell>
          <cell r="B275" t="str">
            <v>100000577</v>
          </cell>
          <cell r="C275" t="str">
            <v>2030A40601</v>
          </cell>
          <cell r="D275" t="str">
            <v>模具费1月分摊</v>
          </cell>
          <cell r="E275">
            <v>0</v>
          </cell>
          <cell r="F275" t="str">
            <v>19,033.35</v>
          </cell>
          <cell r="G275">
            <v>39113</v>
          </cell>
          <cell r="H275">
            <v>19033.349999999999</v>
          </cell>
          <cell r="I275">
            <v>39113</v>
          </cell>
        </row>
        <row r="276">
          <cell r="A276" t="str">
            <v>SA</v>
          </cell>
          <cell r="B276" t="str">
            <v>100000577</v>
          </cell>
          <cell r="C276" t="str">
            <v>2030S10101</v>
          </cell>
          <cell r="D276" t="str">
            <v>模具费1月分摊</v>
          </cell>
          <cell r="E276">
            <v>0</v>
          </cell>
          <cell r="F276" t="str">
            <v>2,006.34</v>
          </cell>
          <cell r="G276">
            <v>39113</v>
          </cell>
          <cell r="H276">
            <v>2006.34</v>
          </cell>
          <cell r="I276">
            <v>39113</v>
          </cell>
        </row>
        <row r="277">
          <cell r="A277" t="str">
            <v>KR</v>
          </cell>
          <cell r="B277" t="str">
            <v>1900000000</v>
          </cell>
          <cell r="C277" t="str">
            <v>2030S11201</v>
          </cell>
          <cell r="D277" t="str">
            <v>12740060#荣海机电/2辆 车900*600</v>
          </cell>
          <cell r="E277" t="str">
            <v>转帐2007010457</v>
          </cell>
          <cell r="F277" t="str">
            <v>20070108</v>
          </cell>
          <cell r="G277">
            <v>39016</v>
          </cell>
          <cell r="H277">
            <v>435.9</v>
          </cell>
          <cell r="I277">
            <v>39090</v>
          </cell>
        </row>
        <row r="278">
          <cell r="A278" t="str">
            <v>SA</v>
          </cell>
          <cell r="B278" t="str">
            <v>100000087</v>
          </cell>
          <cell r="C278" t="str">
            <v>2030S50601</v>
          </cell>
          <cell r="D278" t="str">
            <v>空调皮带/工程部机用</v>
          </cell>
          <cell r="E278" t="str">
            <v>银行2007010169</v>
          </cell>
          <cell r="F278" t="str">
            <v>20070119</v>
          </cell>
          <cell r="G278">
            <v>39091</v>
          </cell>
          <cell r="H278">
            <v>2000</v>
          </cell>
          <cell r="I278">
            <v>39101</v>
          </cell>
        </row>
        <row r="279">
          <cell r="A279" t="str">
            <v>SA</v>
          </cell>
          <cell r="B279" t="str">
            <v>100000563</v>
          </cell>
          <cell r="C279" t="str">
            <v>2030S10101</v>
          </cell>
          <cell r="D279" t="str">
            <v>07.1月低值易耗品摊销</v>
          </cell>
          <cell r="E279" t="str">
            <v>转账2007010595</v>
          </cell>
          <cell r="F279" t="str">
            <v>20070130</v>
          </cell>
          <cell r="G279">
            <v>39112</v>
          </cell>
          <cell r="H279">
            <v>28726.41</v>
          </cell>
          <cell r="I279">
            <v>39112</v>
          </cell>
        </row>
        <row r="280">
          <cell r="A280" t="str">
            <v>SA</v>
          </cell>
          <cell r="B280" t="str">
            <v>100000563</v>
          </cell>
          <cell r="C280" t="str">
            <v>2030S10201</v>
          </cell>
          <cell r="D280" t="str">
            <v>07.1月低值易耗品摊销</v>
          </cell>
          <cell r="E280" t="str">
            <v>转账2007010595</v>
          </cell>
          <cell r="F280" t="str">
            <v>20070130</v>
          </cell>
          <cell r="G280">
            <v>39112</v>
          </cell>
          <cell r="H280">
            <v>66618.42</v>
          </cell>
          <cell r="I280">
            <v>39112</v>
          </cell>
        </row>
        <row r="281">
          <cell r="A281" t="str">
            <v>SA</v>
          </cell>
          <cell r="B281" t="str">
            <v>100000563</v>
          </cell>
          <cell r="C281" t="str">
            <v>2030S10301</v>
          </cell>
          <cell r="D281" t="str">
            <v>07.1月低值易耗品摊销</v>
          </cell>
          <cell r="E281" t="str">
            <v>转账2007010595</v>
          </cell>
          <cell r="F281" t="str">
            <v>20070130</v>
          </cell>
          <cell r="G281">
            <v>39112</v>
          </cell>
          <cell r="H281">
            <v>8518.65</v>
          </cell>
          <cell r="I281">
            <v>39112</v>
          </cell>
        </row>
        <row r="282">
          <cell r="A282" t="str">
            <v>SA</v>
          </cell>
          <cell r="B282" t="str">
            <v>100000563</v>
          </cell>
          <cell r="C282" t="str">
            <v>2030S51401</v>
          </cell>
          <cell r="D282" t="str">
            <v>07.1月低值易耗品摊销</v>
          </cell>
          <cell r="E282" t="str">
            <v>转账2007010595</v>
          </cell>
          <cell r="F282" t="str">
            <v>20070130</v>
          </cell>
          <cell r="G282">
            <v>39112</v>
          </cell>
          <cell r="H282">
            <v>172.01</v>
          </cell>
          <cell r="I282">
            <v>39112</v>
          </cell>
        </row>
        <row r="283">
          <cell r="A283" t="str">
            <v>SA</v>
          </cell>
          <cell r="B283" t="str">
            <v>100000563</v>
          </cell>
          <cell r="C283" t="str">
            <v>2030S10501</v>
          </cell>
          <cell r="D283" t="str">
            <v>07.1月低值易耗品摊销</v>
          </cell>
          <cell r="E283" t="str">
            <v>转账2007010595</v>
          </cell>
          <cell r="F283" t="str">
            <v>20070130</v>
          </cell>
          <cell r="G283">
            <v>39112</v>
          </cell>
          <cell r="H283">
            <v>6097.87</v>
          </cell>
          <cell r="I283">
            <v>39112</v>
          </cell>
        </row>
        <row r="284">
          <cell r="A284" t="str">
            <v>SA</v>
          </cell>
          <cell r="B284" t="str">
            <v>100000563</v>
          </cell>
          <cell r="C284" t="str">
            <v>2030S10401</v>
          </cell>
          <cell r="D284" t="str">
            <v>07.1月低值易耗品摊销</v>
          </cell>
          <cell r="E284" t="str">
            <v>转账2007010595</v>
          </cell>
          <cell r="F284" t="str">
            <v>20070130</v>
          </cell>
          <cell r="G284">
            <v>39112</v>
          </cell>
          <cell r="H284">
            <v>2323.09</v>
          </cell>
          <cell r="I284">
            <v>39112</v>
          </cell>
        </row>
        <row r="285">
          <cell r="A285" t="str">
            <v>SA</v>
          </cell>
          <cell r="B285" t="str">
            <v>100000563</v>
          </cell>
          <cell r="C285" t="str">
            <v>2030S11101</v>
          </cell>
          <cell r="D285" t="str">
            <v>07.1月低值易耗品摊销</v>
          </cell>
          <cell r="E285" t="str">
            <v>转账2007010595</v>
          </cell>
          <cell r="F285" t="str">
            <v>20070130</v>
          </cell>
          <cell r="G285">
            <v>39112</v>
          </cell>
          <cell r="H285">
            <v>672.95</v>
          </cell>
          <cell r="I285">
            <v>39112</v>
          </cell>
        </row>
        <row r="286">
          <cell r="A286" t="str">
            <v>SA</v>
          </cell>
          <cell r="B286" t="str">
            <v>100000563</v>
          </cell>
          <cell r="C286" t="str">
            <v>2030S11201</v>
          </cell>
          <cell r="D286" t="str">
            <v>07.1月低值易耗品摊销</v>
          </cell>
          <cell r="E286" t="str">
            <v>转账2007010595</v>
          </cell>
          <cell r="F286" t="str">
            <v>20070130</v>
          </cell>
          <cell r="G286">
            <v>39112</v>
          </cell>
          <cell r="H286">
            <v>9818.75</v>
          </cell>
          <cell r="I286">
            <v>39112</v>
          </cell>
        </row>
        <row r="287">
          <cell r="A287" t="str">
            <v>SA</v>
          </cell>
          <cell r="B287" t="str">
            <v>100000569</v>
          </cell>
          <cell r="C287" t="str">
            <v>2030S51401</v>
          </cell>
          <cell r="D287" t="str">
            <v>07年1月长期待摊费用摊销</v>
          </cell>
          <cell r="E287" t="str">
            <v>转账2007010599</v>
          </cell>
          <cell r="F287" t="str">
            <v>20070130</v>
          </cell>
          <cell r="G287">
            <v>39112</v>
          </cell>
          <cell r="H287">
            <v>3933.33</v>
          </cell>
          <cell r="I287">
            <v>39112</v>
          </cell>
        </row>
        <row r="288">
          <cell r="A288" t="str">
            <v>SA</v>
          </cell>
          <cell r="B288" t="str">
            <v>100000592</v>
          </cell>
          <cell r="C288" t="str">
            <v>2030A50801</v>
          </cell>
          <cell r="D288" t="str">
            <v>00437934/35/08065011志平窗帘1380＃仓库</v>
          </cell>
          <cell r="E288">
            <v>0</v>
          </cell>
          <cell r="F288" t="str">
            <v>20070131</v>
          </cell>
          <cell r="G288">
            <v>39112</v>
          </cell>
          <cell r="H288">
            <v>113</v>
          </cell>
          <cell r="I288">
            <v>39113</v>
          </cell>
        </row>
        <row r="289">
          <cell r="A289" t="str">
            <v>SA</v>
          </cell>
          <cell r="B289" t="str">
            <v>100000595</v>
          </cell>
          <cell r="C289" t="str">
            <v>2030S10501</v>
          </cell>
          <cell r="D289" t="str">
            <v>12764137新翔五金工1931.5</v>
          </cell>
          <cell r="E289">
            <v>0</v>
          </cell>
          <cell r="F289" t="str">
            <v>20070131</v>
          </cell>
          <cell r="G289">
            <v>39112</v>
          </cell>
          <cell r="H289">
            <v>1332.73</v>
          </cell>
          <cell r="I289">
            <v>39113</v>
          </cell>
        </row>
        <row r="290">
          <cell r="A290" t="str">
            <v>SA</v>
          </cell>
          <cell r="B290" t="str">
            <v>100000595</v>
          </cell>
          <cell r="C290" t="str">
            <v>2030S10401</v>
          </cell>
          <cell r="D290" t="str">
            <v>12764137新翔五金工1931.5</v>
          </cell>
          <cell r="E290">
            <v>0</v>
          </cell>
          <cell r="F290" t="str">
            <v>20070131</v>
          </cell>
          <cell r="G290">
            <v>39112</v>
          </cell>
          <cell r="H290">
            <v>318.12</v>
          </cell>
          <cell r="I290">
            <v>39113</v>
          </cell>
        </row>
        <row r="291">
          <cell r="A291" t="str">
            <v>SA</v>
          </cell>
          <cell r="B291" t="str">
            <v>100000577</v>
          </cell>
          <cell r="C291" t="str">
            <v>2030S10301</v>
          </cell>
          <cell r="D291" t="str">
            <v>模具费1月分摊</v>
          </cell>
          <cell r="E291">
            <v>0</v>
          </cell>
          <cell r="F291" t="str">
            <v>22,532.83</v>
          </cell>
          <cell r="G291">
            <v>39113</v>
          </cell>
          <cell r="H291">
            <v>22532.83</v>
          </cell>
          <cell r="I291">
            <v>39113</v>
          </cell>
        </row>
        <row r="292">
          <cell r="A292" t="str">
            <v>KR</v>
          </cell>
          <cell r="B292" t="str">
            <v>1900000069</v>
          </cell>
          <cell r="C292" t="str">
            <v>2030S10501</v>
          </cell>
          <cell r="D292" t="str">
            <v>22723195/上海瑞昂/感温线/注塑车间</v>
          </cell>
          <cell r="E292" t="str">
            <v>转帐2007010515</v>
          </cell>
          <cell r="F292" t="str">
            <v>22723195/270.25</v>
          </cell>
          <cell r="G292">
            <v>39093</v>
          </cell>
          <cell r="H292">
            <v>1589.75</v>
          </cell>
          <cell r="I292">
            <v>39105</v>
          </cell>
        </row>
        <row r="293">
          <cell r="A293" t="str">
            <v>SA</v>
          </cell>
          <cell r="B293" t="str">
            <v>100000577</v>
          </cell>
          <cell r="C293" t="str">
            <v>2030A40501</v>
          </cell>
          <cell r="D293" t="str">
            <v>模具费1月分摊</v>
          </cell>
          <cell r="E293">
            <v>0</v>
          </cell>
          <cell r="F293" t="str">
            <v>3,262.36</v>
          </cell>
          <cell r="G293">
            <v>39113</v>
          </cell>
          <cell r="H293">
            <v>3262.36</v>
          </cell>
          <cell r="I293">
            <v>39113</v>
          </cell>
        </row>
        <row r="294">
          <cell r="A294" t="str">
            <v>SA</v>
          </cell>
          <cell r="B294" t="str">
            <v>100000577</v>
          </cell>
          <cell r="C294" t="str">
            <v>2030S10501</v>
          </cell>
          <cell r="D294" t="str">
            <v>模具费1月分摊</v>
          </cell>
          <cell r="E294">
            <v>0</v>
          </cell>
          <cell r="F294" t="str">
            <v>334,951.22</v>
          </cell>
          <cell r="G294">
            <v>39113</v>
          </cell>
          <cell r="H294">
            <v>334951.21999999997</v>
          </cell>
          <cell r="I294">
            <v>39113</v>
          </cell>
        </row>
        <row r="295">
          <cell r="A295" t="str">
            <v>SA</v>
          </cell>
          <cell r="B295" t="str">
            <v>100000577</v>
          </cell>
          <cell r="C295" t="str">
            <v>2030A40201</v>
          </cell>
          <cell r="D295" t="str">
            <v>模具费1月分摊</v>
          </cell>
          <cell r="E295">
            <v>0</v>
          </cell>
          <cell r="F295" t="str">
            <v>4,312.74</v>
          </cell>
          <cell r="G295">
            <v>39113</v>
          </cell>
          <cell r="H295">
            <v>4312.74</v>
          </cell>
          <cell r="I295">
            <v>39113</v>
          </cell>
        </row>
        <row r="296">
          <cell r="A296" t="str">
            <v>SA</v>
          </cell>
          <cell r="B296" t="str">
            <v>100000037</v>
          </cell>
          <cell r="C296" t="str">
            <v>2030S11101</v>
          </cell>
          <cell r="D296" t="str">
            <v>51748237#恒辉胶头210#压电</v>
          </cell>
          <cell r="E296" t="str">
            <v>现金2007010018</v>
          </cell>
          <cell r="F296" t="str">
            <v>51748237#恒辉胶头</v>
          </cell>
          <cell r="G296">
            <v>39090</v>
          </cell>
          <cell r="H296">
            <v>210</v>
          </cell>
          <cell r="I296">
            <v>39097</v>
          </cell>
        </row>
        <row r="297">
          <cell r="A297" t="str">
            <v>SA</v>
          </cell>
          <cell r="B297" t="str">
            <v>100000036</v>
          </cell>
          <cell r="C297" t="str">
            <v>2030S11001</v>
          </cell>
          <cell r="D297" t="str">
            <v>51748350#东莞恒辉银油870#威扬</v>
          </cell>
          <cell r="E297" t="str">
            <v>现金2007010017</v>
          </cell>
          <cell r="F297" t="str">
            <v>51748350#东莞恒辉</v>
          </cell>
          <cell r="G297">
            <v>39090</v>
          </cell>
          <cell r="H297">
            <v>870</v>
          </cell>
          <cell r="I297">
            <v>39097</v>
          </cell>
        </row>
        <row r="298">
          <cell r="A298" t="str">
            <v>SA</v>
          </cell>
          <cell r="B298" t="str">
            <v>100000577</v>
          </cell>
          <cell r="C298" t="str">
            <v>2030A40301</v>
          </cell>
          <cell r="D298" t="str">
            <v>模具费1月分摊</v>
          </cell>
          <cell r="E298">
            <v>0</v>
          </cell>
          <cell r="F298" t="str">
            <v>718.79</v>
          </cell>
          <cell r="G298">
            <v>39113</v>
          </cell>
          <cell r="H298">
            <v>718.79</v>
          </cell>
          <cell r="I298">
            <v>39113</v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调整"/>
      <sheetName val="05调整分录"/>
      <sheetName val="P&amp;L (A1)"/>
      <sheetName val="Bal-sheet-Assets (A2)"/>
      <sheetName val="Bal-sheet-Liabilities (A3)"/>
      <sheetName val="Turnover (A4)"/>
      <sheetName val="Fixed assets (A5）合并"/>
      <sheetName val="Fixed assets (瑞声) (2)"/>
      <sheetName val="Fixed assets (福永)"/>
      <sheetName val="Int in Asso (A6)无"/>
      <sheetName val="Int in JCE (A7)无"/>
      <sheetName val="LT Inv (A8)无 "/>
      <sheetName val="Inv in Sec (A8A)无"/>
      <sheetName val="Inventory (A9)"/>
      <sheetName val="Gp Co Purchase (A10)"/>
      <sheetName val="AR (A11)"/>
      <sheetName val="应收帐款帐龄 (A12)"/>
      <sheetName val="按金，预付款及其他应收款(A13)"/>
      <sheetName val="Amt with gp co (A14)"/>
      <sheetName val="Amt with connected co (A14A)"/>
      <sheetName val="应收,付股东款 (A15)无"/>
      <sheetName val="应收,付董事款 (A15A)无"/>
      <sheetName val="現金及銀行存款明細表(A16)"/>
      <sheetName val="銀行存款餘額調節表(A16A) (2)"/>
      <sheetName val="披露-公司货款 (A17)无"/>
      <sheetName val="披露-公司代抵押或担保(A18)无"/>
      <sheetName val="应收股息 (A19)无"/>
      <sheetName val="应付帐款帐龄(A20)"/>
      <sheetName val="其他应付款及未付款 (A20A)"/>
      <sheetName val="OD &amp; ST loans (A21)无"/>
      <sheetName val="贷款,租赁应付款(A22)无"/>
      <sheetName val="Capital (A23)"/>
      <sheetName val="Reserves (A24)无"/>
      <sheetName val="Reserves (A25)"/>
      <sheetName val="Reserves (A25A)"/>
      <sheetName val="COS (A26)"/>
      <sheetName val="mfg OH (A27)"/>
      <sheetName val="Investment income (A28)"/>
      <sheetName val="Oth Inc Exp (A29)"/>
      <sheetName val="Selling Exp (A30)"/>
      <sheetName val="Admin Exp (A31)"/>
      <sheetName val="Int expense (A32)"/>
      <sheetName val="Ex diff (A33)"/>
      <sheetName val="disclose- director (A34)无"/>
      <sheetName val="Others (A35)"/>
      <sheetName val="無形資产(A36)"/>
      <sheetName val="地 区 分 析 (1)"/>
      <sheetName val="Operating Profit (2)"/>
      <sheetName val="Tax (3)无"/>
      <sheetName val="Tax reconciliation (3A)无"/>
      <sheetName val="Tax Payable (4)"/>
      <sheetName val="Deferred tax Payable (4A)无"/>
      <sheetName val="Bank deposit (5)"/>
      <sheetName val="Cash Flow Statement (6)"/>
      <sheetName val="operating lease commitments(7)"/>
      <sheetName val="公 司 投 资 (8)无"/>
      <sheetName val="关 连 (9)"/>
      <sheetName val="十 大 (10)"/>
      <sheetName val="附件2"/>
      <sheetName val="P&amp;L"/>
      <sheetName val="#REF!"/>
      <sheetName val="P&amp;L_(A1)8"/>
      <sheetName val="Bal-sheet-Assets_(A2)8"/>
      <sheetName val="Bal-sheet-Liabilities_(A3)8"/>
      <sheetName val="Turnover_(A4)8"/>
      <sheetName val="Fixed_assets_(A5）合并8"/>
      <sheetName val="Fixed_assets_(瑞声)_(2)8"/>
      <sheetName val="Fixed_assets_(福永)8"/>
      <sheetName val="Int_in_Asso_(A6)无8"/>
      <sheetName val="Int_in_JCE_(A7)无8"/>
      <sheetName val="LT_Inv_(A8)无_8"/>
      <sheetName val="Inv_in_Sec_(A8A)无8"/>
      <sheetName val="Inventory_(A9)8"/>
      <sheetName val="Gp_Co_Purchase_(A10)8"/>
      <sheetName val="AR_(A11)8"/>
      <sheetName val="应收帐款帐龄_(A12)8"/>
      <sheetName val="Amt_with_gp_co_(A14)8"/>
      <sheetName val="Amt_with_connected_co_(A14A)8"/>
      <sheetName val="应收,付股东款_(A15)无8"/>
      <sheetName val="应收,付董事款_(A15A)无8"/>
      <sheetName val="銀行存款餘額調節表(A16A)_(2)8"/>
      <sheetName val="披露-公司货款_(A17)无8"/>
      <sheetName val="应收股息_(A19)无8"/>
      <sheetName val="其他应付款及未付款_(A20A)8"/>
      <sheetName val="OD_&amp;_ST_loans_(A21)无8"/>
      <sheetName val="Capital_(A23)8"/>
      <sheetName val="Reserves_(A24)无8"/>
      <sheetName val="Reserves_(A25)8"/>
      <sheetName val="Reserves_(A25A)8"/>
      <sheetName val="COS_(A26)8"/>
      <sheetName val="mfg_OH_(A27)8"/>
      <sheetName val="Investment_income_(A28)8"/>
      <sheetName val="Oth_Inc_Exp_(A29)8"/>
      <sheetName val="Selling_Exp_(A30)8"/>
      <sheetName val="Admin_Exp_(A31)8"/>
      <sheetName val="Int_expense_(A32)8"/>
      <sheetName val="Ex_diff_(A33)8"/>
      <sheetName val="disclose-_director_(A34)无8"/>
      <sheetName val="Others_(A35)8"/>
      <sheetName val="地_区_分_析_(1)8"/>
      <sheetName val="Operating_Profit_(2)8"/>
      <sheetName val="Tax_(3)无8"/>
      <sheetName val="Tax_reconciliation_(3A)无8"/>
      <sheetName val="Tax_Payable_(4)8"/>
      <sheetName val="Deferred_tax_Payable_(4A)无8"/>
      <sheetName val="Bank_deposit_(5)8"/>
      <sheetName val="Cash_Flow_Statement_(6)8"/>
      <sheetName val="operating_lease_commitments(7)8"/>
      <sheetName val="公_司_投_资_(8)无8"/>
      <sheetName val="关_连_(9)8"/>
      <sheetName val="十_大_(10)8"/>
      <sheetName val="P&amp;L_(A1)1"/>
      <sheetName val="Bal-sheet-Assets_(A2)1"/>
      <sheetName val="Bal-sheet-Liabilities_(A3)1"/>
      <sheetName val="Turnover_(A4)1"/>
      <sheetName val="Fixed_assets_(A5）合并1"/>
      <sheetName val="Fixed_assets_(瑞声)_(2)1"/>
      <sheetName val="Fixed_assets_(福永)1"/>
      <sheetName val="Int_in_Asso_(A6)无1"/>
      <sheetName val="Int_in_JCE_(A7)无1"/>
      <sheetName val="LT_Inv_(A8)无_1"/>
      <sheetName val="Inv_in_Sec_(A8A)无1"/>
      <sheetName val="Inventory_(A9)1"/>
      <sheetName val="Gp_Co_Purchase_(A10)1"/>
      <sheetName val="AR_(A11)1"/>
      <sheetName val="应收帐款帐龄_(A12)1"/>
      <sheetName val="Amt_with_gp_co_(A14)1"/>
      <sheetName val="Amt_with_connected_co_(A14A)1"/>
      <sheetName val="应收,付股东款_(A15)无1"/>
      <sheetName val="应收,付董事款_(A15A)无1"/>
      <sheetName val="銀行存款餘額調節表(A16A)_(2)1"/>
      <sheetName val="披露-公司货款_(A17)无1"/>
      <sheetName val="应收股息_(A19)无1"/>
      <sheetName val="其他应付款及未付款_(A20A)1"/>
      <sheetName val="OD_&amp;_ST_loans_(A21)无1"/>
      <sheetName val="Capital_(A23)1"/>
      <sheetName val="Reserves_(A24)无1"/>
      <sheetName val="Reserves_(A25)1"/>
      <sheetName val="Reserves_(A25A)1"/>
      <sheetName val="COS_(A26)1"/>
      <sheetName val="mfg_OH_(A27)1"/>
      <sheetName val="Investment_income_(A28)1"/>
      <sheetName val="Oth_Inc_Exp_(A29)1"/>
      <sheetName val="Selling_Exp_(A30)1"/>
      <sheetName val="Admin_Exp_(A31)1"/>
      <sheetName val="Int_expense_(A32)1"/>
      <sheetName val="Ex_diff_(A33)1"/>
      <sheetName val="disclose-_director_(A34)无1"/>
      <sheetName val="Others_(A35)1"/>
      <sheetName val="地_区_分_析_(1)1"/>
      <sheetName val="Operating_Profit_(2)1"/>
      <sheetName val="Tax_(3)无1"/>
      <sheetName val="Tax_reconciliation_(3A)无1"/>
      <sheetName val="Tax_Payable_(4)1"/>
      <sheetName val="Deferred_tax_Payable_(4A)无1"/>
      <sheetName val="Bank_deposit_(5)1"/>
      <sheetName val="Cash_Flow_Statement_(6)1"/>
      <sheetName val="operating_lease_commitments(7)1"/>
      <sheetName val="公_司_投_资_(8)无1"/>
      <sheetName val="关_连_(9)1"/>
      <sheetName val="十_大_(10)1"/>
      <sheetName val="P&amp;L_(A1)"/>
      <sheetName val="Bal-sheet-Assets_(A2)"/>
      <sheetName val="Bal-sheet-Liabilities_(A3)"/>
      <sheetName val="Turnover_(A4)"/>
      <sheetName val="Fixed_assets_(A5）合并"/>
      <sheetName val="Fixed_assets_(瑞声)_(2)"/>
      <sheetName val="Fixed_assets_(福永)"/>
      <sheetName val="Int_in_Asso_(A6)无"/>
      <sheetName val="Int_in_JCE_(A7)无"/>
      <sheetName val="LT_Inv_(A8)无_"/>
      <sheetName val="Inv_in_Sec_(A8A)无"/>
      <sheetName val="Inventory_(A9)"/>
      <sheetName val="Gp_Co_Purchase_(A10)"/>
      <sheetName val="AR_(A11)"/>
      <sheetName val="应收帐款帐龄_(A12)"/>
      <sheetName val="Amt_with_gp_co_(A14)"/>
      <sheetName val="Amt_with_connected_co_(A14A)"/>
      <sheetName val="应收,付股东款_(A15)无"/>
      <sheetName val="应收,付董事款_(A15A)无"/>
      <sheetName val="銀行存款餘額調節表(A16A)_(2)"/>
      <sheetName val="披露-公司货款_(A17)无"/>
      <sheetName val="应收股息_(A19)无"/>
      <sheetName val="其他应付款及未付款_(A20A)"/>
      <sheetName val="OD_&amp;_ST_loans_(A21)无"/>
      <sheetName val="Capital_(A23)"/>
      <sheetName val="Reserves_(A24)无"/>
      <sheetName val="Reserves_(A25)"/>
      <sheetName val="Reserves_(A25A)"/>
      <sheetName val="COS_(A26)"/>
      <sheetName val="mfg_OH_(A27)"/>
      <sheetName val="Investment_income_(A28)"/>
      <sheetName val="Oth_Inc_Exp_(A29)"/>
      <sheetName val="Selling_Exp_(A30)"/>
      <sheetName val="Admin_Exp_(A31)"/>
      <sheetName val="Int_expense_(A32)"/>
      <sheetName val="Ex_diff_(A33)"/>
      <sheetName val="disclose-_director_(A34)无"/>
      <sheetName val="Others_(A35)"/>
      <sheetName val="地_区_分_析_(1)"/>
      <sheetName val="Operating_Profit_(2)"/>
      <sheetName val="Tax_(3)无"/>
      <sheetName val="Tax_reconciliation_(3A)无"/>
      <sheetName val="Tax_Payable_(4)"/>
      <sheetName val="Deferred_tax_Payable_(4A)无"/>
      <sheetName val="Bank_deposit_(5)"/>
      <sheetName val="Cash_Flow_Statement_(6)"/>
      <sheetName val="operating_lease_commitments(7)"/>
      <sheetName val="公_司_投_资_(8)无"/>
      <sheetName val="关_连_(9)"/>
      <sheetName val="十_大_(10)"/>
      <sheetName val="P&amp;L_(A1)7"/>
      <sheetName val="Bal-sheet-Assets_(A2)7"/>
      <sheetName val="Bal-sheet-Liabilities_(A3)7"/>
      <sheetName val="Turnover_(A4)7"/>
      <sheetName val="Fixed_assets_(A5）合并7"/>
      <sheetName val="Fixed_assets_(瑞声)_(2)7"/>
      <sheetName val="Fixed_assets_(福永)7"/>
      <sheetName val="Int_in_Asso_(A6)无7"/>
      <sheetName val="Int_in_JCE_(A7)无7"/>
      <sheetName val="LT_Inv_(A8)无_7"/>
      <sheetName val="Inv_in_Sec_(A8A)无7"/>
      <sheetName val="Inventory_(A9)7"/>
      <sheetName val="Gp_Co_Purchase_(A10)7"/>
      <sheetName val="AR_(A11)7"/>
      <sheetName val="应收帐款帐龄_(A12)7"/>
      <sheetName val="Amt_with_gp_co_(A14)7"/>
      <sheetName val="Amt_with_connected_co_(A14A)7"/>
      <sheetName val="应收,付股东款_(A15)无7"/>
      <sheetName val="应收,付董事款_(A15A)无7"/>
      <sheetName val="銀行存款餘額調節表(A16A)_(2)7"/>
      <sheetName val="披露-公司货款_(A17)无7"/>
      <sheetName val="应收股息_(A19)无7"/>
      <sheetName val="其他应付款及未付款_(A20A)7"/>
      <sheetName val="OD_&amp;_ST_loans_(A21)无7"/>
      <sheetName val="Capital_(A23)7"/>
      <sheetName val="Reserves_(A24)无7"/>
      <sheetName val="Reserves_(A25)7"/>
      <sheetName val="Reserves_(A25A)7"/>
      <sheetName val="COS_(A26)7"/>
      <sheetName val="mfg_OH_(A27)7"/>
      <sheetName val="Investment_income_(A28)7"/>
      <sheetName val="Oth_Inc_Exp_(A29)7"/>
      <sheetName val="Selling_Exp_(A30)7"/>
      <sheetName val="Admin_Exp_(A31)7"/>
      <sheetName val="Int_expense_(A32)7"/>
      <sheetName val="Ex_diff_(A33)7"/>
      <sheetName val="disclose-_director_(A34)无7"/>
      <sheetName val="Others_(A35)7"/>
      <sheetName val="地_区_分_析_(1)7"/>
      <sheetName val="Operating_Profit_(2)7"/>
      <sheetName val="Tax_(3)无7"/>
      <sheetName val="Tax_reconciliation_(3A)无7"/>
      <sheetName val="Tax_Payable_(4)7"/>
      <sheetName val="Deferred_tax_Payable_(4A)无7"/>
      <sheetName val="Bank_deposit_(5)7"/>
      <sheetName val="Cash_Flow_Statement_(6)7"/>
      <sheetName val="operating_lease_commitments(7)7"/>
      <sheetName val="公_司_投_资_(8)无7"/>
      <sheetName val="关_连_(9)7"/>
      <sheetName val="十_大_(10)7"/>
      <sheetName val="P&amp;L_(A1)2"/>
      <sheetName val="Bal-sheet-Assets_(A2)2"/>
      <sheetName val="Bal-sheet-Liabilities_(A3)2"/>
      <sheetName val="Turnover_(A4)2"/>
      <sheetName val="Fixed_assets_(A5）合并2"/>
      <sheetName val="Fixed_assets_(瑞声)_(2)2"/>
      <sheetName val="Fixed_assets_(福永)2"/>
      <sheetName val="Int_in_Asso_(A6)无2"/>
      <sheetName val="Int_in_JCE_(A7)无2"/>
      <sheetName val="LT_Inv_(A8)无_2"/>
      <sheetName val="Inv_in_Sec_(A8A)无2"/>
      <sheetName val="Inventory_(A9)2"/>
      <sheetName val="Gp_Co_Purchase_(A10)2"/>
      <sheetName val="AR_(A11)2"/>
      <sheetName val="应收帐款帐龄_(A12)2"/>
      <sheetName val="Amt_with_gp_co_(A14)2"/>
      <sheetName val="Amt_with_connected_co_(A14A)2"/>
      <sheetName val="应收,付股东款_(A15)无2"/>
      <sheetName val="应收,付董事款_(A15A)无2"/>
      <sheetName val="銀行存款餘額調節表(A16A)_(2)2"/>
      <sheetName val="披露-公司货款_(A17)无2"/>
      <sheetName val="应收股息_(A19)无2"/>
      <sheetName val="其他应付款及未付款_(A20A)2"/>
      <sheetName val="OD_&amp;_ST_loans_(A21)无2"/>
      <sheetName val="Capital_(A23)2"/>
      <sheetName val="Reserves_(A24)无2"/>
      <sheetName val="Reserves_(A25)2"/>
      <sheetName val="Reserves_(A25A)2"/>
      <sheetName val="COS_(A26)2"/>
      <sheetName val="mfg_OH_(A27)2"/>
      <sheetName val="Investment_income_(A28)2"/>
      <sheetName val="Oth_Inc_Exp_(A29)2"/>
      <sheetName val="Selling_Exp_(A30)2"/>
      <sheetName val="Admin_Exp_(A31)2"/>
      <sheetName val="Int_expense_(A32)2"/>
      <sheetName val="Ex_diff_(A33)2"/>
      <sheetName val="disclose-_director_(A34)无2"/>
      <sheetName val="Others_(A35)2"/>
      <sheetName val="地_区_分_析_(1)2"/>
      <sheetName val="Operating_Profit_(2)2"/>
      <sheetName val="Tax_(3)无2"/>
      <sheetName val="Tax_reconciliation_(3A)无2"/>
      <sheetName val="Tax_Payable_(4)2"/>
      <sheetName val="Deferred_tax_Payable_(4A)无2"/>
      <sheetName val="Bank_deposit_(5)2"/>
      <sheetName val="Cash_Flow_Statement_(6)2"/>
      <sheetName val="operating_lease_commitments(7)2"/>
      <sheetName val="公_司_投_资_(8)无2"/>
      <sheetName val="关_连_(9)2"/>
      <sheetName val="十_大_(10)2"/>
      <sheetName val="P&amp;L_(A1)3"/>
      <sheetName val="Bal-sheet-Assets_(A2)3"/>
      <sheetName val="Bal-sheet-Liabilities_(A3)3"/>
      <sheetName val="Turnover_(A4)3"/>
      <sheetName val="Fixed_assets_(A5）合并3"/>
      <sheetName val="Fixed_assets_(瑞声)_(2)3"/>
      <sheetName val="Fixed_assets_(福永)3"/>
      <sheetName val="Int_in_Asso_(A6)无3"/>
      <sheetName val="Int_in_JCE_(A7)无3"/>
      <sheetName val="LT_Inv_(A8)无_3"/>
      <sheetName val="Inv_in_Sec_(A8A)无3"/>
      <sheetName val="Inventory_(A9)3"/>
      <sheetName val="Gp_Co_Purchase_(A10)3"/>
      <sheetName val="AR_(A11)3"/>
      <sheetName val="应收帐款帐龄_(A12)3"/>
      <sheetName val="Amt_with_gp_co_(A14)3"/>
      <sheetName val="Amt_with_connected_co_(A14A)3"/>
      <sheetName val="应收,付股东款_(A15)无3"/>
      <sheetName val="应收,付董事款_(A15A)无3"/>
      <sheetName val="銀行存款餘額調節表(A16A)_(2)3"/>
      <sheetName val="披露-公司货款_(A17)无3"/>
      <sheetName val="应收股息_(A19)无3"/>
      <sheetName val="其他应付款及未付款_(A20A)3"/>
      <sheetName val="OD_&amp;_ST_loans_(A21)无3"/>
      <sheetName val="Capital_(A23)3"/>
      <sheetName val="Reserves_(A24)无3"/>
      <sheetName val="Reserves_(A25)3"/>
      <sheetName val="Reserves_(A25A)3"/>
      <sheetName val="COS_(A26)3"/>
      <sheetName val="mfg_OH_(A27)3"/>
      <sheetName val="Investment_income_(A28)3"/>
      <sheetName val="Oth_Inc_Exp_(A29)3"/>
      <sheetName val="Selling_Exp_(A30)3"/>
      <sheetName val="Admin_Exp_(A31)3"/>
      <sheetName val="Int_expense_(A32)3"/>
      <sheetName val="Ex_diff_(A33)3"/>
      <sheetName val="disclose-_director_(A34)无3"/>
      <sheetName val="Others_(A35)3"/>
      <sheetName val="地_区_分_析_(1)3"/>
      <sheetName val="Operating_Profit_(2)3"/>
      <sheetName val="Tax_(3)无3"/>
      <sheetName val="Tax_reconciliation_(3A)无3"/>
      <sheetName val="Tax_Payable_(4)3"/>
      <sheetName val="Deferred_tax_Payable_(4A)无3"/>
      <sheetName val="Bank_deposit_(5)3"/>
      <sheetName val="Cash_Flow_Statement_(6)3"/>
      <sheetName val="operating_lease_commitments(7)3"/>
      <sheetName val="公_司_投_资_(8)无3"/>
      <sheetName val="关_连_(9)3"/>
      <sheetName val="十_大_(10)3"/>
      <sheetName val="P&amp;L_(A1)5"/>
      <sheetName val="Bal-sheet-Assets_(A2)5"/>
      <sheetName val="Bal-sheet-Liabilities_(A3)5"/>
      <sheetName val="Turnover_(A4)5"/>
      <sheetName val="Fixed_assets_(A5）合并5"/>
      <sheetName val="Fixed_assets_(瑞声)_(2)5"/>
      <sheetName val="Fixed_assets_(福永)5"/>
      <sheetName val="Int_in_Asso_(A6)无5"/>
      <sheetName val="Int_in_JCE_(A7)无5"/>
      <sheetName val="LT_Inv_(A8)无_5"/>
      <sheetName val="Inv_in_Sec_(A8A)无5"/>
      <sheetName val="Inventory_(A9)5"/>
      <sheetName val="Gp_Co_Purchase_(A10)5"/>
      <sheetName val="AR_(A11)5"/>
      <sheetName val="应收帐款帐龄_(A12)5"/>
      <sheetName val="Amt_with_gp_co_(A14)5"/>
      <sheetName val="Amt_with_connected_co_(A14A)5"/>
      <sheetName val="应收,付股东款_(A15)无5"/>
      <sheetName val="应收,付董事款_(A15A)无5"/>
      <sheetName val="銀行存款餘額調節表(A16A)_(2)5"/>
      <sheetName val="披露-公司货款_(A17)无5"/>
      <sheetName val="应收股息_(A19)无5"/>
      <sheetName val="其他应付款及未付款_(A20A)5"/>
      <sheetName val="OD_&amp;_ST_loans_(A21)无5"/>
      <sheetName val="Capital_(A23)5"/>
      <sheetName val="Reserves_(A24)无5"/>
      <sheetName val="Reserves_(A25)5"/>
      <sheetName val="Reserves_(A25A)5"/>
      <sheetName val="COS_(A26)5"/>
      <sheetName val="mfg_OH_(A27)5"/>
      <sheetName val="Investment_income_(A28)5"/>
      <sheetName val="Oth_Inc_Exp_(A29)5"/>
      <sheetName val="Selling_Exp_(A30)5"/>
      <sheetName val="Admin_Exp_(A31)5"/>
      <sheetName val="Int_expense_(A32)5"/>
      <sheetName val="Ex_diff_(A33)5"/>
      <sheetName val="disclose-_director_(A34)无5"/>
      <sheetName val="Others_(A35)5"/>
      <sheetName val="地_区_分_析_(1)5"/>
      <sheetName val="Operating_Profit_(2)5"/>
      <sheetName val="Tax_(3)无5"/>
      <sheetName val="Tax_reconciliation_(3A)无5"/>
      <sheetName val="Tax_Payable_(4)5"/>
      <sheetName val="Deferred_tax_Payable_(4A)无5"/>
      <sheetName val="Bank_deposit_(5)5"/>
      <sheetName val="Cash_Flow_Statement_(6)5"/>
      <sheetName val="operating_lease_commitments(7)5"/>
      <sheetName val="公_司_投_资_(8)无5"/>
      <sheetName val="关_连_(9)5"/>
      <sheetName val="十_大_(10)5"/>
      <sheetName val="P&amp;L_(A1)4"/>
      <sheetName val="Bal-sheet-Assets_(A2)4"/>
      <sheetName val="Bal-sheet-Liabilities_(A3)4"/>
      <sheetName val="Turnover_(A4)4"/>
      <sheetName val="Fixed_assets_(A5）合并4"/>
      <sheetName val="Fixed_assets_(瑞声)_(2)4"/>
      <sheetName val="Fixed_assets_(福永)4"/>
      <sheetName val="Int_in_Asso_(A6)无4"/>
      <sheetName val="Int_in_JCE_(A7)无4"/>
      <sheetName val="LT_Inv_(A8)无_4"/>
      <sheetName val="Inv_in_Sec_(A8A)无4"/>
      <sheetName val="Inventory_(A9)4"/>
      <sheetName val="Gp_Co_Purchase_(A10)4"/>
      <sheetName val="AR_(A11)4"/>
      <sheetName val="应收帐款帐龄_(A12)4"/>
      <sheetName val="Amt_with_gp_co_(A14)4"/>
      <sheetName val="Amt_with_connected_co_(A14A)4"/>
      <sheetName val="应收,付股东款_(A15)无4"/>
      <sheetName val="应收,付董事款_(A15A)无4"/>
      <sheetName val="銀行存款餘額調節表(A16A)_(2)4"/>
      <sheetName val="披露-公司货款_(A17)无4"/>
      <sheetName val="应收股息_(A19)无4"/>
      <sheetName val="其他应付款及未付款_(A20A)4"/>
      <sheetName val="OD_&amp;_ST_loans_(A21)无4"/>
      <sheetName val="Capital_(A23)4"/>
      <sheetName val="Reserves_(A24)无4"/>
      <sheetName val="Reserves_(A25)4"/>
      <sheetName val="Reserves_(A25A)4"/>
      <sheetName val="COS_(A26)4"/>
      <sheetName val="mfg_OH_(A27)4"/>
      <sheetName val="Investment_income_(A28)4"/>
      <sheetName val="Oth_Inc_Exp_(A29)4"/>
      <sheetName val="Selling_Exp_(A30)4"/>
      <sheetName val="Admin_Exp_(A31)4"/>
      <sheetName val="Int_expense_(A32)4"/>
      <sheetName val="Ex_diff_(A33)4"/>
      <sheetName val="disclose-_director_(A34)无4"/>
      <sheetName val="Others_(A35)4"/>
      <sheetName val="地_区_分_析_(1)4"/>
      <sheetName val="Operating_Profit_(2)4"/>
      <sheetName val="Tax_(3)无4"/>
      <sheetName val="Tax_reconciliation_(3A)无4"/>
      <sheetName val="Tax_Payable_(4)4"/>
      <sheetName val="Deferred_tax_Payable_(4A)无4"/>
      <sheetName val="Bank_deposit_(5)4"/>
      <sheetName val="Cash_Flow_Statement_(6)4"/>
      <sheetName val="operating_lease_commitments(7)4"/>
      <sheetName val="公_司_投_资_(8)无4"/>
      <sheetName val="关_连_(9)4"/>
      <sheetName val="十_大_(10)4"/>
      <sheetName val="P&amp;L_(A1)6"/>
      <sheetName val="Bal-sheet-Assets_(A2)6"/>
      <sheetName val="Bal-sheet-Liabilities_(A3)6"/>
      <sheetName val="Turnover_(A4)6"/>
      <sheetName val="Fixed_assets_(A5）合并6"/>
      <sheetName val="Fixed_assets_(瑞声)_(2)6"/>
      <sheetName val="Fixed_assets_(福永)6"/>
      <sheetName val="Int_in_Asso_(A6)无6"/>
      <sheetName val="Int_in_JCE_(A7)无6"/>
      <sheetName val="LT_Inv_(A8)无_6"/>
      <sheetName val="Inv_in_Sec_(A8A)无6"/>
      <sheetName val="Inventory_(A9)6"/>
      <sheetName val="Gp_Co_Purchase_(A10)6"/>
      <sheetName val="AR_(A11)6"/>
      <sheetName val="应收帐款帐龄_(A12)6"/>
      <sheetName val="Amt_with_gp_co_(A14)6"/>
      <sheetName val="Amt_with_connected_co_(A14A)6"/>
      <sheetName val="应收,付股东款_(A15)无6"/>
      <sheetName val="应收,付董事款_(A15A)无6"/>
      <sheetName val="銀行存款餘額調節表(A16A)_(2)6"/>
      <sheetName val="披露-公司货款_(A17)无6"/>
      <sheetName val="应收股息_(A19)无6"/>
      <sheetName val="其他应付款及未付款_(A20A)6"/>
      <sheetName val="OD_&amp;_ST_loans_(A21)无6"/>
      <sheetName val="Capital_(A23)6"/>
      <sheetName val="Reserves_(A24)无6"/>
      <sheetName val="Reserves_(A25)6"/>
      <sheetName val="Reserves_(A25A)6"/>
      <sheetName val="COS_(A26)6"/>
      <sheetName val="mfg_OH_(A27)6"/>
      <sheetName val="Investment_income_(A28)6"/>
      <sheetName val="Oth_Inc_Exp_(A29)6"/>
      <sheetName val="Selling_Exp_(A30)6"/>
      <sheetName val="Admin_Exp_(A31)6"/>
      <sheetName val="Int_expense_(A32)6"/>
      <sheetName val="Ex_diff_(A33)6"/>
      <sheetName val="disclose-_director_(A34)无6"/>
      <sheetName val="Others_(A35)6"/>
      <sheetName val="地_区_分_析_(1)6"/>
      <sheetName val="Operating_Profit_(2)6"/>
      <sheetName val="Tax_(3)无6"/>
      <sheetName val="Tax_reconciliation_(3A)无6"/>
      <sheetName val="Tax_Payable_(4)6"/>
      <sheetName val="Deferred_tax_Payable_(4A)无6"/>
      <sheetName val="Bank_deposit_(5)6"/>
      <sheetName val="Cash_Flow_Statement_(6)6"/>
      <sheetName val="operating_lease_commitments(7)6"/>
      <sheetName val="公_司_投_资_(8)无6"/>
      <sheetName val="关_连_(9)6"/>
      <sheetName val="十_大_(10)6"/>
      <sheetName val="电力"/>
      <sheetName val="暂估"/>
      <sheetName val="采购"/>
      <sheetName val="pakage_深圳瑞声（未过调整分录）2007.07.1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消耗"/>
      <sheetName val="SAP报表-2007.02.04"/>
      <sheetName val="Sheet2"/>
      <sheetName val="客户清单"/>
      <sheetName val="SAP报表-2007_02_04"/>
      <sheetName val="SAP报表-2007_02_041"/>
      <sheetName val="流程"/>
      <sheetName val="销售-营业利润(MTM)"/>
      <sheetName val="配置"/>
    </sheetNames>
    <sheetDataSet>
      <sheetData sheetId="0" refreshError="1">
        <row r="1">
          <cell r="A1" t="str">
            <v>凭证类型</v>
          </cell>
          <cell r="B1" t="str">
            <v>凭证编号</v>
          </cell>
          <cell r="C1" t="str">
            <v>成本中心</v>
          </cell>
          <cell r="D1" t="str">
            <v>文本</v>
          </cell>
          <cell r="E1" t="str">
            <v>参照</v>
          </cell>
          <cell r="F1" t="str">
            <v>分配</v>
          </cell>
          <cell r="G1" t="str">
            <v>凭证日期</v>
          </cell>
          <cell r="H1" t="str">
            <v>本币金额</v>
          </cell>
          <cell r="I1" t="str">
            <v>记帐日期</v>
          </cell>
        </row>
        <row r="2">
          <cell r="A2" t="str">
            <v>SA</v>
          </cell>
          <cell r="B2" t="str">
            <v>100000019</v>
          </cell>
          <cell r="C2" t="str">
            <v>2030S51301</v>
          </cell>
          <cell r="D2" t="str">
            <v>购买商品、接受劳务支付的现金</v>
          </cell>
          <cell r="E2" t="str">
            <v>现金2007010001</v>
          </cell>
          <cell r="F2" t="str">
            <v>00143402/453.33</v>
          </cell>
          <cell r="G2">
            <v>39074</v>
          </cell>
          <cell r="H2">
            <v>2666.67</v>
          </cell>
          <cell r="I2">
            <v>39093</v>
          </cell>
        </row>
        <row r="3">
          <cell r="A3" t="str">
            <v>SA</v>
          </cell>
          <cell r="B3" t="str">
            <v>100000020</v>
          </cell>
          <cell r="C3" t="str">
            <v>2030S51301</v>
          </cell>
          <cell r="D3" t="str">
            <v>00143403/信丰/柴油/储运</v>
          </cell>
          <cell r="E3" t="str">
            <v>现金2007010223</v>
          </cell>
          <cell r="F3" t="str">
            <v>00143403/453.33</v>
          </cell>
          <cell r="G3">
            <v>39076</v>
          </cell>
          <cell r="H3">
            <v>2666.67</v>
          </cell>
          <cell r="I3">
            <v>39093</v>
          </cell>
        </row>
        <row r="4">
          <cell r="A4" t="str">
            <v>SA</v>
          </cell>
          <cell r="B4" t="str">
            <v>100000025</v>
          </cell>
          <cell r="C4" t="str">
            <v>2030S51301</v>
          </cell>
          <cell r="D4" t="str">
            <v>00143404/信丰/柴油/储运</v>
          </cell>
          <cell r="E4" t="str">
            <v>现金2007010006</v>
          </cell>
          <cell r="F4" t="str">
            <v>00143404/453.33</v>
          </cell>
          <cell r="G4">
            <v>39076</v>
          </cell>
          <cell r="H4">
            <v>2666.67</v>
          </cell>
          <cell r="I4">
            <v>39093</v>
          </cell>
        </row>
        <row r="5">
          <cell r="A5" t="str">
            <v>SA</v>
          </cell>
          <cell r="B5" t="str">
            <v>100000023</v>
          </cell>
          <cell r="C5" t="str">
            <v>2030S51301</v>
          </cell>
          <cell r="D5" t="str">
            <v>00143405/信丰/柴油/储运</v>
          </cell>
          <cell r="E5" t="str">
            <v>现金2007010004</v>
          </cell>
          <cell r="F5" t="str">
            <v>00143405/453.33</v>
          </cell>
          <cell r="G5">
            <v>39076</v>
          </cell>
          <cell r="H5">
            <v>2666.67</v>
          </cell>
          <cell r="I5">
            <v>39093</v>
          </cell>
        </row>
        <row r="6">
          <cell r="A6" t="str">
            <v>SA</v>
          </cell>
          <cell r="B6" t="str">
            <v>100000021</v>
          </cell>
          <cell r="C6" t="str">
            <v>2030S51301</v>
          </cell>
          <cell r="D6" t="str">
            <v>00143408/信丰/柴油/储运</v>
          </cell>
          <cell r="E6" t="str">
            <v>现金2007010002</v>
          </cell>
          <cell r="F6" t="str">
            <v>00143408/453.33</v>
          </cell>
          <cell r="G6">
            <v>39079</v>
          </cell>
          <cell r="H6">
            <v>2666.67</v>
          </cell>
          <cell r="I6">
            <v>39093</v>
          </cell>
        </row>
        <row r="7">
          <cell r="A7" t="str">
            <v>SA</v>
          </cell>
          <cell r="B7" t="str">
            <v>100000043</v>
          </cell>
          <cell r="C7" t="str">
            <v>2030S51301</v>
          </cell>
          <cell r="D7" t="str">
            <v>00143411#信丰柴油3120#3209车</v>
          </cell>
          <cell r="E7" t="str">
            <v>现金2007010024</v>
          </cell>
          <cell r="F7" t="str">
            <v>00143411#信丰柴油</v>
          </cell>
          <cell r="G7">
            <v>39083</v>
          </cell>
          <cell r="H7">
            <v>2666.67</v>
          </cell>
          <cell r="I7">
            <v>39097</v>
          </cell>
        </row>
        <row r="8">
          <cell r="A8" t="str">
            <v>SA</v>
          </cell>
          <cell r="B8" t="str">
            <v>100000110</v>
          </cell>
          <cell r="C8" t="str">
            <v>2030S51301</v>
          </cell>
          <cell r="D8" t="str">
            <v>00143412#信丰油960#7391车</v>
          </cell>
          <cell r="E8" t="str">
            <v>现金2007010038</v>
          </cell>
          <cell r="F8" t="str">
            <v>00143412#信丰油960</v>
          </cell>
          <cell r="G8">
            <v>39083</v>
          </cell>
          <cell r="H8">
            <v>820.51</v>
          </cell>
          <cell r="I8">
            <v>39103</v>
          </cell>
        </row>
        <row r="9">
          <cell r="A9" t="str">
            <v>SA</v>
          </cell>
          <cell r="B9" t="str">
            <v>100000042</v>
          </cell>
          <cell r="C9" t="str">
            <v>2030S51301</v>
          </cell>
          <cell r="D9" t="str">
            <v>00143773#信丰油3120#0780车</v>
          </cell>
          <cell r="E9" t="str">
            <v>现金2007010023</v>
          </cell>
          <cell r="F9" t="str">
            <v>00143773#信丰油312</v>
          </cell>
          <cell r="G9">
            <v>39087</v>
          </cell>
          <cell r="H9">
            <v>2666.67</v>
          </cell>
          <cell r="I9">
            <v>39097</v>
          </cell>
        </row>
        <row r="10">
          <cell r="A10" t="str">
            <v>SA</v>
          </cell>
          <cell r="B10" t="str">
            <v>100000253</v>
          </cell>
          <cell r="C10" t="str">
            <v>2030S51301</v>
          </cell>
          <cell r="D10" t="str">
            <v>00143776#信丰柴油3120#3703车</v>
          </cell>
          <cell r="E10" t="str">
            <v>现金2007010072</v>
          </cell>
          <cell r="F10" t="str">
            <v>00143776#信丰柴油</v>
          </cell>
          <cell r="G10">
            <v>39094</v>
          </cell>
          <cell r="H10">
            <v>2666.67</v>
          </cell>
          <cell r="I10">
            <v>39109</v>
          </cell>
        </row>
        <row r="11">
          <cell r="A11" t="str">
            <v>SA</v>
          </cell>
          <cell r="B11" t="str">
            <v>100000271</v>
          </cell>
          <cell r="C11" t="str">
            <v>2030S51301</v>
          </cell>
          <cell r="D11" t="str">
            <v>00143779#信丰柴油3120#3209车</v>
          </cell>
          <cell r="E11" t="str">
            <v>现金2007010080</v>
          </cell>
          <cell r="F11" t="str">
            <v>00143779#信丰柴油</v>
          </cell>
          <cell r="G11">
            <v>39097</v>
          </cell>
          <cell r="H11">
            <v>2666.67</v>
          </cell>
          <cell r="I11">
            <v>39111</v>
          </cell>
        </row>
        <row r="12">
          <cell r="A12" t="str">
            <v>SA</v>
          </cell>
          <cell r="B12" t="str">
            <v>100000513</v>
          </cell>
          <cell r="C12" t="str">
            <v>2030S51301</v>
          </cell>
          <cell r="D12" t="str">
            <v>00143785＃信丰油3120＃3703车</v>
          </cell>
          <cell r="E12" t="str">
            <v>现金2007010220</v>
          </cell>
          <cell r="F12" t="str">
            <v>00143785＃信丰油</v>
          </cell>
          <cell r="G12">
            <v>39104</v>
          </cell>
          <cell r="H12">
            <v>2666.67</v>
          </cell>
          <cell r="I12">
            <v>39113</v>
          </cell>
        </row>
        <row r="13">
          <cell r="A13" t="str">
            <v>SA</v>
          </cell>
          <cell r="B13" t="str">
            <v>100000317</v>
          </cell>
          <cell r="C13" t="str">
            <v>2030S10201</v>
          </cell>
          <cell r="D13" t="str">
            <v>00262851＃振兴旗帜店16100＃绕线机用</v>
          </cell>
          <cell r="E13" t="str">
            <v>银行2007010272</v>
          </cell>
          <cell r="F13" t="str">
            <v>00262851＃振兴旗帜</v>
          </cell>
          <cell r="G13">
            <v>39086</v>
          </cell>
          <cell r="H13">
            <v>16100</v>
          </cell>
          <cell r="I13">
            <v>39111</v>
          </cell>
        </row>
        <row r="14">
          <cell r="A14" t="str">
            <v>SA</v>
          </cell>
          <cell r="B14" t="str">
            <v>100000063</v>
          </cell>
          <cell r="C14" t="str">
            <v>2030S10201</v>
          </cell>
          <cell r="D14" t="str">
            <v>有机箱吸风罩50只16100元绕线用机用</v>
          </cell>
          <cell r="E14" t="str">
            <v>银行2007010151</v>
          </cell>
          <cell r="F14" t="str">
            <v>00266685/8#</v>
          </cell>
          <cell r="G14">
            <v>39086</v>
          </cell>
          <cell r="H14">
            <v>16100</v>
          </cell>
          <cell r="I14">
            <v>39099</v>
          </cell>
        </row>
        <row r="15">
          <cell r="A15" t="str">
            <v>KR</v>
          </cell>
          <cell r="B15" t="str">
            <v>1900000171</v>
          </cell>
          <cell r="C15" t="str">
            <v>2030S10401</v>
          </cell>
          <cell r="D15" t="str">
            <v>00341712/盘起工业/模具零件/冲压</v>
          </cell>
          <cell r="E15" t="str">
            <v>转帐2007010413</v>
          </cell>
          <cell r="F15" t="str">
            <v>00341712/973.29</v>
          </cell>
          <cell r="G15">
            <v>39090</v>
          </cell>
          <cell r="H15">
            <v>5725.21</v>
          </cell>
          <cell r="I15">
            <v>39113</v>
          </cell>
        </row>
        <row r="16">
          <cell r="A16" t="str">
            <v>SA</v>
          </cell>
          <cell r="B16" t="str">
            <v>100000104</v>
          </cell>
          <cell r="C16" t="str">
            <v>2030S10501</v>
          </cell>
          <cell r="D16" t="str">
            <v>00437564#桂秀洗衣</v>
          </cell>
          <cell r="E16" t="str">
            <v>现金2007010033</v>
          </cell>
          <cell r="F16" t="str">
            <v>00437564#桂秀洗衣</v>
          </cell>
          <cell r="G16">
            <v>39099</v>
          </cell>
          <cell r="H16">
            <v>825.6</v>
          </cell>
          <cell r="I16">
            <v>39102</v>
          </cell>
        </row>
        <row r="17">
          <cell r="A17" t="str">
            <v>SA</v>
          </cell>
          <cell r="B17" t="str">
            <v>100000029</v>
          </cell>
          <cell r="C17" t="str">
            <v>2030S10501</v>
          </cell>
          <cell r="D17" t="str">
            <v>00437565.63/湖塘 /白布等</v>
          </cell>
          <cell r="E17" t="str">
            <v>现金2007010010</v>
          </cell>
          <cell r="F17" t="str">
            <v>00437565.63</v>
          </cell>
          <cell r="G17">
            <v>39087</v>
          </cell>
          <cell r="H17">
            <v>1316.4</v>
          </cell>
          <cell r="I17">
            <v>39093</v>
          </cell>
        </row>
        <row r="18">
          <cell r="A18" t="str">
            <v>SA</v>
          </cell>
          <cell r="B18" t="str">
            <v>100000321</v>
          </cell>
          <cell r="C18" t="str">
            <v>2030S10501</v>
          </cell>
          <cell r="D18" t="str">
            <v>00437669＃志平窗帘2715＃注塑</v>
          </cell>
          <cell r="E18" t="str">
            <v>银行2007010276</v>
          </cell>
          <cell r="F18" t="str">
            <v>00437669＃志平窗帘</v>
          </cell>
          <cell r="G18">
            <v>39076</v>
          </cell>
          <cell r="H18">
            <v>2715</v>
          </cell>
          <cell r="I18">
            <v>39111</v>
          </cell>
        </row>
        <row r="19">
          <cell r="A19" t="str">
            <v>SA</v>
          </cell>
          <cell r="B19" t="str">
            <v>100000316</v>
          </cell>
          <cell r="C19" t="str">
            <v>2030S10601</v>
          </cell>
          <cell r="D19" t="str">
            <v>00437933＃志平窗帘4566＃耳机注塑</v>
          </cell>
          <cell r="E19" t="str">
            <v>银行2007010271</v>
          </cell>
          <cell r="F19" t="str">
            <v>00437933＃志平窗帘</v>
          </cell>
          <cell r="G19">
            <v>39091</v>
          </cell>
          <cell r="H19">
            <v>4566</v>
          </cell>
          <cell r="I19">
            <v>39111</v>
          </cell>
        </row>
        <row r="20">
          <cell r="A20" t="str">
            <v>SA</v>
          </cell>
          <cell r="B20" t="str">
            <v>100000362</v>
          </cell>
          <cell r="C20" t="str">
            <v>2030A50801</v>
          </cell>
          <cell r="D20" t="str">
            <v>00437934/35/08065011志平窗帘1380＃仓库</v>
          </cell>
          <cell r="E20" t="str">
            <v/>
          </cell>
          <cell r="F20" t="str">
            <v>00437934/35/080650</v>
          </cell>
          <cell r="G20">
            <v>39104</v>
          </cell>
          <cell r="H20">
            <v>1267</v>
          </cell>
          <cell r="I20">
            <v>39112</v>
          </cell>
        </row>
        <row r="21">
          <cell r="A21" t="str">
            <v>SA</v>
          </cell>
          <cell r="B21" t="str">
            <v>100000315</v>
          </cell>
          <cell r="C21" t="str">
            <v>2030S10101</v>
          </cell>
          <cell r="D21" t="str">
            <v>00437944＃志平袜子款1848＃二车间</v>
          </cell>
          <cell r="E21" t="str">
            <v>银行2007010270</v>
          </cell>
          <cell r="F21" t="str">
            <v>00437944＃志平袜子</v>
          </cell>
          <cell r="G21">
            <v>39092</v>
          </cell>
          <cell r="H21">
            <v>1848</v>
          </cell>
          <cell r="I21">
            <v>39111</v>
          </cell>
        </row>
        <row r="22">
          <cell r="A22" t="str">
            <v>SA</v>
          </cell>
          <cell r="B22" t="str">
            <v>100000027</v>
          </cell>
          <cell r="C22" t="str">
            <v>2030A50901</v>
          </cell>
          <cell r="D22" t="str">
            <v>00441282计6张/沭阳/汽油</v>
          </cell>
          <cell r="E22" t="str">
            <v>现金2007010008</v>
          </cell>
          <cell r="F22" t="str">
            <v>00441282</v>
          </cell>
          <cell r="G22">
            <v>39079</v>
          </cell>
          <cell r="H22">
            <v>1045</v>
          </cell>
          <cell r="I22">
            <v>39093</v>
          </cell>
        </row>
        <row r="23">
          <cell r="A23" t="str">
            <v>SA</v>
          </cell>
          <cell r="B23" t="str">
            <v>100000325</v>
          </cell>
          <cell r="C23" t="str">
            <v>2030S51401</v>
          </cell>
          <cell r="D23" t="str">
            <v>00502480/14191176/叶仕清5815.7＃公共</v>
          </cell>
          <cell r="E23" t="str">
            <v/>
          </cell>
          <cell r="F23" t="str">
            <v>00502480/14191176/</v>
          </cell>
          <cell r="G23">
            <v>39080</v>
          </cell>
          <cell r="H23">
            <v>5815.7</v>
          </cell>
          <cell r="I23">
            <v>39112</v>
          </cell>
        </row>
        <row r="24">
          <cell r="A24" t="str">
            <v>SA</v>
          </cell>
          <cell r="B24" t="str">
            <v>100000028</v>
          </cell>
          <cell r="C24" t="str">
            <v>2030S50601</v>
          </cell>
          <cell r="D24" t="str">
            <v>00524608/常州电子/开关</v>
          </cell>
          <cell r="E24" t="str">
            <v>现金2007010009</v>
          </cell>
          <cell r="F24" t="str">
            <v>00524608</v>
          </cell>
          <cell r="G24">
            <v>39086</v>
          </cell>
          <cell r="H24">
            <v>110</v>
          </cell>
          <cell r="I24">
            <v>39093</v>
          </cell>
        </row>
        <row r="25">
          <cell r="A25" t="str">
            <v>SA</v>
          </cell>
          <cell r="B25" t="str">
            <v>100000034</v>
          </cell>
          <cell r="C25" t="str">
            <v>2030A51001</v>
          </cell>
          <cell r="D25" t="str">
            <v>00567637#天宁创成光纤50#IT</v>
          </cell>
          <cell r="E25" t="str">
            <v>现金2007010015</v>
          </cell>
          <cell r="F25" t="str">
            <v>00567637#天宁创成</v>
          </cell>
          <cell r="G25">
            <v>39090</v>
          </cell>
          <cell r="H25">
            <v>50</v>
          </cell>
          <cell r="I25">
            <v>39097</v>
          </cell>
        </row>
        <row r="26">
          <cell r="A26" t="str">
            <v>SA</v>
          </cell>
          <cell r="B26" t="str">
            <v>100000324</v>
          </cell>
          <cell r="C26" t="str">
            <v>2030S51401</v>
          </cell>
          <cell r="D26" t="str">
            <v>00568777/08104886邹支文8313＃公共</v>
          </cell>
          <cell r="E26" t="str">
            <v>银行2007010279</v>
          </cell>
          <cell r="F26" t="str">
            <v>00568777/08104886</v>
          </cell>
          <cell r="G26">
            <v>39106</v>
          </cell>
          <cell r="H26">
            <v>7333</v>
          </cell>
          <cell r="I26">
            <v>39112</v>
          </cell>
        </row>
        <row r="27">
          <cell r="A27" t="str">
            <v>SA</v>
          </cell>
          <cell r="B27" t="str">
            <v>100000113</v>
          </cell>
          <cell r="C27" t="str">
            <v>2030S51401</v>
          </cell>
          <cell r="D27" t="str">
            <v>00582488#叶仕清碎布款3253.8#公共</v>
          </cell>
          <cell r="E27" t="str">
            <v>银行2007010182</v>
          </cell>
          <cell r="F27" t="str">
            <v>00582488#叶仕清碎</v>
          </cell>
          <cell r="G27">
            <v>39049</v>
          </cell>
          <cell r="H27">
            <v>3253.8</v>
          </cell>
          <cell r="I27">
            <v>39103</v>
          </cell>
        </row>
        <row r="28">
          <cell r="A28" t="str">
            <v>KR</v>
          </cell>
          <cell r="B28" t="str">
            <v>1900000120</v>
          </cell>
          <cell r="C28" t="str">
            <v>2030S10301</v>
          </cell>
          <cell r="D28" t="str">
            <v>00614003/上海康茂胜/接头/音膜车间</v>
          </cell>
          <cell r="E28" t="str">
            <v>转帐2007010446</v>
          </cell>
          <cell r="F28" t="str">
            <v>00614003/1057.4</v>
          </cell>
          <cell r="G28">
            <v>39057</v>
          </cell>
          <cell r="H28">
            <v>6220</v>
          </cell>
          <cell r="I28">
            <v>39107</v>
          </cell>
        </row>
        <row r="29">
          <cell r="A29" t="str">
            <v>KR</v>
          </cell>
          <cell r="B29" t="str">
            <v>1900000028</v>
          </cell>
          <cell r="C29" t="str">
            <v>2030A40201</v>
          </cell>
          <cell r="D29" t="str">
            <v>00614357/上海康茂胜/气缸/研发</v>
          </cell>
          <cell r="E29" t="str">
            <v>转帐2007010432</v>
          </cell>
          <cell r="F29" t="str">
            <v>00614357/28.7</v>
          </cell>
          <cell r="G29">
            <v>39071</v>
          </cell>
          <cell r="H29">
            <v>168.83</v>
          </cell>
          <cell r="I29">
            <v>39099</v>
          </cell>
        </row>
        <row r="30">
          <cell r="A30" t="str">
            <v>KR</v>
          </cell>
          <cell r="B30" t="str">
            <v>1900000109</v>
          </cell>
          <cell r="C30" t="str">
            <v>2030A40101</v>
          </cell>
          <cell r="D30" t="str">
            <v>00614358/上海康茂胜/气缸等/研发一</v>
          </cell>
          <cell r="E30" t="str">
            <v>转帐2007010438</v>
          </cell>
          <cell r="F30" t="str">
            <v>00614358/732.68</v>
          </cell>
          <cell r="G30">
            <v>39071</v>
          </cell>
          <cell r="H30">
            <v>4309.83</v>
          </cell>
          <cell r="I30">
            <v>39107</v>
          </cell>
        </row>
        <row r="31">
          <cell r="A31" t="str">
            <v>KR</v>
          </cell>
          <cell r="B31" t="str">
            <v>1900000038</v>
          </cell>
          <cell r="C31" t="str">
            <v>2030S10501</v>
          </cell>
          <cell r="D31" t="str">
            <v>00865606/东莞赞扬/总压阀/注塑车间</v>
          </cell>
          <cell r="E31" t="str">
            <v>转帐2007010467</v>
          </cell>
          <cell r="F31" t="str">
            <v>00865606/174.36</v>
          </cell>
          <cell r="G31">
            <v>39064</v>
          </cell>
          <cell r="H31">
            <v>1025.6400000000001</v>
          </cell>
          <cell r="I31">
            <v>39099</v>
          </cell>
        </row>
        <row r="32">
          <cell r="A32" t="str">
            <v>KR</v>
          </cell>
          <cell r="B32" t="str">
            <v>1900000037</v>
          </cell>
          <cell r="C32" t="str">
            <v>2030S10501</v>
          </cell>
          <cell r="D32" t="str">
            <v>00865630/东莞赞扬/顶针芯/注塑车间</v>
          </cell>
          <cell r="E32" t="str">
            <v>转帐2007010466</v>
          </cell>
          <cell r="F32" t="str">
            <v>00865630/363.25</v>
          </cell>
          <cell r="G32">
            <v>39071</v>
          </cell>
          <cell r="H32">
            <v>2136.75</v>
          </cell>
          <cell r="I32">
            <v>39099</v>
          </cell>
        </row>
        <row r="33">
          <cell r="A33" t="str">
            <v>KR</v>
          </cell>
          <cell r="B33" t="str">
            <v>1900000039</v>
          </cell>
          <cell r="C33" t="str">
            <v>2030S10601</v>
          </cell>
          <cell r="D33" t="str">
            <v>00865631/东莞赞扬/料管组/耳机注塑</v>
          </cell>
          <cell r="E33" t="str">
            <v>转帐2007010468</v>
          </cell>
          <cell r="F33" t="str">
            <v>00865631/348.72</v>
          </cell>
          <cell r="G33">
            <v>39071</v>
          </cell>
          <cell r="H33">
            <v>2051.2800000000002</v>
          </cell>
          <cell r="I33">
            <v>39099</v>
          </cell>
        </row>
        <row r="34">
          <cell r="A34" t="str">
            <v>SA</v>
          </cell>
          <cell r="B34" t="str">
            <v>100000039</v>
          </cell>
          <cell r="C34" t="str">
            <v>2030S51301</v>
          </cell>
          <cell r="D34" t="str">
            <v>00870966#浙江杭金衢油270#9655车</v>
          </cell>
          <cell r="E34" t="str">
            <v>现金2007010020</v>
          </cell>
          <cell r="F34" t="str">
            <v>00870966#浙江杭金</v>
          </cell>
          <cell r="G34">
            <v>39091</v>
          </cell>
          <cell r="H34">
            <v>270</v>
          </cell>
          <cell r="I34">
            <v>39097</v>
          </cell>
        </row>
        <row r="35">
          <cell r="A35" t="str">
            <v>SA</v>
          </cell>
          <cell r="B35" t="str">
            <v>100000245</v>
          </cell>
          <cell r="C35" t="str">
            <v>2030S51401</v>
          </cell>
          <cell r="D35" t="str">
            <v>01007983/14137399#为民橡皮膏边1101.53</v>
          </cell>
          <cell r="E35" t="str">
            <v>银行2007010237</v>
          </cell>
          <cell r="F35" t="str">
            <v>01007983/14137399#</v>
          </cell>
          <cell r="G35">
            <v>39077</v>
          </cell>
          <cell r="H35">
            <v>1059.1600000000001</v>
          </cell>
          <cell r="I35">
            <v>39108</v>
          </cell>
        </row>
        <row r="36">
          <cell r="A36" t="str">
            <v>KR</v>
          </cell>
          <cell r="B36" t="str">
            <v>1900000111</v>
          </cell>
          <cell r="C36" t="str">
            <v>2030S10501</v>
          </cell>
          <cell r="D36" t="str">
            <v>01070061-62/东莞塘厦/油封等/注塑车间</v>
          </cell>
          <cell r="E36" t="str">
            <v>转帐2007010439</v>
          </cell>
          <cell r="F36" t="str">
            <v>01070061-62/1470.4</v>
          </cell>
          <cell r="G36">
            <v>39088</v>
          </cell>
          <cell r="H36">
            <v>8649.58</v>
          </cell>
          <cell r="I36">
            <v>39107</v>
          </cell>
        </row>
        <row r="37">
          <cell r="A37" t="str">
            <v>SA</v>
          </cell>
          <cell r="B37" t="str">
            <v>100000115</v>
          </cell>
          <cell r="C37" t="str">
            <v>2030S10501</v>
          </cell>
          <cell r="D37" t="str">
            <v>01096880#玉山博恒水咀3600#注塑</v>
          </cell>
          <cell r="E37" t="str">
            <v>银行2007010184</v>
          </cell>
          <cell r="F37" t="str">
            <v>01096880#玉山博恒</v>
          </cell>
          <cell r="G37">
            <v>39056</v>
          </cell>
          <cell r="H37">
            <v>1730.77</v>
          </cell>
          <cell r="I37">
            <v>39103</v>
          </cell>
        </row>
        <row r="38">
          <cell r="A38" t="str">
            <v>SA</v>
          </cell>
          <cell r="B38" t="str">
            <v>100000115</v>
          </cell>
          <cell r="C38" t="str">
            <v>2030S10601</v>
          </cell>
          <cell r="D38" t="str">
            <v>01096880#玉山博恒水咀3600#耳机注塑</v>
          </cell>
          <cell r="E38" t="str">
            <v>银行2007010184</v>
          </cell>
          <cell r="F38" t="str">
            <v>01096880#玉山博恒</v>
          </cell>
          <cell r="G38">
            <v>39056</v>
          </cell>
          <cell r="H38">
            <v>1730.77</v>
          </cell>
          <cell r="I38">
            <v>39103</v>
          </cell>
        </row>
        <row r="39">
          <cell r="A39" t="str">
            <v>SA</v>
          </cell>
          <cell r="B39" t="str">
            <v>100000116</v>
          </cell>
          <cell r="C39" t="str">
            <v>2030S10501</v>
          </cell>
          <cell r="D39" t="str">
            <v>01129800#玉山博恒接头款4000#注塑</v>
          </cell>
          <cell r="E39" t="str">
            <v>银行2007010185</v>
          </cell>
          <cell r="F39" t="str">
            <v>01129800#玉山博恒</v>
          </cell>
          <cell r="G39">
            <v>39069</v>
          </cell>
          <cell r="H39">
            <v>3846.15</v>
          </cell>
          <cell r="I39">
            <v>39103</v>
          </cell>
        </row>
        <row r="40">
          <cell r="A40" t="str">
            <v>KR</v>
          </cell>
          <cell r="B40" t="str">
            <v>1900000002</v>
          </cell>
          <cell r="C40" t="str">
            <v>2030S10601</v>
          </cell>
          <cell r="D40" t="str">
            <v>01140404/深圳泰瑞美/接头/北厂注塑</v>
          </cell>
          <cell r="E40" t="str">
            <v>转账2007010107</v>
          </cell>
          <cell r="F40" t="str">
            <v>01140404/166.03</v>
          </cell>
          <cell r="G40">
            <v>39077</v>
          </cell>
          <cell r="H40">
            <v>976.61</v>
          </cell>
          <cell r="I40">
            <v>39091</v>
          </cell>
        </row>
        <row r="41">
          <cell r="A41" t="str">
            <v>KR</v>
          </cell>
          <cell r="B41" t="str">
            <v>1900000141</v>
          </cell>
          <cell r="C41" t="str">
            <v>2030S11201</v>
          </cell>
          <cell r="D41" t="str">
            <v>01141886/昆山科晖/胶头/喷漆厂</v>
          </cell>
          <cell r="E41" t="str">
            <v>转帐2007010461</v>
          </cell>
          <cell r="F41" t="str">
            <v>01141886/215.38</v>
          </cell>
          <cell r="G41">
            <v>39100</v>
          </cell>
          <cell r="H41">
            <v>5384.62</v>
          </cell>
          <cell r="I41">
            <v>39111</v>
          </cell>
        </row>
        <row r="42">
          <cell r="A42" t="str">
            <v>KR</v>
          </cell>
          <cell r="B42" t="str">
            <v>1900000014</v>
          </cell>
          <cell r="C42" t="str">
            <v>2030S11201</v>
          </cell>
          <cell r="D42" t="str">
            <v>01142560/昆山科晖/胶头等/喷漆厂</v>
          </cell>
          <cell r="E42" t="str">
            <v>转帐2007010418</v>
          </cell>
          <cell r="F42" t="str">
            <v>01142560/236.93</v>
          </cell>
          <cell r="G42">
            <v>39091</v>
          </cell>
          <cell r="H42">
            <v>5923.07</v>
          </cell>
          <cell r="I42">
            <v>39099</v>
          </cell>
        </row>
        <row r="43">
          <cell r="A43" t="str">
            <v>KR</v>
          </cell>
          <cell r="B43" t="str">
            <v>1900000009</v>
          </cell>
          <cell r="C43" t="str">
            <v>2030S10401</v>
          </cell>
          <cell r="D43" t="str">
            <v>01190581/常州开泰/模架等/冲压</v>
          </cell>
          <cell r="E43" t="str">
            <v>转账2007010148</v>
          </cell>
          <cell r="F43" t="str">
            <v>01190581/109.36</v>
          </cell>
          <cell r="G43">
            <v>39082</v>
          </cell>
          <cell r="H43">
            <v>392</v>
          </cell>
          <cell r="I43">
            <v>39097</v>
          </cell>
        </row>
        <row r="44">
          <cell r="A44" t="str">
            <v>KR</v>
          </cell>
          <cell r="B44" t="str">
            <v>1900000009</v>
          </cell>
          <cell r="C44" t="str">
            <v>2030S10501</v>
          </cell>
          <cell r="D44" t="str">
            <v>01190581/常州开泰/模架等/注塑</v>
          </cell>
          <cell r="E44" t="str">
            <v>转账2007010148</v>
          </cell>
          <cell r="F44" t="str">
            <v>01190581/109.36</v>
          </cell>
          <cell r="G44">
            <v>39082</v>
          </cell>
          <cell r="H44">
            <v>251.3</v>
          </cell>
          <cell r="I44">
            <v>39097</v>
          </cell>
        </row>
        <row r="45">
          <cell r="A45" t="str">
            <v>KR</v>
          </cell>
          <cell r="B45" t="str">
            <v>1900000221</v>
          </cell>
          <cell r="C45" t="str">
            <v>2030S10501</v>
          </cell>
          <cell r="D45" t="str">
            <v>01190618/常州开泰/导轨等/注塑</v>
          </cell>
          <cell r="E45" t="str">
            <v>转帐2007010526</v>
          </cell>
          <cell r="F45" t="str">
            <v>01190618/2961.02</v>
          </cell>
          <cell r="G45">
            <v>39113</v>
          </cell>
          <cell r="H45">
            <v>4065.85</v>
          </cell>
          <cell r="I45">
            <v>39113</v>
          </cell>
        </row>
        <row r="46">
          <cell r="A46" t="str">
            <v>KR</v>
          </cell>
          <cell r="B46" t="str">
            <v>1900000221</v>
          </cell>
          <cell r="C46" t="str">
            <v>2030S10401</v>
          </cell>
          <cell r="D46" t="str">
            <v>01190618/常州开泰/导轨等/冲压</v>
          </cell>
          <cell r="E46" t="str">
            <v>转帐2007010526</v>
          </cell>
          <cell r="F46" t="str">
            <v>01190618/2961.02</v>
          </cell>
          <cell r="G46">
            <v>39113</v>
          </cell>
          <cell r="H46">
            <v>505.99</v>
          </cell>
          <cell r="I46">
            <v>39113</v>
          </cell>
        </row>
        <row r="47">
          <cell r="A47" t="str">
            <v>KR</v>
          </cell>
          <cell r="B47" t="str">
            <v>1900000221</v>
          </cell>
          <cell r="C47" t="str">
            <v>2030A40601</v>
          </cell>
          <cell r="D47" t="str">
            <v>01190618/常州开泰/导轨等/研发</v>
          </cell>
          <cell r="E47" t="str">
            <v>转帐2007010526</v>
          </cell>
          <cell r="F47" t="str">
            <v>01190618/2961.02</v>
          </cell>
          <cell r="G47">
            <v>39113</v>
          </cell>
          <cell r="H47">
            <v>12846</v>
          </cell>
          <cell r="I47">
            <v>39113</v>
          </cell>
        </row>
        <row r="48">
          <cell r="A48" t="str">
            <v>SA</v>
          </cell>
          <cell r="B48" t="str">
            <v>100000267</v>
          </cell>
          <cell r="C48" t="str">
            <v>2030S10501</v>
          </cell>
          <cell r="D48" t="str">
            <v>01306109#丰诺玻璃394.29#注塑</v>
          </cell>
          <cell r="E48" t="str">
            <v>现金2007010074</v>
          </cell>
          <cell r="F48" t="str">
            <v>01306109#丰诺玻璃</v>
          </cell>
          <cell r="G48">
            <v>39035</v>
          </cell>
          <cell r="H48">
            <v>394.29</v>
          </cell>
          <cell r="I48">
            <v>39111</v>
          </cell>
        </row>
        <row r="49">
          <cell r="A49" t="str">
            <v>SA</v>
          </cell>
          <cell r="B49" t="str">
            <v>100000040</v>
          </cell>
          <cell r="C49" t="str">
            <v>2030A50901</v>
          </cell>
          <cell r="D49" t="str">
            <v>01384773#加德士等油330#9930车</v>
          </cell>
          <cell r="E49" t="str">
            <v>现金2007010021</v>
          </cell>
          <cell r="F49" t="str">
            <v>01384773#加德士等</v>
          </cell>
          <cell r="G49">
            <v>39091</v>
          </cell>
          <cell r="H49">
            <v>330</v>
          </cell>
          <cell r="I49">
            <v>39097</v>
          </cell>
        </row>
        <row r="50">
          <cell r="A50" t="str">
            <v>KR</v>
          </cell>
          <cell r="B50" t="str">
            <v>1900000013</v>
          </cell>
          <cell r="C50" t="str">
            <v>2030S11201</v>
          </cell>
          <cell r="D50" t="str">
            <v>01537012-13/上海坚毅/钢片等/喷漆厂</v>
          </cell>
          <cell r="E50" t="str">
            <v>转帐2007010417</v>
          </cell>
          <cell r="F50" t="str">
            <v>01537012-13/1428.2</v>
          </cell>
          <cell r="G50">
            <v>39091</v>
          </cell>
          <cell r="H50">
            <v>8401.7199999999993</v>
          </cell>
          <cell r="I50">
            <v>39099</v>
          </cell>
        </row>
        <row r="51">
          <cell r="A51" t="str">
            <v>KR</v>
          </cell>
          <cell r="B51" t="str">
            <v>1900000016</v>
          </cell>
          <cell r="C51" t="str">
            <v>2030S11201</v>
          </cell>
          <cell r="D51" t="str">
            <v>01537014、16/上海坚毅/钢片等/喷漆厂</v>
          </cell>
          <cell r="E51" t="str">
            <v>转帐2007010421</v>
          </cell>
          <cell r="F51" t="str">
            <v>01537014、16/2382</v>
          </cell>
          <cell r="G51">
            <v>39091</v>
          </cell>
          <cell r="H51">
            <v>14017.09</v>
          </cell>
          <cell r="I51">
            <v>39099</v>
          </cell>
        </row>
        <row r="52">
          <cell r="A52" t="str">
            <v>SA</v>
          </cell>
          <cell r="B52" t="str">
            <v>100000038</v>
          </cell>
          <cell r="C52" t="str">
            <v>2030S51301</v>
          </cell>
          <cell r="D52" t="str">
            <v>01644006/04764337等油650#7391车</v>
          </cell>
          <cell r="E52" t="str">
            <v>现金2007010019</v>
          </cell>
          <cell r="F52" t="str">
            <v>01644006/04764337</v>
          </cell>
          <cell r="G52">
            <v>39090</v>
          </cell>
          <cell r="H52">
            <v>650</v>
          </cell>
          <cell r="I52">
            <v>39097</v>
          </cell>
        </row>
        <row r="53">
          <cell r="A53" t="str">
            <v>KR</v>
          </cell>
          <cell r="B53" t="str">
            <v>1900000058</v>
          </cell>
          <cell r="C53" t="str">
            <v>2030A40201</v>
          </cell>
          <cell r="D53" t="str">
            <v>01728730/吴中密测/百分微分头/研发</v>
          </cell>
          <cell r="E53" t="str">
            <v>转帐2007010506</v>
          </cell>
          <cell r="F53" t="str">
            <v>01728730/46.15</v>
          </cell>
          <cell r="G53">
            <v>39055</v>
          </cell>
          <cell r="H53">
            <v>1153.8499999999999</v>
          </cell>
          <cell r="I53">
            <v>39101</v>
          </cell>
        </row>
        <row r="54">
          <cell r="A54" t="str">
            <v>KR</v>
          </cell>
          <cell r="B54" t="str">
            <v>1900000119</v>
          </cell>
          <cell r="C54" t="str">
            <v>2030S50601</v>
          </cell>
          <cell r="D54" t="str">
            <v>01729450/苏州密测/游标卡尺/振膜工艺</v>
          </cell>
          <cell r="E54" t="str">
            <v>转帐2007010442</v>
          </cell>
          <cell r="F54" t="str">
            <v>01729450/81.92</v>
          </cell>
          <cell r="G54">
            <v>39069</v>
          </cell>
          <cell r="H54">
            <v>1365.39</v>
          </cell>
          <cell r="I54">
            <v>39107</v>
          </cell>
        </row>
        <row r="55">
          <cell r="A55" t="str">
            <v>SA</v>
          </cell>
          <cell r="B55" t="str">
            <v>100000290</v>
          </cell>
          <cell r="C55" t="str">
            <v>2030S10601</v>
          </cell>
          <cell r="D55" t="str">
            <v>01908106＃震雄加热圈250北厂注塑机用</v>
          </cell>
          <cell r="E55" t="str">
            <v>银行2007010263</v>
          </cell>
          <cell r="F55" t="str">
            <v>01908106＃震雄加热</v>
          </cell>
          <cell r="G55">
            <v>39042</v>
          </cell>
          <cell r="H55">
            <v>213.68</v>
          </cell>
          <cell r="I55">
            <v>39111</v>
          </cell>
        </row>
        <row r="56">
          <cell r="A56" t="str">
            <v>SA</v>
          </cell>
          <cell r="B56" t="str">
            <v>100000269</v>
          </cell>
          <cell r="C56" t="str">
            <v>2030S51301</v>
          </cell>
          <cell r="D56" t="str">
            <v>02036535/03095592/油1650#3209车</v>
          </cell>
          <cell r="E56" t="str">
            <v>现金2007010076</v>
          </cell>
          <cell r="F56" t="str">
            <v>02036535/03095592/</v>
          </cell>
          <cell r="G56">
            <v>39104</v>
          </cell>
          <cell r="H56">
            <v>1650</v>
          </cell>
          <cell r="I56">
            <v>39111</v>
          </cell>
        </row>
        <row r="57">
          <cell r="A57" t="str">
            <v>KR</v>
          </cell>
          <cell r="B57" t="str">
            <v>1900000001</v>
          </cell>
          <cell r="C57" t="str">
            <v>2030S10201</v>
          </cell>
          <cell r="D57" t="str">
            <v>02071847/深圳新亚/温度探头/绕线</v>
          </cell>
          <cell r="E57" t="str">
            <v>转账2007010102</v>
          </cell>
          <cell r="F57" t="str">
            <v>02071847/592.82</v>
          </cell>
          <cell r="G57">
            <v>39071</v>
          </cell>
          <cell r="H57">
            <v>3487.18</v>
          </cell>
          <cell r="I57">
            <v>39090</v>
          </cell>
        </row>
        <row r="58">
          <cell r="A58" t="str">
            <v>SA</v>
          </cell>
          <cell r="B58" t="str">
            <v>100000046</v>
          </cell>
          <cell r="C58" t="str">
            <v>2030S11201</v>
          </cell>
          <cell r="D58" t="str">
            <v>02154780/88#卷纸等247.8#喷漆</v>
          </cell>
          <cell r="E58" t="str">
            <v>现金2007010027</v>
          </cell>
          <cell r="F58" t="str">
            <v>02154780/88#卷纸等</v>
          </cell>
          <cell r="G58">
            <v>39075</v>
          </cell>
          <cell r="H58">
            <v>31</v>
          </cell>
          <cell r="I58">
            <v>39097</v>
          </cell>
        </row>
        <row r="59">
          <cell r="A59" t="str">
            <v>SA</v>
          </cell>
          <cell r="B59" t="str">
            <v>100000046</v>
          </cell>
          <cell r="C59" t="str">
            <v>2030S11101</v>
          </cell>
          <cell r="D59" t="str">
            <v>02154780/88#卷纸等247.8#压电</v>
          </cell>
          <cell r="E59" t="str">
            <v>现金2007010027</v>
          </cell>
          <cell r="F59" t="str">
            <v>02154780/88#卷纸等</v>
          </cell>
          <cell r="G59">
            <v>39075</v>
          </cell>
          <cell r="H59">
            <v>110</v>
          </cell>
          <cell r="I59">
            <v>39097</v>
          </cell>
        </row>
        <row r="60">
          <cell r="A60" t="str">
            <v>SA</v>
          </cell>
          <cell r="B60" t="str">
            <v>100000031</v>
          </cell>
          <cell r="C60" t="str">
            <v>2030A51301</v>
          </cell>
          <cell r="D60" t="str">
            <v>02154832#拖把等575#安保后勤</v>
          </cell>
          <cell r="E60" t="str">
            <v>现金2007010012</v>
          </cell>
          <cell r="F60" t="str">
            <v>02154832#拖把等575</v>
          </cell>
          <cell r="G60">
            <v>39090</v>
          </cell>
          <cell r="H60">
            <v>575</v>
          </cell>
          <cell r="I60">
            <v>39097</v>
          </cell>
        </row>
        <row r="61">
          <cell r="A61" t="str">
            <v>SA</v>
          </cell>
          <cell r="B61" t="str">
            <v>100000045</v>
          </cell>
          <cell r="C61" t="str">
            <v>2030S11201</v>
          </cell>
          <cell r="D61" t="str">
            <v>02154858#华联拖把548#喷漆</v>
          </cell>
          <cell r="E61" t="str">
            <v>现金2007010026</v>
          </cell>
          <cell r="F61" t="str">
            <v>02154858#华联拖把</v>
          </cell>
          <cell r="G61">
            <v>39079</v>
          </cell>
          <cell r="H61">
            <v>410</v>
          </cell>
          <cell r="I61">
            <v>39097</v>
          </cell>
        </row>
        <row r="62">
          <cell r="A62" t="str">
            <v>SA</v>
          </cell>
          <cell r="B62" t="str">
            <v>100000045</v>
          </cell>
          <cell r="C62" t="str">
            <v>2030A50801</v>
          </cell>
          <cell r="D62" t="str">
            <v>02154858#华联拖把548#仓库</v>
          </cell>
          <cell r="E62" t="str">
            <v>现金2007010026</v>
          </cell>
          <cell r="F62" t="str">
            <v>02154858#华联拖把</v>
          </cell>
          <cell r="G62">
            <v>39079</v>
          </cell>
          <cell r="H62">
            <v>138</v>
          </cell>
          <cell r="I62">
            <v>39097</v>
          </cell>
        </row>
        <row r="63">
          <cell r="A63" t="str">
            <v>SA</v>
          </cell>
          <cell r="B63" t="str">
            <v>100000246</v>
          </cell>
          <cell r="C63" t="str">
            <v>2030S10501</v>
          </cell>
          <cell r="D63" t="str">
            <v>02250371/72/北蒋加热3840注塑机用</v>
          </cell>
          <cell r="E63" t="str">
            <v>银行2007010238</v>
          </cell>
          <cell r="F63" t="str">
            <v>02250371/72/北蒋加</v>
          </cell>
          <cell r="G63">
            <v>39074</v>
          </cell>
          <cell r="H63">
            <v>2452.83</v>
          </cell>
          <cell r="I63">
            <v>39108</v>
          </cell>
        </row>
        <row r="64">
          <cell r="A64" t="str">
            <v>SA</v>
          </cell>
          <cell r="B64" t="str">
            <v>100000246</v>
          </cell>
          <cell r="C64" t="str">
            <v>2030S10501</v>
          </cell>
          <cell r="D64" t="str">
            <v>02250371/72/北蒋加热3840注塑机用</v>
          </cell>
          <cell r="E64" t="str">
            <v>银行2007010238</v>
          </cell>
          <cell r="F64" t="str">
            <v>02250371/72/北蒋加</v>
          </cell>
          <cell r="G64">
            <v>39074</v>
          </cell>
          <cell r="H64">
            <v>1169.81</v>
          </cell>
          <cell r="I64">
            <v>39108</v>
          </cell>
        </row>
        <row r="65">
          <cell r="A65" t="str">
            <v>SA</v>
          </cell>
          <cell r="B65" t="str">
            <v>100000092</v>
          </cell>
          <cell r="C65" t="str">
            <v>2030S11101</v>
          </cell>
          <cell r="D65" t="str">
            <v>02425662#芳鑫烧银板13556#压电机用</v>
          </cell>
          <cell r="E65" t="str">
            <v>银行2007010174</v>
          </cell>
          <cell r="F65" t="str">
            <v>02425662#芳鑫烧银</v>
          </cell>
          <cell r="G65">
            <v>39071</v>
          </cell>
          <cell r="H65">
            <v>11586.32</v>
          </cell>
          <cell r="I65">
            <v>39101</v>
          </cell>
        </row>
        <row r="66">
          <cell r="A66" t="str">
            <v>SA</v>
          </cell>
          <cell r="B66" t="str">
            <v>100000173</v>
          </cell>
          <cell r="C66" t="str">
            <v>2030S10601</v>
          </cell>
          <cell r="D66" t="str">
            <v>北注塑用电缆一批13141.44</v>
          </cell>
          <cell r="E66" t="str">
            <v>银行2007010209</v>
          </cell>
          <cell r="F66" t="str">
            <v>02475103#</v>
          </cell>
          <cell r="G66">
            <v>39098</v>
          </cell>
          <cell r="H66">
            <v>11231.56</v>
          </cell>
          <cell r="I66">
            <v>39106</v>
          </cell>
        </row>
        <row r="67">
          <cell r="A67" t="str">
            <v>SA</v>
          </cell>
          <cell r="B67" t="str">
            <v>100000033</v>
          </cell>
          <cell r="C67" t="str">
            <v>2030S10101</v>
          </cell>
          <cell r="D67" t="str">
            <v>02514700#武进人民商场石英钟78#二车间</v>
          </cell>
          <cell r="E67" t="str">
            <v>现金2007010014</v>
          </cell>
          <cell r="F67" t="str">
            <v>02514700#武进人民</v>
          </cell>
          <cell r="G67">
            <v>39090</v>
          </cell>
          <cell r="H67">
            <v>78</v>
          </cell>
          <cell r="I67">
            <v>39097</v>
          </cell>
        </row>
        <row r="68">
          <cell r="A68" t="str">
            <v>SA</v>
          </cell>
          <cell r="B68" t="str">
            <v>100000275</v>
          </cell>
          <cell r="C68" t="str">
            <v>2030A40301</v>
          </cell>
          <cell r="D68" t="str">
            <v>02533293华联超市酸奶等7063#研发三</v>
          </cell>
          <cell r="E68" t="str">
            <v>现金2007010081</v>
          </cell>
          <cell r="F68" t="str">
            <v>02533293华联超市酸</v>
          </cell>
          <cell r="G68">
            <v>39090</v>
          </cell>
          <cell r="H68">
            <v>106</v>
          </cell>
          <cell r="I68">
            <v>39111</v>
          </cell>
        </row>
        <row r="69">
          <cell r="A69" t="str">
            <v>SA</v>
          </cell>
          <cell r="B69" t="str">
            <v>100000172</v>
          </cell>
          <cell r="C69" t="str">
            <v>2030S10601</v>
          </cell>
          <cell r="D69" t="str">
            <v>耳机注塑用电缆一批9864.6</v>
          </cell>
          <cell r="E69" t="str">
            <v>银行2007010208</v>
          </cell>
          <cell r="F69" t="str">
            <v>02591620#</v>
          </cell>
          <cell r="G69">
            <v>39098</v>
          </cell>
          <cell r="H69">
            <v>8431.2800000000007</v>
          </cell>
          <cell r="I69">
            <v>39105</v>
          </cell>
        </row>
        <row r="70">
          <cell r="A70" t="str">
            <v>SA</v>
          </cell>
          <cell r="B70" t="str">
            <v>100000035</v>
          </cell>
          <cell r="C70" t="str">
            <v>2030S10101</v>
          </cell>
          <cell r="D70" t="str">
            <v>02669833#赛格金针350#二车间</v>
          </cell>
          <cell r="E70" t="str">
            <v>现金2007010016</v>
          </cell>
          <cell r="F70" t="str">
            <v>02669833#赛格金针</v>
          </cell>
          <cell r="G70">
            <v>39090</v>
          </cell>
          <cell r="H70">
            <v>350</v>
          </cell>
          <cell r="I70">
            <v>39097</v>
          </cell>
        </row>
        <row r="71">
          <cell r="A71" t="str">
            <v>KR</v>
          </cell>
          <cell r="B71" t="str">
            <v>1900000017</v>
          </cell>
          <cell r="C71" t="str">
            <v>2030S10301</v>
          </cell>
          <cell r="D71" t="str">
            <v>03263456/无锡热工/热电偶/音膜车间</v>
          </cell>
          <cell r="E71" t="str">
            <v>转帐2007010420</v>
          </cell>
          <cell r="F71" t="str">
            <v>03263456/552.14</v>
          </cell>
          <cell r="G71">
            <v>39072</v>
          </cell>
          <cell r="H71">
            <v>3247.86</v>
          </cell>
          <cell r="I71">
            <v>39099</v>
          </cell>
        </row>
        <row r="72">
          <cell r="A72" t="str">
            <v>KR</v>
          </cell>
          <cell r="B72" t="str">
            <v>1900000019</v>
          </cell>
          <cell r="C72" t="str">
            <v>2030S50601</v>
          </cell>
          <cell r="D72" t="str">
            <v>03716765/上海昌沪/插头等/工程部</v>
          </cell>
          <cell r="E72" t="str">
            <v>转帐2007010423</v>
          </cell>
          <cell r="F72" t="str">
            <v>03716765/819.92</v>
          </cell>
          <cell r="G72">
            <v>39091</v>
          </cell>
          <cell r="H72">
            <v>4823.08</v>
          </cell>
          <cell r="I72">
            <v>39099</v>
          </cell>
        </row>
        <row r="73">
          <cell r="A73" t="str">
            <v>DG</v>
          </cell>
          <cell r="B73" t="str">
            <v>1600000027</v>
          </cell>
          <cell r="C73" t="str">
            <v>2030S11201</v>
          </cell>
          <cell r="D73" t="str">
            <v>03769891/890/深瑞代付1120＃喷漆</v>
          </cell>
          <cell r="E73" t="str">
            <v>转账2007010568</v>
          </cell>
          <cell r="F73" t="str">
            <v>03769891/890/深瑞</v>
          </cell>
          <cell r="G73">
            <v>39109</v>
          </cell>
          <cell r="H73">
            <v>640</v>
          </cell>
          <cell r="I73">
            <v>39113</v>
          </cell>
        </row>
        <row r="74">
          <cell r="A74" t="str">
            <v>DG</v>
          </cell>
          <cell r="B74" t="str">
            <v>1600000027</v>
          </cell>
          <cell r="C74" t="str">
            <v>2030S10301</v>
          </cell>
          <cell r="D74" t="str">
            <v>03769891/890/深瑞代付1120＃音膜</v>
          </cell>
          <cell r="E74" t="str">
            <v>转账2007010568</v>
          </cell>
          <cell r="F74" t="str">
            <v>03769891/890/深瑞</v>
          </cell>
          <cell r="G74">
            <v>39109</v>
          </cell>
          <cell r="H74">
            <v>80</v>
          </cell>
          <cell r="I74">
            <v>39113</v>
          </cell>
        </row>
        <row r="75">
          <cell r="A75" t="str">
            <v>DG</v>
          </cell>
          <cell r="B75" t="str">
            <v>1600000027</v>
          </cell>
          <cell r="C75" t="str">
            <v>2030S10501</v>
          </cell>
          <cell r="D75" t="str">
            <v>03769891/890/深瑞代付1120＃注塑</v>
          </cell>
          <cell r="E75" t="str">
            <v>转账2007010568</v>
          </cell>
          <cell r="F75" t="str">
            <v>03769891/890/深瑞</v>
          </cell>
          <cell r="G75">
            <v>39109</v>
          </cell>
          <cell r="H75">
            <v>80</v>
          </cell>
          <cell r="I75">
            <v>39113</v>
          </cell>
        </row>
        <row r="76">
          <cell r="A76" t="str">
            <v>DG</v>
          </cell>
          <cell r="B76" t="str">
            <v>1600000027</v>
          </cell>
          <cell r="C76" t="str">
            <v>2030A50801</v>
          </cell>
          <cell r="D76" t="str">
            <v>03769891/890/深瑞代付1120＃仓库</v>
          </cell>
          <cell r="E76" t="str">
            <v>转账2007010568</v>
          </cell>
          <cell r="F76" t="str">
            <v>03769891/890/深瑞</v>
          </cell>
          <cell r="G76">
            <v>39109</v>
          </cell>
          <cell r="H76">
            <v>320</v>
          </cell>
          <cell r="I76">
            <v>39113</v>
          </cell>
        </row>
        <row r="77">
          <cell r="A77" t="str">
            <v>SA</v>
          </cell>
          <cell r="B77" t="str">
            <v>100000096</v>
          </cell>
          <cell r="C77" t="str">
            <v>2030S10401</v>
          </cell>
          <cell r="D77" t="str">
            <v>04040097/02609528/荆东耳罩6408.5#冲压</v>
          </cell>
          <cell r="E77" t="str">
            <v>银行2007010178</v>
          </cell>
          <cell r="F77" t="str">
            <v>04040097/02609528/</v>
          </cell>
          <cell r="G77">
            <v>39058</v>
          </cell>
          <cell r="H77">
            <v>2540.1799999999998</v>
          </cell>
          <cell r="I77">
            <v>39102</v>
          </cell>
        </row>
        <row r="78">
          <cell r="A78" t="str">
            <v>SA</v>
          </cell>
          <cell r="B78" t="str">
            <v>100000096</v>
          </cell>
          <cell r="C78" t="str">
            <v>2030S10501</v>
          </cell>
          <cell r="D78" t="str">
            <v>04040097/02609528/荆东耳罩6408.5#注塑</v>
          </cell>
          <cell r="E78" t="str">
            <v>银行2007010178</v>
          </cell>
          <cell r="F78" t="str">
            <v>04040097/02609528/</v>
          </cell>
          <cell r="G78">
            <v>39058</v>
          </cell>
          <cell r="H78">
            <v>65.81</v>
          </cell>
          <cell r="I78">
            <v>39102</v>
          </cell>
        </row>
        <row r="79">
          <cell r="A79" t="str">
            <v>SA</v>
          </cell>
          <cell r="B79" t="str">
            <v>100000096</v>
          </cell>
          <cell r="C79" t="str">
            <v>2030S10101</v>
          </cell>
          <cell r="D79" t="str">
            <v>04040097/02609528/荆东耳罩6408.5#二车间</v>
          </cell>
          <cell r="E79" t="str">
            <v>银行2007010178</v>
          </cell>
          <cell r="F79" t="str">
            <v>04040097/02609528/</v>
          </cell>
          <cell r="G79">
            <v>39058</v>
          </cell>
          <cell r="H79">
            <v>10.68</v>
          </cell>
          <cell r="I79">
            <v>39102</v>
          </cell>
        </row>
        <row r="80">
          <cell r="A80" t="str">
            <v>SA</v>
          </cell>
          <cell r="B80" t="str">
            <v>100000096</v>
          </cell>
          <cell r="C80" t="str">
            <v>2030S51401</v>
          </cell>
          <cell r="D80" t="str">
            <v>04040097/02609528/荆东耳罩6408.5#公共</v>
          </cell>
          <cell r="E80" t="str">
            <v>银行2007010178</v>
          </cell>
          <cell r="F80" t="str">
            <v>04040097/02609528/</v>
          </cell>
          <cell r="G80">
            <v>39058</v>
          </cell>
          <cell r="H80">
            <v>2860.69</v>
          </cell>
          <cell r="I80">
            <v>39102</v>
          </cell>
        </row>
        <row r="81">
          <cell r="A81" t="str">
            <v>SA</v>
          </cell>
          <cell r="B81" t="str">
            <v>100000512</v>
          </cell>
          <cell r="C81" t="str">
            <v>2030S51301</v>
          </cell>
          <cell r="D81" t="str">
            <v>04167515＃南方蓄电池400＃9655车</v>
          </cell>
          <cell r="E81" t="str">
            <v>现金2007010219</v>
          </cell>
          <cell r="F81" t="str">
            <v>04167515＃南方蓄电</v>
          </cell>
          <cell r="G81">
            <v>39086</v>
          </cell>
          <cell r="H81">
            <v>341.88</v>
          </cell>
          <cell r="I81">
            <v>39113</v>
          </cell>
        </row>
        <row r="82">
          <cell r="A82" t="str">
            <v>SA</v>
          </cell>
          <cell r="B82" t="str">
            <v>100000251</v>
          </cell>
          <cell r="C82" t="str">
            <v>2030A50901</v>
          </cell>
          <cell r="D82" t="str">
            <v>04167516#南方蓄电池750#9068车</v>
          </cell>
          <cell r="E82" t="str">
            <v>现金2007010070</v>
          </cell>
          <cell r="F82" t="str">
            <v>04167516#南方蓄电</v>
          </cell>
          <cell r="G82">
            <v>39086</v>
          </cell>
          <cell r="H82">
            <v>641.03</v>
          </cell>
          <cell r="I82">
            <v>39109</v>
          </cell>
        </row>
        <row r="83">
          <cell r="A83" t="str">
            <v>SA</v>
          </cell>
          <cell r="B83" t="str">
            <v>100000108</v>
          </cell>
          <cell r="C83" t="str">
            <v>2030S10401</v>
          </cell>
          <cell r="D83" t="str">
            <v>04220389#蓝翔货款145#冲压</v>
          </cell>
          <cell r="E83" t="str">
            <v>现金2007010036</v>
          </cell>
          <cell r="F83" t="str">
            <v>04220389#蓝翔货款</v>
          </cell>
          <cell r="G83">
            <v>39077</v>
          </cell>
          <cell r="H83">
            <v>123.93</v>
          </cell>
          <cell r="I83">
            <v>39103</v>
          </cell>
        </row>
        <row r="84">
          <cell r="A84" t="str">
            <v>KR</v>
          </cell>
          <cell r="B84" t="str">
            <v>1900000124</v>
          </cell>
          <cell r="C84" t="str">
            <v>2030S51401</v>
          </cell>
          <cell r="D84" t="str">
            <v>04281283/东青第二塑料/垃圾袋等/公共</v>
          </cell>
          <cell r="E84" t="str">
            <v>转帐2007010445</v>
          </cell>
          <cell r="F84" t="str">
            <v>04281283/3207.05</v>
          </cell>
          <cell r="G84">
            <v>39063</v>
          </cell>
          <cell r="H84">
            <v>10697.43</v>
          </cell>
          <cell r="I84">
            <v>39107</v>
          </cell>
        </row>
        <row r="85">
          <cell r="A85" t="str">
            <v>KR</v>
          </cell>
          <cell r="B85" t="str">
            <v>1900000124</v>
          </cell>
          <cell r="C85" t="str">
            <v>2030A40401</v>
          </cell>
          <cell r="D85" t="str">
            <v>04281283/东青第二塑料/垃圾袋等/中试</v>
          </cell>
          <cell r="E85" t="str">
            <v>转帐2007010445</v>
          </cell>
          <cell r="F85" t="str">
            <v>04281283/3207.05</v>
          </cell>
          <cell r="G85">
            <v>39063</v>
          </cell>
          <cell r="H85">
            <v>533.33000000000004</v>
          </cell>
          <cell r="I85">
            <v>39107</v>
          </cell>
        </row>
        <row r="86">
          <cell r="A86" t="str">
            <v>KR</v>
          </cell>
          <cell r="B86" t="str">
            <v>1900000124</v>
          </cell>
          <cell r="C86" t="str">
            <v>2030S10501</v>
          </cell>
          <cell r="D86" t="str">
            <v>04281283/东青第二塑料/垃圾袋等/注塑车间</v>
          </cell>
          <cell r="E86" t="str">
            <v>转帐2007010445</v>
          </cell>
          <cell r="F86" t="str">
            <v>04281283/3207.05</v>
          </cell>
          <cell r="G86">
            <v>39063</v>
          </cell>
          <cell r="H86">
            <v>7634.19</v>
          </cell>
          <cell r="I86">
            <v>39107</v>
          </cell>
        </row>
        <row r="87">
          <cell r="A87" t="str">
            <v>KR</v>
          </cell>
          <cell r="B87" t="str">
            <v>1900000036</v>
          </cell>
          <cell r="C87" t="str">
            <v>2030S51401</v>
          </cell>
          <cell r="D87" t="str">
            <v>04281338/东青第二塑料/筒料/公共</v>
          </cell>
          <cell r="E87" t="str">
            <v>转帐2007010465</v>
          </cell>
          <cell r="F87" t="str">
            <v>04281338/2027.78</v>
          </cell>
          <cell r="G87">
            <v>39072</v>
          </cell>
          <cell r="H87">
            <v>1890</v>
          </cell>
          <cell r="I87">
            <v>39099</v>
          </cell>
        </row>
        <row r="88">
          <cell r="A88" t="str">
            <v>KR</v>
          </cell>
          <cell r="B88" t="str">
            <v>1900000036</v>
          </cell>
          <cell r="C88" t="str">
            <v>2030S10101</v>
          </cell>
          <cell r="D88" t="str">
            <v>04281338/东青第二塑料/筒料/二车间</v>
          </cell>
          <cell r="E88" t="str">
            <v>转帐2007010465</v>
          </cell>
          <cell r="F88" t="str">
            <v>04281338/2027.78</v>
          </cell>
          <cell r="G88">
            <v>39072</v>
          </cell>
          <cell r="H88">
            <v>10038.120000000001</v>
          </cell>
          <cell r="I88">
            <v>39099</v>
          </cell>
        </row>
        <row r="89">
          <cell r="A89" t="str">
            <v>KR</v>
          </cell>
          <cell r="B89" t="str">
            <v>1900000029</v>
          </cell>
          <cell r="C89" t="str">
            <v>2030S51401</v>
          </cell>
          <cell r="D89" t="str">
            <v>04289128/东青第二塑料/垃圾袋/公共</v>
          </cell>
          <cell r="E89" t="str">
            <v>转帐2007010433</v>
          </cell>
          <cell r="F89" t="str">
            <v>04289128/1440.36</v>
          </cell>
          <cell r="G89">
            <v>39089</v>
          </cell>
          <cell r="H89">
            <v>8472.69</v>
          </cell>
          <cell r="I89">
            <v>39099</v>
          </cell>
        </row>
        <row r="90">
          <cell r="A90" t="str">
            <v>KR</v>
          </cell>
          <cell r="B90" t="str">
            <v>1900000059</v>
          </cell>
          <cell r="C90" t="str">
            <v>2030S11201</v>
          </cell>
          <cell r="D90" t="str">
            <v>04310158/昆山华涌/防静电手套/喷漆厂</v>
          </cell>
          <cell r="E90" t="str">
            <v>转帐2007010505</v>
          </cell>
          <cell r="F90" t="str">
            <v>04310158/464.96</v>
          </cell>
          <cell r="G90">
            <v>39085</v>
          </cell>
          <cell r="H90">
            <v>2735.04</v>
          </cell>
          <cell r="I90">
            <v>39101</v>
          </cell>
        </row>
        <row r="91">
          <cell r="A91" t="str">
            <v>KR</v>
          </cell>
          <cell r="B91" t="str">
            <v>1900000122</v>
          </cell>
          <cell r="C91" t="str">
            <v>2030S11201</v>
          </cell>
          <cell r="D91" t="str">
            <v>04310221/昆山华涌/手套等/喷漆厂</v>
          </cell>
          <cell r="E91" t="str">
            <v>转帐2007010443</v>
          </cell>
          <cell r="F91" t="str">
            <v>04310221/1365.82</v>
          </cell>
          <cell r="G91">
            <v>39098</v>
          </cell>
          <cell r="H91">
            <v>8034.18</v>
          </cell>
          <cell r="I91">
            <v>39107</v>
          </cell>
        </row>
        <row r="92">
          <cell r="A92" t="str">
            <v>SA</v>
          </cell>
          <cell r="B92" t="str">
            <v>100000318</v>
          </cell>
          <cell r="C92" t="str">
            <v>2030S11101</v>
          </cell>
          <cell r="D92" t="str">
            <v>04331093＃汇丰油2050＃压电</v>
          </cell>
          <cell r="E92" t="str">
            <v>银行2007010273</v>
          </cell>
          <cell r="F92" t="str">
            <v>04331093＃汇丰油</v>
          </cell>
          <cell r="G92">
            <v>39094</v>
          </cell>
          <cell r="H92">
            <v>1752.14</v>
          </cell>
          <cell r="I92">
            <v>39111</v>
          </cell>
        </row>
        <row r="93">
          <cell r="A93" t="str">
            <v>KR</v>
          </cell>
          <cell r="B93" t="str">
            <v>1900000130</v>
          </cell>
          <cell r="C93" t="str">
            <v>2030A50901</v>
          </cell>
          <cell r="D93" t="str">
            <v>04852322#中石化常州油72337.77#小车</v>
          </cell>
          <cell r="E93" t="str">
            <v>转帐2007010448</v>
          </cell>
          <cell r="F93" t="str">
            <v>04852322#中石化常</v>
          </cell>
          <cell r="G93">
            <v>39093</v>
          </cell>
          <cell r="H93">
            <v>21604.37</v>
          </cell>
          <cell r="I93">
            <v>39108</v>
          </cell>
        </row>
        <row r="94">
          <cell r="A94" t="str">
            <v>KR</v>
          </cell>
          <cell r="B94" t="str">
            <v>1900000130</v>
          </cell>
          <cell r="C94" t="str">
            <v>2030S51301</v>
          </cell>
          <cell r="D94" t="str">
            <v>04852322#中石化常州油72337.77#货车</v>
          </cell>
          <cell r="E94" t="str">
            <v>转帐2007010448</v>
          </cell>
          <cell r="F94" t="str">
            <v>04852322#中石化常</v>
          </cell>
          <cell r="G94">
            <v>39093</v>
          </cell>
          <cell r="H94">
            <v>40222.78</v>
          </cell>
          <cell r="I94">
            <v>39108</v>
          </cell>
        </row>
        <row r="95">
          <cell r="A95" t="str">
            <v>SA</v>
          </cell>
          <cell r="B95" t="str">
            <v>100000024</v>
          </cell>
          <cell r="C95" t="str">
            <v>2030S51301</v>
          </cell>
          <cell r="D95" t="str">
            <v>04864111中石化/柴油/储运</v>
          </cell>
          <cell r="E95" t="str">
            <v>现金2007010005</v>
          </cell>
          <cell r="F95" t="str">
            <v>04864111/160.47</v>
          </cell>
          <cell r="G95">
            <v>39080</v>
          </cell>
          <cell r="H95">
            <v>943.95</v>
          </cell>
          <cell r="I95">
            <v>39093</v>
          </cell>
        </row>
        <row r="96">
          <cell r="A96" t="str">
            <v>SA</v>
          </cell>
          <cell r="B96" t="str">
            <v>100000022</v>
          </cell>
          <cell r="C96" t="str">
            <v>2030S51301</v>
          </cell>
          <cell r="D96" t="str">
            <v>04864143/中石化/柴油/储运</v>
          </cell>
          <cell r="E96" t="str">
            <v>现金2007010003</v>
          </cell>
          <cell r="F96" t="str">
            <v>04864143/29.11</v>
          </cell>
          <cell r="G96">
            <v>39083</v>
          </cell>
          <cell r="H96">
            <v>171.27</v>
          </cell>
          <cell r="I96">
            <v>39093</v>
          </cell>
        </row>
        <row r="97">
          <cell r="A97" t="str">
            <v>SA</v>
          </cell>
          <cell r="B97" t="str">
            <v>100000026</v>
          </cell>
          <cell r="C97" t="str">
            <v>2030S51301</v>
          </cell>
          <cell r="D97" t="str">
            <v>04864147中石化/柴油/储运</v>
          </cell>
          <cell r="E97" t="str">
            <v>现金2007010007</v>
          </cell>
          <cell r="F97" t="str">
            <v>04864147/116.46</v>
          </cell>
          <cell r="G97">
            <v>39084</v>
          </cell>
          <cell r="H97">
            <v>685.06</v>
          </cell>
          <cell r="I97">
            <v>39093</v>
          </cell>
        </row>
        <row r="98">
          <cell r="A98" t="str">
            <v>SA</v>
          </cell>
          <cell r="B98" t="str">
            <v>100000109</v>
          </cell>
          <cell r="C98" t="str">
            <v>2030S51301</v>
          </cell>
          <cell r="D98" t="str">
            <v>04864175中石化常州油1001.9#7391车</v>
          </cell>
          <cell r="E98" t="str">
            <v>现金2007010037</v>
          </cell>
          <cell r="F98" t="str">
            <v>04864175中石化常州</v>
          </cell>
          <cell r="G98">
            <v>39092</v>
          </cell>
          <cell r="H98">
            <v>856.33</v>
          </cell>
          <cell r="I98">
            <v>39103</v>
          </cell>
        </row>
        <row r="99">
          <cell r="A99" t="str">
            <v>SA</v>
          </cell>
          <cell r="B99" t="str">
            <v>100000514</v>
          </cell>
          <cell r="C99" t="str">
            <v>2030S51301</v>
          </cell>
          <cell r="D99" t="str">
            <v>04864293＃中石化油601.14＃3703车</v>
          </cell>
          <cell r="E99" t="str">
            <v>现金2007010221</v>
          </cell>
          <cell r="F99" t="str">
            <v>04864293＃中石化油</v>
          </cell>
          <cell r="G99">
            <v>39108</v>
          </cell>
          <cell r="H99">
            <v>513.79</v>
          </cell>
          <cell r="I99">
            <v>39113</v>
          </cell>
        </row>
        <row r="100">
          <cell r="A100" t="str">
            <v>SA</v>
          </cell>
          <cell r="B100" t="str">
            <v>100000032</v>
          </cell>
          <cell r="C100" t="str">
            <v>2030S10401</v>
          </cell>
          <cell r="D100" t="str">
            <v>04927108#荣海尼龙轮104#冲压</v>
          </cell>
          <cell r="E100" t="str">
            <v>现金2007010013</v>
          </cell>
          <cell r="F100" t="str">
            <v>04927108#荣海尼龙</v>
          </cell>
          <cell r="G100">
            <v>39072</v>
          </cell>
          <cell r="H100">
            <v>88.89</v>
          </cell>
          <cell r="I100">
            <v>39097</v>
          </cell>
        </row>
        <row r="101">
          <cell r="A101" t="str">
            <v>SA</v>
          </cell>
          <cell r="B101" t="str">
            <v>100000319</v>
          </cell>
          <cell r="C101" t="str">
            <v>2030A50801</v>
          </cell>
          <cell r="D101" t="str">
            <v>04927246＃荣海平板车255＃仓库</v>
          </cell>
          <cell r="E101" t="str">
            <v>银行2007010274</v>
          </cell>
          <cell r="F101" t="str">
            <v>04927246＃荣海平板</v>
          </cell>
          <cell r="G101">
            <v>39093</v>
          </cell>
          <cell r="H101">
            <v>217.95</v>
          </cell>
          <cell r="I101">
            <v>39111</v>
          </cell>
        </row>
        <row r="102">
          <cell r="A102" t="str">
            <v>SA</v>
          </cell>
          <cell r="B102" t="str">
            <v>100000294</v>
          </cell>
          <cell r="C102" t="str">
            <v>2030S10101</v>
          </cell>
          <cell r="D102" t="str">
            <v>04928514＃亚鸿干燥剂1440＃二车间</v>
          </cell>
          <cell r="E102" t="str">
            <v>银行2007010267</v>
          </cell>
          <cell r="F102" t="str">
            <v>04928514＃亚鸿干燥</v>
          </cell>
          <cell r="G102">
            <v>39080</v>
          </cell>
          <cell r="H102">
            <v>1230.77</v>
          </cell>
          <cell r="I102">
            <v>39111</v>
          </cell>
        </row>
        <row r="103">
          <cell r="A103" t="str">
            <v>KR</v>
          </cell>
          <cell r="B103" t="str">
            <v>1900000050</v>
          </cell>
          <cell r="C103" t="str">
            <v>2030S10401</v>
          </cell>
          <cell r="D103" t="str">
            <v>04929737/常州九旭/针头等/冲压车间</v>
          </cell>
          <cell r="E103" t="str">
            <v>转帐2007010500</v>
          </cell>
          <cell r="F103" t="str">
            <v>04929737/2001.69</v>
          </cell>
          <cell r="G103">
            <v>39073</v>
          </cell>
          <cell r="H103">
            <v>185.9</v>
          </cell>
          <cell r="I103">
            <v>39100</v>
          </cell>
        </row>
        <row r="104">
          <cell r="A104" t="str">
            <v>KR</v>
          </cell>
          <cell r="B104" t="str">
            <v>1900000050</v>
          </cell>
          <cell r="C104" t="str">
            <v>2030S11201</v>
          </cell>
          <cell r="D104" t="str">
            <v>04929737/常州九旭/针头等/喷漆车间</v>
          </cell>
          <cell r="E104" t="str">
            <v>转帐2007010500</v>
          </cell>
          <cell r="F104" t="str">
            <v>04929737/2001.69</v>
          </cell>
          <cell r="G104">
            <v>39073</v>
          </cell>
          <cell r="H104">
            <v>4.78</v>
          </cell>
          <cell r="I104">
            <v>39100</v>
          </cell>
        </row>
        <row r="105">
          <cell r="A105" t="str">
            <v>KR</v>
          </cell>
          <cell r="B105" t="str">
            <v>1900000050</v>
          </cell>
          <cell r="C105" t="str">
            <v>2030A51301</v>
          </cell>
          <cell r="D105" t="str">
            <v>04929737/常州九旭/针头等/后勤部</v>
          </cell>
          <cell r="E105" t="str">
            <v>转帐2007010500</v>
          </cell>
          <cell r="F105" t="str">
            <v>04929737/2001.69</v>
          </cell>
          <cell r="G105">
            <v>39073</v>
          </cell>
          <cell r="H105">
            <v>1566.55</v>
          </cell>
          <cell r="I105">
            <v>39100</v>
          </cell>
        </row>
        <row r="106">
          <cell r="A106" t="str">
            <v>KR</v>
          </cell>
          <cell r="B106" t="str">
            <v>1900000050</v>
          </cell>
          <cell r="C106" t="str">
            <v>2030S50701</v>
          </cell>
          <cell r="D106" t="str">
            <v>04929737/常州九旭/针头等/实验室</v>
          </cell>
          <cell r="E106" t="str">
            <v>转帐2007010500</v>
          </cell>
          <cell r="F106" t="str">
            <v>04929737/2001.69</v>
          </cell>
          <cell r="G106">
            <v>39073</v>
          </cell>
          <cell r="H106">
            <v>5558.97</v>
          </cell>
          <cell r="I106">
            <v>39100</v>
          </cell>
        </row>
        <row r="107">
          <cell r="A107" t="str">
            <v>KR</v>
          </cell>
          <cell r="B107" t="str">
            <v>1900000050</v>
          </cell>
          <cell r="C107" t="str">
            <v>2030S50701</v>
          </cell>
          <cell r="D107" t="str">
            <v>04929737/常州九旭/针头等/三车间品控</v>
          </cell>
          <cell r="E107" t="str">
            <v>转帐2007010500</v>
          </cell>
          <cell r="F107" t="str">
            <v>04929737/2001.69</v>
          </cell>
          <cell r="G107">
            <v>39073</v>
          </cell>
          <cell r="H107">
            <v>2.9</v>
          </cell>
          <cell r="I107">
            <v>39100</v>
          </cell>
        </row>
        <row r="108">
          <cell r="A108" t="str">
            <v>KR</v>
          </cell>
          <cell r="B108" t="str">
            <v>1900000050</v>
          </cell>
          <cell r="C108" t="str">
            <v>2030S51401</v>
          </cell>
          <cell r="D108" t="str">
            <v>04929737/常州九旭/针头等/公共</v>
          </cell>
          <cell r="E108" t="str">
            <v>转帐2007010500</v>
          </cell>
          <cell r="F108" t="str">
            <v>04929737/2001.69</v>
          </cell>
          <cell r="G108">
            <v>39073</v>
          </cell>
          <cell r="H108">
            <v>4455.55</v>
          </cell>
          <cell r="I108">
            <v>39100</v>
          </cell>
        </row>
        <row r="109">
          <cell r="A109" t="str">
            <v>KR</v>
          </cell>
          <cell r="B109" t="str">
            <v>1900000068</v>
          </cell>
          <cell r="C109" t="str">
            <v>2030S11201</v>
          </cell>
          <cell r="D109" t="str">
            <v>04980282/常州红裕/周转箱等/喷漆厂</v>
          </cell>
          <cell r="E109" t="str">
            <v>转帐2007010516</v>
          </cell>
          <cell r="F109" t="str">
            <v>04980282/280.87</v>
          </cell>
          <cell r="G109">
            <v>39092</v>
          </cell>
          <cell r="H109">
            <v>519.65</v>
          </cell>
          <cell r="I109">
            <v>39105</v>
          </cell>
        </row>
        <row r="110">
          <cell r="A110" t="str">
            <v>KR</v>
          </cell>
          <cell r="B110" t="str">
            <v>1900000068</v>
          </cell>
          <cell r="C110" t="str">
            <v>2030A40401</v>
          </cell>
          <cell r="D110" t="str">
            <v>04980282/常州红裕/周转箱等/二中试</v>
          </cell>
          <cell r="E110" t="str">
            <v>转帐2007010516</v>
          </cell>
          <cell r="F110" t="str">
            <v>04980282/280.87</v>
          </cell>
          <cell r="G110">
            <v>39092</v>
          </cell>
          <cell r="H110">
            <v>405.98</v>
          </cell>
          <cell r="I110">
            <v>39105</v>
          </cell>
        </row>
        <row r="111">
          <cell r="A111" t="str">
            <v>KR</v>
          </cell>
          <cell r="B111" t="str">
            <v>1900000068</v>
          </cell>
          <cell r="C111" t="str">
            <v>2030A50801</v>
          </cell>
          <cell r="D111" t="str">
            <v>04980282/常州红裕/周转箱等/仓库</v>
          </cell>
          <cell r="E111" t="str">
            <v>转帐2007010516</v>
          </cell>
          <cell r="F111" t="str">
            <v>04980282/280.87</v>
          </cell>
          <cell r="G111">
            <v>39092</v>
          </cell>
          <cell r="H111">
            <v>726.5</v>
          </cell>
          <cell r="I111">
            <v>39105</v>
          </cell>
        </row>
        <row r="112">
          <cell r="A112" t="str">
            <v>SA</v>
          </cell>
          <cell r="B112" t="str">
            <v>100000252</v>
          </cell>
          <cell r="C112" t="str">
            <v>2030S51301</v>
          </cell>
          <cell r="D112" t="str">
            <v>05136200/等油费1750#3703车</v>
          </cell>
          <cell r="E112" t="str">
            <v>现金2007010071</v>
          </cell>
          <cell r="F112" t="str">
            <v>05136200/等油费175</v>
          </cell>
          <cell r="G112">
            <v>39090</v>
          </cell>
          <cell r="H112">
            <v>1750</v>
          </cell>
          <cell r="I112">
            <v>39109</v>
          </cell>
        </row>
        <row r="113">
          <cell r="A113" t="str">
            <v>SA</v>
          </cell>
          <cell r="B113" t="str">
            <v>100000030</v>
          </cell>
          <cell r="C113" t="str">
            <v>2030S51301</v>
          </cell>
          <cell r="D113" t="str">
            <v>05136562/01583102#油1500#3806车</v>
          </cell>
          <cell r="E113" t="str">
            <v>现金2007010011</v>
          </cell>
          <cell r="F113" t="str">
            <v>05136562/01583102#</v>
          </cell>
          <cell r="G113">
            <v>39090</v>
          </cell>
          <cell r="H113">
            <v>1500</v>
          </cell>
          <cell r="I113">
            <v>39097</v>
          </cell>
        </row>
        <row r="114">
          <cell r="A114" t="str">
            <v>KR</v>
          </cell>
          <cell r="B114" t="str">
            <v>1900000072</v>
          </cell>
          <cell r="C114" t="str">
            <v>2030A40501</v>
          </cell>
          <cell r="D114" t="str">
            <v>05777305/无锡昊华/汽缸等/音膜中试</v>
          </cell>
          <cell r="E114" t="str">
            <v>转帐2007010518</v>
          </cell>
          <cell r="F114" t="str">
            <v>05777305/3389.25</v>
          </cell>
          <cell r="G114">
            <v>39065</v>
          </cell>
          <cell r="H114">
            <v>19936.75</v>
          </cell>
          <cell r="I114">
            <v>39105</v>
          </cell>
        </row>
        <row r="115">
          <cell r="A115" t="str">
            <v>SA</v>
          </cell>
          <cell r="B115" t="str">
            <v>100000105</v>
          </cell>
          <cell r="C115" t="str">
            <v>2030A50901</v>
          </cell>
          <cell r="D115" t="str">
            <v>05912368/13292/高速公路油250#7515车</v>
          </cell>
          <cell r="E115" t="str">
            <v>现金2007010034</v>
          </cell>
          <cell r="F115" t="str">
            <v>05912368/13292/高</v>
          </cell>
          <cell r="G115">
            <v>39097</v>
          </cell>
          <cell r="H115">
            <v>250</v>
          </cell>
          <cell r="I115">
            <v>39103</v>
          </cell>
        </row>
        <row r="116">
          <cell r="A116" t="str">
            <v>SA</v>
          </cell>
          <cell r="B116" t="str">
            <v>100000106</v>
          </cell>
          <cell r="C116" t="str">
            <v>2030A50901</v>
          </cell>
          <cell r="D116" t="str">
            <v>05915416/16333/高速公路油250#7515车</v>
          </cell>
          <cell r="E116" t="str">
            <v>现金2007010035</v>
          </cell>
          <cell r="F116" t="str">
            <v>05915416/16333/高</v>
          </cell>
          <cell r="G116">
            <v>39097</v>
          </cell>
          <cell r="H116">
            <v>250</v>
          </cell>
          <cell r="I116">
            <v>39103</v>
          </cell>
        </row>
        <row r="117">
          <cell r="A117" t="str">
            <v>SA</v>
          </cell>
          <cell r="B117" t="str">
            <v>100000254</v>
          </cell>
          <cell r="C117" t="str">
            <v>2030A50901</v>
          </cell>
          <cell r="D117" t="str">
            <v>05919772/18681/汽油240#7515车</v>
          </cell>
          <cell r="E117" t="str">
            <v>现金2007010073</v>
          </cell>
          <cell r="F117" t="str">
            <v>05919772/18681/汽</v>
          </cell>
          <cell r="G117">
            <v>39101</v>
          </cell>
          <cell r="H117">
            <v>240</v>
          </cell>
          <cell r="I117">
            <v>39109</v>
          </cell>
        </row>
        <row r="118">
          <cell r="A118" t="str">
            <v>SA</v>
          </cell>
          <cell r="B118" t="str">
            <v>100000516</v>
          </cell>
          <cell r="C118" t="str">
            <v>2030A50901</v>
          </cell>
          <cell r="D118" t="str">
            <v>05963262/62242/高速公路油240＃7515车</v>
          </cell>
          <cell r="E118" t="str">
            <v>现金2007010222</v>
          </cell>
          <cell r="F118" t="str">
            <v>05963262/62242/高</v>
          </cell>
          <cell r="G118">
            <v>39111</v>
          </cell>
          <cell r="H118">
            <v>240</v>
          </cell>
          <cell r="I118">
            <v>39113</v>
          </cell>
        </row>
        <row r="119">
          <cell r="A119" t="str">
            <v>KR</v>
          </cell>
          <cell r="B119" t="str">
            <v>1900000018</v>
          </cell>
          <cell r="C119" t="str">
            <v>2030S50601</v>
          </cell>
          <cell r="D119" t="str">
            <v>06002910/无锡信捷/触摸屏/工程部</v>
          </cell>
          <cell r="E119" t="str">
            <v>转帐2007010422</v>
          </cell>
          <cell r="F119" t="str">
            <v>06002910/1657.87</v>
          </cell>
          <cell r="G119">
            <v>39063</v>
          </cell>
          <cell r="H119">
            <v>9752.1299999999992</v>
          </cell>
          <cell r="I119">
            <v>39099</v>
          </cell>
        </row>
        <row r="120">
          <cell r="A120" t="str">
            <v>SA</v>
          </cell>
          <cell r="B120" t="str">
            <v>100000103</v>
          </cell>
          <cell r="C120" t="str">
            <v>2030A50901</v>
          </cell>
          <cell r="D120" t="str">
            <v>06015001/06015633/高速公路油330#1799车</v>
          </cell>
          <cell r="E120" t="str">
            <v>现金2007010032</v>
          </cell>
          <cell r="F120" t="str">
            <v>06015001/06015633/</v>
          </cell>
          <cell r="G120">
            <v>39101</v>
          </cell>
          <cell r="H120">
            <v>330</v>
          </cell>
          <cell r="I120">
            <v>39102</v>
          </cell>
        </row>
        <row r="121">
          <cell r="A121" t="str">
            <v>KR</v>
          </cell>
          <cell r="B121" t="str">
            <v>1900000121</v>
          </cell>
          <cell r="C121" t="str">
            <v>2030S10401</v>
          </cell>
          <cell r="D121" t="str">
            <v>06932338/江苏天开/刀片/冲压</v>
          </cell>
          <cell r="E121" t="str">
            <v>转帐2007010447</v>
          </cell>
          <cell r="F121" t="str">
            <v>06932338/319.66</v>
          </cell>
          <cell r="G121">
            <v>39074</v>
          </cell>
          <cell r="H121">
            <v>1880.34</v>
          </cell>
          <cell r="I121">
            <v>39107</v>
          </cell>
        </row>
        <row r="122">
          <cell r="A122" t="str">
            <v>SA</v>
          </cell>
          <cell r="B122" t="str">
            <v>100000597</v>
          </cell>
          <cell r="C122" t="str">
            <v>2030S10101</v>
          </cell>
          <cell r="D122" t="str">
            <v>二车间</v>
          </cell>
          <cell r="E122" t="str">
            <v/>
          </cell>
          <cell r="F122" t="str">
            <v>07.1.蒋紫娟辅料报</v>
          </cell>
          <cell r="G122">
            <v>39113</v>
          </cell>
          <cell r="H122">
            <v>32031.18</v>
          </cell>
          <cell r="I122">
            <v>39113</v>
          </cell>
        </row>
        <row r="123">
          <cell r="A123" t="str">
            <v>SA</v>
          </cell>
          <cell r="B123" t="str">
            <v>100000597</v>
          </cell>
          <cell r="C123" t="str">
            <v>2030A50701</v>
          </cell>
          <cell r="D123" t="str">
            <v>品控</v>
          </cell>
          <cell r="E123" t="str">
            <v/>
          </cell>
          <cell r="F123" t="str">
            <v>07.1.蒋紫娟辅料报</v>
          </cell>
          <cell r="G123">
            <v>39113</v>
          </cell>
          <cell r="H123">
            <v>48.29</v>
          </cell>
          <cell r="I123">
            <v>39113</v>
          </cell>
        </row>
        <row r="124">
          <cell r="A124" t="str">
            <v>SA</v>
          </cell>
          <cell r="B124" t="str">
            <v>100000597</v>
          </cell>
          <cell r="C124" t="str">
            <v>2030S10301</v>
          </cell>
          <cell r="D124" t="str">
            <v>音膜车间</v>
          </cell>
          <cell r="E124" t="str">
            <v/>
          </cell>
          <cell r="F124" t="str">
            <v>07.1.蒋紫娟辅料报</v>
          </cell>
          <cell r="G124">
            <v>39113</v>
          </cell>
          <cell r="H124">
            <v>4703.22</v>
          </cell>
          <cell r="I124">
            <v>39113</v>
          </cell>
        </row>
        <row r="125">
          <cell r="A125" t="str">
            <v>SA</v>
          </cell>
          <cell r="B125" t="str">
            <v>100000597</v>
          </cell>
          <cell r="C125" t="str">
            <v>2030S10401</v>
          </cell>
          <cell r="D125" t="str">
            <v>冲压车间</v>
          </cell>
          <cell r="E125" t="str">
            <v/>
          </cell>
          <cell r="F125" t="str">
            <v>07.1.蒋紫娟辅料报</v>
          </cell>
          <cell r="G125">
            <v>39113</v>
          </cell>
          <cell r="H125">
            <v>7259.43</v>
          </cell>
          <cell r="I125">
            <v>39113</v>
          </cell>
        </row>
        <row r="126">
          <cell r="A126" t="str">
            <v>SA</v>
          </cell>
          <cell r="B126" t="str">
            <v>100000597</v>
          </cell>
          <cell r="C126" t="str">
            <v>2030S10501</v>
          </cell>
          <cell r="D126" t="str">
            <v>注塑车间</v>
          </cell>
          <cell r="E126" t="str">
            <v/>
          </cell>
          <cell r="F126" t="str">
            <v>07.1.蒋紫娟辅料报</v>
          </cell>
          <cell r="G126">
            <v>39113</v>
          </cell>
          <cell r="H126">
            <v>6577.39</v>
          </cell>
          <cell r="I126">
            <v>39113</v>
          </cell>
        </row>
        <row r="127">
          <cell r="A127" t="str">
            <v>SA</v>
          </cell>
          <cell r="B127" t="str">
            <v>100000597</v>
          </cell>
          <cell r="C127" t="str">
            <v>2030S10601</v>
          </cell>
          <cell r="D127" t="str">
            <v>注塑车间（北厂）</v>
          </cell>
          <cell r="E127" t="str">
            <v/>
          </cell>
          <cell r="F127" t="str">
            <v>07.1.蒋紫娟辅料报</v>
          </cell>
          <cell r="G127">
            <v>39113</v>
          </cell>
          <cell r="H127">
            <v>805.4</v>
          </cell>
          <cell r="I127">
            <v>39113</v>
          </cell>
        </row>
        <row r="128">
          <cell r="A128" t="str">
            <v>SA</v>
          </cell>
          <cell r="B128" t="str">
            <v>100000597</v>
          </cell>
          <cell r="C128" t="str">
            <v>2030A51201</v>
          </cell>
          <cell r="D128" t="str">
            <v>综合部</v>
          </cell>
          <cell r="E128" t="str">
            <v/>
          </cell>
          <cell r="F128" t="str">
            <v>07.1.蒋紫娟辅料报</v>
          </cell>
          <cell r="G128">
            <v>39113</v>
          </cell>
          <cell r="H128">
            <v>949.3</v>
          </cell>
          <cell r="I128">
            <v>39113</v>
          </cell>
        </row>
        <row r="129">
          <cell r="A129" t="str">
            <v>SA</v>
          </cell>
          <cell r="B129" t="str">
            <v>100000597</v>
          </cell>
          <cell r="C129" t="str">
            <v>2030A51301</v>
          </cell>
          <cell r="D129" t="str">
            <v>安保后勤部</v>
          </cell>
          <cell r="E129" t="str">
            <v/>
          </cell>
          <cell r="F129" t="str">
            <v>07.1.蒋紫娟辅料报</v>
          </cell>
          <cell r="G129">
            <v>39113</v>
          </cell>
          <cell r="H129">
            <v>25815.119999999999</v>
          </cell>
          <cell r="I129">
            <v>39113</v>
          </cell>
        </row>
        <row r="130">
          <cell r="A130" t="str">
            <v>SA</v>
          </cell>
          <cell r="B130" t="str">
            <v>100000597</v>
          </cell>
          <cell r="C130" t="str">
            <v>2030A40401</v>
          </cell>
          <cell r="D130" t="str">
            <v>中试二</v>
          </cell>
          <cell r="E130" t="str">
            <v/>
          </cell>
          <cell r="F130" t="str">
            <v>07.1.蒋紫娟辅料报</v>
          </cell>
          <cell r="G130">
            <v>39113</v>
          </cell>
          <cell r="H130">
            <v>857.44</v>
          </cell>
          <cell r="I130">
            <v>39113</v>
          </cell>
        </row>
        <row r="131">
          <cell r="A131" t="str">
            <v>SA</v>
          </cell>
          <cell r="B131" t="str">
            <v>100000597</v>
          </cell>
          <cell r="C131" t="str">
            <v>2030S10201</v>
          </cell>
          <cell r="D131" t="str">
            <v>绕线车间</v>
          </cell>
          <cell r="E131" t="str">
            <v/>
          </cell>
          <cell r="F131" t="str">
            <v>07.1.蒋紫娟辅料报</v>
          </cell>
          <cell r="G131">
            <v>39113</v>
          </cell>
          <cell r="H131">
            <v>4471.2299999999996</v>
          </cell>
          <cell r="I131">
            <v>39113</v>
          </cell>
        </row>
        <row r="132">
          <cell r="A132" t="str">
            <v>SA</v>
          </cell>
          <cell r="B132" t="str">
            <v>100000597</v>
          </cell>
          <cell r="C132" t="str">
            <v>2030S11001</v>
          </cell>
          <cell r="D132" t="str">
            <v>威扬</v>
          </cell>
          <cell r="E132" t="str">
            <v/>
          </cell>
          <cell r="F132" t="str">
            <v>07.1.蒋紫娟辅料报</v>
          </cell>
          <cell r="G132">
            <v>39113</v>
          </cell>
          <cell r="H132">
            <v>2587.0300000000002</v>
          </cell>
          <cell r="I132">
            <v>39113</v>
          </cell>
        </row>
        <row r="133">
          <cell r="A133" t="str">
            <v>SA</v>
          </cell>
          <cell r="B133" t="str">
            <v>100000597</v>
          </cell>
          <cell r="C133" t="str">
            <v>2030S10701</v>
          </cell>
          <cell r="D133" t="str">
            <v>三车间（原祥泰5车间）</v>
          </cell>
          <cell r="E133" t="str">
            <v/>
          </cell>
          <cell r="F133" t="str">
            <v>07.1.蒋紫娟辅料报</v>
          </cell>
          <cell r="G133">
            <v>39113</v>
          </cell>
          <cell r="H133">
            <v>12368.11</v>
          </cell>
          <cell r="I133">
            <v>39113</v>
          </cell>
        </row>
        <row r="134">
          <cell r="A134" t="str">
            <v>SA</v>
          </cell>
          <cell r="B134" t="str">
            <v>100000597</v>
          </cell>
          <cell r="C134" t="str">
            <v>2030S10701</v>
          </cell>
          <cell r="D134" t="str">
            <v>YD车间</v>
          </cell>
          <cell r="E134" t="str">
            <v/>
          </cell>
          <cell r="F134" t="str">
            <v>07.1.蒋紫娟辅料报</v>
          </cell>
          <cell r="G134">
            <v>39113</v>
          </cell>
          <cell r="H134">
            <v>1038.0999999999999</v>
          </cell>
          <cell r="I134">
            <v>39113</v>
          </cell>
        </row>
        <row r="135">
          <cell r="A135" t="str">
            <v>SA</v>
          </cell>
          <cell r="B135" t="str">
            <v>100000597</v>
          </cell>
          <cell r="C135" t="str">
            <v>2030S11101</v>
          </cell>
          <cell r="D135" t="str">
            <v>压电车间</v>
          </cell>
          <cell r="E135" t="str">
            <v/>
          </cell>
          <cell r="F135" t="str">
            <v>07.1.蒋紫娟辅料报</v>
          </cell>
          <cell r="G135">
            <v>39113</v>
          </cell>
          <cell r="H135">
            <v>5023.8999999999996</v>
          </cell>
          <cell r="I135">
            <v>39113</v>
          </cell>
        </row>
        <row r="136">
          <cell r="A136" t="str">
            <v>SA</v>
          </cell>
          <cell r="B136" t="str">
            <v>100000597</v>
          </cell>
          <cell r="C136" t="str">
            <v>2030S51401</v>
          </cell>
          <cell r="D136" t="str">
            <v/>
          </cell>
          <cell r="E136" t="str">
            <v/>
          </cell>
          <cell r="F136" t="str">
            <v>07.1.蒋紫娟辅料报</v>
          </cell>
          <cell r="G136">
            <v>39113</v>
          </cell>
          <cell r="H136" t="str">
            <v>-106386,61</v>
          </cell>
          <cell r="I136">
            <v>39113</v>
          </cell>
        </row>
        <row r="137">
          <cell r="A137" t="str">
            <v>SA</v>
          </cell>
          <cell r="B137" t="str">
            <v>100000314</v>
          </cell>
          <cell r="C137" t="str">
            <v>2030S11101</v>
          </cell>
          <cell r="D137" t="str">
            <v>08065010＃志平布款6750＃压电</v>
          </cell>
          <cell r="E137" t="str">
            <v>银行2007010269</v>
          </cell>
          <cell r="F137" t="str">
            <v>08065010＃志平布款</v>
          </cell>
          <cell r="G137">
            <v>39104</v>
          </cell>
          <cell r="H137">
            <v>6750</v>
          </cell>
          <cell r="I137">
            <v>39111</v>
          </cell>
        </row>
        <row r="138">
          <cell r="A138" t="str">
            <v>SA</v>
          </cell>
          <cell r="B138" t="str">
            <v>100000100</v>
          </cell>
          <cell r="C138" t="str">
            <v>2030S10501</v>
          </cell>
          <cell r="D138" t="str">
            <v>08125598#大朗劲兴7200#注塑机用刀</v>
          </cell>
          <cell r="E138" t="str">
            <v>银行2007010179</v>
          </cell>
          <cell r="F138" t="str">
            <v>08125598#大朗劲兴</v>
          </cell>
          <cell r="G138">
            <v>39041</v>
          </cell>
          <cell r="H138">
            <v>7200</v>
          </cell>
          <cell r="I138">
            <v>39102</v>
          </cell>
        </row>
        <row r="139">
          <cell r="A139" t="str">
            <v>SA</v>
          </cell>
          <cell r="B139" t="str">
            <v>100000102</v>
          </cell>
          <cell r="C139" t="str">
            <v>2030S10701</v>
          </cell>
          <cell r="D139" t="str">
            <v>08405833/34金明有机板1200#三车间</v>
          </cell>
          <cell r="E139" t="str">
            <v>银行2007010180</v>
          </cell>
          <cell r="F139" t="str">
            <v>08405833/34金明有</v>
          </cell>
          <cell r="G139">
            <v>39059</v>
          </cell>
          <cell r="H139">
            <v>1200</v>
          </cell>
          <cell r="I139">
            <v>39102</v>
          </cell>
        </row>
        <row r="140">
          <cell r="A140" t="str">
            <v>KR</v>
          </cell>
          <cell r="B140" t="str">
            <v>1900000020</v>
          </cell>
          <cell r="C140" t="str">
            <v>2030S10401</v>
          </cell>
          <cell r="D140" t="str">
            <v>09339559/佛山群威/纸带/冲压车间</v>
          </cell>
          <cell r="E140" t="str">
            <v>转帐2007010424</v>
          </cell>
          <cell r="F140" t="str">
            <v>09339559/817.43</v>
          </cell>
          <cell r="G140">
            <v>39076</v>
          </cell>
          <cell r="H140">
            <v>4808.41</v>
          </cell>
          <cell r="I140">
            <v>39099</v>
          </cell>
        </row>
        <row r="141">
          <cell r="A141" t="str">
            <v>SA</v>
          </cell>
          <cell r="B141" t="str">
            <v>100000098</v>
          </cell>
          <cell r="C141" t="str">
            <v>2030S10501</v>
          </cell>
          <cell r="D141" t="str">
            <v>09670109#宝强零件7850#注塑</v>
          </cell>
          <cell r="E141" t="str">
            <v/>
          </cell>
          <cell r="F141" t="str">
            <v>09670109#宝强零件</v>
          </cell>
          <cell r="G141">
            <v>39035</v>
          </cell>
          <cell r="H141">
            <v>6709.4</v>
          </cell>
          <cell r="I141">
            <v>39102</v>
          </cell>
        </row>
        <row r="142">
          <cell r="A142" t="str">
            <v>SA</v>
          </cell>
          <cell r="B142" t="str">
            <v>100000493</v>
          </cell>
          <cell r="C142" t="str">
            <v>2030S10501</v>
          </cell>
          <cell r="D142" t="str">
            <v>柜式烘炉合叶5个325元注塑机用</v>
          </cell>
          <cell r="E142" t="str">
            <v>银行2007010292</v>
          </cell>
          <cell r="F142" t="str">
            <v>09826291#</v>
          </cell>
          <cell r="G142">
            <v>39112</v>
          </cell>
          <cell r="H142">
            <v>277.77999999999997</v>
          </cell>
          <cell r="I142">
            <v>39112</v>
          </cell>
        </row>
        <row r="143">
          <cell r="A143" t="str">
            <v>SA</v>
          </cell>
          <cell r="B143" t="str">
            <v>100000117</v>
          </cell>
          <cell r="C143" t="str">
            <v>2030S50601</v>
          </cell>
          <cell r="D143" t="str">
            <v>09832956/57#龙耀公司配件3040.9#工程</v>
          </cell>
          <cell r="E143" t="str">
            <v>银行2007010186</v>
          </cell>
          <cell r="F143" t="str">
            <v>09832956/57#龙耀公</v>
          </cell>
          <cell r="G143">
            <v>39080</v>
          </cell>
          <cell r="H143">
            <v>2599.06</v>
          </cell>
          <cell r="I143">
            <v>39103</v>
          </cell>
        </row>
        <row r="144">
          <cell r="A144" t="str">
            <v>SA</v>
          </cell>
          <cell r="B144" t="str">
            <v>100000577</v>
          </cell>
          <cell r="C144" t="str">
            <v>2030A40101</v>
          </cell>
          <cell r="D144" t="str">
            <v>模具费1月分摊</v>
          </cell>
          <cell r="E144" t="str">
            <v/>
          </cell>
          <cell r="F144" t="str">
            <v>10,121.71</v>
          </cell>
          <cell r="G144">
            <v>39113</v>
          </cell>
          <cell r="H144">
            <v>10121.709999999999</v>
          </cell>
          <cell r="I144">
            <v>39113</v>
          </cell>
        </row>
        <row r="145">
          <cell r="A145" t="str">
            <v>SA</v>
          </cell>
          <cell r="B145" t="str">
            <v>100000577</v>
          </cell>
          <cell r="C145" t="str">
            <v>2030S10601</v>
          </cell>
          <cell r="D145" t="str">
            <v>模具费1月分摊</v>
          </cell>
          <cell r="E145" t="str">
            <v/>
          </cell>
          <cell r="F145" t="str">
            <v>109,726.82</v>
          </cell>
          <cell r="G145">
            <v>39113</v>
          </cell>
          <cell r="H145">
            <v>109726.82</v>
          </cell>
          <cell r="I145">
            <v>39113</v>
          </cell>
        </row>
        <row r="146">
          <cell r="A146" t="str">
            <v>SA</v>
          </cell>
          <cell r="B146" t="str">
            <v>100000041</v>
          </cell>
          <cell r="C146" t="str">
            <v>2030A50901</v>
          </cell>
          <cell r="D146" t="str">
            <v>11048603#翠屏山宾馆油350#9930车</v>
          </cell>
          <cell r="E146" t="str">
            <v>现金2007010022</v>
          </cell>
          <cell r="F146" t="str">
            <v>11048603#翠屏山宾</v>
          </cell>
          <cell r="G146">
            <v>39091</v>
          </cell>
          <cell r="H146">
            <v>350</v>
          </cell>
          <cell r="I146">
            <v>39097</v>
          </cell>
        </row>
        <row r="147">
          <cell r="A147" t="str">
            <v>KR</v>
          </cell>
          <cell r="B147" t="str">
            <v>1900000032</v>
          </cell>
          <cell r="C147" t="str">
            <v>2030S10501</v>
          </cell>
          <cell r="D147" t="str">
            <v>12141493/常州电子器材/高压油管/注塑车间</v>
          </cell>
          <cell r="E147" t="str">
            <v>转帐2007010435</v>
          </cell>
          <cell r="F147" t="str">
            <v>12141493/598.49</v>
          </cell>
          <cell r="G147">
            <v>39006</v>
          </cell>
          <cell r="H147">
            <v>3058.97</v>
          </cell>
          <cell r="I147">
            <v>39099</v>
          </cell>
        </row>
        <row r="148">
          <cell r="A148" t="str">
            <v>KR</v>
          </cell>
          <cell r="B148" t="str">
            <v>1900000032</v>
          </cell>
          <cell r="C148" t="str">
            <v>2030S10401</v>
          </cell>
          <cell r="D148" t="str">
            <v>12141493/常州电子器材/高压油管/冲压车间</v>
          </cell>
          <cell r="E148" t="str">
            <v>转帐2007010435</v>
          </cell>
          <cell r="F148" t="str">
            <v>12141493/598.49</v>
          </cell>
          <cell r="G148">
            <v>39006</v>
          </cell>
          <cell r="H148">
            <v>461.54</v>
          </cell>
          <cell r="I148">
            <v>39099</v>
          </cell>
        </row>
        <row r="149">
          <cell r="A149" t="str">
            <v>SA</v>
          </cell>
          <cell r="B149" t="str">
            <v>100000016</v>
          </cell>
          <cell r="C149" t="str">
            <v>2030S11101</v>
          </cell>
          <cell r="D149" t="str">
            <v>12195475/02609529#第二机电元器件2072#压电</v>
          </cell>
          <cell r="E149" t="str">
            <v>银行2007010190</v>
          </cell>
          <cell r="F149" t="str">
            <v>12195475/02609529#</v>
          </cell>
          <cell r="G149">
            <v>39014</v>
          </cell>
          <cell r="H149">
            <v>649.58000000000004</v>
          </cell>
          <cell r="I149">
            <v>39090</v>
          </cell>
        </row>
        <row r="150">
          <cell r="A150" t="str">
            <v>SA</v>
          </cell>
          <cell r="B150" t="str">
            <v>100000016</v>
          </cell>
          <cell r="C150" t="str">
            <v>2030S10401</v>
          </cell>
          <cell r="D150" t="str">
            <v>12195480/02609529#第二机电3130#冲压</v>
          </cell>
          <cell r="E150" t="str">
            <v>银行2007010190</v>
          </cell>
          <cell r="F150" t="str">
            <v>12195480/02609529#</v>
          </cell>
          <cell r="G150">
            <v>39014</v>
          </cell>
          <cell r="H150">
            <v>2675.21</v>
          </cell>
          <cell r="I150">
            <v>39090</v>
          </cell>
        </row>
        <row r="151">
          <cell r="A151" t="str">
            <v>KR</v>
          </cell>
          <cell r="B151" t="str">
            <v>1900000074</v>
          </cell>
          <cell r="C151" t="str">
            <v>2030S10801</v>
          </cell>
          <cell r="D151" t="str">
            <v>12271529/章伦文体/复印纸等/YD车间</v>
          </cell>
          <cell r="E151" t="str">
            <v>转帐2007010511</v>
          </cell>
          <cell r="F151" t="str">
            <v>12271529/1129.7</v>
          </cell>
          <cell r="G151">
            <v>39003</v>
          </cell>
          <cell r="H151">
            <v>162.38999999999999</v>
          </cell>
          <cell r="I151">
            <v>39106</v>
          </cell>
        </row>
        <row r="152">
          <cell r="A152" t="str">
            <v>KR</v>
          </cell>
          <cell r="B152" t="str">
            <v>1900000074</v>
          </cell>
          <cell r="C152" t="str">
            <v>2030S10101</v>
          </cell>
          <cell r="D152" t="str">
            <v>12271529/章伦文体/复印纸等/二车间</v>
          </cell>
          <cell r="E152" t="str">
            <v>转帐2007010511</v>
          </cell>
          <cell r="F152" t="str">
            <v>12271529/1129.7</v>
          </cell>
          <cell r="G152">
            <v>39003</v>
          </cell>
          <cell r="H152">
            <v>816.24</v>
          </cell>
          <cell r="I152">
            <v>39106</v>
          </cell>
        </row>
        <row r="153">
          <cell r="A153" t="str">
            <v>KR</v>
          </cell>
          <cell r="B153" t="str">
            <v>1900000074</v>
          </cell>
          <cell r="C153" t="str">
            <v>2030S51401</v>
          </cell>
          <cell r="D153" t="str">
            <v>12271529/章伦文体/复印纸等/公共</v>
          </cell>
          <cell r="E153" t="str">
            <v>转帐2007010511</v>
          </cell>
          <cell r="F153" t="str">
            <v>12271529/1129.7</v>
          </cell>
          <cell r="G153">
            <v>39003</v>
          </cell>
          <cell r="H153">
            <v>2350.4299999999998</v>
          </cell>
          <cell r="I153">
            <v>39106</v>
          </cell>
        </row>
        <row r="154">
          <cell r="A154" t="str">
            <v>KR</v>
          </cell>
          <cell r="B154" t="str">
            <v>1900000074</v>
          </cell>
          <cell r="C154" t="str">
            <v>2030S10301</v>
          </cell>
          <cell r="D154" t="str">
            <v>12271529/章伦文体/复印纸等/音膜</v>
          </cell>
          <cell r="E154" t="str">
            <v>转帐2007010511</v>
          </cell>
          <cell r="F154" t="str">
            <v>12271529/1129.7</v>
          </cell>
          <cell r="G154">
            <v>39003</v>
          </cell>
          <cell r="H154">
            <v>1692.31</v>
          </cell>
          <cell r="I154">
            <v>39106</v>
          </cell>
        </row>
        <row r="155">
          <cell r="A155" t="str">
            <v>KR</v>
          </cell>
          <cell r="B155" t="str">
            <v>1900000160</v>
          </cell>
          <cell r="C155" t="str">
            <v>2030S51401</v>
          </cell>
          <cell r="D155" t="str">
            <v>12337022/常州东青/筒料/公共</v>
          </cell>
          <cell r="E155" t="str">
            <v>转帐2007010410</v>
          </cell>
          <cell r="F155" t="str">
            <v>12337022/2682.33</v>
          </cell>
          <cell r="G155">
            <v>39026</v>
          </cell>
          <cell r="H155">
            <v>2673.46</v>
          </cell>
          <cell r="I155">
            <v>39113</v>
          </cell>
        </row>
        <row r="156">
          <cell r="A156" t="str">
            <v>KR</v>
          </cell>
          <cell r="B156" t="str">
            <v>1900000160</v>
          </cell>
          <cell r="C156" t="str">
            <v>2030S10501</v>
          </cell>
          <cell r="D156" t="str">
            <v>12337022/常州东青/筒料/注塑</v>
          </cell>
          <cell r="E156" t="str">
            <v>转帐2007010410</v>
          </cell>
          <cell r="F156" t="str">
            <v>12337022/2682.33</v>
          </cell>
          <cell r="G156">
            <v>39026</v>
          </cell>
          <cell r="H156">
            <v>837.61</v>
          </cell>
          <cell r="I156">
            <v>39113</v>
          </cell>
        </row>
        <row r="157">
          <cell r="A157" t="str">
            <v>KR</v>
          </cell>
          <cell r="B157" t="str">
            <v>1900000160</v>
          </cell>
          <cell r="C157" t="str">
            <v>2030S10101</v>
          </cell>
          <cell r="D157" t="str">
            <v>12337022/常州东青/筒料/二车间</v>
          </cell>
          <cell r="E157" t="str">
            <v>转帐2007010410</v>
          </cell>
          <cell r="F157" t="str">
            <v>12337022/2682.33</v>
          </cell>
          <cell r="G157">
            <v>39026</v>
          </cell>
          <cell r="H157">
            <v>12267.35</v>
          </cell>
          <cell r="I157">
            <v>39113</v>
          </cell>
        </row>
        <row r="158">
          <cell r="A158" t="str">
            <v>SA</v>
          </cell>
          <cell r="B158" t="str">
            <v>100000094</v>
          </cell>
          <cell r="C158" t="str">
            <v>2030A40801</v>
          </cell>
          <cell r="D158" t="str">
            <v>12505140/14137272祥盛5232#压电</v>
          </cell>
          <cell r="E158" t="str">
            <v>银行2007010176</v>
          </cell>
          <cell r="F158" t="str">
            <v>12505140/14137272</v>
          </cell>
          <cell r="G158">
            <v>38999</v>
          </cell>
          <cell r="H158">
            <v>4471.8</v>
          </cell>
          <cell r="I158">
            <v>39101</v>
          </cell>
        </row>
        <row r="159">
          <cell r="A159" t="str">
            <v>KR</v>
          </cell>
          <cell r="B159" t="str">
            <v>1900000075</v>
          </cell>
          <cell r="C159" t="str">
            <v>2030S10501</v>
          </cell>
          <cell r="D159" t="str">
            <v>12516163/常州泰林/胶带/注塑车间</v>
          </cell>
          <cell r="E159" t="str">
            <v>转帐2007010512</v>
          </cell>
          <cell r="F159" t="str">
            <v>12516163/949.38</v>
          </cell>
          <cell r="G159">
            <v>39001</v>
          </cell>
          <cell r="H159">
            <v>600</v>
          </cell>
          <cell r="I159">
            <v>39106</v>
          </cell>
        </row>
        <row r="160">
          <cell r="A160" t="str">
            <v>KR</v>
          </cell>
          <cell r="B160" t="str">
            <v>1900000075</v>
          </cell>
          <cell r="C160" t="str">
            <v>2030S10101</v>
          </cell>
          <cell r="D160" t="str">
            <v>12516163/常州泰林/胶带/二车间</v>
          </cell>
          <cell r="E160" t="str">
            <v>转帐2007010512</v>
          </cell>
          <cell r="F160" t="str">
            <v>12516163/949.38</v>
          </cell>
          <cell r="G160">
            <v>39001</v>
          </cell>
          <cell r="H160">
            <v>2215.39</v>
          </cell>
          <cell r="I160">
            <v>39106</v>
          </cell>
        </row>
        <row r="161">
          <cell r="A161" t="str">
            <v>KR</v>
          </cell>
          <cell r="B161" t="str">
            <v>1900000075</v>
          </cell>
          <cell r="C161" t="str">
            <v>2030S10701</v>
          </cell>
          <cell r="D161" t="str">
            <v>12516163/常州泰林/胶带/三车间</v>
          </cell>
          <cell r="E161" t="str">
            <v>转帐2007010512</v>
          </cell>
          <cell r="F161" t="str">
            <v>12516163/949.38</v>
          </cell>
          <cell r="G161">
            <v>39001</v>
          </cell>
          <cell r="H161">
            <v>1661.54</v>
          </cell>
          <cell r="I161">
            <v>39106</v>
          </cell>
        </row>
        <row r="162">
          <cell r="A162" t="str">
            <v>KR</v>
          </cell>
          <cell r="B162" t="str">
            <v>1900000075</v>
          </cell>
          <cell r="C162" t="str">
            <v>2030S51401</v>
          </cell>
          <cell r="D162" t="str">
            <v>12516163/常州泰林/胶带/公共</v>
          </cell>
          <cell r="E162" t="str">
            <v>转帐2007010512</v>
          </cell>
          <cell r="F162" t="str">
            <v>12516163/949.38</v>
          </cell>
          <cell r="G162">
            <v>39001</v>
          </cell>
          <cell r="H162">
            <v>1107.69</v>
          </cell>
          <cell r="I162">
            <v>39106</v>
          </cell>
        </row>
        <row r="163">
          <cell r="A163" t="str">
            <v>SA</v>
          </cell>
          <cell r="B163" t="str">
            <v>100000091</v>
          </cell>
          <cell r="C163" t="str">
            <v>2030S10501</v>
          </cell>
          <cell r="D163" t="str">
            <v>12764137新翔五金工1931.5#注塑用品</v>
          </cell>
          <cell r="E163" t="str">
            <v>银行2007010173</v>
          </cell>
          <cell r="F163" t="str">
            <v>12764137新翔五金工</v>
          </cell>
          <cell r="G163">
            <v>39024</v>
          </cell>
          <cell r="H163">
            <v>1332.74</v>
          </cell>
          <cell r="I163">
            <v>39101</v>
          </cell>
        </row>
        <row r="164">
          <cell r="A164" t="str">
            <v>SA</v>
          </cell>
          <cell r="B164" t="str">
            <v>100000091</v>
          </cell>
          <cell r="C164" t="str">
            <v>2030S10401</v>
          </cell>
          <cell r="D164" t="str">
            <v>12764137新翔五金工1931.5#冲压用品</v>
          </cell>
          <cell r="E164" t="str">
            <v>银行2007010173</v>
          </cell>
          <cell r="F164" t="str">
            <v>12764137新翔五金工</v>
          </cell>
          <cell r="G164">
            <v>39024</v>
          </cell>
          <cell r="H164">
            <v>318.12</v>
          </cell>
          <cell r="I164">
            <v>39101</v>
          </cell>
        </row>
        <row r="165">
          <cell r="A165" t="str">
            <v>SA</v>
          </cell>
          <cell r="B165" t="str">
            <v>100000594</v>
          </cell>
          <cell r="C165" t="str">
            <v>2030S10501</v>
          </cell>
          <cell r="D165" t="str">
            <v>12764137新翔五金工1931.5#注塑用品</v>
          </cell>
          <cell r="E165" t="str">
            <v>银行2007010173</v>
          </cell>
          <cell r="F165" t="str">
            <v>12764137新翔五金工</v>
          </cell>
          <cell r="G165">
            <v>39024</v>
          </cell>
          <cell r="H165">
            <v>-1332.74</v>
          </cell>
          <cell r="I165">
            <v>39101</v>
          </cell>
        </row>
        <row r="166">
          <cell r="A166" t="str">
            <v>SA</v>
          </cell>
          <cell r="B166" t="str">
            <v>100000594</v>
          </cell>
          <cell r="C166" t="str">
            <v>2030S10401</v>
          </cell>
          <cell r="D166" t="str">
            <v>12764137新翔五金工1931.5#冲压用品</v>
          </cell>
          <cell r="E166" t="str">
            <v>银行2007010173</v>
          </cell>
          <cell r="F166" t="str">
            <v>12764137新翔五金工</v>
          </cell>
          <cell r="G166">
            <v>39024</v>
          </cell>
          <cell r="H166">
            <v>-318.12</v>
          </cell>
          <cell r="I166">
            <v>39101</v>
          </cell>
        </row>
        <row r="167">
          <cell r="A167" t="str">
            <v>KR</v>
          </cell>
          <cell r="B167" t="str">
            <v>1900000010</v>
          </cell>
          <cell r="C167" t="str">
            <v>2030S10701</v>
          </cell>
          <cell r="D167" t="str">
            <v>12821975/常州首码/标签纸/三车间</v>
          </cell>
          <cell r="E167" t="str">
            <v>转账2007010151</v>
          </cell>
          <cell r="F167" t="str">
            <v>12821975/21.79</v>
          </cell>
          <cell r="G167">
            <v>39093</v>
          </cell>
          <cell r="H167">
            <v>128.21</v>
          </cell>
          <cell r="I167">
            <v>39098</v>
          </cell>
        </row>
        <row r="168">
          <cell r="A168" t="str">
            <v>SA</v>
          </cell>
          <cell r="B168" t="str">
            <v>100000511</v>
          </cell>
          <cell r="C168" t="str">
            <v>2030S10501</v>
          </cell>
          <cell r="D168" t="str">
            <v>12829699I浩逸聚氯乙500.25＃注塑</v>
          </cell>
          <cell r="E168" t="str">
            <v>现金2007010218</v>
          </cell>
          <cell r="F168" t="str">
            <v>12829699I浩逸聚氯</v>
          </cell>
          <cell r="G168">
            <v>39097</v>
          </cell>
          <cell r="H168">
            <v>427.56</v>
          </cell>
          <cell r="I168">
            <v>39113</v>
          </cell>
        </row>
        <row r="169">
          <cell r="A169" t="str">
            <v>KR</v>
          </cell>
          <cell r="B169" t="str">
            <v>1900000027</v>
          </cell>
          <cell r="C169" t="str">
            <v>2030S10501</v>
          </cell>
          <cell r="D169" t="str">
            <v>12884921/常州电子器材/子弹头等/注塑车间</v>
          </cell>
          <cell r="E169" t="str">
            <v>转帐2007010431</v>
          </cell>
          <cell r="F169" t="str">
            <v>12884921/672.37</v>
          </cell>
          <cell r="G169">
            <v>39037</v>
          </cell>
          <cell r="H169">
            <v>1756.41</v>
          </cell>
          <cell r="I169">
            <v>39099</v>
          </cell>
        </row>
        <row r="170">
          <cell r="A170" t="str">
            <v>KR</v>
          </cell>
          <cell r="B170" t="str">
            <v>1900000027</v>
          </cell>
          <cell r="C170" t="str">
            <v>2030S10401</v>
          </cell>
          <cell r="D170" t="str">
            <v>12884921/常州电子器材/子弹头等/冲压车间</v>
          </cell>
          <cell r="E170" t="str">
            <v>转帐2007010431</v>
          </cell>
          <cell r="F170" t="str">
            <v>12884921/672.37</v>
          </cell>
          <cell r="G170">
            <v>39037</v>
          </cell>
          <cell r="H170">
            <v>1509.83</v>
          </cell>
          <cell r="I170">
            <v>39099</v>
          </cell>
        </row>
        <row r="171">
          <cell r="A171" t="str">
            <v>KR</v>
          </cell>
          <cell r="B171" t="str">
            <v>1900000027</v>
          </cell>
          <cell r="C171" t="str">
            <v>2030S10601</v>
          </cell>
          <cell r="D171" t="str">
            <v>12884921/常州电子器材/子弹头等/耳机注塑</v>
          </cell>
          <cell r="E171" t="str">
            <v>转帐2007010431</v>
          </cell>
          <cell r="F171" t="str">
            <v>12884921/672.37</v>
          </cell>
          <cell r="G171">
            <v>39037</v>
          </cell>
          <cell r="H171">
            <v>492.31</v>
          </cell>
          <cell r="I171">
            <v>39099</v>
          </cell>
        </row>
        <row r="172">
          <cell r="A172" t="str">
            <v>KR</v>
          </cell>
          <cell r="B172" t="str">
            <v>1900000027</v>
          </cell>
          <cell r="C172" t="str">
            <v>2030S50701</v>
          </cell>
          <cell r="D172" t="str">
            <v>12884921/常州电子器材/子弹头等/冲压品控</v>
          </cell>
          <cell r="E172" t="str">
            <v>转帐2007010431</v>
          </cell>
          <cell r="F172" t="str">
            <v>12884921/672.37</v>
          </cell>
          <cell r="G172">
            <v>39037</v>
          </cell>
          <cell r="H172">
            <v>196.58</v>
          </cell>
          <cell r="I172">
            <v>39099</v>
          </cell>
        </row>
        <row r="173">
          <cell r="A173" t="str">
            <v>KR</v>
          </cell>
          <cell r="B173" t="str">
            <v>1900000170</v>
          </cell>
          <cell r="C173" t="str">
            <v>2030S10501</v>
          </cell>
          <cell r="D173" t="str">
            <v>12884922/常州经济/电料/注塑</v>
          </cell>
          <cell r="E173" t="str">
            <v>转帐2007010414</v>
          </cell>
          <cell r="F173" t="str">
            <v>12884922/678.11</v>
          </cell>
          <cell r="G173">
            <v>39037</v>
          </cell>
          <cell r="H173">
            <v>3570.08</v>
          </cell>
          <cell r="I173">
            <v>39113</v>
          </cell>
        </row>
        <row r="174">
          <cell r="A174" t="str">
            <v>KR</v>
          </cell>
          <cell r="B174" t="str">
            <v>1900000170</v>
          </cell>
          <cell r="C174" t="str">
            <v>2030S10401</v>
          </cell>
          <cell r="D174" t="str">
            <v>12884922/常州经济/电料/冲压</v>
          </cell>
          <cell r="E174" t="str">
            <v>转帐2007010414</v>
          </cell>
          <cell r="F174" t="str">
            <v>12884922/678.11</v>
          </cell>
          <cell r="G174">
            <v>39037</v>
          </cell>
          <cell r="H174">
            <v>418.81</v>
          </cell>
          <cell r="I174">
            <v>39113</v>
          </cell>
        </row>
        <row r="175">
          <cell r="A175" t="str">
            <v>KR</v>
          </cell>
          <cell r="B175" t="str">
            <v>1900000138</v>
          </cell>
          <cell r="C175" t="str">
            <v>2030S10501</v>
          </cell>
          <cell r="D175" t="str">
            <v>12885494/常州电子器材/台灯等/注塑车间</v>
          </cell>
          <cell r="E175" t="str">
            <v>转帐2007010458</v>
          </cell>
          <cell r="F175" t="str">
            <v>12885494/386.86</v>
          </cell>
          <cell r="G175">
            <v>39063</v>
          </cell>
          <cell r="H175">
            <v>820.52</v>
          </cell>
          <cell r="I175">
            <v>39111</v>
          </cell>
        </row>
        <row r="176">
          <cell r="A176" t="str">
            <v>KR</v>
          </cell>
          <cell r="B176" t="str">
            <v>1900000138</v>
          </cell>
          <cell r="C176" t="str">
            <v>2030S10401</v>
          </cell>
          <cell r="D176" t="str">
            <v>12885494/常州电子器材/台灯等/冲压车间</v>
          </cell>
          <cell r="E176" t="str">
            <v>转帐2007010458</v>
          </cell>
          <cell r="F176" t="str">
            <v>12885494/386.86</v>
          </cell>
          <cell r="G176">
            <v>39063</v>
          </cell>
          <cell r="H176">
            <v>651.71</v>
          </cell>
          <cell r="I176">
            <v>39111</v>
          </cell>
        </row>
        <row r="177">
          <cell r="A177" t="str">
            <v>KR</v>
          </cell>
          <cell r="B177" t="str">
            <v>1900000138</v>
          </cell>
          <cell r="C177" t="str">
            <v>2030S50701</v>
          </cell>
          <cell r="D177" t="str">
            <v>12885494/常州电子器材/台灯等/注塑品控</v>
          </cell>
          <cell r="E177" t="str">
            <v>转帐2007010458</v>
          </cell>
          <cell r="F177" t="str">
            <v>12885494/386.86</v>
          </cell>
          <cell r="G177">
            <v>39063</v>
          </cell>
          <cell r="H177">
            <v>136.75</v>
          </cell>
          <cell r="I177">
            <v>39111</v>
          </cell>
        </row>
        <row r="178">
          <cell r="A178" t="str">
            <v>KR</v>
          </cell>
          <cell r="B178" t="str">
            <v>1900000138</v>
          </cell>
          <cell r="C178" t="str">
            <v>2030S10601</v>
          </cell>
          <cell r="D178" t="str">
            <v>12885494/常州电子器材/台灯等/耳机注塑</v>
          </cell>
          <cell r="E178" t="str">
            <v>转帐2007010458</v>
          </cell>
          <cell r="F178" t="str">
            <v>12885494/386.86</v>
          </cell>
          <cell r="G178">
            <v>39063</v>
          </cell>
          <cell r="H178">
            <v>666.66</v>
          </cell>
          <cell r="I178">
            <v>39111</v>
          </cell>
        </row>
        <row r="179">
          <cell r="A179" t="str">
            <v>KR</v>
          </cell>
          <cell r="B179" t="str">
            <v>1900000140</v>
          </cell>
          <cell r="C179" t="str">
            <v>2030S10501</v>
          </cell>
          <cell r="D179" t="str">
            <v>12885495/常州电子器材/注塑车间</v>
          </cell>
          <cell r="E179" t="str">
            <v>转帐2007010460</v>
          </cell>
          <cell r="F179" t="str">
            <v>12885495/705.94</v>
          </cell>
          <cell r="G179">
            <v>39063</v>
          </cell>
          <cell r="H179">
            <v>1567.52</v>
          </cell>
          <cell r="I179">
            <v>39111</v>
          </cell>
        </row>
        <row r="180">
          <cell r="A180" t="str">
            <v>KR</v>
          </cell>
          <cell r="B180" t="str">
            <v>1900000140</v>
          </cell>
          <cell r="C180" t="str">
            <v>2030S10401</v>
          </cell>
          <cell r="D180" t="str">
            <v>12885495/常州电子器材/冲压车间</v>
          </cell>
          <cell r="E180" t="str">
            <v>转帐2007010460</v>
          </cell>
          <cell r="F180" t="str">
            <v>12885495/705.94</v>
          </cell>
          <cell r="G180">
            <v>39063</v>
          </cell>
          <cell r="H180">
            <v>325.64</v>
          </cell>
          <cell r="I180">
            <v>39111</v>
          </cell>
        </row>
        <row r="181">
          <cell r="A181" t="str">
            <v>KR</v>
          </cell>
          <cell r="B181" t="str">
            <v>1900000140</v>
          </cell>
          <cell r="C181" t="str">
            <v>2030S10601</v>
          </cell>
          <cell r="D181" t="str">
            <v>12885495/常州电子器材/耳机注塑</v>
          </cell>
          <cell r="E181" t="str">
            <v>转帐2007010460</v>
          </cell>
          <cell r="F181" t="str">
            <v>12885495/705.94</v>
          </cell>
          <cell r="G181">
            <v>39063</v>
          </cell>
          <cell r="H181">
            <v>2259.4</v>
          </cell>
          <cell r="I181">
            <v>39111</v>
          </cell>
        </row>
        <row r="182">
          <cell r="A182" t="str">
            <v>KR</v>
          </cell>
          <cell r="B182" t="str">
            <v>1900000139</v>
          </cell>
          <cell r="C182" t="str">
            <v>2030S10601</v>
          </cell>
          <cell r="D182" t="str">
            <v>12885496/常州电子器材/油管等/耳机注塑</v>
          </cell>
          <cell r="E182" t="str">
            <v>转帐2007010459</v>
          </cell>
          <cell r="F182" t="str">
            <v>12885496/614.91</v>
          </cell>
          <cell r="G182">
            <v>39063</v>
          </cell>
          <cell r="H182">
            <v>3589.74</v>
          </cell>
          <cell r="I182">
            <v>39111</v>
          </cell>
        </row>
        <row r="183">
          <cell r="A183" t="str">
            <v>KR</v>
          </cell>
          <cell r="B183" t="str">
            <v>1900000139</v>
          </cell>
          <cell r="C183" t="str">
            <v>2030S10501</v>
          </cell>
          <cell r="D183" t="str">
            <v>12885496/常州电子器材/油管等/注塑车间</v>
          </cell>
          <cell r="E183" t="str">
            <v>转帐2007010459</v>
          </cell>
          <cell r="F183" t="str">
            <v>12885496/614.91</v>
          </cell>
          <cell r="G183">
            <v>39063</v>
          </cell>
          <cell r="H183">
            <v>13.67</v>
          </cell>
          <cell r="I183">
            <v>39111</v>
          </cell>
        </row>
        <row r="184">
          <cell r="A184" t="str">
            <v>KR</v>
          </cell>
          <cell r="B184" t="str">
            <v>1900000139</v>
          </cell>
          <cell r="C184" t="str">
            <v>2030S10401</v>
          </cell>
          <cell r="D184" t="str">
            <v>12885496/常州电子器材/油管等/冲压车间</v>
          </cell>
          <cell r="E184" t="str">
            <v>转帐2007010459</v>
          </cell>
          <cell r="F184" t="str">
            <v>12885496/614.91</v>
          </cell>
          <cell r="G184">
            <v>39063</v>
          </cell>
          <cell r="H184">
            <v>13.68</v>
          </cell>
          <cell r="I184">
            <v>39111</v>
          </cell>
        </row>
        <row r="185">
          <cell r="A185" t="str">
            <v>KR</v>
          </cell>
          <cell r="B185" t="str">
            <v>1900000033</v>
          </cell>
          <cell r="C185" t="str">
            <v>2030S10301</v>
          </cell>
          <cell r="D185" t="str">
            <v>12906670/常州通用/弹簧等/音膜车间</v>
          </cell>
          <cell r="E185" t="str">
            <v>转帐2007010436</v>
          </cell>
          <cell r="F185" t="str">
            <v>12906670/668.13</v>
          </cell>
          <cell r="G185">
            <v>39018</v>
          </cell>
          <cell r="H185">
            <v>1913.93</v>
          </cell>
          <cell r="I185">
            <v>39099</v>
          </cell>
        </row>
        <row r="186">
          <cell r="A186" t="str">
            <v>KR</v>
          </cell>
          <cell r="B186" t="str">
            <v>1900000033</v>
          </cell>
          <cell r="C186" t="str">
            <v>2030S10701</v>
          </cell>
          <cell r="D186" t="str">
            <v>12906670/常州通用/弹簧等/三车间</v>
          </cell>
          <cell r="E186" t="str">
            <v>转帐2007010436</v>
          </cell>
          <cell r="F186" t="str">
            <v>12906670/668.13</v>
          </cell>
          <cell r="G186">
            <v>39018</v>
          </cell>
          <cell r="H186">
            <v>6</v>
          </cell>
          <cell r="I186">
            <v>39099</v>
          </cell>
        </row>
        <row r="187">
          <cell r="A187" t="str">
            <v>KR</v>
          </cell>
          <cell r="B187" t="str">
            <v>1900000033</v>
          </cell>
          <cell r="C187" t="str">
            <v>2030S10401</v>
          </cell>
          <cell r="D187" t="str">
            <v>12906670/常州通用/弹簧等/冲压车间</v>
          </cell>
          <cell r="E187" t="str">
            <v>转帐2007010436</v>
          </cell>
          <cell r="F187" t="str">
            <v>12906670/668.13</v>
          </cell>
          <cell r="G187">
            <v>39018</v>
          </cell>
          <cell r="H187">
            <v>738.46</v>
          </cell>
          <cell r="I187">
            <v>39099</v>
          </cell>
        </row>
        <row r="188">
          <cell r="A188" t="str">
            <v>KR</v>
          </cell>
          <cell r="B188" t="str">
            <v>1900000033</v>
          </cell>
          <cell r="C188" t="str">
            <v>2030S10501</v>
          </cell>
          <cell r="D188" t="str">
            <v>12906670/常州通用/弹簧等/注塑车间</v>
          </cell>
          <cell r="E188" t="str">
            <v>转帐2007010436</v>
          </cell>
          <cell r="F188" t="str">
            <v>12906670/668.13</v>
          </cell>
          <cell r="G188">
            <v>39018</v>
          </cell>
          <cell r="H188">
            <v>1271.79</v>
          </cell>
          <cell r="I188">
            <v>39099</v>
          </cell>
        </row>
        <row r="189">
          <cell r="A189" t="str">
            <v>KR</v>
          </cell>
          <cell r="B189" t="str">
            <v>1900000114</v>
          </cell>
          <cell r="C189" t="str">
            <v>2030S10401</v>
          </cell>
          <cell r="D189" t="str">
            <v>12906704/常州通用/清洗剂/冲压车间</v>
          </cell>
          <cell r="E189" t="str">
            <v>转帐2007010441</v>
          </cell>
          <cell r="F189" t="str">
            <v>12906704/674.77</v>
          </cell>
          <cell r="G189">
            <v>39038</v>
          </cell>
          <cell r="H189">
            <v>369.23</v>
          </cell>
          <cell r="I189">
            <v>39107</v>
          </cell>
        </row>
        <row r="190">
          <cell r="A190" t="str">
            <v>KR</v>
          </cell>
          <cell r="B190" t="str">
            <v>1900000114</v>
          </cell>
          <cell r="C190" t="str">
            <v>2030S10201</v>
          </cell>
          <cell r="D190" t="str">
            <v>12906704/常州通用/清洗剂/绕线车间</v>
          </cell>
          <cell r="E190" t="str">
            <v>转帐2007010441</v>
          </cell>
          <cell r="F190" t="str">
            <v>12906704/674.77</v>
          </cell>
          <cell r="G190">
            <v>39038</v>
          </cell>
          <cell r="H190">
            <v>3600</v>
          </cell>
          <cell r="I190">
            <v>39107</v>
          </cell>
        </row>
        <row r="191">
          <cell r="A191" t="str">
            <v>KR</v>
          </cell>
          <cell r="B191" t="str">
            <v>1900000117</v>
          </cell>
          <cell r="C191" t="str">
            <v>2030S10201</v>
          </cell>
          <cell r="D191" t="str">
            <v>12906708/常州通用/脱模剂/绕线车间</v>
          </cell>
          <cell r="E191" t="str">
            <v>转帐2007010440</v>
          </cell>
          <cell r="F191" t="str">
            <v>12906708/612</v>
          </cell>
          <cell r="G191">
            <v>39039</v>
          </cell>
          <cell r="H191">
            <v>3600</v>
          </cell>
          <cell r="I191">
            <v>39107</v>
          </cell>
        </row>
        <row r="192">
          <cell r="A192" t="str">
            <v>KR</v>
          </cell>
          <cell r="B192" t="str">
            <v>1900000070</v>
          </cell>
          <cell r="C192" t="str">
            <v>2030S10301</v>
          </cell>
          <cell r="D192" t="str">
            <v>12906715/常州通用/罗帽等/音膜车间</v>
          </cell>
          <cell r="E192" t="str">
            <v>转帐2007010517</v>
          </cell>
          <cell r="F192" t="str">
            <v>12906715/375.03</v>
          </cell>
          <cell r="G192">
            <v>39040</v>
          </cell>
          <cell r="H192">
            <v>718.63</v>
          </cell>
          <cell r="I192">
            <v>39105</v>
          </cell>
        </row>
        <row r="193">
          <cell r="A193" t="str">
            <v>KR</v>
          </cell>
          <cell r="B193" t="str">
            <v>1900000070</v>
          </cell>
          <cell r="C193" t="str">
            <v>2030S10101</v>
          </cell>
          <cell r="D193" t="str">
            <v>12906715/常州通用/罗帽等/二车间</v>
          </cell>
          <cell r="E193" t="str">
            <v>转帐2007010517</v>
          </cell>
          <cell r="F193" t="str">
            <v>12906715/375.03</v>
          </cell>
          <cell r="G193">
            <v>39040</v>
          </cell>
          <cell r="H193">
            <v>511.81</v>
          </cell>
          <cell r="I193">
            <v>39105</v>
          </cell>
        </row>
        <row r="194">
          <cell r="A194" t="str">
            <v>KR</v>
          </cell>
          <cell r="B194" t="str">
            <v>1900000070</v>
          </cell>
          <cell r="C194" t="str">
            <v>2030S10501</v>
          </cell>
          <cell r="D194" t="str">
            <v>12906715/常州通用/罗帽等/注塑车间</v>
          </cell>
          <cell r="E194" t="str">
            <v>转帐2007010517</v>
          </cell>
          <cell r="F194" t="str">
            <v>12906715/375.03</v>
          </cell>
          <cell r="G194">
            <v>39040</v>
          </cell>
          <cell r="H194">
            <v>157.75</v>
          </cell>
          <cell r="I194">
            <v>39105</v>
          </cell>
        </row>
        <row r="195">
          <cell r="A195" t="str">
            <v>KR</v>
          </cell>
          <cell r="B195" t="str">
            <v>1900000070</v>
          </cell>
          <cell r="C195" t="str">
            <v>2030S10401</v>
          </cell>
          <cell r="D195" t="str">
            <v>12906715/常州通用/罗帽等/冲压车间</v>
          </cell>
          <cell r="E195" t="str">
            <v>转帐2007010517</v>
          </cell>
          <cell r="F195" t="str">
            <v>12906715/375.03</v>
          </cell>
          <cell r="G195">
            <v>39040</v>
          </cell>
          <cell r="H195">
            <v>817.89</v>
          </cell>
          <cell r="I195">
            <v>39105</v>
          </cell>
        </row>
        <row r="196">
          <cell r="A196" t="str">
            <v>SA</v>
          </cell>
          <cell r="B196" t="str">
            <v>100000358</v>
          </cell>
          <cell r="C196" t="str">
            <v>2030S11201</v>
          </cell>
          <cell r="D196" t="str">
            <v>12974567＃常策电料6464＃喷漆</v>
          </cell>
          <cell r="E196" t="str">
            <v>银行2007010284</v>
          </cell>
          <cell r="F196" t="str">
            <v>12974567＃常策电料</v>
          </cell>
          <cell r="G196">
            <v>39041</v>
          </cell>
          <cell r="H196">
            <v>5524.79</v>
          </cell>
          <cell r="I196">
            <v>39112</v>
          </cell>
        </row>
        <row r="197">
          <cell r="A197" t="str">
            <v>KR</v>
          </cell>
          <cell r="B197" t="str">
            <v>1900000051</v>
          </cell>
          <cell r="C197" t="str">
            <v>2030S51401</v>
          </cell>
          <cell r="D197" t="str">
            <v>12997637/章伦文体/复印纸等/公共</v>
          </cell>
          <cell r="E197" t="str">
            <v>转账2007010173</v>
          </cell>
          <cell r="F197" t="str">
            <v>12997637/1161.22</v>
          </cell>
          <cell r="G197">
            <v>39028</v>
          </cell>
          <cell r="H197">
            <v>5179.49</v>
          </cell>
          <cell r="I197">
            <v>39100</v>
          </cell>
        </row>
        <row r="198">
          <cell r="A198" t="str">
            <v>KR</v>
          </cell>
          <cell r="B198" t="str">
            <v>1900000051</v>
          </cell>
          <cell r="C198" t="str">
            <v>2030S10101</v>
          </cell>
          <cell r="D198" t="str">
            <v>12997637/章伦文体/复印纸等/二车间</v>
          </cell>
          <cell r="E198" t="str">
            <v>转账2007010173</v>
          </cell>
          <cell r="F198" t="str">
            <v>12997637/1161.22</v>
          </cell>
          <cell r="G198">
            <v>39028</v>
          </cell>
          <cell r="H198">
            <v>1446.16</v>
          </cell>
          <cell r="I198">
            <v>39100</v>
          </cell>
        </row>
        <row r="199">
          <cell r="A199" t="str">
            <v>KR</v>
          </cell>
          <cell r="B199" t="str">
            <v>1900000051</v>
          </cell>
          <cell r="C199" t="str">
            <v>2030S10401</v>
          </cell>
          <cell r="D199" t="str">
            <v>12997637/章伦文体/复印纸等/冲压车间</v>
          </cell>
          <cell r="E199" t="str">
            <v>转账2007010173</v>
          </cell>
          <cell r="F199" t="str">
            <v>12997637/1161.22</v>
          </cell>
          <cell r="G199">
            <v>39028</v>
          </cell>
          <cell r="H199">
            <v>205.13</v>
          </cell>
          <cell r="I199">
            <v>39100</v>
          </cell>
        </row>
        <row r="200">
          <cell r="A200" t="str">
            <v>SA</v>
          </cell>
          <cell r="B200" t="str">
            <v>100000293</v>
          </cell>
          <cell r="C200" t="str">
            <v>2030S10601</v>
          </cell>
          <cell r="D200" t="str">
            <v>13019918＃汇丰油款4207＃北厂注塑</v>
          </cell>
          <cell r="E200" t="str">
            <v>银行2007010266</v>
          </cell>
          <cell r="F200" t="str">
            <v>13019918＃汇丰油款</v>
          </cell>
          <cell r="G200">
            <v>39060</v>
          </cell>
          <cell r="H200">
            <v>3470.09</v>
          </cell>
          <cell r="I200">
            <v>39111</v>
          </cell>
        </row>
        <row r="201">
          <cell r="A201" t="str">
            <v>SA</v>
          </cell>
          <cell r="B201" t="str">
            <v>100000293</v>
          </cell>
          <cell r="C201" t="str">
            <v>2030S10401</v>
          </cell>
          <cell r="D201" t="str">
            <v>13019918＃汇丰油款4207＃冲压</v>
          </cell>
          <cell r="E201" t="str">
            <v>银行2007010266</v>
          </cell>
          <cell r="F201" t="str">
            <v>13019918＃汇丰油款</v>
          </cell>
          <cell r="G201">
            <v>39060</v>
          </cell>
          <cell r="H201">
            <v>125.64</v>
          </cell>
          <cell r="I201">
            <v>39111</v>
          </cell>
        </row>
        <row r="202">
          <cell r="A202" t="str">
            <v>KR</v>
          </cell>
          <cell r="B202" t="str">
            <v>1900000034</v>
          </cell>
          <cell r="C202" t="str">
            <v>2030S51401</v>
          </cell>
          <cell r="D202" t="str">
            <v>13068921/常州金富/黑色袋等/公共</v>
          </cell>
          <cell r="E202" t="str">
            <v>转帐2007010437</v>
          </cell>
          <cell r="F202" t="str">
            <v>13068921/1220.43</v>
          </cell>
          <cell r="G202">
            <v>39042</v>
          </cell>
          <cell r="H202">
            <v>7178.97</v>
          </cell>
          <cell r="I202">
            <v>39099</v>
          </cell>
        </row>
        <row r="203">
          <cell r="A203" t="str">
            <v>KR</v>
          </cell>
          <cell r="B203" t="str">
            <v>1900000035</v>
          </cell>
          <cell r="C203" t="str">
            <v>2030S10301</v>
          </cell>
          <cell r="D203" t="str">
            <v>13070904/礼嘉正光/加热片/音膜车间</v>
          </cell>
          <cell r="E203" t="str">
            <v>转帐2007010464</v>
          </cell>
          <cell r="F203" t="str">
            <v>13070904/2198.01</v>
          </cell>
          <cell r="G203">
            <v>39046</v>
          </cell>
          <cell r="H203">
            <v>12929.49</v>
          </cell>
          <cell r="I203">
            <v>39099</v>
          </cell>
        </row>
        <row r="204">
          <cell r="A204" t="str">
            <v>SA</v>
          </cell>
          <cell r="B204" t="str">
            <v>100000250</v>
          </cell>
          <cell r="C204" t="str">
            <v>2030P11201</v>
          </cell>
          <cell r="D204" t="str">
            <v>13106215#新峰弯头85.49#压电</v>
          </cell>
          <cell r="E204" t="str">
            <v>现金2007010069</v>
          </cell>
          <cell r="F204" t="str">
            <v>13106215#新峰弯头</v>
          </cell>
          <cell r="G204">
            <v>39045</v>
          </cell>
          <cell r="H204">
            <v>73.06</v>
          </cell>
          <cell r="I204">
            <v>39109</v>
          </cell>
        </row>
        <row r="205">
          <cell r="A205" t="str">
            <v>SA</v>
          </cell>
          <cell r="B205" t="str">
            <v>100000292</v>
          </cell>
          <cell r="C205" t="str">
            <v>2030S10401</v>
          </cell>
          <cell r="D205" t="str">
            <v>13108592国誉铝铸件1240.4＃冲压</v>
          </cell>
          <cell r="E205" t="str">
            <v>银行2007010265</v>
          </cell>
          <cell r="F205" t="str">
            <v>13108592国誉铝铸件</v>
          </cell>
          <cell r="G205">
            <v>39049</v>
          </cell>
          <cell r="H205">
            <v>1060.17</v>
          </cell>
          <cell r="I205">
            <v>39111</v>
          </cell>
        </row>
        <row r="206">
          <cell r="A206" t="str">
            <v>KR</v>
          </cell>
          <cell r="B206" t="str">
            <v>1900000015</v>
          </cell>
          <cell r="C206" t="str">
            <v>2030S50601</v>
          </cell>
          <cell r="D206" t="str">
            <v>13108593/常州国誉/铝铸件/工程部</v>
          </cell>
          <cell r="E206" t="str">
            <v>转帐2007010419</v>
          </cell>
          <cell r="F206" t="str">
            <v>13108593/4984.17</v>
          </cell>
          <cell r="G206">
            <v>39049</v>
          </cell>
          <cell r="H206">
            <v>29318.63</v>
          </cell>
          <cell r="I206">
            <v>39099</v>
          </cell>
        </row>
        <row r="207">
          <cell r="A207" t="str">
            <v>KR</v>
          </cell>
          <cell r="B207" t="str">
            <v>1900000054</v>
          </cell>
          <cell r="C207" t="str">
            <v>2030S10601</v>
          </cell>
          <cell r="D207" t="str">
            <v>13134604/何家红光/吸塑盒等/北厂注塑</v>
          </cell>
          <cell r="E207" t="str">
            <v>转账2007010157</v>
          </cell>
          <cell r="F207" t="str">
            <v>13134604/5835.66</v>
          </cell>
          <cell r="G207">
            <v>39086</v>
          </cell>
          <cell r="H207">
            <v>34327.42</v>
          </cell>
          <cell r="I207">
            <v>39100</v>
          </cell>
        </row>
        <row r="208">
          <cell r="A208" t="str">
            <v>SA</v>
          </cell>
          <cell r="B208" t="str">
            <v>100000320</v>
          </cell>
          <cell r="C208" t="str">
            <v>2030S10501</v>
          </cell>
          <cell r="D208" t="str">
            <v>13139812＃环达角钢722＃注塑</v>
          </cell>
          <cell r="E208" t="str">
            <v>银行2007010275</v>
          </cell>
          <cell r="F208" t="str">
            <v>13139812＃环达角钢</v>
          </cell>
          <cell r="G208">
            <v>39072</v>
          </cell>
          <cell r="H208">
            <v>617.09</v>
          </cell>
          <cell r="I208">
            <v>39111</v>
          </cell>
        </row>
        <row r="209">
          <cell r="A209" t="str">
            <v>KR</v>
          </cell>
          <cell r="B209" t="str">
            <v>1900000053</v>
          </cell>
          <cell r="C209" t="str">
            <v>2030S10101</v>
          </cell>
          <cell r="D209" t="str">
            <v>13205023/章伦文体/复印纸等/二车间</v>
          </cell>
          <cell r="E209" t="str">
            <v>转账2007010171</v>
          </cell>
          <cell r="F209" t="str">
            <v>13205023/1520.99</v>
          </cell>
          <cell r="G209">
            <v>39051</v>
          </cell>
          <cell r="H209">
            <v>5058.1099999999997</v>
          </cell>
          <cell r="I209">
            <v>39100</v>
          </cell>
        </row>
        <row r="210">
          <cell r="A210" t="str">
            <v>KR</v>
          </cell>
          <cell r="B210" t="str">
            <v>1900000053</v>
          </cell>
          <cell r="C210" t="str">
            <v>2030S51401</v>
          </cell>
          <cell r="D210" t="str">
            <v>13205023/章伦文体/复印纸等/公共</v>
          </cell>
          <cell r="E210" t="str">
            <v>转账2007010171</v>
          </cell>
          <cell r="F210" t="str">
            <v>13205023/1520.99</v>
          </cell>
          <cell r="G210">
            <v>39051</v>
          </cell>
          <cell r="H210">
            <v>2350.4299999999998</v>
          </cell>
          <cell r="I210">
            <v>39100</v>
          </cell>
        </row>
        <row r="211">
          <cell r="A211" t="str">
            <v>KR</v>
          </cell>
          <cell r="B211" t="str">
            <v>1900000053</v>
          </cell>
          <cell r="C211" t="str">
            <v>2030A50801</v>
          </cell>
          <cell r="D211" t="str">
            <v>13205023/章伦文体/复印纸等/仓库</v>
          </cell>
          <cell r="E211" t="str">
            <v>转账2007010171</v>
          </cell>
          <cell r="F211" t="str">
            <v>13205023/1520.99</v>
          </cell>
          <cell r="G211">
            <v>39051</v>
          </cell>
          <cell r="H211">
            <v>726.5</v>
          </cell>
          <cell r="I211">
            <v>39100</v>
          </cell>
        </row>
        <row r="212">
          <cell r="A212" t="str">
            <v>KR</v>
          </cell>
          <cell r="B212" t="str">
            <v>1900000053</v>
          </cell>
          <cell r="C212" t="str">
            <v>2030S10501</v>
          </cell>
          <cell r="D212" t="str">
            <v>13205023/章伦文体/复印纸等/注塑车间</v>
          </cell>
          <cell r="E212" t="str">
            <v>转账2007010171</v>
          </cell>
          <cell r="F212" t="str">
            <v>13205023/1520.99</v>
          </cell>
          <cell r="G212">
            <v>39051</v>
          </cell>
          <cell r="H212">
            <v>811.97</v>
          </cell>
          <cell r="I212">
            <v>39100</v>
          </cell>
        </row>
        <row r="213">
          <cell r="A213" t="str">
            <v>KR</v>
          </cell>
          <cell r="B213" t="str">
            <v>1900000049</v>
          </cell>
          <cell r="C213" t="str">
            <v>2030S51401</v>
          </cell>
          <cell r="D213" t="str">
            <v>13330814/常州九旭/针头等/公共</v>
          </cell>
          <cell r="E213" t="str">
            <v>转帐2007010499</v>
          </cell>
          <cell r="F213" t="str">
            <v>13330814/154.58</v>
          </cell>
          <cell r="G213">
            <v>39049</v>
          </cell>
          <cell r="H213">
            <v>905.99</v>
          </cell>
          <cell r="I213">
            <v>39100</v>
          </cell>
        </row>
        <row r="214">
          <cell r="A214" t="str">
            <v>KR</v>
          </cell>
          <cell r="B214" t="str">
            <v>1900000049</v>
          </cell>
          <cell r="C214" t="str">
            <v>2030S50701</v>
          </cell>
          <cell r="D214" t="str">
            <v>13330814/常州九旭/针头等/品控</v>
          </cell>
          <cell r="E214" t="str">
            <v>转帐2007010499</v>
          </cell>
          <cell r="F214" t="str">
            <v>13330814/154.58</v>
          </cell>
          <cell r="G214">
            <v>39049</v>
          </cell>
          <cell r="H214">
            <v>3.33</v>
          </cell>
          <cell r="I214">
            <v>39100</v>
          </cell>
        </row>
        <row r="215">
          <cell r="A215" t="str">
            <v>KR</v>
          </cell>
          <cell r="B215" t="str">
            <v>1900000004</v>
          </cell>
          <cell r="C215" t="str">
            <v>2030S10701</v>
          </cell>
          <cell r="D215" t="str">
            <v>13330815/常州九旭/针头等/三车间</v>
          </cell>
          <cell r="E215" t="str">
            <v>转帐2007010524</v>
          </cell>
          <cell r="F215" t="str">
            <v>13330815/2347.74</v>
          </cell>
          <cell r="G215">
            <v>39049</v>
          </cell>
          <cell r="H215">
            <v>3247.86</v>
          </cell>
          <cell r="I215">
            <v>39091</v>
          </cell>
        </row>
        <row r="216">
          <cell r="A216" t="str">
            <v>KR</v>
          </cell>
          <cell r="B216" t="str">
            <v>1900000004</v>
          </cell>
          <cell r="C216" t="str">
            <v>2030S50701</v>
          </cell>
          <cell r="D216" t="str">
            <v>13330815/常州九旭/针头等/品控</v>
          </cell>
          <cell r="E216" t="str">
            <v>转帐2007010524</v>
          </cell>
          <cell r="F216" t="str">
            <v>13330815/2347.74</v>
          </cell>
          <cell r="G216">
            <v>39049</v>
          </cell>
          <cell r="H216">
            <v>2880.34</v>
          </cell>
          <cell r="I216">
            <v>39091</v>
          </cell>
        </row>
        <row r="217">
          <cell r="A217" t="str">
            <v>KR</v>
          </cell>
          <cell r="B217" t="str">
            <v>1900000004</v>
          </cell>
          <cell r="C217" t="str">
            <v>2030S11101</v>
          </cell>
          <cell r="D217" t="str">
            <v>13330815/常州九旭/针头等/压电</v>
          </cell>
          <cell r="E217" t="str">
            <v>转帐2007010524</v>
          </cell>
          <cell r="F217" t="str">
            <v>13330815/2347.74</v>
          </cell>
          <cell r="G217">
            <v>39049</v>
          </cell>
          <cell r="H217">
            <v>948.72</v>
          </cell>
          <cell r="I217">
            <v>39091</v>
          </cell>
        </row>
        <row r="218">
          <cell r="A218" t="str">
            <v>KR</v>
          </cell>
          <cell r="B218" t="str">
            <v>1900000004</v>
          </cell>
          <cell r="C218" t="str">
            <v>2030S51401</v>
          </cell>
          <cell r="D218" t="str">
            <v>13330815/常州九旭/针头等/公共</v>
          </cell>
          <cell r="E218" t="str">
            <v>转帐2007010524</v>
          </cell>
          <cell r="F218" t="str">
            <v>13330815/2347.74</v>
          </cell>
          <cell r="G218">
            <v>39049</v>
          </cell>
          <cell r="H218">
            <v>6733.34</v>
          </cell>
          <cell r="I218">
            <v>39091</v>
          </cell>
        </row>
        <row r="219">
          <cell r="A219" t="str">
            <v>KR</v>
          </cell>
          <cell r="B219" t="str">
            <v>1900000005</v>
          </cell>
          <cell r="C219" t="str">
            <v>2030S51401</v>
          </cell>
          <cell r="D219" t="str">
            <v>13330816/常州九旭/针头等/公共</v>
          </cell>
          <cell r="E219" t="str">
            <v>转帐2007010525</v>
          </cell>
          <cell r="F219" t="str">
            <v>13330816/1688.55</v>
          </cell>
          <cell r="G219">
            <v>39049</v>
          </cell>
          <cell r="H219">
            <v>9289.06</v>
          </cell>
          <cell r="I219">
            <v>39091</v>
          </cell>
        </row>
        <row r="220">
          <cell r="A220" t="str">
            <v>KR</v>
          </cell>
          <cell r="B220" t="str">
            <v>1900000005</v>
          </cell>
          <cell r="C220" t="str">
            <v>2030S10701</v>
          </cell>
          <cell r="D220" t="str">
            <v>13330816/常州九旭/针头等/三车间</v>
          </cell>
          <cell r="E220" t="str">
            <v>转帐2007010525</v>
          </cell>
          <cell r="F220" t="str">
            <v>13330816/1688.55</v>
          </cell>
          <cell r="G220">
            <v>39049</v>
          </cell>
          <cell r="H220">
            <v>643.59</v>
          </cell>
          <cell r="I220">
            <v>39091</v>
          </cell>
        </row>
        <row r="221">
          <cell r="A221" t="str">
            <v>KR</v>
          </cell>
          <cell r="B221" t="str">
            <v>1900000045</v>
          </cell>
          <cell r="C221" t="str">
            <v>2030S50601</v>
          </cell>
          <cell r="D221" t="str">
            <v>13339456/大地厨房/防护罩等/二车间工程</v>
          </cell>
          <cell r="E221" t="str">
            <v>转帐2007010504</v>
          </cell>
          <cell r="F221" t="str">
            <v>13339456/1136.23</v>
          </cell>
          <cell r="G221">
            <v>39021</v>
          </cell>
          <cell r="H221">
            <v>5358.98</v>
          </cell>
          <cell r="I221">
            <v>39100</v>
          </cell>
        </row>
        <row r="222">
          <cell r="A222" t="str">
            <v>SA</v>
          </cell>
          <cell r="B222" t="str">
            <v>100000247</v>
          </cell>
          <cell r="C222" t="str">
            <v>2030S51401</v>
          </cell>
          <cell r="D222" t="str">
            <v>13426003＃朋兴材料1000＃电工</v>
          </cell>
          <cell r="E222" t="str">
            <v>银行2007010239</v>
          </cell>
          <cell r="F222" t="str">
            <v>13426003＃朋兴材料</v>
          </cell>
          <cell r="G222">
            <v>39077</v>
          </cell>
          <cell r="H222">
            <v>854.7</v>
          </cell>
          <cell r="I222">
            <v>39108</v>
          </cell>
        </row>
        <row r="223">
          <cell r="A223" t="str">
            <v>KR</v>
          </cell>
          <cell r="B223" t="str">
            <v>1900000040</v>
          </cell>
          <cell r="C223" t="str">
            <v>2030S10501</v>
          </cell>
          <cell r="D223" t="str">
            <v>13461820/常州振勇/导热油等/注塑车间</v>
          </cell>
          <cell r="E223" t="str">
            <v/>
          </cell>
          <cell r="F223" t="str">
            <v>13461820/1329.48</v>
          </cell>
          <cell r="G223">
            <v>39060</v>
          </cell>
          <cell r="H223">
            <v>2264.96</v>
          </cell>
          <cell r="I223">
            <v>39099</v>
          </cell>
        </row>
        <row r="224">
          <cell r="A224" t="str">
            <v>KR</v>
          </cell>
          <cell r="B224" t="str">
            <v>1900000040</v>
          </cell>
          <cell r="C224" t="str">
            <v>2030S10401</v>
          </cell>
          <cell r="D224" t="str">
            <v>13461820/常州振勇/导热油等/冲压车间</v>
          </cell>
          <cell r="E224" t="str">
            <v/>
          </cell>
          <cell r="F224" t="str">
            <v>13461820/1329.48</v>
          </cell>
          <cell r="G224">
            <v>39060</v>
          </cell>
          <cell r="H224">
            <v>5555.56</v>
          </cell>
          <cell r="I224">
            <v>39099</v>
          </cell>
        </row>
        <row r="225">
          <cell r="A225" t="str">
            <v>KR</v>
          </cell>
          <cell r="B225" t="str">
            <v>1900000041</v>
          </cell>
          <cell r="C225" t="str">
            <v>2030S10401</v>
          </cell>
          <cell r="D225" t="str">
            <v>13461821/常州振勇/导热油等/冲压车间</v>
          </cell>
          <cell r="E225" t="str">
            <v>转帐2007010469</v>
          </cell>
          <cell r="F225" t="str">
            <v>13461821/1300.42</v>
          </cell>
          <cell r="G225">
            <v>39060</v>
          </cell>
          <cell r="H225">
            <v>5384.62</v>
          </cell>
          <cell r="I225">
            <v>39099</v>
          </cell>
        </row>
        <row r="226">
          <cell r="A226" t="str">
            <v>KR</v>
          </cell>
          <cell r="B226" t="str">
            <v>1900000041</v>
          </cell>
          <cell r="C226" t="str">
            <v>2030S10501</v>
          </cell>
          <cell r="D226" t="str">
            <v>13461821/常州振勇/导热油等/注塑车间</v>
          </cell>
          <cell r="E226" t="str">
            <v>转帐2007010469</v>
          </cell>
          <cell r="F226" t="str">
            <v>13461821/1300.42</v>
          </cell>
          <cell r="G226">
            <v>39060</v>
          </cell>
          <cell r="H226">
            <v>2264.96</v>
          </cell>
          <cell r="I226">
            <v>39099</v>
          </cell>
        </row>
        <row r="227">
          <cell r="A227" t="str">
            <v>KR</v>
          </cell>
          <cell r="B227" t="str">
            <v>1900000031</v>
          </cell>
          <cell r="C227" t="str">
            <v>2030S10401</v>
          </cell>
          <cell r="D227" t="str">
            <v>13461822/常州振勇/液压油等/冲压车间</v>
          </cell>
          <cell r="E227" t="str">
            <v>转帐2007010434</v>
          </cell>
          <cell r="F227" t="str">
            <v>13461822/1373.08</v>
          </cell>
          <cell r="G227">
            <v>39060</v>
          </cell>
          <cell r="H227">
            <v>8076.92</v>
          </cell>
          <cell r="I227">
            <v>39099</v>
          </cell>
        </row>
        <row r="228">
          <cell r="A228" t="str">
            <v>KR</v>
          </cell>
          <cell r="B228" t="str">
            <v>1900000042</v>
          </cell>
          <cell r="C228" t="str">
            <v>2030S10401</v>
          </cell>
          <cell r="D228" t="str">
            <v>13461823-25/常州振勇/液压油等/冲压车间</v>
          </cell>
          <cell r="E228" t="str">
            <v>转帐2007010497</v>
          </cell>
          <cell r="F228" t="str">
            <v>13461823-25/3501.7</v>
          </cell>
          <cell r="G228">
            <v>39060</v>
          </cell>
          <cell r="H228">
            <v>18247.87</v>
          </cell>
          <cell r="I228">
            <v>39099</v>
          </cell>
        </row>
        <row r="229">
          <cell r="A229" t="str">
            <v>KR</v>
          </cell>
          <cell r="B229" t="str">
            <v>1900000042</v>
          </cell>
          <cell r="C229" t="str">
            <v>2030S10501</v>
          </cell>
          <cell r="D229" t="str">
            <v>13461823-25/常州振勇/液压油等/注塑车间</v>
          </cell>
          <cell r="E229" t="str">
            <v>转帐2007010497</v>
          </cell>
          <cell r="F229" t="str">
            <v>13461823-25/3501.7</v>
          </cell>
          <cell r="G229">
            <v>39060</v>
          </cell>
          <cell r="H229">
            <v>2350.4299999999998</v>
          </cell>
          <cell r="I229">
            <v>39099</v>
          </cell>
        </row>
        <row r="230">
          <cell r="A230" t="str">
            <v>SA</v>
          </cell>
          <cell r="B230" t="str">
            <v>100000313</v>
          </cell>
          <cell r="C230" t="str">
            <v>2030S10401</v>
          </cell>
          <cell r="D230" t="str">
            <v>13465455＃电子器材公司气缸3675＃冲压</v>
          </cell>
          <cell r="E230" t="str">
            <v>银行2007010268</v>
          </cell>
          <cell r="F230" t="str">
            <v>13465455＃电子器材</v>
          </cell>
          <cell r="G230">
            <v>39073</v>
          </cell>
          <cell r="H230">
            <v>3141.03</v>
          </cell>
          <cell r="I230">
            <v>39111</v>
          </cell>
        </row>
        <row r="231">
          <cell r="A231" t="str">
            <v>SA</v>
          </cell>
          <cell r="B231" t="str">
            <v>100000016</v>
          </cell>
          <cell r="C231" t="str">
            <v>2030S10301</v>
          </cell>
          <cell r="D231" t="str">
            <v>13504681/02609529#第二机电3350#音膜</v>
          </cell>
          <cell r="E231" t="str">
            <v>银行2007010190</v>
          </cell>
          <cell r="F231" t="str">
            <v>13504681/02609529#</v>
          </cell>
          <cell r="G231">
            <v>39014</v>
          </cell>
          <cell r="H231">
            <v>2692.31</v>
          </cell>
          <cell r="I231">
            <v>39090</v>
          </cell>
        </row>
        <row r="232">
          <cell r="A232" t="str">
            <v>SA</v>
          </cell>
          <cell r="B232" t="str">
            <v>100000016</v>
          </cell>
          <cell r="C232" t="str">
            <v>2030S10501</v>
          </cell>
          <cell r="D232" t="str">
            <v>13504681/02609529#第二机电3350#注塑</v>
          </cell>
          <cell r="E232" t="str">
            <v>银行2007010190</v>
          </cell>
          <cell r="F232" t="str">
            <v>13504681/02609529#</v>
          </cell>
          <cell r="G232">
            <v>39014</v>
          </cell>
          <cell r="H232">
            <v>170.94</v>
          </cell>
          <cell r="I232">
            <v>39090</v>
          </cell>
        </row>
        <row r="233">
          <cell r="A233" t="str">
            <v>KR</v>
          </cell>
          <cell r="B233" t="str">
            <v>1900000052</v>
          </cell>
          <cell r="C233" t="str">
            <v>2030A50201</v>
          </cell>
          <cell r="D233" t="str">
            <v>13533004/立中文化/软木板/人事</v>
          </cell>
          <cell r="E233" t="str">
            <v>转账2007010174</v>
          </cell>
          <cell r="F233" t="str">
            <v>13533004/1627.35</v>
          </cell>
          <cell r="G233">
            <v>39034</v>
          </cell>
          <cell r="H233">
            <v>9572.65</v>
          </cell>
          <cell r="I233">
            <v>39100</v>
          </cell>
        </row>
        <row r="234">
          <cell r="A234" t="str">
            <v>KR</v>
          </cell>
          <cell r="B234" t="str">
            <v>1900000076</v>
          </cell>
          <cell r="C234" t="str">
            <v>2030S51401</v>
          </cell>
          <cell r="D234" t="str">
            <v>13533006/立中文化/记号笔等/公共</v>
          </cell>
          <cell r="E234" t="str">
            <v>转帐2007010513</v>
          </cell>
          <cell r="F234" t="str">
            <v>13533006/707.32</v>
          </cell>
          <cell r="G234">
            <v>39034</v>
          </cell>
          <cell r="H234">
            <v>2210.2600000000002</v>
          </cell>
          <cell r="I234">
            <v>39106</v>
          </cell>
        </row>
        <row r="235">
          <cell r="A235" t="str">
            <v>KR</v>
          </cell>
          <cell r="B235" t="str">
            <v>1900000076</v>
          </cell>
          <cell r="C235" t="str">
            <v>2030A50801</v>
          </cell>
          <cell r="D235" t="str">
            <v>13533006/立中文化/记号笔等/仓库</v>
          </cell>
          <cell r="E235" t="str">
            <v>转帐2007010513</v>
          </cell>
          <cell r="F235" t="str">
            <v>13533006/707.32</v>
          </cell>
          <cell r="G235">
            <v>39034</v>
          </cell>
          <cell r="H235">
            <v>256.42</v>
          </cell>
          <cell r="I235">
            <v>39106</v>
          </cell>
        </row>
        <row r="236">
          <cell r="A236" t="str">
            <v>KR</v>
          </cell>
          <cell r="B236" t="str">
            <v>1900000076</v>
          </cell>
          <cell r="C236" t="str">
            <v>2030S50601</v>
          </cell>
          <cell r="D236" t="str">
            <v>13533006/立中文化/记号笔等/二车间工程</v>
          </cell>
          <cell r="E236" t="str">
            <v>转帐2007010513</v>
          </cell>
          <cell r="F236" t="str">
            <v>13533006/707.32</v>
          </cell>
          <cell r="G236">
            <v>39034</v>
          </cell>
          <cell r="H236">
            <v>200.85</v>
          </cell>
          <cell r="I236">
            <v>39106</v>
          </cell>
        </row>
        <row r="237">
          <cell r="A237" t="str">
            <v>KR</v>
          </cell>
          <cell r="B237" t="str">
            <v>1900000076</v>
          </cell>
          <cell r="C237" t="str">
            <v>2030S50701</v>
          </cell>
          <cell r="D237" t="str">
            <v>13533006/立中文化/记号笔等/二车间质量</v>
          </cell>
          <cell r="E237" t="str">
            <v>转帐2007010513</v>
          </cell>
          <cell r="F237" t="str">
            <v>13533006/707.32</v>
          </cell>
          <cell r="G237">
            <v>39034</v>
          </cell>
          <cell r="H237">
            <v>200.86</v>
          </cell>
          <cell r="I237">
            <v>39106</v>
          </cell>
        </row>
        <row r="238">
          <cell r="A238" t="str">
            <v>KR</v>
          </cell>
          <cell r="B238" t="str">
            <v>1900000076</v>
          </cell>
          <cell r="C238" t="str">
            <v>2030S10201</v>
          </cell>
          <cell r="D238" t="str">
            <v>13533006/立中文化/记号笔等/绕线车间</v>
          </cell>
          <cell r="E238" t="str">
            <v>转帐2007010513</v>
          </cell>
          <cell r="F238" t="str">
            <v>13533006/707.32</v>
          </cell>
          <cell r="G238">
            <v>39034</v>
          </cell>
          <cell r="H238">
            <v>324.77999999999997</v>
          </cell>
          <cell r="I238">
            <v>39106</v>
          </cell>
        </row>
        <row r="239">
          <cell r="A239" t="str">
            <v>KR</v>
          </cell>
          <cell r="B239" t="str">
            <v>1900000076</v>
          </cell>
          <cell r="C239" t="str">
            <v>2030S11101</v>
          </cell>
          <cell r="D239" t="str">
            <v>13533006/立中文化/记号笔等/压电车间</v>
          </cell>
          <cell r="E239" t="str">
            <v>转帐2007010513</v>
          </cell>
          <cell r="F239" t="str">
            <v>13533006/707.32</v>
          </cell>
          <cell r="G239">
            <v>39034</v>
          </cell>
          <cell r="H239">
            <v>81.2</v>
          </cell>
          <cell r="I239">
            <v>39106</v>
          </cell>
        </row>
        <row r="240">
          <cell r="A240" t="str">
            <v>KR</v>
          </cell>
          <cell r="B240" t="str">
            <v>1900000076</v>
          </cell>
          <cell r="C240" t="str">
            <v>2030A50301</v>
          </cell>
          <cell r="D240" t="str">
            <v>13533006/立中文化/记号笔等/财务</v>
          </cell>
          <cell r="E240" t="str">
            <v>转帐2007010513</v>
          </cell>
          <cell r="F240" t="str">
            <v>13533006/707.32</v>
          </cell>
          <cell r="G240">
            <v>39034</v>
          </cell>
          <cell r="H240">
            <v>846.15</v>
          </cell>
          <cell r="I240">
            <v>39106</v>
          </cell>
        </row>
        <row r="241">
          <cell r="A241" t="str">
            <v>KR</v>
          </cell>
          <cell r="B241" t="str">
            <v>1900000076</v>
          </cell>
          <cell r="C241" t="str">
            <v>2030S10301</v>
          </cell>
          <cell r="D241" t="str">
            <v>13533006/立中文化/记号笔等/音膜车间</v>
          </cell>
          <cell r="E241" t="str">
            <v>转帐2007010513</v>
          </cell>
          <cell r="F241" t="str">
            <v>13533006/707.32</v>
          </cell>
          <cell r="G241">
            <v>39034</v>
          </cell>
          <cell r="H241">
            <v>13.68</v>
          </cell>
          <cell r="I241">
            <v>39106</v>
          </cell>
        </row>
        <row r="242">
          <cell r="A242" t="str">
            <v>KR</v>
          </cell>
          <cell r="B242" t="str">
            <v>1900000076</v>
          </cell>
          <cell r="C242" t="str">
            <v>2030S50701</v>
          </cell>
          <cell r="D242" t="str">
            <v>13533006/立中文化/记号笔等/品控(计量室)</v>
          </cell>
          <cell r="E242" t="str">
            <v>转帐2007010513</v>
          </cell>
          <cell r="F242" t="str">
            <v>13533006/707.32</v>
          </cell>
          <cell r="G242">
            <v>39034</v>
          </cell>
          <cell r="H242">
            <v>7.69</v>
          </cell>
          <cell r="I242">
            <v>39106</v>
          </cell>
        </row>
        <row r="243">
          <cell r="A243" t="str">
            <v>KR</v>
          </cell>
          <cell r="B243" t="str">
            <v>1900000076</v>
          </cell>
          <cell r="C243" t="str">
            <v>2030S10401</v>
          </cell>
          <cell r="D243" t="str">
            <v>13533006/立中文化/记号笔等/冲压缩间</v>
          </cell>
          <cell r="E243" t="str">
            <v>转帐2007010513</v>
          </cell>
          <cell r="F243" t="str">
            <v>13533006/707.32</v>
          </cell>
          <cell r="G243">
            <v>39034</v>
          </cell>
          <cell r="H243">
            <v>18.79</v>
          </cell>
          <cell r="I243">
            <v>39106</v>
          </cell>
        </row>
        <row r="244">
          <cell r="A244" t="str">
            <v>KR</v>
          </cell>
          <cell r="B244" t="str">
            <v>1900000077</v>
          </cell>
          <cell r="C244" t="str">
            <v>2030A50301</v>
          </cell>
          <cell r="D244" t="str">
            <v>13533011/立中文化/白板等/财务</v>
          </cell>
          <cell r="E244" t="str">
            <v>转帐2007010514</v>
          </cell>
          <cell r="F244" t="str">
            <v>13533011/671.47</v>
          </cell>
          <cell r="G244">
            <v>39035</v>
          </cell>
          <cell r="H244">
            <v>162.38999999999999</v>
          </cell>
          <cell r="I244">
            <v>39106</v>
          </cell>
        </row>
        <row r="245">
          <cell r="A245" t="str">
            <v>KR</v>
          </cell>
          <cell r="B245" t="str">
            <v>1900000077</v>
          </cell>
          <cell r="C245" t="str">
            <v>2030S10101</v>
          </cell>
          <cell r="D245" t="str">
            <v>13533011/立中文化/白板等/二车间</v>
          </cell>
          <cell r="E245" t="str">
            <v>转帐2007010514</v>
          </cell>
          <cell r="F245" t="str">
            <v>13533011/671.47</v>
          </cell>
          <cell r="G245">
            <v>39035</v>
          </cell>
          <cell r="H245">
            <v>1460.16</v>
          </cell>
          <cell r="I245">
            <v>39106</v>
          </cell>
        </row>
        <row r="246">
          <cell r="A246" t="str">
            <v>KR</v>
          </cell>
          <cell r="B246" t="str">
            <v>1900000077</v>
          </cell>
          <cell r="C246" t="str">
            <v>2030S51401</v>
          </cell>
          <cell r="D246" t="str">
            <v>13533011/立中文化/白板等/公共</v>
          </cell>
          <cell r="E246" t="str">
            <v>转帐2007010514</v>
          </cell>
          <cell r="F246" t="str">
            <v>13533011/671.47</v>
          </cell>
          <cell r="G246">
            <v>39035</v>
          </cell>
          <cell r="H246">
            <v>119.66</v>
          </cell>
          <cell r="I246">
            <v>39106</v>
          </cell>
        </row>
        <row r="247">
          <cell r="A247" t="str">
            <v>KR</v>
          </cell>
          <cell r="B247" t="str">
            <v>1900000077</v>
          </cell>
          <cell r="C247" t="str">
            <v>2030S50701</v>
          </cell>
          <cell r="D247" t="str">
            <v>13533011/立中文化/白板等/品控</v>
          </cell>
          <cell r="E247" t="str">
            <v>转帐2007010514</v>
          </cell>
          <cell r="F247" t="str">
            <v>13533011/671.47</v>
          </cell>
          <cell r="G247">
            <v>39035</v>
          </cell>
          <cell r="H247">
            <v>373.93</v>
          </cell>
          <cell r="I247">
            <v>39106</v>
          </cell>
        </row>
        <row r="248">
          <cell r="A248" t="str">
            <v>KR</v>
          </cell>
          <cell r="B248" t="str">
            <v>1900000077</v>
          </cell>
          <cell r="C248" t="str">
            <v>2030S10301</v>
          </cell>
          <cell r="D248" t="str">
            <v>13533011/立中文化/白板等/音膜车间</v>
          </cell>
          <cell r="E248" t="str">
            <v>转帐2007010514</v>
          </cell>
          <cell r="F248" t="str">
            <v>13533011/671.47</v>
          </cell>
          <cell r="G248">
            <v>39035</v>
          </cell>
          <cell r="H248">
            <v>386.84</v>
          </cell>
          <cell r="I248">
            <v>39106</v>
          </cell>
        </row>
        <row r="249">
          <cell r="A249" t="str">
            <v>KR</v>
          </cell>
          <cell r="B249" t="str">
            <v>1900000077</v>
          </cell>
          <cell r="C249" t="str">
            <v>2030A50201</v>
          </cell>
          <cell r="D249" t="str">
            <v>13533011/立中文化/白板等/人事</v>
          </cell>
          <cell r="E249" t="str">
            <v>转帐2007010514</v>
          </cell>
          <cell r="F249" t="str">
            <v>13533011/671.47</v>
          </cell>
          <cell r="G249">
            <v>39035</v>
          </cell>
          <cell r="H249">
            <v>191.46</v>
          </cell>
          <cell r="I249">
            <v>39106</v>
          </cell>
        </row>
        <row r="250">
          <cell r="A250" t="str">
            <v>KR</v>
          </cell>
          <cell r="B250" t="str">
            <v>1900000077</v>
          </cell>
          <cell r="C250" t="str">
            <v>2030A50801</v>
          </cell>
          <cell r="D250" t="str">
            <v>13533011/立中文化/白板等/仓库</v>
          </cell>
          <cell r="E250" t="str">
            <v>转帐2007010514</v>
          </cell>
          <cell r="F250" t="str">
            <v>13533011/671.47</v>
          </cell>
          <cell r="G250">
            <v>39035</v>
          </cell>
          <cell r="H250">
            <v>24.62</v>
          </cell>
          <cell r="I250">
            <v>39106</v>
          </cell>
        </row>
        <row r="251">
          <cell r="A251" t="str">
            <v>KR</v>
          </cell>
          <cell r="B251" t="str">
            <v>1900000077</v>
          </cell>
          <cell r="C251" t="str">
            <v>2030A40501</v>
          </cell>
          <cell r="D251" t="str">
            <v>13533011/立中文化/白板等/音膜中试</v>
          </cell>
          <cell r="E251" t="str">
            <v>转帐2007010514</v>
          </cell>
          <cell r="F251" t="str">
            <v>13533011/671.47</v>
          </cell>
          <cell r="G251">
            <v>39035</v>
          </cell>
          <cell r="H251">
            <v>1230.77</v>
          </cell>
          <cell r="I251">
            <v>39106</v>
          </cell>
        </row>
        <row r="252">
          <cell r="A252" t="str">
            <v>SA</v>
          </cell>
          <cell r="B252" t="str">
            <v>100000323</v>
          </cell>
          <cell r="C252" t="str">
            <v>2030S11101</v>
          </cell>
          <cell r="D252" t="str">
            <v>13535793/4/祥盛丝绢8303.7＃压电</v>
          </cell>
          <cell r="E252" t="str">
            <v>银行2007010278</v>
          </cell>
          <cell r="F252" t="str">
            <v>13535793/4/祥盛丝</v>
          </cell>
          <cell r="G252">
            <v>39079</v>
          </cell>
          <cell r="H252">
            <v>7097.23</v>
          </cell>
          <cell r="I252">
            <v>39111</v>
          </cell>
        </row>
        <row r="253">
          <cell r="A253" t="str">
            <v>KR</v>
          </cell>
          <cell r="B253" t="str">
            <v>1900000021</v>
          </cell>
          <cell r="C253" t="str">
            <v>2030S11201</v>
          </cell>
          <cell r="D253" t="str">
            <v>13535795/常州祥盛/滤网/喷漆厂</v>
          </cell>
          <cell r="E253" t="str">
            <v>转帐2007010425</v>
          </cell>
          <cell r="F253" t="str">
            <v>13535795/6496.41</v>
          </cell>
          <cell r="G253">
            <v>39079</v>
          </cell>
          <cell r="H253">
            <v>38214.089999999997</v>
          </cell>
          <cell r="I253">
            <v>39099</v>
          </cell>
        </row>
        <row r="254">
          <cell r="A254" t="str">
            <v>SA</v>
          </cell>
          <cell r="B254" t="str">
            <v>100000288</v>
          </cell>
          <cell r="C254" t="str">
            <v>2030S10401</v>
          </cell>
          <cell r="D254" t="str">
            <v>13548365/67/大地连杆7997.5#冲压机用</v>
          </cell>
          <cell r="E254" t="str">
            <v>银行2007010261</v>
          </cell>
          <cell r="F254" t="str">
            <v>13548365/67/大地连</v>
          </cell>
          <cell r="G254">
            <v>39046</v>
          </cell>
          <cell r="H254">
            <v>2989.32</v>
          </cell>
          <cell r="I254">
            <v>39111</v>
          </cell>
        </row>
        <row r="255">
          <cell r="A255" t="str">
            <v>SA</v>
          </cell>
          <cell r="B255" t="str">
            <v>100000288</v>
          </cell>
          <cell r="C255" t="str">
            <v>2030S10401</v>
          </cell>
          <cell r="D255" t="str">
            <v>13548365/67/大地连杆7997.5#冲压机用</v>
          </cell>
          <cell r="E255" t="str">
            <v>银行2007010261</v>
          </cell>
          <cell r="F255" t="str">
            <v>13548365/67/大地连</v>
          </cell>
          <cell r="G255">
            <v>39046</v>
          </cell>
          <cell r="H255">
            <v>3846.15</v>
          </cell>
          <cell r="I255">
            <v>39111</v>
          </cell>
        </row>
        <row r="256">
          <cell r="A256" t="str">
            <v>KR</v>
          </cell>
          <cell r="B256" t="str">
            <v>1900000022</v>
          </cell>
          <cell r="C256" t="str">
            <v>2030S10201</v>
          </cell>
          <cell r="D256" t="str">
            <v>13556128/常州通用/脱模剂/绕线车间</v>
          </cell>
          <cell r="E256" t="str">
            <v>转帐2007010429</v>
          </cell>
          <cell r="F256" t="str">
            <v>13556128/717.78</v>
          </cell>
          <cell r="G256">
            <v>39051</v>
          </cell>
          <cell r="H256">
            <v>4222.22</v>
          </cell>
          <cell r="I256">
            <v>39099</v>
          </cell>
        </row>
        <row r="257">
          <cell r="A257" t="str">
            <v>KR</v>
          </cell>
          <cell r="B257" t="str">
            <v>1900000023</v>
          </cell>
          <cell r="C257" t="str">
            <v>2030S10201</v>
          </cell>
          <cell r="D257" t="str">
            <v>13556147/常州通用/脱模剂/绕线车间</v>
          </cell>
          <cell r="E257" t="str">
            <v>转帐2007010428</v>
          </cell>
          <cell r="F257" t="str">
            <v>13556147/717.78</v>
          </cell>
          <cell r="G257">
            <v>39068</v>
          </cell>
          <cell r="H257">
            <v>4222.22</v>
          </cell>
          <cell r="I257">
            <v>39099</v>
          </cell>
        </row>
        <row r="258">
          <cell r="A258" t="str">
            <v>KR</v>
          </cell>
          <cell r="B258" t="str">
            <v>1900000024</v>
          </cell>
          <cell r="C258" t="str">
            <v>2030S10201</v>
          </cell>
          <cell r="D258" t="str">
            <v>13556150/常州通用/脱模剂/绕线车间</v>
          </cell>
          <cell r="E258" t="str">
            <v>转帐2007010427</v>
          </cell>
          <cell r="F258" t="str">
            <v>13556150/717.78</v>
          </cell>
          <cell r="G258">
            <v>39069</v>
          </cell>
          <cell r="H258">
            <v>4222.22</v>
          </cell>
          <cell r="I258">
            <v>39099</v>
          </cell>
        </row>
        <row r="259">
          <cell r="A259" t="str">
            <v>KR</v>
          </cell>
          <cell r="B259" t="str">
            <v>1900000025</v>
          </cell>
          <cell r="C259" t="str">
            <v>2030S10501</v>
          </cell>
          <cell r="D259" t="str">
            <v>13556160/常州通用/清洗剂等/注塑车间</v>
          </cell>
          <cell r="E259" t="str">
            <v>转帐2007010426</v>
          </cell>
          <cell r="F259" t="str">
            <v>13556160/513.84</v>
          </cell>
          <cell r="G259">
            <v>39073</v>
          </cell>
          <cell r="H259">
            <v>64.099999999999994</v>
          </cell>
          <cell r="I259">
            <v>39099</v>
          </cell>
        </row>
        <row r="260">
          <cell r="A260" t="str">
            <v>KR</v>
          </cell>
          <cell r="B260" t="str">
            <v>1900000025</v>
          </cell>
          <cell r="C260" t="str">
            <v>2030S10101</v>
          </cell>
          <cell r="D260" t="str">
            <v>13556160/常州通用/清洗剂等/二车间</v>
          </cell>
          <cell r="E260" t="str">
            <v>转帐2007010426</v>
          </cell>
          <cell r="F260" t="str">
            <v>13556160/513.84</v>
          </cell>
          <cell r="G260">
            <v>39073</v>
          </cell>
          <cell r="H260">
            <v>720</v>
          </cell>
          <cell r="I260">
            <v>39099</v>
          </cell>
        </row>
        <row r="261">
          <cell r="A261" t="str">
            <v>KR</v>
          </cell>
          <cell r="B261" t="str">
            <v>1900000025</v>
          </cell>
          <cell r="C261" t="str">
            <v>2030S10301</v>
          </cell>
          <cell r="D261" t="str">
            <v>13556160/常州通用/清洗剂等/音膜车间</v>
          </cell>
          <cell r="E261" t="str">
            <v>转帐2007010426</v>
          </cell>
          <cell r="F261" t="str">
            <v>13556160/513.84</v>
          </cell>
          <cell r="G261">
            <v>39073</v>
          </cell>
          <cell r="H261">
            <v>833.34</v>
          </cell>
          <cell r="I261">
            <v>39099</v>
          </cell>
        </row>
        <row r="262">
          <cell r="A262" t="str">
            <v>KR</v>
          </cell>
          <cell r="B262" t="str">
            <v>1900000025</v>
          </cell>
          <cell r="C262" t="str">
            <v>2030S10201</v>
          </cell>
          <cell r="D262" t="str">
            <v>13556160/常州通用/清洗剂等/绕线车间</v>
          </cell>
          <cell r="E262" t="str">
            <v>转帐2007010426</v>
          </cell>
          <cell r="F262" t="str">
            <v>13556160/513.84</v>
          </cell>
          <cell r="G262">
            <v>39073</v>
          </cell>
          <cell r="H262">
            <v>666.66</v>
          </cell>
          <cell r="I262">
            <v>39099</v>
          </cell>
        </row>
        <row r="263">
          <cell r="A263" t="str">
            <v>KR</v>
          </cell>
          <cell r="B263" t="str">
            <v>1900000025</v>
          </cell>
          <cell r="C263" t="str">
            <v>2030S10401</v>
          </cell>
          <cell r="D263" t="str">
            <v>13556160/常州通用/清洗剂等/冲压车间</v>
          </cell>
          <cell r="E263" t="str">
            <v>转帐2007010426</v>
          </cell>
          <cell r="F263" t="str">
            <v>13556160/513.84</v>
          </cell>
          <cell r="G263">
            <v>39073</v>
          </cell>
          <cell r="H263">
            <v>738.46</v>
          </cell>
          <cell r="I263">
            <v>39099</v>
          </cell>
        </row>
        <row r="264">
          <cell r="A264" t="str">
            <v>KR</v>
          </cell>
          <cell r="B264" t="str">
            <v>1900000026</v>
          </cell>
          <cell r="C264" t="str">
            <v>2030S10401</v>
          </cell>
          <cell r="D264" t="str">
            <v>13556164/常州通用/防锈剂等/冲压车间</v>
          </cell>
          <cell r="E264" t="str">
            <v>转帐2007010430</v>
          </cell>
          <cell r="F264" t="str">
            <v>13556164/384.49</v>
          </cell>
          <cell r="G264">
            <v>39075</v>
          </cell>
          <cell r="H264">
            <v>881.2</v>
          </cell>
          <cell r="I264">
            <v>39099</v>
          </cell>
        </row>
        <row r="265">
          <cell r="A265" t="str">
            <v>KR</v>
          </cell>
          <cell r="B265" t="str">
            <v>1900000026</v>
          </cell>
          <cell r="C265" t="str">
            <v>2030S10501</v>
          </cell>
          <cell r="D265" t="str">
            <v>13556164/常州通用/防锈剂等/注塑车间</v>
          </cell>
          <cell r="E265" t="str">
            <v>转帐2007010430</v>
          </cell>
          <cell r="F265" t="str">
            <v>13556164/384.49</v>
          </cell>
          <cell r="G265">
            <v>39075</v>
          </cell>
          <cell r="H265">
            <v>683.76</v>
          </cell>
          <cell r="I265">
            <v>39099</v>
          </cell>
        </row>
        <row r="266">
          <cell r="A266" t="str">
            <v>KR</v>
          </cell>
          <cell r="B266" t="str">
            <v>1900000026</v>
          </cell>
          <cell r="C266" t="str">
            <v>2030S50601</v>
          </cell>
          <cell r="D266" t="str">
            <v>13556164/常州通用/防锈剂等/二车间工程</v>
          </cell>
          <cell r="E266" t="str">
            <v>转帐2007010430</v>
          </cell>
          <cell r="F266" t="str">
            <v>13556164/384.49</v>
          </cell>
          <cell r="G266">
            <v>39075</v>
          </cell>
          <cell r="H266">
            <v>351.26</v>
          </cell>
          <cell r="I266">
            <v>39099</v>
          </cell>
        </row>
        <row r="267">
          <cell r="A267" t="str">
            <v>KR</v>
          </cell>
          <cell r="B267" t="str">
            <v>1900000026</v>
          </cell>
          <cell r="C267" t="str">
            <v>2030S10601</v>
          </cell>
          <cell r="D267" t="str">
            <v>13556164/常州通用/防锈剂等/耳机注塑</v>
          </cell>
          <cell r="E267" t="str">
            <v>转帐2007010430</v>
          </cell>
          <cell r="F267" t="str">
            <v>13556164/384.49</v>
          </cell>
          <cell r="G267">
            <v>39075</v>
          </cell>
          <cell r="H267">
            <v>341.88</v>
          </cell>
          <cell r="I267">
            <v>39099</v>
          </cell>
        </row>
        <row r="268">
          <cell r="A268" t="str">
            <v>KR</v>
          </cell>
          <cell r="B268" t="str">
            <v>1900000026</v>
          </cell>
          <cell r="C268" t="str">
            <v>2030A40401</v>
          </cell>
          <cell r="D268" t="str">
            <v>13556164/常州通用/防锈剂等/中试</v>
          </cell>
          <cell r="E268" t="str">
            <v>转帐2007010430</v>
          </cell>
          <cell r="F268" t="str">
            <v>13556164/384.49</v>
          </cell>
          <cell r="G268">
            <v>39075</v>
          </cell>
          <cell r="H268">
            <v>3.59</v>
          </cell>
          <cell r="I268">
            <v>39099</v>
          </cell>
        </row>
        <row r="269">
          <cell r="A269" t="str">
            <v>SA</v>
          </cell>
          <cell r="B269" t="str">
            <v>100000093</v>
          </cell>
          <cell r="C269" t="str">
            <v>2030S10101</v>
          </cell>
          <cell r="D269" t="str">
            <v>13587449#亚鸿干燥剂1200#二车间</v>
          </cell>
          <cell r="E269" t="str">
            <v>银行2007010175</v>
          </cell>
          <cell r="F269" t="str">
            <v>13587449#亚鸿干燥</v>
          </cell>
          <cell r="G269">
            <v>39070</v>
          </cell>
          <cell r="H269">
            <v>1025.6400000000001</v>
          </cell>
          <cell r="I269">
            <v>39101</v>
          </cell>
        </row>
        <row r="270">
          <cell r="A270" t="str">
            <v>KR</v>
          </cell>
          <cell r="B270" t="str">
            <v>1900000011</v>
          </cell>
          <cell r="C270" t="str">
            <v>2030S11201</v>
          </cell>
          <cell r="D270" t="str">
            <v>13840779-780/苏州华亿/工作服等/喷漆厂2</v>
          </cell>
          <cell r="E270" t="str">
            <v>转帐2007010415</v>
          </cell>
          <cell r="F270" t="str">
            <v>13840779-80/1275.7</v>
          </cell>
          <cell r="G270">
            <v>39090</v>
          </cell>
          <cell r="H270">
            <v>7504.28</v>
          </cell>
          <cell r="I270">
            <v>39098</v>
          </cell>
        </row>
        <row r="271">
          <cell r="A271" t="str">
            <v>KR</v>
          </cell>
          <cell r="B271" t="str">
            <v>1900000012</v>
          </cell>
          <cell r="C271" t="str">
            <v>2030S11201</v>
          </cell>
          <cell r="D271" t="str">
            <v>13946941/苏州华亿/除漆剂等/喷漆厂</v>
          </cell>
          <cell r="E271" t="str">
            <v>转帐2007010416</v>
          </cell>
          <cell r="F271" t="str">
            <v>13946941/10817. 52</v>
          </cell>
          <cell r="G271">
            <v>39090</v>
          </cell>
          <cell r="H271">
            <v>63632.480000000003</v>
          </cell>
          <cell r="I271">
            <v>39099</v>
          </cell>
        </row>
        <row r="272">
          <cell r="A272" t="str">
            <v>SA</v>
          </cell>
          <cell r="B272" t="str">
            <v>100000114</v>
          </cell>
          <cell r="C272" t="str">
            <v>2030S51401</v>
          </cell>
          <cell r="D272" t="str">
            <v>14137377#叶仕清棉布角料6395.4#公共</v>
          </cell>
          <cell r="E272" t="str">
            <v>银行2007010183</v>
          </cell>
          <cell r="F272" t="str">
            <v>14137377#叶仕清棉1</v>
          </cell>
          <cell r="G272">
            <v>39091</v>
          </cell>
          <cell r="H272">
            <v>6395.4</v>
          </cell>
          <cell r="I272">
            <v>39103</v>
          </cell>
        </row>
        <row r="273">
          <cell r="A273" t="str">
            <v>SA</v>
          </cell>
          <cell r="B273" t="str">
            <v>100000270</v>
          </cell>
          <cell r="C273" t="str">
            <v>2030S11101</v>
          </cell>
          <cell r="D273" t="str">
            <v>14187968#无锡阳光机油625#压电</v>
          </cell>
          <cell r="E273" t="str">
            <v>现金2007010077</v>
          </cell>
          <cell r="F273" t="str">
            <v>14187968#无锡阳光</v>
          </cell>
          <cell r="G273">
            <v>39094</v>
          </cell>
          <cell r="H273">
            <v>534.19000000000005</v>
          </cell>
          <cell r="I273">
            <v>39111</v>
          </cell>
        </row>
        <row r="274">
          <cell r="A274" t="str">
            <v>SA</v>
          </cell>
          <cell r="B274" t="str">
            <v>100000577</v>
          </cell>
          <cell r="C274" t="str">
            <v>2030S10401</v>
          </cell>
          <cell r="D274" t="str">
            <v>模具费1月分摊</v>
          </cell>
          <cell r="E274" t="str">
            <v/>
          </cell>
          <cell r="F274" t="str">
            <v>166,969.17</v>
          </cell>
          <cell r="G274">
            <v>39113</v>
          </cell>
          <cell r="H274">
            <v>166969.17000000001</v>
          </cell>
          <cell r="I274">
            <v>39113</v>
          </cell>
        </row>
        <row r="275">
          <cell r="A275" t="str">
            <v>SA</v>
          </cell>
          <cell r="B275" t="str">
            <v>100000577</v>
          </cell>
          <cell r="C275" t="str">
            <v>2030A40601</v>
          </cell>
          <cell r="D275" t="str">
            <v>模具费1月分摊</v>
          </cell>
          <cell r="E275" t="str">
            <v/>
          </cell>
          <cell r="F275" t="str">
            <v>19,033.35</v>
          </cell>
          <cell r="G275">
            <v>39113</v>
          </cell>
          <cell r="H275">
            <v>19033.349999999999</v>
          </cell>
          <cell r="I275">
            <v>39113</v>
          </cell>
        </row>
        <row r="276">
          <cell r="A276" t="str">
            <v>SA</v>
          </cell>
          <cell r="B276" t="str">
            <v>100000577</v>
          </cell>
          <cell r="C276" t="str">
            <v>2030S10101</v>
          </cell>
          <cell r="D276" t="str">
            <v>模具费1月分摊</v>
          </cell>
          <cell r="E276" t="str">
            <v/>
          </cell>
          <cell r="F276" t="str">
            <v>2,006.34</v>
          </cell>
          <cell r="G276">
            <v>39113</v>
          </cell>
          <cell r="H276">
            <v>2006.34</v>
          </cell>
          <cell r="I276">
            <v>39113</v>
          </cell>
        </row>
        <row r="277">
          <cell r="A277" t="str">
            <v>KR</v>
          </cell>
          <cell r="B277" t="str">
            <v>1900000000</v>
          </cell>
          <cell r="C277" t="str">
            <v>2030S11201</v>
          </cell>
          <cell r="D277" t="str">
            <v>12740060#荣海机电/2辆 车900*600</v>
          </cell>
          <cell r="E277" t="str">
            <v>转帐2007010457</v>
          </cell>
          <cell r="F277" t="str">
            <v>20070108</v>
          </cell>
          <cell r="G277">
            <v>39016</v>
          </cell>
          <cell r="H277">
            <v>435.9</v>
          </cell>
          <cell r="I277">
            <v>39090</v>
          </cell>
        </row>
        <row r="278">
          <cell r="A278" t="str">
            <v>SA</v>
          </cell>
          <cell r="B278" t="str">
            <v>100000087</v>
          </cell>
          <cell r="C278" t="str">
            <v>2030S50601</v>
          </cell>
          <cell r="D278" t="str">
            <v>空调皮带/工程部机用</v>
          </cell>
          <cell r="E278" t="str">
            <v>银行2007010169</v>
          </cell>
          <cell r="F278" t="str">
            <v>20070119</v>
          </cell>
          <cell r="G278">
            <v>39091</v>
          </cell>
          <cell r="H278">
            <v>2000</v>
          </cell>
          <cell r="I278">
            <v>39101</v>
          </cell>
        </row>
        <row r="279">
          <cell r="A279" t="str">
            <v>SA</v>
          </cell>
          <cell r="B279" t="str">
            <v>100000563</v>
          </cell>
          <cell r="C279" t="str">
            <v>2030S10101</v>
          </cell>
          <cell r="D279" t="str">
            <v>07.1月低值易耗品摊销</v>
          </cell>
          <cell r="E279" t="str">
            <v>转账2007010595</v>
          </cell>
          <cell r="F279" t="str">
            <v>20070130</v>
          </cell>
          <cell r="G279">
            <v>39112</v>
          </cell>
          <cell r="H279">
            <v>28726.41</v>
          </cell>
          <cell r="I279">
            <v>39112</v>
          </cell>
        </row>
        <row r="280">
          <cell r="A280" t="str">
            <v>SA</v>
          </cell>
          <cell r="B280" t="str">
            <v>100000563</v>
          </cell>
          <cell r="C280" t="str">
            <v>2030S10201</v>
          </cell>
          <cell r="D280" t="str">
            <v>07.1月低值易耗品摊销</v>
          </cell>
          <cell r="E280" t="str">
            <v>转账2007010595</v>
          </cell>
          <cell r="F280" t="str">
            <v>20070130</v>
          </cell>
          <cell r="G280">
            <v>39112</v>
          </cell>
          <cell r="H280">
            <v>66618.42</v>
          </cell>
          <cell r="I280">
            <v>39112</v>
          </cell>
        </row>
        <row r="281">
          <cell r="A281" t="str">
            <v>SA</v>
          </cell>
          <cell r="B281" t="str">
            <v>100000563</v>
          </cell>
          <cell r="C281" t="str">
            <v>2030S10301</v>
          </cell>
          <cell r="D281" t="str">
            <v>07.1月低值易耗品摊销</v>
          </cell>
          <cell r="E281" t="str">
            <v>转账2007010595</v>
          </cell>
          <cell r="F281" t="str">
            <v>20070130</v>
          </cell>
          <cell r="G281">
            <v>39112</v>
          </cell>
          <cell r="H281">
            <v>8518.65</v>
          </cell>
          <cell r="I281">
            <v>39112</v>
          </cell>
        </row>
        <row r="282">
          <cell r="A282" t="str">
            <v>SA</v>
          </cell>
          <cell r="B282" t="str">
            <v>100000563</v>
          </cell>
          <cell r="C282" t="str">
            <v>2030S51401</v>
          </cell>
          <cell r="D282" t="str">
            <v>07.1月低值易耗品摊销</v>
          </cell>
          <cell r="E282" t="str">
            <v>转账2007010595</v>
          </cell>
          <cell r="F282" t="str">
            <v>20070130</v>
          </cell>
          <cell r="G282">
            <v>39112</v>
          </cell>
          <cell r="H282">
            <v>172.01</v>
          </cell>
          <cell r="I282">
            <v>39112</v>
          </cell>
        </row>
        <row r="283">
          <cell r="A283" t="str">
            <v>SA</v>
          </cell>
          <cell r="B283" t="str">
            <v>100000563</v>
          </cell>
          <cell r="C283" t="str">
            <v>2030S10501</v>
          </cell>
          <cell r="D283" t="str">
            <v>07.1月低值易耗品摊销</v>
          </cell>
          <cell r="E283" t="str">
            <v>转账2007010595</v>
          </cell>
          <cell r="F283" t="str">
            <v>20070130</v>
          </cell>
          <cell r="G283">
            <v>39112</v>
          </cell>
          <cell r="H283">
            <v>6097.87</v>
          </cell>
          <cell r="I283">
            <v>39112</v>
          </cell>
        </row>
        <row r="284">
          <cell r="A284" t="str">
            <v>SA</v>
          </cell>
          <cell r="B284" t="str">
            <v>100000563</v>
          </cell>
          <cell r="C284" t="str">
            <v>2030S10401</v>
          </cell>
          <cell r="D284" t="str">
            <v>07.1月低值易耗品摊销</v>
          </cell>
          <cell r="E284" t="str">
            <v>转账2007010595</v>
          </cell>
          <cell r="F284" t="str">
            <v>20070130</v>
          </cell>
          <cell r="G284">
            <v>39112</v>
          </cell>
          <cell r="H284">
            <v>2323.09</v>
          </cell>
          <cell r="I284">
            <v>39112</v>
          </cell>
        </row>
        <row r="285">
          <cell r="A285" t="str">
            <v>SA</v>
          </cell>
          <cell r="B285" t="str">
            <v>100000563</v>
          </cell>
          <cell r="C285" t="str">
            <v>2030S11101</v>
          </cell>
          <cell r="D285" t="str">
            <v>07.1月低值易耗品摊销</v>
          </cell>
          <cell r="E285" t="str">
            <v>转账2007010595</v>
          </cell>
          <cell r="F285" t="str">
            <v>20070130</v>
          </cell>
          <cell r="G285">
            <v>39112</v>
          </cell>
          <cell r="H285">
            <v>672.95</v>
          </cell>
          <cell r="I285">
            <v>39112</v>
          </cell>
        </row>
        <row r="286">
          <cell r="A286" t="str">
            <v>SA</v>
          </cell>
          <cell r="B286" t="str">
            <v>100000563</v>
          </cell>
          <cell r="C286" t="str">
            <v>2030S11201</v>
          </cell>
          <cell r="D286" t="str">
            <v>07.1月低值易耗品摊销</v>
          </cell>
          <cell r="E286" t="str">
            <v>转账2007010595</v>
          </cell>
          <cell r="F286" t="str">
            <v>20070130</v>
          </cell>
          <cell r="G286">
            <v>39112</v>
          </cell>
          <cell r="H286">
            <v>9818.75</v>
          </cell>
          <cell r="I286">
            <v>39112</v>
          </cell>
        </row>
        <row r="287">
          <cell r="A287" t="str">
            <v>SA</v>
          </cell>
          <cell r="B287" t="str">
            <v>100000569</v>
          </cell>
          <cell r="C287" t="str">
            <v>2030S51401</v>
          </cell>
          <cell r="D287" t="str">
            <v>07年1月长期待摊费用摊销</v>
          </cell>
          <cell r="E287" t="str">
            <v>转账2007010599</v>
          </cell>
          <cell r="F287" t="str">
            <v>20070130</v>
          </cell>
          <cell r="G287">
            <v>39112</v>
          </cell>
          <cell r="H287">
            <v>3933.33</v>
          </cell>
          <cell r="I287">
            <v>39112</v>
          </cell>
        </row>
        <row r="288">
          <cell r="A288" t="str">
            <v>SA</v>
          </cell>
          <cell r="B288" t="str">
            <v>100000592</v>
          </cell>
          <cell r="C288" t="str">
            <v>2030A50801</v>
          </cell>
          <cell r="D288" t="str">
            <v>00437934/35/08065011志平窗帘1380＃仓库</v>
          </cell>
          <cell r="E288" t="str">
            <v/>
          </cell>
          <cell r="F288" t="str">
            <v>20070131</v>
          </cell>
          <cell r="G288">
            <v>39112</v>
          </cell>
          <cell r="H288">
            <v>113</v>
          </cell>
          <cell r="I288">
            <v>39113</v>
          </cell>
        </row>
        <row r="289">
          <cell r="A289" t="str">
            <v>SA</v>
          </cell>
          <cell r="B289" t="str">
            <v>100000595</v>
          </cell>
          <cell r="C289" t="str">
            <v>2030S10501</v>
          </cell>
          <cell r="D289" t="str">
            <v>12764137新翔五金工1931.5</v>
          </cell>
          <cell r="E289" t="str">
            <v/>
          </cell>
          <cell r="F289" t="str">
            <v>20070131</v>
          </cell>
          <cell r="G289">
            <v>39112</v>
          </cell>
          <cell r="H289">
            <v>1332.73</v>
          </cell>
          <cell r="I289">
            <v>39113</v>
          </cell>
        </row>
        <row r="290">
          <cell r="A290" t="str">
            <v>SA</v>
          </cell>
          <cell r="B290" t="str">
            <v>100000595</v>
          </cell>
          <cell r="C290" t="str">
            <v>2030S10401</v>
          </cell>
          <cell r="D290" t="str">
            <v>12764137新翔五金工1931.5</v>
          </cell>
          <cell r="E290" t="str">
            <v/>
          </cell>
          <cell r="F290" t="str">
            <v>20070131</v>
          </cell>
          <cell r="G290">
            <v>39112</v>
          </cell>
          <cell r="H290">
            <v>318.12</v>
          </cell>
          <cell r="I290">
            <v>39113</v>
          </cell>
        </row>
        <row r="291">
          <cell r="A291" t="str">
            <v>SA</v>
          </cell>
          <cell r="B291" t="str">
            <v>100000577</v>
          </cell>
          <cell r="C291" t="str">
            <v>2030S10301</v>
          </cell>
          <cell r="D291" t="str">
            <v>模具费1月分摊</v>
          </cell>
          <cell r="E291" t="str">
            <v/>
          </cell>
          <cell r="F291" t="str">
            <v>22,532.83</v>
          </cell>
          <cell r="G291">
            <v>39113</v>
          </cell>
          <cell r="H291">
            <v>22532.83</v>
          </cell>
          <cell r="I291">
            <v>39113</v>
          </cell>
        </row>
        <row r="292">
          <cell r="A292" t="str">
            <v>KR</v>
          </cell>
          <cell r="B292" t="str">
            <v>1900000069</v>
          </cell>
          <cell r="C292" t="str">
            <v>2030S10501</v>
          </cell>
          <cell r="D292" t="str">
            <v>22723195/上海瑞昂/感温线/注塑车间</v>
          </cell>
          <cell r="E292" t="str">
            <v>转帐2007010515</v>
          </cell>
          <cell r="F292" t="str">
            <v>22723195/270.25</v>
          </cell>
          <cell r="G292">
            <v>39093</v>
          </cell>
          <cell r="H292">
            <v>1589.75</v>
          </cell>
          <cell r="I292">
            <v>39105</v>
          </cell>
        </row>
        <row r="293">
          <cell r="A293" t="str">
            <v>SA</v>
          </cell>
          <cell r="B293" t="str">
            <v>100000577</v>
          </cell>
          <cell r="C293" t="str">
            <v>2030A40501</v>
          </cell>
          <cell r="D293" t="str">
            <v>模具费1月分摊</v>
          </cell>
          <cell r="E293" t="str">
            <v/>
          </cell>
          <cell r="F293" t="str">
            <v>3,262.36</v>
          </cell>
          <cell r="G293">
            <v>39113</v>
          </cell>
          <cell r="H293">
            <v>3262.36</v>
          </cell>
          <cell r="I293">
            <v>39113</v>
          </cell>
        </row>
        <row r="294">
          <cell r="A294" t="str">
            <v>SA</v>
          </cell>
          <cell r="B294" t="str">
            <v>100000577</v>
          </cell>
          <cell r="C294" t="str">
            <v>2030S10501</v>
          </cell>
          <cell r="D294" t="str">
            <v>模具费1月分摊</v>
          </cell>
          <cell r="E294" t="str">
            <v/>
          </cell>
          <cell r="F294" t="str">
            <v>334,951.22</v>
          </cell>
          <cell r="G294">
            <v>39113</v>
          </cell>
          <cell r="H294">
            <v>334951.21999999997</v>
          </cell>
          <cell r="I294">
            <v>39113</v>
          </cell>
        </row>
        <row r="295">
          <cell r="A295" t="str">
            <v>SA</v>
          </cell>
          <cell r="B295" t="str">
            <v>100000577</v>
          </cell>
          <cell r="C295" t="str">
            <v>2030A40201</v>
          </cell>
          <cell r="D295" t="str">
            <v>模具费1月分摊</v>
          </cell>
          <cell r="E295" t="str">
            <v/>
          </cell>
          <cell r="F295" t="str">
            <v>4,312.74</v>
          </cell>
          <cell r="G295">
            <v>39113</v>
          </cell>
          <cell r="H295">
            <v>4312.74</v>
          </cell>
          <cell r="I295">
            <v>39113</v>
          </cell>
        </row>
        <row r="296">
          <cell r="A296" t="str">
            <v>SA</v>
          </cell>
          <cell r="B296" t="str">
            <v>100000037</v>
          </cell>
          <cell r="C296" t="str">
            <v>2030S11101</v>
          </cell>
          <cell r="D296" t="str">
            <v>51748237#恒辉胶头210#压电</v>
          </cell>
          <cell r="E296" t="str">
            <v>现金2007010018</v>
          </cell>
          <cell r="F296" t="str">
            <v>51748237#恒辉胶头</v>
          </cell>
          <cell r="G296">
            <v>39090</v>
          </cell>
          <cell r="H296">
            <v>210</v>
          </cell>
          <cell r="I296">
            <v>39097</v>
          </cell>
        </row>
        <row r="297">
          <cell r="A297" t="str">
            <v>SA</v>
          </cell>
          <cell r="B297" t="str">
            <v>100000036</v>
          </cell>
          <cell r="C297" t="str">
            <v>2030S11001</v>
          </cell>
          <cell r="D297" t="str">
            <v>51748350#东莞恒辉银油870#威扬</v>
          </cell>
          <cell r="E297" t="str">
            <v>现金2007010017</v>
          </cell>
          <cell r="F297" t="str">
            <v>51748350#东莞恒辉</v>
          </cell>
          <cell r="G297">
            <v>39090</v>
          </cell>
          <cell r="H297">
            <v>870</v>
          </cell>
          <cell r="I297">
            <v>39097</v>
          </cell>
        </row>
        <row r="298">
          <cell r="A298" t="str">
            <v>SA</v>
          </cell>
          <cell r="B298" t="str">
            <v>100000577</v>
          </cell>
          <cell r="C298" t="str">
            <v>2030A40301</v>
          </cell>
          <cell r="D298" t="str">
            <v>模具费1月分摊</v>
          </cell>
          <cell r="E298" t="str">
            <v/>
          </cell>
          <cell r="F298" t="str">
            <v>718.79</v>
          </cell>
          <cell r="G298">
            <v>39113</v>
          </cell>
          <cell r="H298">
            <v>718.79</v>
          </cell>
          <cell r="I298">
            <v>39113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0198"/>
      <sheetName val="08应收帐款"/>
      <sheetName val="#REF!"/>
      <sheetName val="P&amp;L"/>
      <sheetName val="Sheet2"/>
      <sheetName val="11th"/>
      <sheetName val="Sheet1"/>
      <sheetName val="Sheet3"/>
      <sheetName val="125PIECE"/>
      <sheetName val="U01 FCST"/>
      <sheetName val="FATP FCST"/>
      <sheetName val="Ramp-Input-L 1"/>
      <sheetName val="Basic Data-Auto line"/>
      <sheetName val="Ramp-Output-L 1 "/>
      <sheetName val="物料消耗"/>
      <sheetName val="02性能验收"/>
      <sheetName val="U01_FCST"/>
      <sheetName val="FATP_FCST"/>
      <sheetName val="Ramp-Input-L_1"/>
      <sheetName val="Basic_Data-Auto_line"/>
      <sheetName val="Ramp-Output-L_1_"/>
      <sheetName val="9906"/>
      <sheetName val="1"/>
      <sheetName val="GIP"/>
      <sheetName val="311910-032"/>
      <sheetName val="311910-006"/>
      <sheetName val="311910-013"/>
      <sheetName val="311910-005"/>
      <sheetName val="流程"/>
      <sheetName val="MTF-随线"/>
      <sheetName val="5月第三周details"/>
    </sheetNames>
    <sheetDataSet>
      <sheetData sheetId="0" refreshError="1">
        <row r="1">
          <cell r="A1" t="str">
            <v>C:\[PAULINE9802.xls]TR0198</v>
          </cell>
        </row>
        <row r="2">
          <cell r="A2" t="str">
            <v>KG TR BANK LOANS FEB 98</v>
          </cell>
        </row>
        <row r="4">
          <cell r="A4" t="str">
            <v>BANK</v>
          </cell>
          <cell r="B4" t="str">
            <v>VOUCHER #</v>
          </cell>
          <cell r="C4" t="str">
            <v>EFFECTIVE</v>
          </cell>
          <cell r="D4" t="str">
            <v>DUE</v>
          </cell>
          <cell r="E4" t="str">
            <v>CURR</v>
          </cell>
          <cell r="F4" t="str">
            <v>AMT</v>
          </cell>
          <cell r="G4" t="str">
            <v>AMT</v>
          </cell>
          <cell r="H4" t="str">
            <v>INT RATE</v>
          </cell>
          <cell r="I4" t="str">
            <v>DAYS</v>
          </cell>
          <cell r="J4" t="str">
            <v>ACCUM</v>
          </cell>
        </row>
        <row r="5">
          <cell r="C5" t="str">
            <v>DATE</v>
          </cell>
          <cell r="D5" t="str">
            <v>DATE</v>
          </cell>
          <cell r="G5" t="str">
            <v>HKD EQV</v>
          </cell>
          <cell r="J5" t="str">
            <v>TR INT</v>
          </cell>
        </row>
        <row r="6">
          <cell r="A6" t="str">
            <v>-</v>
          </cell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 t="str">
            <v>-</v>
          </cell>
          <cell r="J6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精益线主要费用项目预估"/>
      <sheetName val="Summary"/>
      <sheetName val="对比"/>
      <sheetName val="overhead"/>
      <sheetName val="Sales"/>
      <sheetName val="Material cost"/>
      <sheetName val="Direct labor cost"/>
      <sheetName val="selling expense"/>
      <sheetName val="admin expense"/>
      <sheetName val="R&amp;D expense"/>
      <sheetName val="Travelling expense"/>
      <sheetName val="Depreciation-building"/>
      <sheetName val="Depreciation-Machine"/>
      <sheetName val="Depreciation&amp; Fitment"/>
      <sheetName val="Materiel Usage"/>
      <sheetName val="Material_cost"/>
      <sheetName val="Direct_labor_cost"/>
      <sheetName val="selling_expense"/>
      <sheetName val="admin_expense"/>
      <sheetName val="R&amp;D_expense"/>
      <sheetName val="Travelling_expense"/>
      <sheetName val="Depreciation&amp;_Fitment"/>
      <sheetName val="Materiel_Usage"/>
      <sheetName val="Data lists"/>
      <sheetName val="Cr+6(C-cover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Details"/>
      <sheetName val="Pivot Table"/>
      <sheetName val="Site Total"/>
      <sheetName val="No BOM"/>
      <sheetName val="Overview"/>
      <sheetName val="Demand_Details"/>
      <sheetName val="Pivot_Table"/>
      <sheetName val="Site_Total"/>
      <sheetName val="No_BOM"/>
      <sheetName val="Demand_Details1"/>
      <sheetName val="Pivot_Table1"/>
      <sheetName val="Site_Total1"/>
      <sheetName val="No_BOM1"/>
      <sheetName val="Cp Cpk 15"/>
      <sheetName val="Ramp-up Prod KLf pro Woche "/>
      <sheetName val="ISRDATA"/>
      <sheetName val="P&amp;L"/>
      <sheetName val="Sheet1"/>
      <sheetName val="Issues List"/>
      <sheetName val="Cr+6(C-cover)"/>
      <sheetName val="2004"/>
      <sheetName val="Receiving Inspection"/>
      <sheetName val="Sheet371"/>
      <sheetName val="GIP"/>
      <sheetName val="Matrix"/>
      <sheetName val="HDa16"/>
      <sheetName val="PL"/>
      <sheetName val="Asia MRP Loading Plan Yr2003 Ap"/>
    </sheetNames>
    <sheetDataSet>
      <sheetData sheetId="0" refreshError="1">
        <row r="1">
          <cell r="A1" t="str">
            <v>Status</v>
          </cell>
          <cell r="B1" t="str">
            <v>F/C</v>
          </cell>
          <cell r="C1" t="str">
            <v>XCVR Source Site</v>
          </cell>
          <cell r="D1" t="str">
            <v>Unit Source Site</v>
          </cell>
          <cell r="E1" t="str">
            <v>Region</v>
          </cell>
          <cell r="F1" t="str">
            <v>Division</v>
          </cell>
          <cell r="G1" t="str">
            <v>Country Desc</v>
          </cell>
          <cell r="H1" t="str">
            <v>Tech Catg</v>
          </cell>
          <cell r="I1" t="str">
            <v>Band</v>
          </cell>
          <cell r="J1" t="str">
            <v>APC Code</v>
          </cell>
          <cell r="K1" t="str">
            <v>APC</v>
          </cell>
          <cell r="L1" t="str">
            <v>Segment_Code</v>
          </cell>
          <cell r="M1" t="str">
            <v>Segment</v>
          </cell>
          <cell r="N1" t="str">
            <v>Mkt Name</v>
          </cell>
          <cell r="O1" t="str">
            <v>Family Name</v>
          </cell>
          <cell r="P1" t="str">
            <v>Remarks</v>
          </cell>
          <cell r="Q1" t="str">
            <v>Group</v>
          </cell>
          <cell r="R1">
            <v>37622</v>
          </cell>
          <cell r="S1">
            <v>37653</v>
          </cell>
          <cell r="T1">
            <v>37681</v>
          </cell>
          <cell r="U1">
            <v>37712</v>
          </cell>
          <cell r="V1">
            <v>37742</v>
          </cell>
          <cell r="W1">
            <v>37773</v>
          </cell>
          <cell r="X1">
            <v>37803</v>
          </cell>
          <cell r="Y1">
            <v>37834</v>
          </cell>
          <cell r="Z1">
            <v>37865</v>
          </cell>
          <cell r="AA1">
            <v>37895</v>
          </cell>
          <cell r="AB1">
            <v>37926</v>
          </cell>
          <cell r="AC1">
            <v>37956</v>
          </cell>
          <cell r="AD1" t="str">
            <v>Yr 2003 Total</v>
          </cell>
        </row>
        <row r="2">
          <cell r="A2" t="str">
            <v>New Triplet</v>
          </cell>
        </row>
        <row r="3">
          <cell r="A3" t="str">
            <v>New Triplet</v>
          </cell>
        </row>
        <row r="4">
          <cell r="A4" t="str">
            <v>New Triplet</v>
          </cell>
        </row>
        <row r="5">
          <cell r="A5" t="str">
            <v>New Triplet</v>
          </cell>
        </row>
        <row r="6">
          <cell r="A6" t="str">
            <v>New Triplet</v>
          </cell>
        </row>
        <row r="7">
          <cell r="A7" t="str">
            <v>New Triplet</v>
          </cell>
        </row>
        <row r="8">
          <cell r="A8" t="str">
            <v>New Triplet</v>
          </cell>
        </row>
        <row r="9">
          <cell r="A9" t="str">
            <v>New Triplet</v>
          </cell>
        </row>
        <row r="10">
          <cell r="A10" t="str">
            <v>New Triplet</v>
          </cell>
        </row>
        <row r="11">
          <cell r="A11" t="str">
            <v>New Triplet</v>
          </cell>
        </row>
        <row r="12">
          <cell r="A12" t="str">
            <v>New Triplet</v>
          </cell>
        </row>
        <row r="13">
          <cell r="A13" t="str">
            <v>New Triplet</v>
          </cell>
        </row>
        <row r="14">
          <cell r="A14" t="str">
            <v>New Triplet</v>
          </cell>
        </row>
        <row r="15">
          <cell r="A15" t="str">
            <v>New Triplet</v>
          </cell>
        </row>
        <row r="16">
          <cell r="A16" t="str">
            <v>Current</v>
          </cell>
        </row>
        <row r="17">
          <cell r="A17" t="str">
            <v>Current</v>
          </cell>
        </row>
        <row r="18">
          <cell r="A18" t="str">
            <v>Current</v>
          </cell>
        </row>
        <row r="19">
          <cell r="A19" t="str">
            <v>Current</v>
          </cell>
        </row>
        <row r="20">
          <cell r="A20" t="str">
            <v>Current</v>
          </cell>
        </row>
        <row r="21">
          <cell r="A21" t="str">
            <v>Current</v>
          </cell>
        </row>
        <row r="22">
          <cell r="A22" t="str">
            <v>New</v>
          </cell>
        </row>
        <row r="23">
          <cell r="A23" t="str">
            <v>New</v>
          </cell>
        </row>
        <row r="24">
          <cell r="A24" t="str">
            <v>New</v>
          </cell>
        </row>
        <row r="25">
          <cell r="A25" t="str">
            <v>New</v>
          </cell>
        </row>
        <row r="26">
          <cell r="A26" t="str">
            <v>New</v>
          </cell>
        </row>
        <row r="27">
          <cell r="A27" t="str">
            <v>Current</v>
          </cell>
        </row>
        <row r="28">
          <cell r="A28" t="str">
            <v>Current</v>
          </cell>
        </row>
        <row r="29">
          <cell r="A29" t="str">
            <v>New</v>
          </cell>
        </row>
        <row r="30">
          <cell r="A30" t="str">
            <v>New</v>
          </cell>
        </row>
        <row r="31">
          <cell r="A31" t="str">
            <v>New</v>
          </cell>
        </row>
        <row r="32">
          <cell r="A32" t="str">
            <v>New</v>
          </cell>
        </row>
        <row r="33">
          <cell r="A33" t="str">
            <v>New</v>
          </cell>
        </row>
        <row r="34">
          <cell r="A34" t="str">
            <v>New</v>
          </cell>
        </row>
        <row r="35">
          <cell r="A35" t="str">
            <v>New</v>
          </cell>
        </row>
        <row r="36">
          <cell r="A36" t="str">
            <v>New</v>
          </cell>
        </row>
        <row r="37">
          <cell r="A37" t="str">
            <v>New</v>
          </cell>
        </row>
        <row r="38">
          <cell r="A38" t="str">
            <v>New</v>
          </cell>
        </row>
        <row r="39">
          <cell r="A39" t="str">
            <v>New</v>
          </cell>
        </row>
        <row r="40">
          <cell r="A40" t="str">
            <v>New</v>
          </cell>
        </row>
        <row r="41">
          <cell r="A41" t="str">
            <v>New</v>
          </cell>
        </row>
        <row r="42">
          <cell r="A42" t="str">
            <v>New</v>
          </cell>
        </row>
        <row r="43">
          <cell r="A43" t="str">
            <v>New</v>
          </cell>
        </row>
        <row r="44">
          <cell r="A44" t="str">
            <v>New</v>
          </cell>
        </row>
        <row r="45">
          <cell r="A45" t="str">
            <v>New</v>
          </cell>
        </row>
        <row r="46">
          <cell r="A46" t="str">
            <v>New</v>
          </cell>
        </row>
        <row r="47">
          <cell r="A47" t="str">
            <v>New</v>
          </cell>
        </row>
        <row r="48">
          <cell r="A48" t="str">
            <v>New</v>
          </cell>
        </row>
        <row r="49">
          <cell r="A49" t="str">
            <v>New</v>
          </cell>
        </row>
        <row r="50">
          <cell r="A50" t="str">
            <v>New</v>
          </cell>
        </row>
        <row r="51">
          <cell r="A51" t="str">
            <v>New</v>
          </cell>
        </row>
        <row r="52">
          <cell r="A52" t="str">
            <v>New</v>
          </cell>
        </row>
        <row r="53">
          <cell r="A53" t="str">
            <v>New</v>
          </cell>
        </row>
        <row r="54">
          <cell r="A54" t="str">
            <v>New</v>
          </cell>
        </row>
        <row r="55">
          <cell r="A55" t="str">
            <v>New</v>
          </cell>
        </row>
        <row r="56">
          <cell r="A56" t="str">
            <v>New</v>
          </cell>
        </row>
        <row r="57">
          <cell r="A57" t="str">
            <v>New</v>
          </cell>
        </row>
        <row r="58">
          <cell r="A58" t="str">
            <v>New</v>
          </cell>
        </row>
        <row r="59">
          <cell r="A59" t="str">
            <v>New</v>
          </cell>
        </row>
        <row r="60">
          <cell r="A60" t="str">
            <v>New</v>
          </cell>
        </row>
        <row r="61">
          <cell r="A61" t="str">
            <v>New</v>
          </cell>
        </row>
        <row r="62">
          <cell r="A62" t="str">
            <v>New</v>
          </cell>
        </row>
        <row r="63">
          <cell r="A63" t="str">
            <v>New</v>
          </cell>
        </row>
        <row r="64">
          <cell r="A64" t="str">
            <v>New</v>
          </cell>
        </row>
        <row r="65">
          <cell r="A65" t="str">
            <v>Current</v>
          </cell>
        </row>
        <row r="66">
          <cell r="A66" t="str">
            <v>Current</v>
          </cell>
        </row>
        <row r="67">
          <cell r="A67" t="str">
            <v>Current</v>
          </cell>
        </row>
        <row r="68">
          <cell r="A68" t="str">
            <v>Current</v>
          </cell>
        </row>
        <row r="69">
          <cell r="A69" t="str">
            <v>Current</v>
          </cell>
        </row>
        <row r="70">
          <cell r="A70" t="str">
            <v>Current</v>
          </cell>
        </row>
        <row r="71">
          <cell r="A71" t="str">
            <v>Current</v>
          </cell>
        </row>
        <row r="72">
          <cell r="A72" t="str">
            <v>Current</v>
          </cell>
        </row>
        <row r="73">
          <cell r="A73" t="str">
            <v>Current</v>
          </cell>
        </row>
        <row r="74">
          <cell r="A74" t="str">
            <v>New</v>
          </cell>
        </row>
        <row r="75">
          <cell r="A75" t="str">
            <v>New</v>
          </cell>
        </row>
        <row r="76">
          <cell r="A76" t="str">
            <v>New</v>
          </cell>
        </row>
        <row r="77">
          <cell r="A77" t="str">
            <v>New</v>
          </cell>
        </row>
        <row r="78">
          <cell r="A78" t="str">
            <v>New</v>
          </cell>
        </row>
        <row r="79">
          <cell r="A79" t="str">
            <v>New</v>
          </cell>
        </row>
        <row r="80">
          <cell r="A80" t="str">
            <v>New</v>
          </cell>
        </row>
        <row r="81">
          <cell r="A81" t="str">
            <v>New</v>
          </cell>
        </row>
        <row r="82">
          <cell r="A82" t="str">
            <v>New</v>
          </cell>
        </row>
        <row r="83">
          <cell r="A83" t="str">
            <v>New</v>
          </cell>
        </row>
        <row r="84">
          <cell r="A84" t="str">
            <v>New</v>
          </cell>
        </row>
        <row r="85">
          <cell r="A85" t="str">
            <v>New</v>
          </cell>
        </row>
        <row r="86">
          <cell r="A86" t="str">
            <v>New</v>
          </cell>
        </row>
        <row r="87">
          <cell r="A87" t="str">
            <v>New</v>
          </cell>
        </row>
        <row r="88">
          <cell r="A88" t="str">
            <v>New</v>
          </cell>
        </row>
        <row r="89">
          <cell r="A89" t="str">
            <v>Current</v>
          </cell>
        </row>
        <row r="90">
          <cell r="A90" t="str">
            <v>Current</v>
          </cell>
        </row>
        <row r="91">
          <cell r="A91" t="str">
            <v>Current</v>
          </cell>
        </row>
        <row r="92">
          <cell r="A92" t="str">
            <v>Current</v>
          </cell>
        </row>
        <row r="93">
          <cell r="A93" t="str">
            <v>New</v>
          </cell>
        </row>
        <row r="94">
          <cell r="A94" t="str">
            <v>Current</v>
          </cell>
        </row>
        <row r="95">
          <cell r="A95" t="str">
            <v>Current</v>
          </cell>
        </row>
        <row r="96">
          <cell r="A96" t="str">
            <v>Current</v>
          </cell>
        </row>
        <row r="97">
          <cell r="A97" t="str">
            <v>Current</v>
          </cell>
        </row>
        <row r="98">
          <cell r="A98" t="str">
            <v>Current</v>
          </cell>
        </row>
        <row r="99">
          <cell r="A99" t="str">
            <v>Current</v>
          </cell>
        </row>
        <row r="100">
          <cell r="A100" t="str">
            <v>New</v>
          </cell>
        </row>
        <row r="101">
          <cell r="A101" t="str">
            <v>New</v>
          </cell>
        </row>
        <row r="102">
          <cell r="A102" t="str">
            <v>New</v>
          </cell>
        </row>
        <row r="103">
          <cell r="A103" t="str">
            <v>New Triplet</v>
          </cell>
        </row>
        <row r="104">
          <cell r="A104" t="str">
            <v>New Triplet</v>
          </cell>
        </row>
        <row r="105">
          <cell r="A105" t="str">
            <v>New Triplet</v>
          </cell>
        </row>
        <row r="106">
          <cell r="A106" t="str">
            <v>New</v>
          </cell>
        </row>
        <row r="107">
          <cell r="A107" t="str">
            <v>New</v>
          </cell>
        </row>
        <row r="108">
          <cell r="A108" t="str">
            <v>New</v>
          </cell>
        </row>
        <row r="109">
          <cell r="A109" t="str">
            <v>New</v>
          </cell>
        </row>
        <row r="110">
          <cell r="A110" t="str">
            <v>New</v>
          </cell>
        </row>
        <row r="111">
          <cell r="A111" t="str">
            <v>Current</v>
          </cell>
        </row>
        <row r="112">
          <cell r="A112" t="str">
            <v>Current</v>
          </cell>
        </row>
        <row r="113">
          <cell r="A113" t="str">
            <v>Current</v>
          </cell>
        </row>
        <row r="114">
          <cell r="A114" t="str">
            <v>Current</v>
          </cell>
        </row>
        <row r="115">
          <cell r="A115" t="str">
            <v>Current</v>
          </cell>
        </row>
        <row r="116">
          <cell r="A116" t="str">
            <v>Current</v>
          </cell>
        </row>
        <row r="117">
          <cell r="A117" t="str">
            <v>Current</v>
          </cell>
        </row>
        <row r="118">
          <cell r="A118" t="str">
            <v>Current</v>
          </cell>
        </row>
        <row r="119">
          <cell r="A119" t="str">
            <v>Current</v>
          </cell>
        </row>
        <row r="120">
          <cell r="A120" t="str">
            <v>New</v>
          </cell>
        </row>
        <row r="121">
          <cell r="A121" t="str">
            <v>New</v>
          </cell>
        </row>
        <row r="122">
          <cell r="A122" t="str">
            <v>New</v>
          </cell>
        </row>
        <row r="123">
          <cell r="A123" t="str">
            <v>New</v>
          </cell>
        </row>
        <row r="124">
          <cell r="A124" t="str">
            <v>New</v>
          </cell>
        </row>
        <row r="125">
          <cell r="A125" t="str">
            <v>New</v>
          </cell>
        </row>
        <row r="126">
          <cell r="A126" t="str">
            <v>New</v>
          </cell>
        </row>
        <row r="127">
          <cell r="A127" t="str">
            <v>New</v>
          </cell>
        </row>
        <row r="128">
          <cell r="A128" t="str">
            <v>Current</v>
          </cell>
        </row>
        <row r="129">
          <cell r="A129" t="str">
            <v>Current</v>
          </cell>
        </row>
        <row r="130">
          <cell r="A130" t="str">
            <v>Current</v>
          </cell>
        </row>
        <row r="131">
          <cell r="A131" t="str">
            <v>Current</v>
          </cell>
        </row>
        <row r="132">
          <cell r="A132" t="str">
            <v>Current</v>
          </cell>
        </row>
        <row r="133">
          <cell r="A133" t="str">
            <v>Current</v>
          </cell>
        </row>
        <row r="134">
          <cell r="A134" t="str">
            <v>Current</v>
          </cell>
        </row>
        <row r="135">
          <cell r="A135" t="str">
            <v>Current</v>
          </cell>
        </row>
        <row r="136">
          <cell r="A136" t="str">
            <v>New Triplet</v>
          </cell>
        </row>
        <row r="137">
          <cell r="A137" t="str">
            <v>New Triplet</v>
          </cell>
        </row>
        <row r="138">
          <cell r="A138" t="str">
            <v>New Triplet</v>
          </cell>
        </row>
        <row r="139">
          <cell r="A139" t="str">
            <v>New Triplet</v>
          </cell>
        </row>
        <row r="140">
          <cell r="A140" t="str">
            <v>New Triplet</v>
          </cell>
        </row>
        <row r="141">
          <cell r="A141" t="str">
            <v>New Triplet</v>
          </cell>
        </row>
        <row r="142">
          <cell r="A142" t="str">
            <v>New Triplet</v>
          </cell>
        </row>
        <row r="143">
          <cell r="A143" t="str">
            <v>New Triplet</v>
          </cell>
        </row>
        <row r="144">
          <cell r="A144" t="str">
            <v>New Triplet</v>
          </cell>
        </row>
        <row r="145">
          <cell r="A145" t="str">
            <v>New</v>
          </cell>
        </row>
        <row r="146">
          <cell r="A146" t="str">
            <v>New</v>
          </cell>
        </row>
        <row r="147">
          <cell r="A147" t="str">
            <v>New</v>
          </cell>
        </row>
        <row r="148">
          <cell r="A148" t="str">
            <v>New Triplet</v>
          </cell>
        </row>
        <row r="149">
          <cell r="A149" t="str">
            <v>New Triplet</v>
          </cell>
        </row>
        <row r="150">
          <cell r="A150" t="str">
            <v>New Triplet</v>
          </cell>
        </row>
        <row r="151">
          <cell r="A151" t="str">
            <v>New Triplet</v>
          </cell>
        </row>
        <row r="152">
          <cell r="A152" t="str">
            <v>New Triplet</v>
          </cell>
        </row>
        <row r="153">
          <cell r="A153" t="str">
            <v>New Triplet</v>
          </cell>
        </row>
        <row r="154">
          <cell r="A154" t="str">
            <v>New Triplet</v>
          </cell>
        </row>
        <row r="155">
          <cell r="A155" t="str">
            <v>New Triplet</v>
          </cell>
        </row>
        <row r="156">
          <cell r="A156" t="str">
            <v>New Triplet</v>
          </cell>
        </row>
        <row r="157">
          <cell r="A157" t="str">
            <v>New</v>
          </cell>
        </row>
        <row r="158">
          <cell r="A158" t="str">
            <v>New</v>
          </cell>
        </row>
        <row r="159">
          <cell r="A159" t="str">
            <v>New</v>
          </cell>
        </row>
        <row r="160">
          <cell r="A160" t="str">
            <v>Current</v>
          </cell>
        </row>
        <row r="161">
          <cell r="A161" t="str">
            <v>New</v>
          </cell>
        </row>
        <row r="162">
          <cell r="A162" t="str">
            <v>New</v>
          </cell>
        </row>
        <row r="163">
          <cell r="A163" t="str">
            <v>New</v>
          </cell>
        </row>
        <row r="164">
          <cell r="A164" t="str">
            <v>Current</v>
          </cell>
        </row>
        <row r="165">
          <cell r="A165" t="str">
            <v>Current</v>
          </cell>
        </row>
        <row r="166">
          <cell r="A166" t="str">
            <v>Current</v>
          </cell>
        </row>
        <row r="167">
          <cell r="A167" t="str">
            <v>Current</v>
          </cell>
        </row>
        <row r="168">
          <cell r="A168" t="str">
            <v>Current</v>
          </cell>
        </row>
        <row r="169">
          <cell r="A169" t="str">
            <v>Current</v>
          </cell>
        </row>
        <row r="170">
          <cell r="A170" t="str">
            <v>New</v>
          </cell>
        </row>
        <row r="171">
          <cell r="A171" t="str">
            <v>New</v>
          </cell>
        </row>
        <row r="172">
          <cell r="A172" t="str">
            <v>New</v>
          </cell>
        </row>
        <row r="173">
          <cell r="A173" t="str">
            <v>New</v>
          </cell>
        </row>
        <row r="174">
          <cell r="A174" t="str">
            <v>New</v>
          </cell>
        </row>
        <row r="175">
          <cell r="A175" t="str">
            <v>New</v>
          </cell>
        </row>
        <row r="176">
          <cell r="A176" t="str">
            <v>New</v>
          </cell>
        </row>
        <row r="177">
          <cell r="A177" t="str">
            <v>New</v>
          </cell>
        </row>
        <row r="178">
          <cell r="A178" t="str">
            <v>New</v>
          </cell>
        </row>
        <row r="179">
          <cell r="A179" t="str">
            <v>New</v>
          </cell>
        </row>
        <row r="180">
          <cell r="A180" t="str">
            <v>New</v>
          </cell>
        </row>
        <row r="181">
          <cell r="A181" t="str">
            <v>New</v>
          </cell>
        </row>
        <row r="182">
          <cell r="A182" t="str">
            <v>Current</v>
          </cell>
        </row>
        <row r="183">
          <cell r="A183" t="str">
            <v>Current</v>
          </cell>
        </row>
        <row r="184">
          <cell r="A184" t="str">
            <v>Current</v>
          </cell>
        </row>
        <row r="185">
          <cell r="A185" t="str">
            <v>Current</v>
          </cell>
        </row>
        <row r="186">
          <cell r="A186" t="str">
            <v>Current</v>
          </cell>
        </row>
        <row r="187">
          <cell r="A187" t="str">
            <v>Current</v>
          </cell>
        </row>
        <row r="188">
          <cell r="A188" t="str">
            <v>Current</v>
          </cell>
        </row>
        <row r="189">
          <cell r="A189" t="str">
            <v>Current</v>
          </cell>
        </row>
        <row r="190">
          <cell r="A190" t="str">
            <v>Current</v>
          </cell>
        </row>
        <row r="191">
          <cell r="A191" t="str">
            <v>Current</v>
          </cell>
        </row>
        <row r="192">
          <cell r="A192" t="str">
            <v>Current</v>
          </cell>
        </row>
        <row r="193">
          <cell r="A193" t="str">
            <v>Current</v>
          </cell>
        </row>
        <row r="194">
          <cell r="A194" t="str">
            <v>New</v>
          </cell>
        </row>
        <row r="195">
          <cell r="A195" t="str">
            <v>New</v>
          </cell>
        </row>
        <row r="196">
          <cell r="A196" t="str">
            <v>New</v>
          </cell>
        </row>
        <row r="197">
          <cell r="A197" t="str">
            <v>New</v>
          </cell>
        </row>
        <row r="198">
          <cell r="A198" t="str">
            <v>New</v>
          </cell>
        </row>
        <row r="199">
          <cell r="A199" t="str">
            <v>New</v>
          </cell>
        </row>
        <row r="200">
          <cell r="A200" t="str">
            <v>Current</v>
          </cell>
        </row>
        <row r="201">
          <cell r="A201" t="str">
            <v>Current</v>
          </cell>
        </row>
        <row r="202">
          <cell r="A202" t="str">
            <v>Current</v>
          </cell>
        </row>
        <row r="203">
          <cell r="A203" t="str">
            <v>New</v>
          </cell>
        </row>
        <row r="204">
          <cell r="A204" t="str">
            <v>New</v>
          </cell>
        </row>
        <row r="205">
          <cell r="A205" t="str">
            <v>New</v>
          </cell>
        </row>
        <row r="206">
          <cell r="A206" t="str">
            <v>New</v>
          </cell>
        </row>
        <row r="207">
          <cell r="A207" t="str">
            <v>New</v>
          </cell>
        </row>
        <row r="208">
          <cell r="A208" t="str">
            <v>New</v>
          </cell>
        </row>
        <row r="209">
          <cell r="A209" t="str">
            <v>Current</v>
          </cell>
        </row>
        <row r="210">
          <cell r="A210" t="str">
            <v>Current</v>
          </cell>
        </row>
        <row r="211">
          <cell r="A211" t="str">
            <v>Current</v>
          </cell>
        </row>
        <row r="212">
          <cell r="A212" t="str">
            <v>Current</v>
          </cell>
        </row>
        <row r="213">
          <cell r="A213" t="str">
            <v>Current</v>
          </cell>
        </row>
        <row r="214">
          <cell r="A214" t="str">
            <v>Current</v>
          </cell>
        </row>
        <row r="215">
          <cell r="A215" t="str">
            <v>Current</v>
          </cell>
        </row>
        <row r="216">
          <cell r="A216" t="str">
            <v>New</v>
          </cell>
        </row>
        <row r="217">
          <cell r="A217" t="str">
            <v>New</v>
          </cell>
        </row>
        <row r="218">
          <cell r="A218" t="str">
            <v>New</v>
          </cell>
        </row>
        <row r="219">
          <cell r="A219" t="str">
            <v>Current</v>
          </cell>
        </row>
        <row r="220">
          <cell r="A220" t="str">
            <v>Current</v>
          </cell>
        </row>
        <row r="221">
          <cell r="A221" t="str">
            <v>Current</v>
          </cell>
        </row>
        <row r="222">
          <cell r="A222" t="str">
            <v>EOL</v>
          </cell>
        </row>
        <row r="223">
          <cell r="A223" t="str">
            <v>EOL</v>
          </cell>
        </row>
        <row r="224">
          <cell r="A224" t="str">
            <v>EOL</v>
          </cell>
        </row>
        <row r="225">
          <cell r="A225" t="str">
            <v>Current</v>
          </cell>
        </row>
        <row r="226">
          <cell r="A226" t="str">
            <v>Current</v>
          </cell>
        </row>
        <row r="227">
          <cell r="A227" t="str">
            <v>Current</v>
          </cell>
        </row>
        <row r="228">
          <cell r="A228" t="str">
            <v>Current</v>
          </cell>
        </row>
        <row r="229">
          <cell r="A229" t="str">
            <v>Current</v>
          </cell>
        </row>
        <row r="230">
          <cell r="A230" t="str">
            <v>Current</v>
          </cell>
        </row>
        <row r="231">
          <cell r="A231" t="str">
            <v>New</v>
          </cell>
        </row>
        <row r="232">
          <cell r="A232" t="str">
            <v>New</v>
          </cell>
        </row>
        <row r="233">
          <cell r="A233" t="str">
            <v>New</v>
          </cell>
        </row>
        <row r="234">
          <cell r="A234" t="str">
            <v>New</v>
          </cell>
        </row>
        <row r="235">
          <cell r="A235" t="str">
            <v>New</v>
          </cell>
        </row>
        <row r="236">
          <cell r="A236" t="str">
            <v>New</v>
          </cell>
        </row>
        <row r="237">
          <cell r="A237" t="str">
            <v>New</v>
          </cell>
        </row>
        <row r="238">
          <cell r="A238" t="str">
            <v>New</v>
          </cell>
        </row>
        <row r="239">
          <cell r="A239" t="str">
            <v>New</v>
          </cell>
        </row>
        <row r="240">
          <cell r="A240" t="str">
            <v>Current</v>
          </cell>
        </row>
        <row r="241">
          <cell r="A241" t="str">
            <v>Current</v>
          </cell>
        </row>
        <row r="242">
          <cell r="A242" t="str">
            <v>Current</v>
          </cell>
        </row>
        <row r="243">
          <cell r="A243" t="str">
            <v>Current</v>
          </cell>
        </row>
        <row r="244">
          <cell r="A244" t="str">
            <v>Current</v>
          </cell>
        </row>
        <row r="245">
          <cell r="A245" t="str">
            <v>Current</v>
          </cell>
        </row>
        <row r="246">
          <cell r="A246" t="str">
            <v>Current</v>
          </cell>
        </row>
        <row r="247">
          <cell r="A247" t="str">
            <v>New Triplet</v>
          </cell>
        </row>
        <row r="248">
          <cell r="A248" t="str">
            <v>New Triplet</v>
          </cell>
        </row>
        <row r="249">
          <cell r="A249" t="str">
            <v>New Triplet</v>
          </cell>
        </row>
        <row r="250">
          <cell r="A250" t="str">
            <v>New Triplet</v>
          </cell>
        </row>
        <row r="251">
          <cell r="A251" t="str">
            <v>New Triplet</v>
          </cell>
        </row>
        <row r="252">
          <cell r="A252" t="str">
            <v>Current</v>
          </cell>
        </row>
        <row r="253">
          <cell r="A253" t="str">
            <v>Current</v>
          </cell>
        </row>
        <row r="254">
          <cell r="A254" t="str">
            <v>Current</v>
          </cell>
        </row>
        <row r="255">
          <cell r="A255" t="str">
            <v>New</v>
          </cell>
        </row>
        <row r="256">
          <cell r="A256" t="str">
            <v>New</v>
          </cell>
        </row>
        <row r="257">
          <cell r="A257" t="str">
            <v>New</v>
          </cell>
        </row>
        <row r="258">
          <cell r="A258" t="str">
            <v>Current</v>
          </cell>
        </row>
        <row r="259">
          <cell r="A259" t="str">
            <v>Current</v>
          </cell>
        </row>
        <row r="260">
          <cell r="A260" t="str">
            <v>Current</v>
          </cell>
        </row>
        <row r="261">
          <cell r="A261" t="str">
            <v>Current</v>
          </cell>
        </row>
        <row r="262">
          <cell r="A262" t="str">
            <v>Current</v>
          </cell>
        </row>
        <row r="263">
          <cell r="A263" t="str">
            <v>Current</v>
          </cell>
        </row>
        <row r="264">
          <cell r="A264" t="str">
            <v>Current</v>
          </cell>
        </row>
        <row r="265">
          <cell r="A265" t="str">
            <v>Current</v>
          </cell>
        </row>
        <row r="266">
          <cell r="A266" t="str">
            <v>Current</v>
          </cell>
        </row>
        <row r="267">
          <cell r="A267" t="str">
            <v>EOL</v>
          </cell>
        </row>
        <row r="268">
          <cell r="A268" t="str">
            <v>EOL</v>
          </cell>
        </row>
        <row r="269">
          <cell r="A269" t="str">
            <v>EOL</v>
          </cell>
        </row>
        <row r="270">
          <cell r="A270" t="str">
            <v>Current</v>
          </cell>
        </row>
        <row r="271">
          <cell r="A271" t="str">
            <v>Current</v>
          </cell>
        </row>
        <row r="272">
          <cell r="A272" t="str">
            <v>Current</v>
          </cell>
        </row>
        <row r="273">
          <cell r="A273" t="str">
            <v>Current</v>
          </cell>
        </row>
        <row r="274">
          <cell r="A274" t="str">
            <v>Current</v>
          </cell>
        </row>
        <row r="275">
          <cell r="A275" t="str">
            <v>Current</v>
          </cell>
        </row>
        <row r="276">
          <cell r="A276" t="str">
            <v>Current</v>
          </cell>
        </row>
        <row r="277">
          <cell r="A277" t="str">
            <v>Current</v>
          </cell>
        </row>
        <row r="278">
          <cell r="A278" t="str">
            <v>Current</v>
          </cell>
        </row>
        <row r="279">
          <cell r="A279" t="str">
            <v>Current</v>
          </cell>
        </row>
        <row r="280">
          <cell r="A280" t="str">
            <v>Current</v>
          </cell>
        </row>
        <row r="281">
          <cell r="A281" t="str">
            <v>Current</v>
          </cell>
        </row>
        <row r="282">
          <cell r="A282" t="str">
            <v>Current</v>
          </cell>
        </row>
        <row r="283">
          <cell r="A283" t="str">
            <v>Current</v>
          </cell>
        </row>
        <row r="284">
          <cell r="A284" t="str">
            <v>Current</v>
          </cell>
        </row>
        <row r="285">
          <cell r="A285" t="str">
            <v>Current</v>
          </cell>
        </row>
        <row r="286">
          <cell r="A286" t="str">
            <v>Current</v>
          </cell>
        </row>
        <row r="287">
          <cell r="A287" t="str">
            <v>Current</v>
          </cell>
        </row>
        <row r="288">
          <cell r="A288" t="str">
            <v>Current</v>
          </cell>
        </row>
        <row r="289">
          <cell r="A289" t="str">
            <v>Current</v>
          </cell>
        </row>
        <row r="290">
          <cell r="A290" t="str">
            <v>New Triplet</v>
          </cell>
        </row>
        <row r="291">
          <cell r="A291" t="str">
            <v>New Triplet</v>
          </cell>
        </row>
        <row r="292">
          <cell r="A292" t="str">
            <v>New Triplet</v>
          </cell>
        </row>
        <row r="293">
          <cell r="A293" t="str">
            <v>Current</v>
          </cell>
        </row>
        <row r="294">
          <cell r="A294" t="str">
            <v>Current</v>
          </cell>
        </row>
        <row r="295">
          <cell r="A295" t="str">
            <v>Current</v>
          </cell>
        </row>
        <row r="296">
          <cell r="A296" t="str">
            <v>Current</v>
          </cell>
        </row>
        <row r="297">
          <cell r="A297" t="str">
            <v>Current</v>
          </cell>
        </row>
        <row r="298">
          <cell r="A298" t="str">
            <v>Current</v>
          </cell>
        </row>
        <row r="299">
          <cell r="A299" t="str">
            <v>Current</v>
          </cell>
        </row>
        <row r="300">
          <cell r="A300" t="str">
            <v>Current</v>
          </cell>
        </row>
        <row r="301">
          <cell r="A301" t="str">
            <v>Current</v>
          </cell>
        </row>
        <row r="302">
          <cell r="A302" t="str">
            <v>Current</v>
          </cell>
        </row>
        <row r="303">
          <cell r="A303" t="str">
            <v>Current</v>
          </cell>
        </row>
        <row r="304">
          <cell r="A304" t="str">
            <v>Current</v>
          </cell>
        </row>
        <row r="305">
          <cell r="A305" t="str">
            <v>EOL</v>
          </cell>
        </row>
        <row r="306">
          <cell r="A306" t="str">
            <v>EOL</v>
          </cell>
        </row>
        <row r="307">
          <cell r="A307" t="str">
            <v>New Triplet</v>
          </cell>
        </row>
        <row r="308">
          <cell r="A308" t="str">
            <v>New Triplet</v>
          </cell>
        </row>
        <row r="309">
          <cell r="A309" t="str">
            <v>New Triplet</v>
          </cell>
        </row>
        <row r="310">
          <cell r="A310" t="str">
            <v>New Triplet</v>
          </cell>
        </row>
        <row r="311">
          <cell r="A311" t="str">
            <v>New Triplet</v>
          </cell>
        </row>
        <row r="312">
          <cell r="A312" t="str">
            <v>New Triplet</v>
          </cell>
        </row>
        <row r="313">
          <cell r="A313" t="str">
            <v>New Triplet</v>
          </cell>
        </row>
        <row r="314">
          <cell r="A314" t="str">
            <v>New Triplet</v>
          </cell>
        </row>
        <row r="315">
          <cell r="A315" t="str">
            <v>Current</v>
          </cell>
        </row>
        <row r="316">
          <cell r="A316" t="str">
            <v>EOL</v>
          </cell>
        </row>
        <row r="317">
          <cell r="A317" t="str">
            <v>Current</v>
          </cell>
        </row>
        <row r="318">
          <cell r="A318" t="str">
            <v>New</v>
          </cell>
        </row>
        <row r="319">
          <cell r="A319" t="str">
            <v>New</v>
          </cell>
        </row>
        <row r="320">
          <cell r="A320" t="str">
            <v>New</v>
          </cell>
        </row>
        <row r="321">
          <cell r="A321" t="str">
            <v>Current</v>
          </cell>
        </row>
        <row r="322">
          <cell r="A322" t="str">
            <v>EOL</v>
          </cell>
        </row>
        <row r="323">
          <cell r="A323" t="str">
            <v>Current</v>
          </cell>
        </row>
        <row r="324">
          <cell r="A324" t="str">
            <v>Current</v>
          </cell>
        </row>
        <row r="325">
          <cell r="A325" t="str">
            <v>Current</v>
          </cell>
        </row>
        <row r="326">
          <cell r="A326" t="str">
            <v>EOL</v>
          </cell>
        </row>
        <row r="327">
          <cell r="A327" t="str">
            <v>Current</v>
          </cell>
        </row>
        <row r="328">
          <cell r="A328" t="str">
            <v>New</v>
          </cell>
        </row>
        <row r="329">
          <cell r="A329" t="str">
            <v>New</v>
          </cell>
        </row>
        <row r="330">
          <cell r="A330" t="str">
            <v>New</v>
          </cell>
        </row>
        <row r="331">
          <cell r="A331" t="str">
            <v>Current</v>
          </cell>
        </row>
        <row r="332">
          <cell r="A332" t="str">
            <v>EOL</v>
          </cell>
        </row>
        <row r="333">
          <cell r="A333" t="str">
            <v>Current</v>
          </cell>
        </row>
        <row r="334">
          <cell r="A334" t="str">
            <v>New</v>
          </cell>
        </row>
        <row r="335">
          <cell r="A335" t="str">
            <v>New</v>
          </cell>
        </row>
        <row r="336">
          <cell r="A336" t="str">
            <v>New</v>
          </cell>
        </row>
        <row r="337">
          <cell r="A337" t="str">
            <v>New</v>
          </cell>
        </row>
        <row r="338">
          <cell r="A338" t="str">
            <v>New</v>
          </cell>
        </row>
        <row r="339">
          <cell r="A339" t="str">
            <v>New</v>
          </cell>
        </row>
        <row r="340">
          <cell r="A340" t="str">
            <v>New</v>
          </cell>
        </row>
        <row r="341">
          <cell r="A341" t="str">
            <v>Current</v>
          </cell>
        </row>
        <row r="342">
          <cell r="A342" t="str">
            <v>Current</v>
          </cell>
        </row>
        <row r="343">
          <cell r="A343" t="str">
            <v>New</v>
          </cell>
        </row>
        <row r="344">
          <cell r="A344" t="str">
            <v>Current</v>
          </cell>
        </row>
        <row r="345">
          <cell r="A345" t="str">
            <v>EOL</v>
          </cell>
        </row>
        <row r="346">
          <cell r="A346" t="str">
            <v>Current</v>
          </cell>
        </row>
        <row r="347">
          <cell r="A347" t="str">
            <v>EOL</v>
          </cell>
        </row>
        <row r="348">
          <cell r="A348" t="str">
            <v>EOL</v>
          </cell>
        </row>
        <row r="349">
          <cell r="A349" t="str">
            <v>EOL</v>
          </cell>
        </row>
        <row r="350">
          <cell r="A350" t="str">
            <v>New</v>
          </cell>
        </row>
        <row r="351">
          <cell r="A351" t="str">
            <v>New</v>
          </cell>
        </row>
        <row r="352">
          <cell r="A352" t="str">
            <v>New</v>
          </cell>
        </row>
        <row r="353">
          <cell r="A353" t="str">
            <v>New</v>
          </cell>
        </row>
        <row r="354">
          <cell r="A354" t="str">
            <v>New</v>
          </cell>
        </row>
        <row r="355">
          <cell r="A355" t="str">
            <v>New</v>
          </cell>
        </row>
        <row r="356">
          <cell r="A356" t="str">
            <v>Current</v>
          </cell>
        </row>
        <row r="357">
          <cell r="A357" t="str">
            <v>Current</v>
          </cell>
        </row>
        <row r="358">
          <cell r="A358" t="str">
            <v>Current</v>
          </cell>
        </row>
        <row r="359">
          <cell r="A359" t="str">
            <v>New</v>
          </cell>
        </row>
        <row r="360">
          <cell r="A360" t="str">
            <v>New</v>
          </cell>
        </row>
        <row r="361">
          <cell r="A361" t="str">
            <v>New</v>
          </cell>
        </row>
        <row r="362">
          <cell r="A362" t="str">
            <v>Current</v>
          </cell>
        </row>
        <row r="363">
          <cell r="A363" t="str">
            <v>Current</v>
          </cell>
        </row>
        <row r="364">
          <cell r="A364" t="str">
            <v>Current</v>
          </cell>
        </row>
        <row r="365">
          <cell r="A365" t="str">
            <v>EOL</v>
          </cell>
        </row>
        <row r="366">
          <cell r="A366" t="str">
            <v>EOL</v>
          </cell>
        </row>
        <row r="367">
          <cell r="A367" t="str">
            <v>Current</v>
          </cell>
        </row>
        <row r="368">
          <cell r="A368" t="str">
            <v>New</v>
          </cell>
        </row>
        <row r="369">
          <cell r="A369" t="str">
            <v>New</v>
          </cell>
        </row>
        <row r="370">
          <cell r="A370" t="str">
            <v>New</v>
          </cell>
        </row>
        <row r="371">
          <cell r="A371" t="str">
            <v>EOL</v>
          </cell>
        </row>
        <row r="372">
          <cell r="A372" t="str">
            <v>EOL</v>
          </cell>
        </row>
        <row r="373">
          <cell r="A373" t="str">
            <v>EOL</v>
          </cell>
        </row>
        <row r="374">
          <cell r="A374" t="str">
            <v>Current</v>
          </cell>
        </row>
        <row r="375">
          <cell r="A375" t="str">
            <v>EOL</v>
          </cell>
        </row>
        <row r="376">
          <cell r="A376" t="str">
            <v>Current</v>
          </cell>
        </row>
        <row r="377">
          <cell r="A377" t="str">
            <v>EOL</v>
          </cell>
        </row>
        <row r="378">
          <cell r="A378" t="str">
            <v>EOL</v>
          </cell>
        </row>
        <row r="379">
          <cell r="A379" t="str">
            <v>EOL</v>
          </cell>
        </row>
        <row r="380">
          <cell r="A380" t="str">
            <v>EOL</v>
          </cell>
        </row>
        <row r="381">
          <cell r="A381" t="str">
            <v>EOL</v>
          </cell>
        </row>
        <row r="382">
          <cell r="A382" t="str">
            <v>EOL</v>
          </cell>
        </row>
        <row r="383">
          <cell r="A383" t="str">
            <v>New Triplet</v>
          </cell>
        </row>
        <row r="384">
          <cell r="A384" t="str">
            <v>New Triplet</v>
          </cell>
        </row>
        <row r="385">
          <cell r="A385" t="str">
            <v>New Triplet</v>
          </cell>
        </row>
        <row r="386">
          <cell r="A386" t="str">
            <v>Current</v>
          </cell>
        </row>
        <row r="387">
          <cell r="A387" t="str">
            <v>EOL</v>
          </cell>
        </row>
        <row r="388">
          <cell r="A388" t="str">
            <v>Current</v>
          </cell>
        </row>
        <row r="389">
          <cell r="A389" t="str">
            <v>New</v>
          </cell>
        </row>
        <row r="390">
          <cell r="A390" t="str">
            <v>New</v>
          </cell>
        </row>
        <row r="391">
          <cell r="A391" t="str">
            <v>New</v>
          </cell>
        </row>
        <row r="392">
          <cell r="A392" t="str">
            <v>Current</v>
          </cell>
        </row>
        <row r="393">
          <cell r="A393" t="str">
            <v>EOL</v>
          </cell>
        </row>
        <row r="394">
          <cell r="A394" t="str">
            <v>Current</v>
          </cell>
        </row>
        <row r="395">
          <cell r="A395" t="str">
            <v>Current</v>
          </cell>
        </row>
        <row r="396">
          <cell r="A396" t="str">
            <v>EOL</v>
          </cell>
        </row>
        <row r="397">
          <cell r="A397" t="str">
            <v>Current</v>
          </cell>
        </row>
        <row r="398">
          <cell r="A398" t="str">
            <v>Current</v>
          </cell>
        </row>
        <row r="399">
          <cell r="A399" t="str">
            <v>EOL</v>
          </cell>
        </row>
        <row r="400">
          <cell r="A400" t="str">
            <v>Current</v>
          </cell>
        </row>
        <row r="401">
          <cell r="A401" t="str">
            <v>New</v>
          </cell>
        </row>
        <row r="402">
          <cell r="A402" t="str">
            <v>New</v>
          </cell>
        </row>
        <row r="403">
          <cell r="A403" t="str">
            <v>New</v>
          </cell>
        </row>
        <row r="404">
          <cell r="A404" t="str">
            <v>New</v>
          </cell>
        </row>
        <row r="405">
          <cell r="A405" t="str">
            <v>New</v>
          </cell>
        </row>
        <row r="406">
          <cell r="A406" t="str">
            <v>Current</v>
          </cell>
        </row>
        <row r="407">
          <cell r="A407" t="str">
            <v>Current</v>
          </cell>
        </row>
        <row r="408">
          <cell r="A408" t="str">
            <v>New</v>
          </cell>
        </row>
        <row r="409">
          <cell r="A409" t="str">
            <v>Current</v>
          </cell>
        </row>
        <row r="410">
          <cell r="A410" t="str">
            <v>EOL</v>
          </cell>
        </row>
        <row r="411">
          <cell r="A411" t="str">
            <v>Current</v>
          </cell>
        </row>
        <row r="412">
          <cell r="A412" t="str">
            <v>EOL</v>
          </cell>
        </row>
        <row r="413">
          <cell r="A413" t="str">
            <v>EOL</v>
          </cell>
        </row>
        <row r="414">
          <cell r="A414" t="str">
            <v>EOL</v>
          </cell>
        </row>
        <row r="415">
          <cell r="A415" t="str">
            <v>New</v>
          </cell>
        </row>
        <row r="416">
          <cell r="A416" t="str">
            <v>New</v>
          </cell>
        </row>
        <row r="417">
          <cell r="A417" t="str">
            <v>New</v>
          </cell>
        </row>
        <row r="418">
          <cell r="A418" t="str">
            <v>Current</v>
          </cell>
        </row>
        <row r="419">
          <cell r="A419" t="str">
            <v>Current</v>
          </cell>
        </row>
        <row r="420">
          <cell r="A420" t="str">
            <v>Current</v>
          </cell>
        </row>
        <row r="421">
          <cell r="A421" t="str">
            <v>New</v>
          </cell>
        </row>
        <row r="422">
          <cell r="A422" t="str">
            <v>New</v>
          </cell>
        </row>
        <row r="423">
          <cell r="A423" t="str">
            <v>New</v>
          </cell>
        </row>
        <row r="424">
          <cell r="A424" t="str">
            <v>New</v>
          </cell>
        </row>
        <row r="425">
          <cell r="A425" t="str">
            <v>New</v>
          </cell>
        </row>
        <row r="426">
          <cell r="A426" t="str">
            <v>Current</v>
          </cell>
        </row>
        <row r="427">
          <cell r="A427" t="str">
            <v>Current</v>
          </cell>
        </row>
        <row r="428">
          <cell r="A428" t="str">
            <v>Current</v>
          </cell>
        </row>
        <row r="429">
          <cell r="A429" t="str">
            <v>Current</v>
          </cell>
        </row>
        <row r="430">
          <cell r="A430" t="str">
            <v>EOL</v>
          </cell>
        </row>
        <row r="431">
          <cell r="A431" t="str">
            <v>Current</v>
          </cell>
        </row>
        <row r="432">
          <cell r="A432" t="str">
            <v>New</v>
          </cell>
        </row>
        <row r="433">
          <cell r="A433" t="str">
            <v>New</v>
          </cell>
        </row>
        <row r="434">
          <cell r="A434" t="str">
            <v>New</v>
          </cell>
        </row>
        <row r="435">
          <cell r="A435" t="str">
            <v>Current</v>
          </cell>
        </row>
        <row r="436">
          <cell r="A436" t="str">
            <v>EOL</v>
          </cell>
        </row>
        <row r="437">
          <cell r="A437" t="str">
            <v>EOL</v>
          </cell>
        </row>
        <row r="438">
          <cell r="A438" t="str">
            <v>Current</v>
          </cell>
        </row>
        <row r="439">
          <cell r="A439" t="str">
            <v>EOL</v>
          </cell>
        </row>
        <row r="440">
          <cell r="A440" t="str">
            <v>EOL</v>
          </cell>
        </row>
        <row r="441">
          <cell r="A441" t="str">
            <v>EOL</v>
          </cell>
        </row>
        <row r="442">
          <cell r="A442" t="str">
            <v>EOL</v>
          </cell>
        </row>
        <row r="443">
          <cell r="A443" t="str">
            <v>EOL</v>
          </cell>
        </row>
        <row r="444">
          <cell r="A444" t="str">
            <v>New Triplet</v>
          </cell>
        </row>
        <row r="445">
          <cell r="A445" t="str">
            <v>New Triplet</v>
          </cell>
        </row>
        <row r="446">
          <cell r="A446" t="str">
            <v>New Triplet</v>
          </cell>
        </row>
        <row r="447">
          <cell r="A447" t="str">
            <v>New Triplet</v>
          </cell>
        </row>
        <row r="448">
          <cell r="A448" t="str">
            <v>New Triplet</v>
          </cell>
        </row>
        <row r="449">
          <cell r="A449" t="str">
            <v>New Triplet</v>
          </cell>
        </row>
        <row r="450">
          <cell r="A450" t="str">
            <v>New Triplet</v>
          </cell>
        </row>
        <row r="451">
          <cell r="A451" t="str">
            <v>New Triplet</v>
          </cell>
        </row>
        <row r="452">
          <cell r="A452" t="str">
            <v>New</v>
          </cell>
        </row>
        <row r="453">
          <cell r="A453" t="str">
            <v>New</v>
          </cell>
        </row>
        <row r="454">
          <cell r="A454" t="str">
            <v>New</v>
          </cell>
        </row>
        <row r="455">
          <cell r="A455" t="str">
            <v>Current</v>
          </cell>
        </row>
        <row r="456">
          <cell r="A456" t="str">
            <v>EOL</v>
          </cell>
        </row>
        <row r="457">
          <cell r="A457" t="str">
            <v>Current</v>
          </cell>
        </row>
        <row r="458">
          <cell r="A458" t="str">
            <v>Current</v>
          </cell>
        </row>
        <row r="459">
          <cell r="A459" t="str">
            <v>EOL</v>
          </cell>
        </row>
        <row r="460">
          <cell r="A460" t="str">
            <v>Current</v>
          </cell>
        </row>
        <row r="461">
          <cell r="A461" t="str">
            <v>New</v>
          </cell>
        </row>
        <row r="462">
          <cell r="A462" t="str">
            <v>New</v>
          </cell>
        </row>
        <row r="463">
          <cell r="A463" t="str">
            <v>New</v>
          </cell>
        </row>
        <row r="464">
          <cell r="A464" t="str">
            <v>Current</v>
          </cell>
        </row>
        <row r="465">
          <cell r="A465" t="str">
            <v>Current</v>
          </cell>
        </row>
        <row r="466">
          <cell r="A466" t="str">
            <v>Current</v>
          </cell>
        </row>
        <row r="467">
          <cell r="A467" t="str">
            <v>Current</v>
          </cell>
        </row>
        <row r="468">
          <cell r="A468" t="str">
            <v>EOL</v>
          </cell>
        </row>
        <row r="469">
          <cell r="A469" t="str">
            <v>Current</v>
          </cell>
        </row>
        <row r="470">
          <cell r="A470" t="str">
            <v>Current</v>
          </cell>
        </row>
        <row r="471">
          <cell r="A471" t="str">
            <v>Current</v>
          </cell>
        </row>
        <row r="472">
          <cell r="A472" t="str">
            <v>New</v>
          </cell>
        </row>
        <row r="473">
          <cell r="A473" t="str">
            <v>Current</v>
          </cell>
        </row>
        <row r="474">
          <cell r="A474" t="str">
            <v>New</v>
          </cell>
        </row>
        <row r="475">
          <cell r="A475" t="str">
            <v>New</v>
          </cell>
        </row>
        <row r="476">
          <cell r="A476" t="str">
            <v>New</v>
          </cell>
        </row>
        <row r="477">
          <cell r="A477" t="str">
            <v>New</v>
          </cell>
        </row>
        <row r="478">
          <cell r="A478" t="str">
            <v>Current</v>
          </cell>
        </row>
        <row r="479">
          <cell r="A479" t="str">
            <v>Current</v>
          </cell>
        </row>
        <row r="480">
          <cell r="A480" t="str">
            <v>Current</v>
          </cell>
        </row>
        <row r="481">
          <cell r="A481" t="str">
            <v>Current</v>
          </cell>
        </row>
        <row r="482">
          <cell r="A482" t="str">
            <v>Current</v>
          </cell>
        </row>
        <row r="483">
          <cell r="A483" t="str">
            <v>Current</v>
          </cell>
        </row>
        <row r="484">
          <cell r="A484" t="str">
            <v>New</v>
          </cell>
        </row>
        <row r="485">
          <cell r="A485" t="str">
            <v>New</v>
          </cell>
        </row>
        <row r="486">
          <cell r="A486" t="str">
            <v>New</v>
          </cell>
        </row>
        <row r="487">
          <cell r="A487" t="str">
            <v>EOL</v>
          </cell>
        </row>
        <row r="488">
          <cell r="A488" t="str">
            <v>EOL</v>
          </cell>
        </row>
        <row r="489">
          <cell r="A489" t="str">
            <v>EOL</v>
          </cell>
        </row>
        <row r="490">
          <cell r="A490" t="str">
            <v>EOL</v>
          </cell>
        </row>
        <row r="491">
          <cell r="A491" t="str">
            <v>New</v>
          </cell>
        </row>
        <row r="492">
          <cell r="A492" t="str">
            <v>New</v>
          </cell>
        </row>
        <row r="493">
          <cell r="A493" t="str">
            <v>Current</v>
          </cell>
        </row>
        <row r="494">
          <cell r="A494" t="str">
            <v>Current</v>
          </cell>
        </row>
        <row r="495">
          <cell r="A495" t="str">
            <v>Current</v>
          </cell>
        </row>
        <row r="496">
          <cell r="A496" t="str">
            <v>Current</v>
          </cell>
        </row>
        <row r="497">
          <cell r="A497" t="str">
            <v>Current</v>
          </cell>
        </row>
        <row r="498">
          <cell r="A498" t="str">
            <v>Current</v>
          </cell>
        </row>
        <row r="499">
          <cell r="A499" t="str">
            <v>Current</v>
          </cell>
        </row>
        <row r="500">
          <cell r="A500" t="str">
            <v>Current</v>
          </cell>
        </row>
        <row r="501">
          <cell r="A501" t="str">
            <v>Current</v>
          </cell>
        </row>
        <row r="502">
          <cell r="A502" t="str">
            <v>Current</v>
          </cell>
        </row>
        <row r="503">
          <cell r="A503" t="str">
            <v>New</v>
          </cell>
        </row>
        <row r="504">
          <cell r="A504" t="str">
            <v>New</v>
          </cell>
        </row>
        <row r="505">
          <cell r="A505" t="str">
            <v>New</v>
          </cell>
        </row>
        <row r="506">
          <cell r="A506" t="str">
            <v>New</v>
          </cell>
        </row>
        <row r="507">
          <cell r="A507" t="str">
            <v>New</v>
          </cell>
        </row>
        <row r="508">
          <cell r="A508" t="str">
            <v>New</v>
          </cell>
        </row>
        <row r="509">
          <cell r="A509" t="str">
            <v>New</v>
          </cell>
        </row>
        <row r="510">
          <cell r="A510" t="str">
            <v>New</v>
          </cell>
        </row>
        <row r="511">
          <cell r="A511" t="str">
            <v>New</v>
          </cell>
        </row>
        <row r="512">
          <cell r="A512" t="str">
            <v>Current</v>
          </cell>
        </row>
        <row r="513">
          <cell r="A513" t="str">
            <v>Current</v>
          </cell>
        </row>
        <row r="514">
          <cell r="A514" t="str">
            <v>Current</v>
          </cell>
        </row>
        <row r="515">
          <cell r="A515" t="str">
            <v>Current</v>
          </cell>
        </row>
        <row r="516">
          <cell r="A516" t="str">
            <v>Current</v>
          </cell>
        </row>
        <row r="517">
          <cell r="A517" t="str">
            <v>New</v>
          </cell>
        </row>
        <row r="518">
          <cell r="A518" t="str">
            <v>New</v>
          </cell>
        </row>
        <row r="519">
          <cell r="A519" t="str">
            <v>New</v>
          </cell>
        </row>
        <row r="520">
          <cell r="A520" t="str">
            <v>New</v>
          </cell>
        </row>
        <row r="521">
          <cell r="A521" t="str">
            <v>New</v>
          </cell>
        </row>
        <row r="522">
          <cell r="A522" t="str">
            <v>New</v>
          </cell>
        </row>
        <row r="523">
          <cell r="A523" t="str">
            <v>New</v>
          </cell>
        </row>
        <row r="524">
          <cell r="A524" t="str">
            <v>New</v>
          </cell>
        </row>
        <row r="525">
          <cell r="A525" t="str">
            <v>New</v>
          </cell>
        </row>
        <row r="526">
          <cell r="A526" t="str">
            <v>New</v>
          </cell>
        </row>
        <row r="527">
          <cell r="A527" t="str">
            <v>New</v>
          </cell>
        </row>
        <row r="528">
          <cell r="A528" t="str">
            <v>New</v>
          </cell>
        </row>
        <row r="529">
          <cell r="A529" t="str">
            <v>Current</v>
          </cell>
        </row>
        <row r="530">
          <cell r="A530" t="str">
            <v>EOL</v>
          </cell>
        </row>
        <row r="531">
          <cell r="A531" t="str">
            <v>Current</v>
          </cell>
        </row>
        <row r="532">
          <cell r="A532" t="str">
            <v>Current</v>
          </cell>
        </row>
        <row r="533">
          <cell r="A533" t="str">
            <v>Current</v>
          </cell>
        </row>
        <row r="534">
          <cell r="A534" t="str">
            <v>Current</v>
          </cell>
        </row>
        <row r="535">
          <cell r="A535" t="str">
            <v>New</v>
          </cell>
        </row>
        <row r="536">
          <cell r="A536" t="str">
            <v>New</v>
          </cell>
        </row>
        <row r="537">
          <cell r="A537" t="str">
            <v>New</v>
          </cell>
        </row>
        <row r="538">
          <cell r="A538" t="str">
            <v>New</v>
          </cell>
        </row>
        <row r="539">
          <cell r="A539" t="str">
            <v>New</v>
          </cell>
        </row>
        <row r="540">
          <cell r="A540" t="str">
            <v>New</v>
          </cell>
        </row>
        <row r="541">
          <cell r="A541" t="str">
            <v>New</v>
          </cell>
        </row>
        <row r="542">
          <cell r="A542" t="str">
            <v>New</v>
          </cell>
        </row>
        <row r="543">
          <cell r="A543" t="str">
            <v>New</v>
          </cell>
        </row>
        <row r="544">
          <cell r="A544" t="str">
            <v>New</v>
          </cell>
        </row>
        <row r="545">
          <cell r="A545" t="str">
            <v>New</v>
          </cell>
        </row>
        <row r="546">
          <cell r="A546" t="str">
            <v>New</v>
          </cell>
        </row>
        <row r="547">
          <cell r="A547" t="str">
            <v>New</v>
          </cell>
        </row>
        <row r="548">
          <cell r="A548" t="str">
            <v>New</v>
          </cell>
        </row>
        <row r="549">
          <cell r="A549" t="str">
            <v>New</v>
          </cell>
        </row>
        <row r="550">
          <cell r="A550" t="str">
            <v>Current</v>
          </cell>
        </row>
        <row r="551">
          <cell r="A551" t="str">
            <v>EOL</v>
          </cell>
        </row>
        <row r="552">
          <cell r="A552" t="str">
            <v>Current</v>
          </cell>
        </row>
        <row r="553">
          <cell r="A553" t="str">
            <v>Current</v>
          </cell>
        </row>
        <row r="554">
          <cell r="A554" t="str">
            <v>Current</v>
          </cell>
        </row>
        <row r="555">
          <cell r="A555" t="str">
            <v>Current</v>
          </cell>
        </row>
        <row r="556">
          <cell r="A556" t="str">
            <v>New</v>
          </cell>
        </row>
        <row r="557">
          <cell r="A557" t="str">
            <v>New</v>
          </cell>
        </row>
        <row r="558">
          <cell r="A558" t="str">
            <v>New</v>
          </cell>
        </row>
        <row r="559">
          <cell r="A559" t="str">
            <v>New</v>
          </cell>
        </row>
        <row r="560">
          <cell r="A560" t="str">
            <v>New</v>
          </cell>
        </row>
        <row r="561">
          <cell r="A561" t="str">
            <v>New</v>
          </cell>
        </row>
        <row r="562">
          <cell r="A562" t="str">
            <v>New</v>
          </cell>
        </row>
        <row r="563">
          <cell r="A563" t="str">
            <v>New</v>
          </cell>
        </row>
        <row r="564">
          <cell r="A564" t="str">
            <v>New</v>
          </cell>
        </row>
        <row r="565">
          <cell r="A565" t="str">
            <v>New</v>
          </cell>
        </row>
        <row r="566">
          <cell r="A566" t="str">
            <v>New</v>
          </cell>
        </row>
        <row r="567">
          <cell r="A567" t="str">
            <v>New</v>
          </cell>
        </row>
        <row r="568">
          <cell r="A568" t="str">
            <v>New</v>
          </cell>
        </row>
        <row r="569">
          <cell r="A569" t="str">
            <v>New</v>
          </cell>
        </row>
        <row r="570">
          <cell r="A570" t="str">
            <v>New</v>
          </cell>
        </row>
        <row r="571">
          <cell r="A571" t="str">
            <v>New</v>
          </cell>
        </row>
        <row r="572">
          <cell r="A572" t="str">
            <v>New</v>
          </cell>
        </row>
        <row r="573">
          <cell r="A573" t="str">
            <v>New</v>
          </cell>
        </row>
        <row r="574">
          <cell r="A574" t="str">
            <v>New</v>
          </cell>
        </row>
        <row r="575">
          <cell r="A575" t="str">
            <v>EOL</v>
          </cell>
        </row>
        <row r="576">
          <cell r="A576" t="str">
            <v>EOL</v>
          </cell>
        </row>
        <row r="577">
          <cell r="A577" t="str">
            <v>EOL</v>
          </cell>
        </row>
        <row r="578">
          <cell r="A578" t="str">
            <v>New</v>
          </cell>
        </row>
        <row r="579">
          <cell r="A579" t="str">
            <v>New</v>
          </cell>
        </row>
        <row r="580">
          <cell r="A580" t="str">
            <v>New</v>
          </cell>
        </row>
        <row r="581">
          <cell r="A581" t="str">
            <v>New</v>
          </cell>
        </row>
        <row r="582">
          <cell r="A582" t="str">
            <v>New</v>
          </cell>
        </row>
        <row r="583">
          <cell r="A583" t="str">
            <v>New</v>
          </cell>
        </row>
        <row r="584">
          <cell r="A584" t="str">
            <v>Current</v>
          </cell>
        </row>
        <row r="585">
          <cell r="A585" t="str">
            <v>EOL</v>
          </cell>
        </row>
        <row r="586">
          <cell r="A586" t="str">
            <v>Current</v>
          </cell>
        </row>
        <row r="587">
          <cell r="A587" t="str">
            <v>EOL</v>
          </cell>
        </row>
        <row r="588">
          <cell r="A588" t="str">
            <v>EOL</v>
          </cell>
        </row>
        <row r="589">
          <cell r="A589" t="str">
            <v>Current</v>
          </cell>
        </row>
        <row r="590">
          <cell r="A590" t="str">
            <v>EOL</v>
          </cell>
        </row>
        <row r="591">
          <cell r="A591" t="str">
            <v>EOL</v>
          </cell>
        </row>
        <row r="592">
          <cell r="A592" t="str">
            <v>Current</v>
          </cell>
        </row>
        <row r="593">
          <cell r="A593" t="str">
            <v>New</v>
          </cell>
        </row>
        <row r="594">
          <cell r="A594" t="str">
            <v>New</v>
          </cell>
        </row>
        <row r="595">
          <cell r="A595" t="str">
            <v>New</v>
          </cell>
        </row>
        <row r="596">
          <cell r="A596" t="str">
            <v>New</v>
          </cell>
        </row>
        <row r="597">
          <cell r="A597" t="str">
            <v>New</v>
          </cell>
        </row>
        <row r="598">
          <cell r="A598" t="str">
            <v>New</v>
          </cell>
        </row>
        <row r="599">
          <cell r="A599" t="str">
            <v>New</v>
          </cell>
        </row>
        <row r="600">
          <cell r="A600" t="str">
            <v>New</v>
          </cell>
        </row>
        <row r="601">
          <cell r="A601" t="str">
            <v>New</v>
          </cell>
        </row>
        <row r="602">
          <cell r="A602" t="str">
            <v>Current</v>
          </cell>
        </row>
        <row r="603">
          <cell r="A603" t="str">
            <v>EOL</v>
          </cell>
        </row>
        <row r="604">
          <cell r="A604" t="str">
            <v>EOL</v>
          </cell>
        </row>
        <row r="605">
          <cell r="A605" t="str">
            <v>New</v>
          </cell>
        </row>
        <row r="606">
          <cell r="A606" t="str">
            <v>New</v>
          </cell>
        </row>
        <row r="607">
          <cell r="A607" t="str">
            <v>New</v>
          </cell>
        </row>
        <row r="608">
          <cell r="A608" t="str">
            <v>New</v>
          </cell>
        </row>
        <row r="609">
          <cell r="A609" t="str">
            <v>New</v>
          </cell>
        </row>
        <row r="610">
          <cell r="A610" t="str">
            <v>New</v>
          </cell>
        </row>
        <row r="611">
          <cell r="A611" t="str">
            <v>Current</v>
          </cell>
        </row>
        <row r="612">
          <cell r="A612" t="str">
            <v>EOL</v>
          </cell>
        </row>
        <row r="613">
          <cell r="A613" t="str">
            <v>Current</v>
          </cell>
        </row>
        <row r="614">
          <cell r="A614" t="str">
            <v>Current</v>
          </cell>
        </row>
        <row r="615">
          <cell r="A615" t="str">
            <v>EOL</v>
          </cell>
        </row>
        <row r="616">
          <cell r="A616" t="str">
            <v>Current</v>
          </cell>
        </row>
        <row r="617">
          <cell r="A617" t="str">
            <v>Current</v>
          </cell>
        </row>
        <row r="618">
          <cell r="A618" t="str">
            <v>EOL</v>
          </cell>
        </row>
        <row r="619">
          <cell r="A619" t="str">
            <v>Current</v>
          </cell>
        </row>
        <row r="620">
          <cell r="A620" t="str">
            <v>New</v>
          </cell>
        </row>
        <row r="621">
          <cell r="A621" t="str">
            <v>New</v>
          </cell>
        </row>
        <row r="622">
          <cell r="A622" t="str">
            <v>New</v>
          </cell>
        </row>
        <row r="623">
          <cell r="A623" t="str">
            <v>New</v>
          </cell>
        </row>
        <row r="624">
          <cell r="A624" t="str">
            <v>New</v>
          </cell>
        </row>
        <row r="625">
          <cell r="A625" t="str">
            <v>New</v>
          </cell>
        </row>
        <row r="626">
          <cell r="A626" t="str">
            <v>New</v>
          </cell>
        </row>
        <row r="627">
          <cell r="A627" t="str">
            <v>New</v>
          </cell>
        </row>
        <row r="628">
          <cell r="A628" t="str">
            <v>New</v>
          </cell>
        </row>
        <row r="629">
          <cell r="A629" t="str">
            <v>New</v>
          </cell>
        </row>
        <row r="630">
          <cell r="A630" t="str">
            <v>New</v>
          </cell>
        </row>
        <row r="631">
          <cell r="A631" t="str">
            <v>New</v>
          </cell>
        </row>
        <row r="632">
          <cell r="A632" t="str">
            <v>New</v>
          </cell>
        </row>
        <row r="633">
          <cell r="A633" t="str">
            <v>New</v>
          </cell>
        </row>
        <row r="634">
          <cell r="A634" t="str">
            <v>New</v>
          </cell>
        </row>
        <row r="635">
          <cell r="A635" t="str">
            <v>New</v>
          </cell>
        </row>
        <row r="636">
          <cell r="A636" t="str">
            <v>New</v>
          </cell>
        </row>
        <row r="637">
          <cell r="A637" t="str">
            <v>New</v>
          </cell>
        </row>
        <row r="638">
          <cell r="A638" t="str">
            <v>EOL</v>
          </cell>
        </row>
        <row r="639">
          <cell r="A639" t="str">
            <v>EOL</v>
          </cell>
        </row>
        <row r="640">
          <cell r="A640" t="str">
            <v>New</v>
          </cell>
        </row>
        <row r="641">
          <cell r="A641" t="str">
            <v>New</v>
          </cell>
        </row>
        <row r="642">
          <cell r="A642" t="str">
            <v>New</v>
          </cell>
        </row>
        <row r="643">
          <cell r="A643" t="str">
            <v>New</v>
          </cell>
        </row>
        <row r="644">
          <cell r="A644" t="str">
            <v>New</v>
          </cell>
        </row>
        <row r="645">
          <cell r="A645" t="str">
            <v>New</v>
          </cell>
        </row>
        <row r="646">
          <cell r="A646" t="str">
            <v>New</v>
          </cell>
        </row>
        <row r="647">
          <cell r="A647" t="str">
            <v>New</v>
          </cell>
        </row>
        <row r="648">
          <cell r="A648" t="str">
            <v>New</v>
          </cell>
        </row>
        <row r="649">
          <cell r="A649" t="str">
            <v>Current</v>
          </cell>
        </row>
        <row r="650">
          <cell r="A650" t="str">
            <v>EOL</v>
          </cell>
        </row>
        <row r="651">
          <cell r="A651" t="str">
            <v>Current</v>
          </cell>
        </row>
        <row r="652">
          <cell r="A652" t="str">
            <v>EOL</v>
          </cell>
        </row>
        <row r="653">
          <cell r="A653" t="str">
            <v>EOL</v>
          </cell>
        </row>
        <row r="654">
          <cell r="A654" t="str">
            <v>Current</v>
          </cell>
        </row>
        <row r="655">
          <cell r="A655" t="str">
            <v>EOL</v>
          </cell>
        </row>
        <row r="656">
          <cell r="A656" t="str">
            <v>EOL</v>
          </cell>
        </row>
        <row r="657">
          <cell r="A657" t="str">
            <v>Current</v>
          </cell>
        </row>
        <row r="658">
          <cell r="A658" t="str">
            <v>Current</v>
          </cell>
        </row>
        <row r="659">
          <cell r="A659" t="str">
            <v>Current</v>
          </cell>
        </row>
        <row r="660">
          <cell r="A660" t="str">
            <v>Current</v>
          </cell>
        </row>
        <row r="661">
          <cell r="A661" t="str">
            <v>EOL</v>
          </cell>
        </row>
        <row r="662">
          <cell r="A662" t="str">
            <v>Current</v>
          </cell>
        </row>
        <row r="663">
          <cell r="A663" t="str">
            <v>Current</v>
          </cell>
        </row>
        <row r="664">
          <cell r="A664" t="str">
            <v>Current</v>
          </cell>
        </row>
        <row r="665">
          <cell r="A665" t="str">
            <v>New</v>
          </cell>
        </row>
        <row r="666">
          <cell r="A666" t="str">
            <v>New</v>
          </cell>
        </row>
        <row r="667">
          <cell r="A667" t="str">
            <v>New</v>
          </cell>
        </row>
        <row r="668">
          <cell r="A668" t="str">
            <v>New</v>
          </cell>
        </row>
        <row r="669">
          <cell r="A669" t="str">
            <v>New</v>
          </cell>
        </row>
        <row r="670">
          <cell r="A670" t="str">
            <v>New</v>
          </cell>
        </row>
        <row r="671">
          <cell r="A671" t="str">
            <v>New</v>
          </cell>
        </row>
        <row r="672">
          <cell r="A672" t="str">
            <v>New</v>
          </cell>
        </row>
        <row r="673">
          <cell r="A673" t="str">
            <v>New</v>
          </cell>
        </row>
        <row r="674">
          <cell r="A674" t="str">
            <v>New</v>
          </cell>
        </row>
        <row r="675">
          <cell r="A675" t="str">
            <v>Current</v>
          </cell>
        </row>
        <row r="676">
          <cell r="A676" t="str">
            <v>Current</v>
          </cell>
        </row>
        <row r="677">
          <cell r="A677" t="str">
            <v>New</v>
          </cell>
        </row>
        <row r="678">
          <cell r="A678" t="str">
            <v>New</v>
          </cell>
        </row>
        <row r="679">
          <cell r="A679" t="str">
            <v>Current</v>
          </cell>
        </row>
        <row r="680">
          <cell r="A680" t="str">
            <v>New</v>
          </cell>
        </row>
        <row r="681">
          <cell r="A681" t="str">
            <v>New</v>
          </cell>
        </row>
        <row r="682">
          <cell r="A682" t="str">
            <v>Current</v>
          </cell>
        </row>
        <row r="683">
          <cell r="A683" t="str">
            <v>Current</v>
          </cell>
        </row>
        <row r="684">
          <cell r="A684" t="str">
            <v>Current</v>
          </cell>
        </row>
        <row r="685">
          <cell r="A685" t="str">
            <v>New</v>
          </cell>
        </row>
        <row r="686">
          <cell r="A686" t="str">
            <v>New</v>
          </cell>
        </row>
        <row r="687">
          <cell r="A687" t="str">
            <v>New</v>
          </cell>
        </row>
        <row r="688">
          <cell r="A688" t="str">
            <v>Current</v>
          </cell>
        </row>
        <row r="689">
          <cell r="A689" t="str">
            <v>New</v>
          </cell>
        </row>
        <row r="690">
          <cell r="A690" t="str">
            <v>New</v>
          </cell>
        </row>
        <row r="691">
          <cell r="A691" t="str">
            <v>New</v>
          </cell>
        </row>
        <row r="692">
          <cell r="A692" t="str">
            <v>New</v>
          </cell>
        </row>
        <row r="693">
          <cell r="A693" t="str">
            <v>New</v>
          </cell>
        </row>
        <row r="694">
          <cell r="A694" t="str">
            <v>New</v>
          </cell>
        </row>
        <row r="695">
          <cell r="A695" t="str">
            <v>New</v>
          </cell>
        </row>
        <row r="696">
          <cell r="A696" t="str">
            <v>New</v>
          </cell>
        </row>
        <row r="697">
          <cell r="A697" t="str">
            <v>New</v>
          </cell>
        </row>
        <row r="698">
          <cell r="A698" t="str">
            <v>New</v>
          </cell>
        </row>
        <row r="699">
          <cell r="A699" t="str">
            <v>New</v>
          </cell>
        </row>
        <row r="700">
          <cell r="A700" t="str">
            <v>New</v>
          </cell>
        </row>
        <row r="701">
          <cell r="A701" t="str">
            <v>New</v>
          </cell>
        </row>
        <row r="702">
          <cell r="A702" t="str">
            <v>New</v>
          </cell>
        </row>
        <row r="703">
          <cell r="A703" t="str">
            <v>New</v>
          </cell>
        </row>
        <row r="704">
          <cell r="A704" t="str">
            <v>New</v>
          </cell>
        </row>
        <row r="705">
          <cell r="A705" t="str">
            <v>New</v>
          </cell>
        </row>
        <row r="706">
          <cell r="A706" t="str">
            <v>New</v>
          </cell>
        </row>
        <row r="707">
          <cell r="A707" t="str">
            <v>New</v>
          </cell>
        </row>
        <row r="708">
          <cell r="A708" t="str">
            <v>New</v>
          </cell>
        </row>
        <row r="709">
          <cell r="A709" t="str">
            <v>New</v>
          </cell>
        </row>
        <row r="710">
          <cell r="A710" t="str">
            <v>New</v>
          </cell>
        </row>
        <row r="711">
          <cell r="A711" t="str">
            <v>New</v>
          </cell>
        </row>
        <row r="712">
          <cell r="A712" t="str">
            <v>New</v>
          </cell>
        </row>
        <row r="713">
          <cell r="A713" t="str">
            <v>New</v>
          </cell>
        </row>
        <row r="714">
          <cell r="A714" t="str">
            <v>New</v>
          </cell>
        </row>
        <row r="715">
          <cell r="A715" t="str">
            <v>New</v>
          </cell>
        </row>
        <row r="716">
          <cell r="A716" t="str">
            <v>New</v>
          </cell>
        </row>
        <row r="717">
          <cell r="A717" t="str">
            <v>New</v>
          </cell>
        </row>
        <row r="718">
          <cell r="A718" t="str">
            <v>New</v>
          </cell>
        </row>
        <row r="719">
          <cell r="A719" t="str">
            <v>New</v>
          </cell>
        </row>
        <row r="720">
          <cell r="A720" t="str">
            <v>New</v>
          </cell>
        </row>
        <row r="721">
          <cell r="A721" t="str">
            <v>New</v>
          </cell>
        </row>
        <row r="722">
          <cell r="A722" t="str">
            <v>New</v>
          </cell>
        </row>
        <row r="723">
          <cell r="A723" t="str">
            <v>New</v>
          </cell>
        </row>
        <row r="724">
          <cell r="A724" t="str">
            <v>EOL</v>
          </cell>
        </row>
        <row r="725">
          <cell r="A725" t="str">
            <v>EOL</v>
          </cell>
        </row>
        <row r="726">
          <cell r="A726" t="str">
            <v>New</v>
          </cell>
        </row>
        <row r="727">
          <cell r="A727" t="str">
            <v>Current</v>
          </cell>
        </row>
        <row r="728">
          <cell r="A728" t="str">
            <v>EOL</v>
          </cell>
        </row>
        <row r="729">
          <cell r="A729" t="str">
            <v>New</v>
          </cell>
        </row>
        <row r="730">
          <cell r="A730" t="str">
            <v>New</v>
          </cell>
        </row>
        <row r="731">
          <cell r="A731" t="str">
            <v>New</v>
          </cell>
        </row>
        <row r="732">
          <cell r="A732" t="str">
            <v>EOL</v>
          </cell>
        </row>
        <row r="733">
          <cell r="A733" t="str">
            <v>EOL</v>
          </cell>
        </row>
        <row r="734">
          <cell r="A734" t="str">
            <v>New</v>
          </cell>
        </row>
        <row r="735">
          <cell r="A735" t="str">
            <v>New</v>
          </cell>
        </row>
        <row r="736">
          <cell r="A736" t="str">
            <v>New</v>
          </cell>
        </row>
        <row r="737">
          <cell r="A737" t="str">
            <v>EOL</v>
          </cell>
        </row>
        <row r="738">
          <cell r="A738" t="str">
            <v>EOL</v>
          </cell>
        </row>
        <row r="739">
          <cell r="A739" t="str">
            <v>New</v>
          </cell>
        </row>
        <row r="740">
          <cell r="A740" t="str">
            <v>New</v>
          </cell>
        </row>
        <row r="741">
          <cell r="A741" t="str">
            <v>New</v>
          </cell>
        </row>
        <row r="742">
          <cell r="A742" t="str">
            <v>New</v>
          </cell>
        </row>
        <row r="743">
          <cell r="A743" t="str">
            <v>New</v>
          </cell>
        </row>
        <row r="744">
          <cell r="A744" t="str">
            <v>EOL</v>
          </cell>
        </row>
        <row r="745">
          <cell r="A745" t="str">
            <v>EOL</v>
          </cell>
        </row>
        <row r="746">
          <cell r="A746" t="str">
            <v>New</v>
          </cell>
        </row>
        <row r="747">
          <cell r="A747" t="str">
            <v>New</v>
          </cell>
        </row>
        <row r="748">
          <cell r="A748" t="str">
            <v>New</v>
          </cell>
        </row>
        <row r="749">
          <cell r="A749" t="str">
            <v>New</v>
          </cell>
        </row>
        <row r="750">
          <cell r="A750" t="str">
            <v>New</v>
          </cell>
        </row>
        <row r="751">
          <cell r="A751" t="str">
            <v>New</v>
          </cell>
        </row>
        <row r="752">
          <cell r="A752" t="str">
            <v>New</v>
          </cell>
        </row>
        <row r="753">
          <cell r="A753" t="str">
            <v>New</v>
          </cell>
        </row>
        <row r="754">
          <cell r="A754" t="str">
            <v>New</v>
          </cell>
        </row>
        <row r="755">
          <cell r="A755" t="str">
            <v>New</v>
          </cell>
        </row>
        <row r="756">
          <cell r="A756" t="str">
            <v>New</v>
          </cell>
        </row>
        <row r="757">
          <cell r="A757" t="str">
            <v>New</v>
          </cell>
        </row>
        <row r="758">
          <cell r="A758" t="str">
            <v>New</v>
          </cell>
        </row>
        <row r="759">
          <cell r="A759" t="str">
            <v>New</v>
          </cell>
        </row>
        <row r="760">
          <cell r="A760" t="str">
            <v>New</v>
          </cell>
        </row>
        <row r="761">
          <cell r="A761" t="str">
            <v>New</v>
          </cell>
        </row>
        <row r="762">
          <cell r="A762" t="str">
            <v>New</v>
          </cell>
        </row>
        <row r="763">
          <cell r="A763" t="str">
            <v>New</v>
          </cell>
        </row>
        <row r="764">
          <cell r="A764" t="str">
            <v>New</v>
          </cell>
        </row>
        <row r="765">
          <cell r="A765" t="str">
            <v>Current</v>
          </cell>
        </row>
        <row r="766">
          <cell r="A766" t="str">
            <v>EOL</v>
          </cell>
        </row>
        <row r="767">
          <cell r="A767" t="str">
            <v>Current</v>
          </cell>
        </row>
        <row r="768">
          <cell r="A768" t="str">
            <v>EOL</v>
          </cell>
        </row>
        <row r="769">
          <cell r="A769" t="str">
            <v>EOL</v>
          </cell>
        </row>
        <row r="770">
          <cell r="A770" t="str">
            <v>Current</v>
          </cell>
        </row>
        <row r="771">
          <cell r="A771" t="str">
            <v>EOL</v>
          </cell>
        </row>
        <row r="772">
          <cell r="A772" t="str">
            <v>EOL</v>
          </cell>
        </row>
        <row r="773">
          <cell r="A773" t="str">
            <v>Current</v>
          </cell>
        </row>
        <row r="774">
          <cell r="A774" t="str">
            <v>Current</v>
          </cell>
        </row>
        <row r="775">
          <cell r="A775" t="str">
            <v>EOL</v>
          </cell>
        </row>
        <row r="776">
          <cell r="A776" t="str">
            <v>Current</v>
          </cell>
        </row>
        <row r="777">
          <cell r="A777" t="str">
            <v>Current</v>
          </cell>
        </row>
        <row r="778">
          <cell r="A778" t="str">
            <v>Current</v>
          </cell>
        </row>
        <row r="779">
          <cell r="A779" t="str">
            <v>Current</v>
          </cell>
        </row>
        <row r="780">
          <cell r="A780" t="str">
            <v>Current</v>
          </cell>
        </row>
        <row r="781">
          <cell r="A781" t="str">
            <v>New</v>
          </cell>
        </row>
        <row r="782">
          <cell r="A782" t="str">
            <v>New</v>
          </cell>
        </row>
        <row r="783">
          <cell r="A783" t="str">
            <v>New</v>
          </cell>
        </row>
        <row r="784">
          <cell r="A784" t="str">
            <v>New</v>
          </cell>
        </row>
        <row r="785">
          <cell r="A785" t="str">
            <v>New</v>
          </cell>
        </row>
        <row r="786">
          <cell r="A786" t="str">
            <v>New</v>
          </cell>
        </row>
        <row r="787">
          <cell r="A787" t="str">
            <v>New</v>
          </cell>
        </row>
        <row r="788">
          <cell r="A788" t="str">
            <v>New</v>
          </cell>
        </row>
        <row r="789">
          <cell r="A789" t="str">
            <v>New</v>
          </cell>
        </row>
        <row r="790">
          <cell r="A790" t="str">
            <v>Current</v>
          </cell>
        </row>
        <row r="791">
          <cell r="A791" t="str">
            <v>EOL</v>
          </cell>
        </row>
        <row r="792">
          <cell r="A792" t="str">
            <v>Current</v>
          </cell>
        </row>
        <row r="793">
          <cell r="A793" t="str">
            <v>EOL</v>
          </cell>
        </row>
        <row r="794">
          <cell r="A794" t="str">
            <v>EOL</v>
          </cell>
        </row>
        <row r="795">
          <cell r="A795" t="str">
            <v>Current</v>
          </cell>
        </row>
        <row r="796">
          <cell r="A796" t="str">
            <v>EOL</v>
          </cell>
        </row>
        <row r="797">
          <cell r="A797" t="str">
            <v>EOL</v>
          </cell>
        </row>
        <row r="798">
          <cell r="A798" t="str">
            <v>Current</v>
          </cell>
        </row>
        <row r="799">
          <cell r="A799" t="str">
            <v>New</v>
          </cell>
        </row>
        <row r="800">
          <cell r="A800" t="str">
            <v>New</v>
          </cell>
        </row>
        <row r="801">
          <cell r="A801" t="str">
            <v>New</v>
          </cell>
        </row>
        <row r="802">
          <cell r="A802" t="str">
            <v>New</v>
          </cell>
        </row>
        <row r="803">
          <cell r="A803" t="str">
            <v>New</v>
          </cell>
        </row>
        <row r="804">
          <cell r="A804" t="str">
            <v>New</v>
          </cell>
        </row>
        <row r="805">
          <cell r="A805" t="str">
            <v>New</v>
          </cell>
        </row>
        <row r="806">
          <cell r="A806" t="str">
            <v>New</v>
          </cell>
        </row>
        <row r="807">
          <cell r="A807" t="str">
            <v>New</v>
          </cell>
        </row>
        <row r="808">
          <cell r="A808" t="str">
            <v>Current</v>
          </cell>
        </row>
        <row r="809">
          <cell r="A809" t="str">
            <v>EOL</v>
          </cell>
        </row>
        <row r="810">
          <cell r="A810" t="str">
            <v>Current</v>
          </cell>
        </row>
        <row r="811">
          <cell r="A811" t="str">
            <v>EOL</v>
          </cell>
        </row>
        <row r="812">
          <cell r="A812" t="str">
            <v>EOL</v>
          </cell>
        </row>
        <row r="813">
          <cell r="A813" t="str">
            <v>Current</v>
          </cell>
        </row>
        <row r="814">
          <cell r="A814" t="str">
            <v>Current</v>
          </cell>
        </row>
        <row r="815">
          <cell r="A815" t="str">
            <v>Current</v>
          </cell>
        </row>
        <row r="816">
          <cell r="A816" t="str">
            <v>Current</v>
          </cell>
        </row>
        <row r="817">
          <cell r="A817" t="str">
            <v>Current</v>
          </cell>
        </row>
        <row r="818">
          <cell r="A818" t="str">
            <v>Current</v>
          </cell>
        </row>
        <row r="819">
          <cell r="A819" t="str">
            <v>Current</v>
          </cell>
        </row>
        <row r="820">
          <cell r="A820" t="str">
            <v>Current</v>
          </cell>
        </row>
        <row r="821">
          <cell r="A821" t="str">
            <v>Current</v>
          </cell>
        </row>
        <row r="822">
          <cell r="A822" t="str">
            <v>Current</v>
          </cell>
        </row>
        <row r="823">
          <cell r="A823" t="str">
            <v>Current</v>
          </cell>
        </row>
        <row r="824">
          <cell r="A824" t="str">
            <v>Current</v>
          </cell>
        </row>
        <row r="825">
          <cell r="A825" t="str">
            <v>New</v>
          </cell>
        </row>
        <row r="826">
          <cell r="A826" t="str">
            <v>New</v>
          </cell>
        </row>
        <row r="827">
          <cell r="A827" t="str">
            <v>New</v>
          </cell>
        </row>
        <row r="828">
          <cell r="A828" t="str">
            <v>New</v>
          </cell>
        </row>
        <row r="829">
          <cell r="A829" t="str">
            <v>New</v>
          </cell>
        </row>
        <row r="830">
          <cell r="A830" t="str">
            <v>New</v>
          </cell>
        </row>
        <row r="831">
          <cell r="A831" t="str">
            <v>New</v>
          </cell>
        </row>
        <row r="832">
          <cell r="A832" t="str">
            <v>New</v>
          </cell>
        </row>
        <row r="833">
          <cell r="A833" t="str">
            <v>New</v>
          </cell>
        </row>
        <row r="834">
          <cell r="A834" t="str">
            <v>Current</v>
          </cell>
        </row>
        <row r="835">
          <cell r="A835" t="str">
            <v>EOL</v>
          </cell>
        </row>
        <row r="836">
          <cell r="A836" t="str">
            <v>Current</v>
          </cell>
        </row>
        <row r="837">
          <cell r="A837" t="str">
            <v>Current</v>
          </cell>
        </row>
        <row r="838">
          <cell r="A838" t="str">
            <v>Current</v>
          </cell>
        </row>
        <row r="839">
          <cell r="A839" t="str">
            <v>Current</v>
          </cell>
        </row>
        <row r="840">
          <cell r="A840" t="str">
            <v>Current</v>
          </cell>
        </row>
        <row r="841">
          <cell r="A841" t="str">
            <v>Current</v>
          </cell>
        </row>
        <row r="842">
          <cell r="A842" t="str">
            <v>Current</v>
          </cell>
        </row>
        <row r="843">
          <cell r="A843" t="str">
            <v>New</v>
          </cell>
        </row>
        <row r="844">
          <cell r="A844" t="str">
            <v>New</v>
          </cell>
        </row>
        <row r="845">
          <cell r="A845" t="str">
            <v>New</v>
          </cell>
        </row>
        <row r="846">
          <cell r="A846" t="str">
            <v>New</v>
          </cell>
        </row>
        <row r="847">
          <cell r="A847" t="str">
            <v>New</v>
          </cell>
        </row>
        <row r="848">
          <cell r="A848" t="str">
            <v>New</v>
          </cell>
        </row>
        <row r="849">
          <cell r="A849" t="str">
            <v>New</v>
          </cell>
        </row>
        <row r="850">
          <cell r="A850" t="str">
            <v>New</v>
          </cell>
        </row>
        <row r="851">
          <cell r="A851" t="str">
            <v>New</v>
          </cell>
        </row>
        <row r="852">
          <cell r="A852" t="str">
            <v>Current</v>
          </cell>
        </row>
        <row r="853">
          <cell r="A853" t="str">
            <v>EOL</v>
          </cell>
        </row>
        <row r="854">
          <cell r="A854" t="str">
            <v>Current</v>
          </cell>
        </row>
        <row r="855">
          <cell r="A855" t="str">
            <v>EOL</v>
          </cell>
        </row>
        <row r="856">
          <cell r="A856" t="str">
            <v>EOL</v>
          </cell>
        </row>
        <row r="857">
          <cell r="A857" t="str">
            <v>Current</v>
          </cell>
        </row>
        <row r="858">
          <cell r="A858" t="str">
            <v>Current</v>
          </cell>
        </row>
        <row r="859">
          <cell r="A859" t="str">
            <v>Current</v>
          </cell>
        </row>
        <row r="860">
          <cell r="A860" t="str">
            <v>New</v>
          </cell>
        </row>
        <row r="861">
          <cell r="A861" t="str">
            <v>New</v>
          </cell>
        </row>
        <row r="862">
          <cell r="A862" t="str">
            <v>New</v>
          </cell>
        </row>
        <row r="863">
          <cell r="A863" t="str">
            <v>Current</v>
          </cell>
        </row>
        <row r="864">
          <cell r="A864" t="str">
            <v>Current</v>
          </cell>
        </row>
        <row r="865">
          <cell r="A865" t="str">
            <v>EOL</v>
          </cell>
        </row>
        <row r="866">
          <cell r="A866" t="str">
            <v>Current</v>
          </cell>
        </row>
        <row r="867">
          <cell r="A867" t="str">
            <v>Current</v>
          </cell>
        </row>
        <row r="868">
          <cell r="A868" t="str">
            <v>EOL</v>
          </cell>
        </row>
        <row r="869">
          <cell r="A869" t="str">
            <v>Current</v>
          </cell>
        </row>
        <row r="870">
          <cell r="A870" t="str">
            <v>New</v>
          </cell>
        </row>
        <row r="871">
          <cell r="A871" t="str">
            <v>New Triplet</v>
          </cell>
        </row>
        <row r="872">
          <cell r="A872" t="str">
            <v>New Triplet</v>
          </cell>
        </row>
        <row r="873">
          <cell r="A873" t="str">
            <v>New Triplet</v>
          </cell>
        </row>
        <row r="874">
          <cell r="A874" t="str">
            <v>New Triplet</v>
          </cell>
        </row>
        <row r="875">
          <cell r="A875" t="str">
            <v>New Triplet</v>
          </cell>
        </row>
        <row r="876">
          <cell r="A876" t="str">
            <v>New Triplet</v>
          </cell>
        </row>
        <row r="877">
          <cell r="A877" t="str">
            <v>New Triplet</v>
          </cell>
        </row>
        <row r="878">
          <cell r="A878" t="str">
            <v>New Triplet</v>
          </cell>
        </row>
        <row r="879">
          <cell r="A879" t="str">
            <v>New Triplet</v>
          </cell>
        </row>
        <row r="880">
          <cell r="A880" t="str">
            <v>New Triplet</v>
          </cell>
        </row>
        <row r="881">
          <cell r="A881" t="str">
            <v>New</v>
          </cell>
        </row>
        <row r="882">
          <cell r="A882" t="str">
            <v>New</v>
          </cell>
        </row>
        <row r="883">
          <cell r="A883" t="str">
            <v>New</v>
          </cell>
        </row>
        <row r="884">
          <cell r="A884" t="str">
            <v>New</v>
          </cell>
        </row>
        <row r="885">
          <cell r="A885" t="str">
            <v>New</v>
          </cell>
        </row>
        <row r="886">
          <cell r="A886" t="str">
            <v>New</v>
          </cell>
        </row>
        <row r="887">
          <cell r="A887" t="str">
            <v>New</v>
          </cell>
        </row>
        <row r="888">
          <cell r="A888" t="str">
            <v>New</v>
          </cell>
        </row>
        <row r="889">
          <cell r="A889" t="str">
            <v>Current</v>
          </cell>
        </row>
        <row r="890">
          <cell r="A890" t="str">
            <v>EOL</v>
          </cell>
        </row>
        <row r="891">
          <cell r="A891" t="str">
            <v>Current</v>
          </cell>
        </row>
        <row r="892">
          <cell r="A892" t="str">
            <v>Current</v>
          </cell>
        </row>
        <row r="893">
          <cell r="A893" t="str">
            <v>EOL</v>
          </cell>
        </row>
        <row r="894">
          <cell r="A894" t="str">
            <v>Current</v>
          </cell>
        </row>
        <row r="895">
          <cell r="A895" t="str">
            <v>New</v>
          </cell>
        </row>
        <row r="896">
          <cell r="A896" t="str">
            <v>New</v>
          </cell>
        </row>
        <row r="897">
          <cell r="A897" t="str">
            <v>Current</v>
          </cell>
        </row>
        <row r="898">
          <cell r="A898" t="str">
            <v>EOL</v>
          </cell>
        </row>
        <row r="899">
          <cell r="A899" t="str">
            <v>Current</v>
          </cell>
        </row>
        <row r="900">
          <cell r="A900" t="str">
            <v>Current</v>
          </cell>
        </row>
        <row r="901">
          <cell r="A901" t="str">
            <v>Current</v>
          </cell>
        </row>
        <row r="902">
          <cell r="A902" t="str">
            <v>New</v>
          </cell>
        </row>
        <row r="903">
          <cell r="A903" t="str">
            <v>New</v>
          </cell>
        </row>
        <row r="904">
          <cell r="A904" t="str">
            <v>New</v>
          </cell>
        </row>
        <row r="905">
          <cell r="A905" t="str">
            <v>New</v>
          </cell>
        </row>
        <row r="906">
          <cell r="A906" t="str">
            <v>Current</v>
          </cell>
        </row>
        <row r="907">
          <cell r="A907" t="str">
            <v>Current</v>
          </cell>
        </row>
        <row r="908">
          <cell r="A908" t="str">
            <v>Current</v>
          </cell>
        </row>
        <row r="909">
          <cell r="A909" t="str">
            <v>New</v>
          </cell>
        </row>
        <row r="910">
          <cell r="A910" t="str">
            <v>New</v>
          </cell>
        </row>
        <row r="911">
          <cell r="A911" t="str">
            <v>New</v>
          </cell>
        </row>
        <row r="912">
          <cell r="A912" t="str">
            <v>New</v>
          </cell>
        </row>
        <row r="913">
          <cell r="A913" t="str">
            <v>New</v>
          </cell>
        </row>
        <row r="914">
          <cell r="A914" t="str">
            <v>New</v>
          </cell>
        </row>
        <row r="915">
          <cell r="A915" t="str">
            <v>Current</v>
          </cell>
        </row>
        <row r="916">
          <cell r="A916" t="str">
            <v>Current</v>
          </cell>
        </row>
        <row r="917">
          <cell r="A917" t="str">
            <v>EOL</v>
          </cell>
        </row>
        <row r="918">
          <cell r="A918" t="str">
            <v>EOL</v>
          </cell>
        </row>
        <row r="919">
          <cell r="A919" t="str">
            <v>EOL</v>
          </cell>
        </row>
        <row r="920">
          <cell r="A920" t="str">
            <v>New</v>
          </cell>
        </row>
        <row r="921">
          <cell r="A921" t="str">
            <v>New</v>
          </cell>
        </row>
        <row r="922">
          <cell r="A922" t="str">
            <v>Current</v>
          </cell>
        </row>
        <row r="923">
          <cell r="A923" t="str">
            <v>New</v>
          </cell>
        </row>
        <row r="924">
          <cell r="A924" t="str">
            <v>New</v>
          </cell>
        </row>
        <row r="925">
          <cell r="A925" t="str">
            <v>New</v>
          </cell>
        </row>
        <row r="926">
          <cell r="A926" t="str">
            <v>Current</v>
          </cell>
        </row>
        <row r="927">
          <cell r="A927" t="str">
            <v>New</v>
          </cell>
        </row>
        <row r="928">
          <cell r="A928" t="str">
            <v>New</v>
          </cell>
        </row>
        <row r="929">
          <cell r="A929" t="str">
            <v>Current</v>
          </cell>
        </row>
        <row r="930">
          <cell r="A930" t="str">
            <v>New</v>
          </cell>
        </row>
        <row r="931">
          <cell r="A931" t="str">
            <v>Current</v>
          </cell>
        </row>
        <row r="932">
          <cell r="A932" t="str">
            <v>New</v>
          </cell>
        </row>
        <row r="933">
          <cell r="A933" t="str">
            <v>New</v>
          </cell>
        </row>
        <row r="934">
          <cell r="A934" t="str">
            <v>New</v>
          </cell>
        </row>
        <row r="935">
          <cell r="A935" t="str">
            <v>Current</v>
          </cell>
        </row>
        <row r="936">
          <cell r="A936" t="str">
            <v>Current</v>
          </cell>
        </row>
        <row r="937">
          <cell r="A937" t="str">
            <v>Current</v>
          </cell>
        </row>
        <row r="938">
          <cell r="A938" t="str">
            <v>EOL</v>
          </cell>
        </row>
        <row r="939">
          <cell r="A939" t="str">
            <v>EOL</v>
          </cell>
        </row>
        <row r="940">
          <cell r="A940" t="str">
            <v>Current</v>
          </cell>
        </row>
        <row r="941">
          <cell r="A941" t="str">
            <v>New</v>
          </cell>
        </row>
        <row r="942">
          <cell r="A942" t="str">
            <v>New</v>
          </cell>
        </row>
        <row r="943">
          <cell r="A943" t="str">
            <v>New</v>
          </cell>
        </row>
        <row r="944">
          <cell r="A944" t="str">
            <v>EOL</v>
          </cell>
        </row>
        <row r="945">
          <cell r="A945" t="str">
            <v>EOL</v>
          </cell>
        </row>
        <row r="946">
          <cell r="A946" t="str">
            <v>EOL</v>
          </cell>
        </row>
        <row r="947">
          <cell r="A947" t="str">
            <v>EOL</v>
          </cell>
        </row>
        <row r="948">
          <cell r="A948" t="str">
            <v>EOL</v>
          </cell>
        </row>
        <row r="949">
          <cell r="A949" t="str">
            <v>EOL</v>
          </cell>
        </row>
        <row r="950">
          <cell r="A950" t="str">
            <v>New</v>
          </cell>
        </row>
        <row r="951">
          <cell r="A951" t="str">
            <v>New</v>
          </cell>
        </row>
        <row r="952">
          <cell r="A952" t="str">
            <v>Current</v>
          </cell>
        </row>
        <row r="953">
          <cell r="A953" t="str">
            <v>EOL</v>
          </cell>
        </row>
        <row r="954">
          <cell r="A954" t="str">
            <v>Current</v>
          </cell>
        </row>
        <row r="955">
          <cell r="A955" t="str">
            <v>Current</v>
          </cell>
        </row>
        <row r="956">
          <cell r="A956" t="str">
            <v>EOL</v>
          </cell>
        </row>
        <row r="957">
          <cell r="A957" t="str">
            <v>Current</v>
          </cell>
        </row>
        <row r="958">
          <cell r="A958" t="str">
            <v>Current</v>
          </cell>
        </row>
        <row r="959">
          <cell r="A959" t="str">
            <v>EOL</v>
          </cell>
        </row>
        <row r="960">
          <cell r="A960" t="str">
            <v>Current</v>
          </cell>
        </row>
        <row r="961">
          <cell r="A961" t="str">
            <v>Current</v>
          </cell>
        </row>
        <row r="962">
          <cell r="A962" t="str">
            <v>Current</v>
          </cell>
        </row>
        <row r="963">
          <cell r="A963" t="str">
            <v>Current</v>
          </cell>
        </row>
        <row r="964">
          <cell r="A964" t="str">
            <v>Current</v>
          </cell>
        </row>
        <row r="965">
          <cell r="A965" t="str">
            <v>Current</v>
          </cell>
        </row>
        <row r="966">
          <cell r="A966" t="str">
            <v>New</v>
          </cell>
        </row>
        <row r="967">
          <cell r="A967" t="str">
            <v>Current</v>
          </cell>
        </row>
        <row r="968">
          <cell r="A968" t="str">
            <v>Current</v>
          </cell>
        </row>
        <row r="969">
          <cell r="A969" t="str">
            <v>New</v>
          </cell>
        </row>
        <row r="970">
          <cell r="A970" t="str">
            <v>New</v>
          </cell>
        </row>
        <row r="971">
          <cell r="A971" t="str">
            <v>New</v>
          </cell>
        </row>
        <row r="972">
          <cell r="A972" t="str">
            <v>Current</v>
          </cell>
        </row>
        <row r="973">
          <cell r="A973" t="str">
            <v>Current</v>
          </cell>
        </row>
        <row r="974">
          <cell r="A974" t="str">
            <v>Current</v>
          </cell>
        </row>
        <row r="975">
          <cell r="A975" t="str">
            <v>Current</v>
          </cell>
        </row>
        <row r="976">
          <cell r="A976" t="str">
            <v>EOL</v>
          </cell>
        </row>
        <row r="977">
          <cell r="A977" t="str">
            <v>Current</v>
          </cell>
        </row>
        <row r="978">
          <cell r="A978" t="str">
            <v>Current</v>
          </cell>
        </row>
        <row r="979">
          <cell r="A979" t="str">
            <v>EOL</v>
          </cell>
        </row>
        <row r="980">
          <cell r="A980" t="str">
            <v>EOL</v>
          </cell>
        </row>
        <row r="981">
          <cell r="A981" t="str">
            <v>Current</v>
          </cell>
        </row>
        <row r="982">
          <cell r="A982" t="str">
            <v>EOL</v>
          </cell>
        </row>
        <row r="983">
          <cell r="A983" t="str">
            <v>EOL</v>
          </cell>
        </row>
        <row r="984">
          <cell r="A984" t="str">
            <v>New Triplet</v>
          </cell>
        </row>
        <row r="985">
          <cell r="A985" t="str">
            <v>New Triplet</v>
          </cell>
        </row>
        <row r="986">
          <cell r="A986" t="str">
            <v>New Triplet</v>
          </cell>
        </row>
        <row r="987">
          <cell r="A987" t="str">
            <v>New Triplet</v>
          </cell>
        </row>
        <row r="988">
          <cell r="A988" t="str">
            <v>New Triplet</v>
          </cell>
        </row>
        <row r="989">
          <cell r="A989" t="str">
            <v>New Triplet</v>
          </cell>
        </row>
        <row r="990">
          <cell r="A990" t="str">
            <v>New Triplet</v>
          </cell>
        </row>
        <row r="991">
          <cell r="A991" t="str">
            <v>New Triplet</v>
          </cell>
        </row>
        <row r="992">
          <cell r="A992" t="str">
            <v>New</v>
          </cell>
        </row>
        <row r="993">
          <cell r="A993" t="str">
            <v>New</v>
          </cell>
        </row>
        <row r="994">
          <cell r="A994" t="str">
            <v>New</v>
          </cell>
        </row>
        <row r="995">
          <cell r="A995" t="str">
            <v>Current</v>
          </cell>
        </row>
        <row r="996">
          <cell r="A996" t="str">
            <v>EOL</v>
          </cell>
        </row>
        <row r="997">
          <cell r="A997" t="str">
            <v>Current</v>
          </cell>
        </row>
        <row r="998">
          <cell r="A998" t="str">
            <v>Current</v>
          </cell>
        </row>
        <row r="999">
          <cell r="A999" t="str">
            <v>EOL</v>
          </cell>
        </row>
        <row r="1000">
          <cell r="A1000" t="str">
            <v>Current</v>
          </cell>
        </row>
        <row r="1001">
          <cell r="A1001" t="str">
            <v>Current</v>
          </cell>
        </row>
        <row r="1002">
          <cell r="A1002" t="str">
            <v>EOL</v>
          </cell>
        </row>
        <row r="1003">
          <cell r="A1003" t="str">
            <v>Current</v>
          </cell>
        </row>
        <row r="1004">
          <cell r="A1004" t="str">
            <v>Current</v>
          </cell>
        </row>
        <row r="1005">
          <cell r="A1005" t="str">
            <v>Current</v>
          </cell>
        </row>
        <row r="1006">
          <cell r="A1006" t="str">
            <v>New</v>
          </cell>
        </row>
        <row r="1007">
          <cell r="A1007" t="str">
            <v>Current</v>
          </cell>
        </row>
        <row r="1008">
          <cell r="A1008" t="str">
            <v>Current</v>
          </cell>
        </row>
        <row r="1009">
          <cell r="A1009" t="str">
            <v>Current</v>
          </cell>
        </row>
        <row r="1010">
          <cell r="A1010" t="str">
            <v>EOL</v>
          </cell>
        </row>
        <row r="1011">
          <cell r="A1011" t="str">
            <v>Current</v>
          </cell>
        </row>
        <row r="1012">
          <cell r="A1012" t="str">
            <v>EOL</v>
          </cell>
        </row>
        <row r="1013">
          <cell r="A1013" t="str">
            <v>New</v>
          </cell>
        </row>
        <row r="1014">
          <cell r="A1014" t="str">
            <v>New</v>
          </cell>
        </row>
        <row r="1015">
          <cell r="A1015" t="str">
            <v>Current</v>
          </cell>
        </row>
        <row r="1016">
          <cell r="A1016" t="str">
            <v>Current</v>
          </cell>
        </row>
        <row r="1017">
          <cell r="A1017" t="str">
            <v>New</v>
          </cell>
        </row>
        <row r="1018">
          <cell r="A1018" t="str">
            <v>New</v>
          </cell>
        </row>
        <row r="1019">
          <cell r="A1019" t="str">
            <v>New</v>
          </cell>
        </row>
        <row r="1020">
          <cell r="A1020" t="str">
            <v>New</v>
          </cell>
        </row>
        <row r="1021">
          <cell r="A1021" t="str">
            <v>Current</v>
          </cell>
        </row>
        <row r="1022">
          <cell r="A1022" t="str">
            <v>Current</v>
          </cell>
        </row>
        <row r="1023">
          <cell r="A1023" t="str">
            <v>Current</v>
          </cell>
        </row>
        <row r="1024">
          <cell r="A1024" t="str">
            <v>EOL</v>
          </cell>
        </row>
        <row r="1025">
          <cell r="A1025" t="str">
            <v>EOL</v>
          </cell>
        </row>
        <row r="1026">
          <cell r="A1026" t="str">
            <v>Current</v>
          </cell>
        </row>
        <row r="1027">
          <cell r="A1027" t="str">
            <v>EOL</v>
          </cell>
        </row>
        <row r="1028">
          <cell r="A1028" t="str">
            <v>EOL</v>
          </cell>
        </row>
        <row r="1029">
          <cell r="A1029" t="str">
            <v>EOL</v>
          </cell>
        </row>
        <row r="1030">
          <cell r="A1030" t="str">
            <v>EOL</v>
          </cell>
        </row>
        <row r="1031">
          <cell r="A1031" t="str">
            <v>EOL</v>
          </cell>
        </row>
        <row r="1032">
          <cell r="A1032" t="str">
            <v>New</v>
          </cell>
        </row>
        <row r="1033">
          <cell r="A1033" t="str">
            <v>New</v>
          </cell>
        </row>
        <row r="1034">
          <cell r="A1034" t="str">
            <v>New</v>
          </cell>
        </row>
        <row r="1035">
          <cell r="A1035" t="str">
            <v>New Triplet</v>
          </cell>
        </row>
        <row r="1036">
          <cell r="A1036" t="str">
            <v>New Triplet</v>
          </cell>
        </row>
        <row r="1037">
          <cell r="A1037" t="str">
            <v>New Triplet</v>
          </cell>
        </row>
        <row r="1038">
          <cell r="A1038" t="str">
            <v>New Triplet</v>
          </cell>
        </row>
        <row r="1039">
          <cell r="A1039" t="str">
            <v>New Triplet</v>
          </cell>
        </row>
        <row r="1040">
          <cell r="A1040" t="str">
            <v>New Triplet</v>
          </cell>
        </row>
        <row r="1041">
          <cell r="A1041" t="str">
            <v>New Triplet</v>
          </cell>
        </row>
        <row r="1042">
          <cell r="A1042" t="str">
            <v>New Triplet</v>
          </cell>
        </row>
        <row r="1043">
          <cell r="A1043" t="str">
            <v>New</v>
          </cell>
        </row>
        <row r="1044">
          <cell r="A1044" t="str">
            <v>New</v>
          </cell>
        </row>
        <row r="1045">
          <cell r="A1045" t="str">
            <v>New</v>
          </cell>
        </row>
        <row r="1046">
          <cell r="A1046" t="str">
            <v>Current</v>
          </cell>
        </row>
        <row r="1047">
          <cell r="A1047" t="str">
            <v>EOL</v>
          </cell>
        </row>
        <row r="1048">
          <cell r="A1048" t="str">
            <v>Current</v>
          </cell>
        </row>
        <row r="1049">
          <cell r="A1049" t="str">
            <v>Current</v>
          </cell>
        </row>
        <row r="1050">
          <cell r="A1050" t="str">
            <v>EOL</v>
          </cell>
        </row>
        <row r="1051">
          <cell r="A1051" t="str">
            <v>Current</v>
          </cell>
        </row>
        <row r="1052">
          <cell r="A1052" t="str">
            <v>New</v>
          </cell>
        </row>
        <row r="1053">
          <cell r="A1053" t="str">
            <v>New</v>
          </cell>
        </row>
        <row r="1054">
          <cell r="A1054" t="str">
            <v>Current</v>
          </cell>
        </row>
        <row r="1055">
          <cell r="A1055" t="str">
            <v>Current</v>
          </cell>
        </row>
        <row r="1056">
          <cell r="A1056" t="str">
            <v>Current</v>
          </cell>
        </row>
        <row r="1057">
          <cell r="A1057" t="str">
            <v>New</v>
          </cell>
        </row>
        <row r="1058">
          <cell r="A1058" t="str">
            <v>New</v>
          </cell>
        </row>
        <row r="1059">
          <cell r="A1059" t="str">
            <v>New</v>
          </cell>
        </row>
        <row r="1060">
          <cell r="A1060" t="str">
            <v>New</v>
          </cell>
        </row>
        <row r="1061">
          <cell r="A1061" t="str">
            <v>New</v>
          </cell>
        </row>
        <row r="1062">
          <cell r="A1062" t="str">
            <v>New</v>
          </cell>
        </row>
        <row r="1063">
          <cell r="A1063" t="str">
            <v>Current</v>
          </cell>
        </row>
        <row r="1064">
          <cell r="A1064" t="str">
            <v>Current</v>
          </cell>
        </row>
        <row r="1065">
          <cell r="A1065" t="str">
            <v>New</v>
          </cell>
        </row>
        <row r="1066">
          <cell r="A1066" t="str">
            <v>Current</v>
          </cell>
        </row>
        <row r="1067">
          <cell r="A1067" t="str">
            <v>Current</v>
          </cell>
        </row>
        <row r="1068">
          <cell r="A1068" t="str">
            <v>Current</v>
          </cell>
        </row>
        <row r="1069">
          <cell r="A1069" t="str">
            <v>Current</v>
          </cell>
        </row>
        <row r="1070">
          <cell r="A1070" t="str">
            <v>Current</v>
          </cell>
        </row>
        <row r="1071">
          <cell r="A1071" t="str">
            <v>EOL</v>
          </cell>
        </row>
        <row r="1072">
          <cell r="A1072" t="str">
            <v>Current</v>
          </cell>
        </row>
        <row r="1073">
          <cell r="A1073" t="str">
            <v>New</v>
          </cell>
        </row>
        <row r="1074">
          <cell r="A1074" t="str">
            <v>New</v>
          </cell>
        </row>
        <row r="1075">
          <cell r="A1075" t="str">
            <v>New</v>
          </cell>
        </row>
        <row r="1076">
          <cell r="A1076" t="str">
            <v>New</v>
          </cell>
        </row>
        <row r="1077">
          <cell r="A1077" t="str">
            <v>Current</v>
          </cell>
        </row>
        <row r="1078">
          <cell r="A1078" t="str">
            <v>Current</v>
          </cell>
        </row>
        <row r="1079">
          <cell r="A1079" t="str">
            <v>Current</v>
          </cell>
        </row>
        <row r="1080">
          <cell r="A1080" t="str">
            <v>Current</v>
          </cell>
        </row>
        <row r="1081">
          <cell r="A1081" t="str">
            <v>Current</v>
          </cell>
        </row>
        <row r="1082">
          <cell r="A1082" t="str">
            <v>Current</v>
          </cell>
        </row>
        <row r="1083">
          <cell r="A1083" t="str">
            <v>New</v>
          </cell>
        </row>
        <row r="1084">
          <cell r="A1084" t="str">
            <v>New</v>
          </cell>
        </row>
        <row r="1085">
          <cell r="A1085" t="str">
            <v>New</v>
          </cell>
        </row>
        <row r="1086">
          <cell r="A1086" t="str">
            <v>EOL</v>
          </cell>
        </row>
        <row r="1087">
          <cell r="A1087" t="str">
            <v>EOL</v>
          </cell>
        </row>
        <row r="1088">
          <cell r="A1088" t="str">
            <v>EOL</v>
          </cell>
        </row>
        <row r="1089">
          <cell r="A1089" t="str">
            <v>New Triplet</v>
          </cell>
        </row>
        <row r="1090">
          <cell r="A1090" t="str">
            <v>New Triplet</v>
          </cell>
        </row>
        <row r="1091">
          <cell r="A1091" t="str">
            <v>New Triplet</v>
          </cell>
        </row>
        <row r="1092">
          <cell r="A1092" t="str">
            <v>New</v>
          </cell>
        </row>
        <row r="1093">
          <cell r="A1093" t="str">
            <v>New</v>
          </cell>
        </row>
        <row r="1094">
          <cell r="A1094" t="str">
            <v>New</v>
          </cell>
        </row>
        <row r="1095">
          <cell r="A1095" t="str">
            <v>Current</v>
          </cell>
        </row>
        <row r="1096">
          <cell r="A1096" t="str">
            <v>EOL</v>
          </cell>
        </row>
        <row r="1097">
          <cell r="A1097" t="str">
            <v>Current</v>
          </cell>
        </row>
        <row r="1098">
          <cell r="A1098" t="str">
            <v>Current</v>
          </cell>
        </row>
        <row r="1099">
          <cell r="A1099" t="str">
            <v>EOL</v>
          </cell>
        </row>
        <row r="1100">
          <cell r="A1100" t="str">
            <v>Current</v>
          </cell>
        </row>
        <row r="1101">
          <cell r="A1101" t="str">
            <v>Current</v>
          </cell>
        </row>
        <row r="1102">
          <cell r="A1102" t="str">
            <v>EOL</v>
          </cell>
        </row>
        <row r="1103">
          <cell r="A1103" t="str">
            <v>Current</v>
          </cell>
        </row>
        <row r="1104">
          <cell r="A1104" t="str">
            <v>New</v>
          </cell>
        </row>
        <row r="1105">
          <cell r="A1105" t="str">
            <v>New</v>
          </cell>
        </row>
        <row r="1106">
          <cell r="A1106" t="str">
            <v>New</v>
          </cell>
        </row>
        <row r="1107">
          <cell r="A1107" t="str">
            <v>Current</v>
          </cell>
        </row>
        <row r="1108">
          <cell r="A1108" t="str">
            <v>Current</v>
          </cell>
        </row>
        <row r="1109">
          <cell r="A1109" t="str">
            <v>New</v>
          </cell>
        </row>
        <row r="1110">
          <cell r="A1110" t="str">
            <v>Current</v>
          </cell>
        </row>
        <row r="1111">
          <cell r="A1111" t="str">
            <v>EOL</v>
          </cell>
        </row>
        <row r="1112">
          <cell r="A1112" t="str">
            <v>Current</v>
          </cell>
        </row>
        <row r="1113">
          <cell r="A1113" t="str">
            <v>New</v>
          </cell>
        </row>
        <row r="1114">
          <cell r="A1114" t="str">
            <v>New</v>
          </cell>
        </row>
        <row r="1115">
          <cell r="A1115" t="str">
            <v>Current</v>
          </cell>
        </row>
        <row r="1116">
          <cell r="A1116" t="str">
            <v>Current</v>
          </cell>
        </row>
        <row r="1117">
          <cell r="A1117" t="str">
            <v>Current</v>
          </cell>
        </row>
        <row r="1118">
          <cell r="A1118" t="str">
            <v>Current</v>
          </cell>
        </row>
        <row r="1119">
          <cell r="A1119" t="str">
            <v>Current</v>
          </cell>
        </row>
        <row r="1120">
          <cell r="A1120" t="str">
            <v>EOL</v>
          </cell>
        </row>
        <row r="1121">
          <cell r="A1121" t="str">
            <v>New</v>
          </cell>
        </row>
        <row r="1122">
          <cell r="A1122" t="str">
            <v>New</v>
          </cell>
        </row>
        <row r="1123">
          <cell r="A1123" t="str">
            <v>New</v>
          </cell>
        </row>
        <row r="1124">
          <cell r="A1124" t="str">
            <v>New</v>
          </cell>
        </row>
        <row r="1125">
          <cell r="A1125" t="str">
            <v>New</v>
          </cell>
        </row>
        <row r="1126">
          <cell r="A1126" t="str">
            <v>New</v>
          </cell>
        </row>
        <row r="1127">
          <cell r="A1127" t="str">
            <v>New</v>
          </cell>
        </row>
        <row r="1128">
          <cell r="A1128" t="str">
            <v>New</v>
          </cell>
        </row>
        <row r="1129">
          <cell r="A1129" t="str">
            <v>New</v>
          </cell>
        </row>
        <row r="1130">
          <cell r="A1130" t="str">
            <v>New</v>
          </cell>
        </row>
        <row r="1131">
          <cell r="A1131" t="str">
            <v>Current</v>
          </cell>
        </row>
        <row r="1132">
          <cell r="A1132" t="str">
            <v>Current</v>
          </cell>
        </row>
        <row r="1133">
          <cell r="A1133" t="str">
            <v>Current</v>
          </cell>
        </row>
        <row r="1134">
          <cell r="A1134" t="str">
            <v>EOL</v>
          </cell>
        </row>
        <row r="1135">
          <cell r="A1135" t="str">
            <v>EOL</v>
          </cell>
        </row>
        <row r="1136">
          <cell r="A1136" t="str">
            <v>EOL</v>
          </cell>
        </row>
        <row r="1137">
          <cell r="A1137" t="str">
            <v>EOL</v>
          </cell>
        </row>
        <row r="1138">
          <cell r="A1138" t="str">
            <v>EOL</v>
          </cell>
        </row>
        <row r="1139">
          <cell r="A1139" t="str">
            <v>EOL</v>
          </cell>
        </row>
        <row r="1140">
          <cell r="A1140" t="str">
            <v>New</v>
          </cell>
        </row>
        <row r="1141">
          <cell r="A1141" t="str">
            <v>New</v>
          </cell>
        </row>
        <row r="1142">
          <cell r="A1142" t="str">
            <v>New</v>
          </cell>
        </row>
        <row r="1143">
          <cell r="A1143" t="str">
            <v>New</v>
          </cell>
        </row>
        <row r="1144">
          <cell r="A1144" t="str">
            <v>New</v>
          </cell>
        </row>
        <row r="1145">
          <cell r="A1145" t="str">
            <v>New</v>
          </cell>
        </row>
        <row r="1146">
          <cell r="A1146" t="str">
            <v>Current</v>
          </cell>
        </row>
        <row r="1147">
          <cell r="A1147" t="str">
            <v>Current</v>
          </cell>
        </row>
        <row r="1148">
          <cell r="A1148" t="str">
            <v>Current</v>
          </cell>
        </row>
        <row r="1149">
          <cell r="A1149" t="str">
            <v>New Triplet</v>
          </cell>
        </row>
        <row r="1150">
          <cell r="A1150" t="str">
            <v>New Triplet</v>
          </cell>
        </row>
        <row r="1151">
          <cell r="A1151" t="str">
            <v>New Triplet</v>
          </cell>
        </row>
        <row r="1152">
          <cell r="A1152" t="str">
            <v>New Triplet</v>
          </cell>
        </row>
        <row r="1153">
          <cell r="A1153" t="str">
            <v>Current</v>
          </cell>
        </row>
        <row r="1154">
          <cell r="A1154" t="str">
            <v>Current</v>
          </cell>
        </row>
        <row r="1155">
          <cell r="A1155" t="str">
            <v>New</v>
          </cell>
        </row>
        <row r="1156">
          <cell r="A1156" t="str">
            <v>New</v>
          </cell>
        </row>
        <row r="1157">
          <cell r="A1157" t="str">
            <v>New</v>
          </cell>
        </row>
        <row r="1158">
          <cell r="A1158" t="str">
            <v>New</v>
          </cell>
        </row>
        <row r="1159">
          <cell r="A1159" t="str">
            <v>New</v>
          </cell>
        </row>
        <row r="1160">
          <cell r="A1160" t="str">
            <v>New</v>
          </cell>
        </row>
        <row r="1161">
          <cell r="A1161" t="str">
            <v>New</v>
          </cell>
        </row>
        <row r="1162">
          <cell r="A1162" t="str">
            <v>New</v>
          </cell>
        </row>
        <row r="1163">
          <cell r="A1163" t="str">
            <v>New</v>
          </cell>
        </row>
        <row r="1164">
          <cell r="A1164" t="str">
            <v>New</v>
          </cell>
        </row>
        <row r="1165">
          <cell r="A1165" t="str">
            <v>New</v>
          </cell>
        </row>
        <row r="1166">
          <cell r="A1166" t="str">
            <v>New</v>
          </cell>
        </row>
        <row r="1167">
          <cell r="A1167" t="str">
            <v>New</v>
          </cell>
        </row>
        <row r="1168">
          <cell r="A1168" t="str">
            <v>Current</v>
          </cell>
        </row>
        <row r="1169">
          <cell r="A1169" t="str">
            <v>Current</v>
          </cell>
        </row>
        <row r="1170">
          <cell r="A1170" t="str">
            <v>Current</v>
          </cell>
        </row>
        <row r="1171">
          <cell r="A1171" t="str">
            <v>New</v>
          </cell>
        </row>
        <row r="1172">
          <cell r="A1172" t="str">
            <v>New</v>
          </cell>
        </row>
        <row r="1173">
          <cell r="A1173" t="str">
            <v>New</v>
          </cell>
        </row>
        <row r="1174">
          <cell r="A1174" t="str">
            <v>New</v>
          </cell>
        </row>
        <row r="1175">
          <cell r="A1175" t="str">
            <v>New</v>
          </cell>
        </row>
        <row r="1176">
          <cell r="A1176" t="str">
            <v>Current</v>
          </cell>
        </row>
        <row r="1177">
          <cell r="A1177" t="str">
            <v>Current</v>
          </cell>
        </row>
        <row r="1178">
          <cell r="A1178" t="str">
            <v>Current</v>
          </cell>
        </row>
        <row r="1179">
          <cell r="A1179" t="str">
            <v>New</v>
          </cell>
        </row>
        <row r="1180">
          <cell r="A1180" t="str">
            <v>New Triplet</v>
          </cell>
        </row>
        <row r="1181">
          <cell r="A1181" t="str">
            <v>New Triplet</v>
          </cell>
        </row>
        <row r="1182">
          <cell r="A1182" t="str">
            <v>New</v>
          </cell>
        </row>
        <row r="1183">
          <cell r="A1183" t="str">
            <v>Current</v>
          </cell>
        </row>
        <row r="1184">
          <cell r="A1184" t="str">
            <v>Current</v>
          </cell>
        </row>
        <row r="1185">
          <cell r="A1185" t="str">
            <v>Current</v>
          </cell>
        </row>
        <row r="1186">
          <cell r="A1186" t="str">
            <v>Current</v>
          </cell>
        </row>
        <row r="1187">
          <cell r="A1187" t="str">
            <v>New</v>
          </cell>
        </row>
        <row r="1188">
          <cell r="A1188" t="str">
            <v>New</v>
          </cell>
        </row>
        <row r="1189">
          <cell r="A1189" t="str">
            <v>Current</v>
          </cell>
        </row>
        <row r="1190">
          <cell r="A1190" t="str">
            <v>Current</v>
          </cell>
        </row>
        <row r="1191">
          <cell r="A1191" t="str">
            <v>Current</v>
          </cell>
        </row>
        <row r="1192">
          <cell r="A1192" t="str">
            <v>New Triplet</v>
          </cell>
        </row>
        <row r="1193">
          <cell r="A1193" t="str">
            <v>New Triplet</v>
          </cell>
        </row>
        <row r="1194">
          <cell r="A1194" t="str">
            <v>New Triplet</v>
          </cell>
        </row>
        <row r="1195">
          <cell r="A1195" t="str">
            <v>New</v>
          </cell>
        </row>
        <row r="1196">
          <cell r="A1196" t="str">
            <v>New Triplet</v>
          </cell>
        </row>
        <row r="1197">
          <cell r="A1197" t="str">
            <v>New Triplet</v>
          </cell>
        </row>
        <row r="1198">
          <cell r="A1198" t="str">
            <v>New Triplet</v>
          </cell>
        </row>
        <row r="1199">
          <cell r="A1199" t="str">
            <v>New</v>
          </cell>
        </row>
        <row r="1200">
          <cell r="A1200" t="str">
            <v>Current</v>
          </cell>
        </row>
        <row r="1201">
          <cell r="A1201" t="str">
            <v>New</v>
          </cell>
        </row>
        <row r="1202">
          <cell r="A1202" t="str">
            <v>Current</v>
          </cell>
        </row>
        <row r="1203">
          <cell r="A1203" t="str">
            <v>Current</v>
          </cell>
        </row>
        <row r="1204">
          <cell r="A1204" t="str">
            <v>New</v>
          </cell>
        </row>
        <row r="1205">
          <cell r="A1205" t="str">
            <v>New</v>
          </cell>
        </row>
        <row r="1206">
          <cell r="A1206" t="str">
            <v>New</v>
          </cell>
        </row>
        <row r="1207">
          <cell r="A1207" t="str">
            <v>New</v>
          </cell>
        </row>
        <row r="1208">
          <cell r="A1208" t="str">
            <v>Current</v>
          </cell>
        </row>
        <row r="1209">
          <cell r="A1209" t="str">
            <v>Current</v>
          </cell>
        </row>
        <row r="1210">
          <cell r="A1210" t="str">
            <v>Current</v>
          </cell>
        </row>
        <row r="1211">
          <cell r="A1211" t="str">
            <v>Current</v>
          </cell>
        </row>
        <row r="1212">
          <cell r="A1212" t="str">
            <v>New</v>
          </cell>
        </row>
        <row r="1213">
          <cell r="A1213" t="str">
            <v>New</v>
          </cell>
        </row>
        <row r="1214">
          <cell r="A1214" t="str">
            <v>Current</v>
          </cell>
        </row>
        <row r="1215">
          <cell r="A1215" t="str">
            <v>New</v>
          </cell>
        </row>
        <row r="1216">
          <cell r="A1216" t="str">
            <v>New</v>
          </cell>
        </row>
        <row r="1217">
          <cell r="A1217" t="str">
            <v>Current</v>
          </cell>
        </row>
        <row r="1218">
          <cell r="A1218" t="str">
            <v>Current</v>
          </cell>
        </row>
        <row r="1219">
          <cell r="A1219" t="str">
            <v>Current</v>
          </cell>
        </row>
        <row r="1220">
          <cell r="A1220" t="str">
            <v>New</v>
          </cell>
        </row>
        <row r="1221">
          <cell r="A1221" t="str">
            <v>Current</v>
          </cell>
        </row>
        <row r="1222">
          <cell r="A1222" t="str">
            <v>EOL</v>
          </cell>
        </row>
        <row r="1223">
          <cell r="A1223" t="str">
            <v>Current</v>
          </cell>
        </row>
        <row r="1224">
          <cell r="A1224" t="str">
            <v>Current</v>
          </cell>
        </row>
        <row r="1225">
          <cell r="A1225" t="str">
            <v>New</v>
          </cell>
        </row>
        <row r="1226">
          <cell r="A1226" t="str">
            <v>New</v>
          </cell>
        </row>
        <row r="1227">
          <cell r="A1227" t="str">
            <v>New</v>
          </cell>
        </row>
        <row r="1228">
          <cell r="A1228" t="str">
            <v>Current</v>
          </cell>
        </row>
        <row r="1229">
          <cell r="A1229" t="str">
            <v>Current</v>
          </cell>
        </row>
        <row r="1230">
          <cell r="A1230" t="str">
            <v>Current</v>
          </cell>
        </row>
        <row r="1231">
          <cell r="A1231" t="str">
            <v>New Triplet</v>
          </cell>
        </row>
        <row r="1232">
          <cell r="A1232" t="str">
            <v>New Triplet</v>
          </cell>
        </row>
        <row r="1233">
          <cell r="A1233" t="str">
            <v>Current</v>
          </cell>
        </row>
        <row r="1234">
          <cell r="A1234" t="str">
            <v>New</v>
          </cell>
        </row>
        <row r="1235">
          <cell r="A1235" t="str">
            <v>Current</v>
          </cell>
        </row>
        <row r="1236">
          <cell r="A1236" t="str">
            <v>Current</v>
          </cell>
        </row>
        <row r="1237">
          <cell r="A1237" t="str">
            <v>Current</v>
          </cell>
        </row>
        <row r="1238">
          <cell r="A1238" t="str">
            <v>EOL</v>
          </cell>
        </row>
        <row r="1239">
          <cell r="A1239" t="str">
            <v>Current</v>
          </cell>
        </row>
        <row r="1240">
          <cell r="A1240" t="str">
            <v>Current</v>
          </cell>
        </row>
        <row r="1241">
          <cell r="A1241" t="str">
            <v>Current</v>
          </cell>
        </row>
        <row r="1242">
          <cell r="A1242" t="str">
            <v>Current</v>
          </cell>
        </row>
        <row r="1243">
          <cell r="A1243" t="str">
            <v>Current</v>
          </cell>
        </row>
        <row r="1244">
          <cell r="A1244" t="str">
            <v>Current</v>
          </cell>
        </row>
        <row r="1245">
          <cell r="A1245" t="str">
            <v>Current</v>
          </cell>
        </row>
        <row r="1246">
          <cell r="A1246" t="str">
            <v>Current</v>
          </cell>
        </row>
        <row r="1247">
          <cell r="A1247" t="str">
            <v>Current</v>
          </cell>
        </row>
        <row r="1248">
          <cell r="A1248" t="str">
            <v>New Triplet</v>
          </cell>
        </row>
        <row r="1249">
          <cell r="A1249" t="str">
            <v>Current</v>
          </cell>
        </row>
        <row r="1250">
          <cell r="A1250" t="str">
            <v>Current</v>
          </cell>
        </row>
        <row r="1251">
          <cell r="A1251" t="str">
            <v>Current</v>
          </cell>
        </row>
        <row r="1252">
          <cell r="A1252" t="str">
            <v>Current</v>
          </cell>
        </row>
        <row r="1253">
          <cell r="A1253" t="str">
            <v>EOL</v>
          </cell>
        </row>
        <row r="1254">
          <cell r="A1254" t="str">
            <v>New Triplet</v>
          </cell>
        </row>
        <row r="1255">
          <cell r="A1255" t="str">
            <v>New Triplet</v>
          </cell>
        </row>
        <row r="1256">
          <cell r="A1256" t="str">
            <v>New Triplet</v>
          </cell>
        </row>
        <row r="1257">
          <cell r="A1257" t="str">
            <v>Current</v>
          </cell>
        </row>
        <row r="1258">
          <cell r="A1258" t="str">
            <v>New</v>
          </cell>
        </row>
        <row r="1259">
          <cell r="A1259" t="str">
            <v>Current</v>
          </cell>
        </row>
        <row r="1260">
          <cell r="A1260" t="str">
            <v>Current</v>
          </cell>
        </row>
        <row r="1261">
          <cell r="A1261" t="str">
            <v>Current</v>
          </cell>
        </row>
        <row r="1262">
          <cell r="A1262" t="str">
            <v>New</v>
          </cell>
        </row>
        <row r="1263">
          <cell r="A1263" t="str">
            <v>Current</v>
          </cell>
        </row>
        <row r="1264">
          <cell r="A1264" t="str">
            <v>New</v>
          </cell>
        </row>
        <row r="1265">
          <cell r="A1265" t="str">
            <v>New</v>
          </cell>
        </row>
        <row r="1266">
          <cell r="A1266" t="str">
            <v>New</v>
          </cell>
        </row>
        <row r="1267">
          <cell r="A1267" t="str">
            <v>Current</v>
          </cell>
        </row>
        <row r="1268">
          <cell r="A1268" t="str">
            <v>EOL</v>
          </cell>
        </row>
        <row r="1269">
          <cell r="A1269" t="str">
            <v>New</v>
          </cell>
        </row>
        <row r="1270">
          <cell r="A1270" t="str">
            <v>New</v>
          </cell>
        </row>
        <row r="1271">
          <cell r="A1271" t="str">
            <v>Current</v>
          </cell>
        </row>
        <row r="1272">
          <cell r="A1272" t="str">
            <v>New</v>
          </cell>
        </row>
        <row r="1273">
          <cell r="A1273" t="str">
            <v>Current</v>
          </cell>
        </row>
        <row r="1274">
          <cell r="A1274" t="str">
            <v>Current</v>
          </cell>
        </row>
        <row r="1275">
          <cell r="A1275" t="str">
            <v>New</v>
          </cell>
        </row>
        <row r="1276">
          <cell r="A1276" t="str">
            <v>EOL</v>
          </cell>
        </row>
        <row r="1277">
          <cell r="A1277" t="str">
            <v>Current</v>
          </cell>
        </row>
        <row r="1278">
          <cell r="A1278" t="str">
            <v>EOL</v>
          </cell>
        </row>
        <row r="1279">
          <cell r="A1279" t="str">
            <v>EOL</v>
          </cell>
        </row>
        <row r="1280">
          <cell r="A1280" t="str">
            <v>New Triplet</v>
          </cell>
        </row>
        <row r="1281">
          <cell r="A1281" t="str">
            <v>Current</v>
          </cell>
        </row>
        <row r="1282">
          <cell r="A1282" t="str">
            <v>New</v>
          </cell>
        </row>
        <row r="1283">
          <cell r="A1283" t="str">
            <v>Current</v>
          </cell>
        </row>
        <row r="1284">
          <cell r="A1284" t="str">
            <v>Current</v>
          </cell>
        </row>
        <row r="1285">
          <cell r="A1285" t="str">
            <v>Current</v>
          </cell>
        </row>
        <row r="1286">
          <cell r="A1286" t="str">
            <v>New</v>
          </cell>
        </row>
        <row r="1287">
          <cell r="A1287" t="str">
            <v>New</v>
          </cell>
        </row>
        <row r="1288">
          <cell r="A1288" t="str">
            <v>Current</v>
          </cell>
        </row>
        <row r="1289">
          <cell r="A1289" t="str">
            <v>EOL</v>
          </cell>
        </row>
        <row r="1290">
          <cell r="A1290" t="str">
            <v>New</v>
          </cell>
        </row>
        <row r="1291">
          <cell r="A1291" t="str">
            <v>Current</v>
          </cell>
        </row>
        <row r="1292">
          <cell r="A1292" t="str">
            <v>New</v>
          </cell>
        </row>
        <row r="1293">
          <cell r="A1293" t="str">
            <v>Current</v>
          </cell>
        </row>
        <row r="1294">
          <cell r="A1294" t="str">
            <v>Current</v>
          </cell>
        </row>
        <row r="1295">
          <cell r="A1295" t="str">
            <v>New</v>
          </cell>
        </row>
        <row r="1296">
          <cell r="A1296" t="str">
            <v>EOL</v>
          </cell>
        </row>
        <row r="1297">
          <cell r="A1297" t="str">
            <v>EOL</v>
          </cell>
        </row>
        <row r="1298">
          <cell r="A1298" t="str">
            <v>EOL</v>
          </cell>
        </row>
        <row r="1299">
          <cell r="A1299" t="str">
            <v>New Triplet</v>
          </cell>
        </row>
        <row r="1300">
          <cell r="A1300" t="str">
            <v>New Triplet</v>
          </cell>
        </row>
        <row r="1301">
          <cell r="A1301" t="str">
            <v>New Triplet</v>
          </cell>
        </row>
        <row r="1302">
          <cell r="A1302" t="str">
            <v>New</v>
          </cell>
        </row>
        <row r="1303">
          <cell r="A1303" t="str">
            <v>Current</v>
          </cell>
        </row>
        <row r="1304">
          <cell r="A1304" t="str">
            <v>Current</v>
          </cell>
        </row>
        <row r="1305">
          <cell r="A1305" t="str">
            <v>New</v>
          </cell>
        </row>
        <row r="1306">
          <cell r="A1306" t="str">
            <v>Current</v>
          </cell>
        </row>
        <row r="1307">
          <cell r="A1307" t="str">
            <v>Current</v>
          </cell>
        </row>
        <row r="1308">
          <cell r="A1308" t="str">
            <v>New</v>
          </cell>
        </row>
        <row r="1309">
          <cell r="A1309" t="str">
            <v>New</v>
          </cell>
        </row>
        <row r="1310">
          <cell r="A1310" t="str">
            <v>Current</v>
          </cell>
        </row>
        <row r="1311">
          <cell r="A1311" t="str">
            <v>Current</v>
          </cell>
        </row>
        <row r="1312">
          <cell r="A1312" t="str">
            <v>New</v>
          </cell>
        </row>
        <row r="1313">
          <cell r="A1313" t="str">
            <v>EOL</v>
          </cell>
        </row>
        <row r="1314">
          <cell r="A1314" t="str">
            <v>EOL</v>
          </cell>
        </row>
        <row r="1315">
          <cell r="A1315" t="str">
            <v>Current</v>
          </cell>
        </row>
        <row r="1316">
          <cell r="A1316" t="str">
            <v>Current</v>
          </cell>
        </row>
        <row r="1317">
          <cell r="A1317" t="str">
            <v>New</v>
          </cell>
        </row>
        <row r="1318">
          <cell r="A1318" t="str">
            <v>New</v>
          </cell>
        </row>
        <row r="1319">
          <cell r="A1319" t="str">
            <v>New</v>
          </cell>
        </row>
        <row r="1320">
          <cell r="A1320" t="str">
            <v>Current</v>
          </cell>
        </row>
        <row r="1321">
          <cell r="A1321" t="str">
            <v>New</v>
          </cell>
        </row>
        <row r="1322">
          <cell r="A1322" t="str">
            <v>New</v>
          </cell>
        </row>
        <row r="1323">
          <cell r="A1323" t="str">
            <v>New</v>
          </cell>
        </row>
        <row r="1324">
          <cell r="A1324" t="str">
            <v>New</v>
          </cell>
        </row>
        <row r="1325">
          <cell r="A1325" t="str">
            <v>Current</v>
          </cell>
        </row>
        <row r="1326">
          <cell r="A1326" t="str">
            <v>Current</v>
          </cell>
        </row>
        <row r="1327">
          <cell r="A1327" t="str">
            <v>New</v>
          </cell>
        </row>
        <row r="1328">
          <cell r="A1328" t="str">
            <v>New</v>
          </cell>
        </row>
        <row r="1329">
          <cell r="A1329" t="str">
            <v>New</v>
          </cell>
        </row>
        <row r="1330">
          <cell r="A1330" t="str">
            <v>New</v>
          </cell>
        </row>
        <row r="1331">
          <cell r="A1331" t="str">
            <v>New</v>
          </cell>
        </row>
        <row r="1332">
          <cell r="A1332" t="str">
            <v>Current</v>
          </cell>
        </row>
        <row r="1333">
          <cell r="A1333" t="str">
            <v>Current</v>
          </cell>
        </row>
        <row r="1334">
          <cell r="A1334" t="str">
            <v>New</v>
          </cell>
        </row>
        <row r="1335">
          <cell r="A1335" t="str">
            <v>New</v>
          </cell>
        </row>
        <row r="1336">
          <cell r="A1336" t="str">
            <v>New</v>
          </cell>
        </row>
        <row r="1337">
          <cell r="A1337" t="str">
            <v>New</v>
          </cell>
        </row>
        <row r="1338">
          <cell r="A1338" t="str">
            <v>New</v>
          </cell>
        </row>
        <row r="1339">
          <cell r="A1339" t="str">
            <v>New</v>
          </cell>
        </row>
        <row r="1340">
          <cell r="A1340" t="str">
            <v>New</v>
          </cell>
        </row>
        <row r="1341">
          <cell r="A1341" t="str">
            <v>EOL</v>
          </cell>
        </row>
        <row r="1342">
          <cell r="A1342" t="str">
            <v>New</v>
          </cell>
        </row>
        <row r="1343">
          <cell r="A1343" t="str">
            <v>New</v>
          </cell>
        </row>
        <row r="1344">
          <cell r="A1344" t="str">
            <v>Current</v>
          </cell>
        </row>
        <row r="1345">
          <cell r="A1345" t="str">
            <v>Current</v>
          </cell>
        </row>
        <row r="1346">
          <cell r="A1346" t="str">
            <v>Current</v>
          </cell>
        </row>
        <row r="1347">
          <cell r="A1347" t="str">
            <v>New</v>
          </cell>
        </row>
        <row r="1348">
          <cell r="A1348" t="str">
            <v>New</v>
          </cell>
        </row>
        <row r="1349">
          <cell r="A1349" t="str">
            <v>New</v>
          </cell>
        </row>
        <row r="1350">
          <cell r="A1350" t="str">
            <v>EOL</v>
          </cell>
        </row>
        <row r="1351">
          <cell r="A1351" t="str">
            <v>New</v>
          </cell>
        </row>
        <row r="1352">
          <cell r="A1352" t="str">
            <v>New</v>
          </cell>
        </row>
        <row r="1353">
          <cell r="A1353" t="str">
            <v>Current</v>
          </cell>
        </row>
        <row r="1354">
          <cell r="A1354" t="str">
            <v>Current</v>
          </cell>
        </row>
        <row r="1355">
          <cell r="A1355" t="str">
            <v>Current</v>
          </cell>
        </row>
        <row r="1356">
          <cell r="A1356" t="str">
            <v>New</v>
          </cell>
        </row>
        <row r="1357">
          <cell r="A1357" t="str">
            <v>New</v>
          </cell>
        </row>
        <row r="1358">
          <cell r="A1358" t="str">
            <v>New</v>
          </cell>
        </row>
        <row r="1359">
          <cell r="A1359" t="str">
            <v>New</v>
          </cell>
        </row>
        <row r="1360">
          <cell r="A1360" t="str">
            <v>New</v>
          </cell>
        </row>
        <row r="1361">
          <cell r="A1361" t="str">
            <v>New</v>
          </cell>
        </row>
        <row r="1362">
          <cell r="A1362" t="str">
            <v>New</v>
          </cell>
        </row>
        <row r="1363">
          <cell r="A1363" t="str">
            <v>New</v>
          </cell>
        </row>
        <row r="1364">
          <cell r="A1364" t="str">
            <v>New</v>
          </cell>
        </row>
        <row r="1365">
          <cell r="A1365" t="str">
            <v>Current</v>
          </cell>
        </row>
        <row r="1366">
          <cell r="A1366" t="str">
            <v>Current</v>
          </cell>
        </row>
        <row r="1367">
          <cell r="A1367" t="str">
            <v>Current</v>
          </cell>
        </row>
        <row r="1368">
          <cell r="A1368" t="str">
            <v>Current</v>
          </cell>
        </row>
        <row r="1369">
          <cell r="A1369" t="str">
            <v>New</v>
          </cell>
        </row>
        <row r="1370">
          <cell r="A1370" t="str">
            <v>New</v>
          </cell>
        </row>
        <row r="1371">
          <cell r="A1371" t="str">
            <v>New</v>
          </cell>
        </row>
        <row r="1372">
          <cell r="A1372" t="str">
            <v>New</v>
          </cell>
        </row>
        <row r="1373">
          <cell r="A1373" t="str">
            <v>New</v>
          </cell>
        </row>
        <row r="1374">
          <cell r="A1374" t="str">
            <v>New</v>
          </cell>
        </row>
        <row r="1375">
          <cell r="A1375" t="str">
            <v>New</v>
          </cell>
        </row>
        <row r="1376">
          <cell r="A1376" t="str">
            <v>Current</v>
          </cell>
        </row>
        <row r="1377">
          <cell r="A1377" t="str">
            <v>New</v>
          </cell>
        </row>
        <row r="1378">
          <cell r="A1378" t="str">
            <v>Current</v>
          </cell>
        </row>
        <row r="1379">
          <cell r="A1379" t="str">
            <v>Current</v>
          </cell>
        </row>
        <row r="1380">
          <cell r="A1380" t="str">
            <v>New</v>
          </cell>
        </row>
        <row r="1381">
          <cell r="A1381" t="str">
            <v>New</v>
          </cell>
        </row>
        <row r="1382">
          <cell r="A1382" t="str">
            <v>New</v>
          </cell>
        </row>
        <row r="1383">
          <cell r="A1383" t="str">
            <v>New</v>
          </cell>
        </row>
        <row r="1384">
          <cell r="A1384" t="str">
            <v>New</v>
          </cell>
        </row>
        <row r="1385">
          <cell r="A1385" t="str">
            <v>New</v>
          </cell>
        </row>
        <row r="1386">
          <cell r="A1386" t="str">
            <v>New</v>
          </cell>
        </row>
        <row r="1387">
          <cell r="A1387" t="str">
            <v>New</v>
          </cell>
        </row>
        <row r="1388">
          <cell r="A1388" t="str">
            <v>New</v>
          </cell>
        </row>
        <row r="1389">
          <cell r="A1389" t="str">
            <v>New</v>
          </cell>
        </row>
        <row r="1390">
          <cell r="A1390" t="str">
            <v>New</v>
          </cell>
        </row>
        <row r="1391">
          <cell r="A1391" t="str">
            <v>New</v>
          </cell>
        </row>
        <row r="1392">
          <cell r="A1392" t="str">
            <v>New</v>
          </cell>
        </row>
        <row r="1393">
          <cell r="A1393" t="str">
            <v>New</v>
          </cell>
        </row>
        <row r="1394">
          <cell r="A1394" t="str">
            <v>New</v>
          </cell>
        </row>
        <row r="1395">
          <cell r="A1395" t="str">
            <v>New</v>
          </cell>
        </row>
        <row r="1396">
          <cell r="A1396" t="str">
            <v>New</v>
          </cell>
        </row>
        <row r="1397">
          <cell r="A1397" t="str">
            <v>New</v>
          </cell>
        </row>
        <row r="1398">
          <cell r="A1398" t="str">
            <v>New</v>
          </cell>
        </row>
        <row r="1399">
          <cell r="A1399" t="str">
            <v>New</v>
          </cell>
        </row>
        <row r="1400">
          <cell r="A1400" t="str">
            <v>New</v>
          </cell>
        </row>
        <row r="1401">
          <cell r="A1401" t="str">
            <v>New</v>
          </cell>
        </row>
        <row r="1402">
          <cell r="A1402" t="str">
            <v>New</v>
          </cell>
        </row>
        <row r="1403">
          <cell r="A1403" t="str">
            <v>Current</v>
          </cell>
        </row>
        <row r="1404">
          <cell r="A1404" t="str">
            <v>Current</v>
          </cell>
        </row>
        <row r="1405">
          <cell r="A1405" t="str">
            <v>Current</v>
          </cell>
        </row>
        <row r="1406">
          <cell r="A1406" t="str">
            <v>Current</v>
          </cell>
        </row>
        <row r="1407">
          <cell r="A1407" t="str">
            <v>New</v>
          </cell>
        </row>
        <row r="1408">
          <cell r="A1408" t="str">
            <v>New</v>
          </cell>
        </row>
        <row r="1409">
          <cell r="A1409" t="str">
            <v>New</v>
          </cell>
        </row>
        <row r="1410">
          <cell r="A1410" t="str">
            <v>Current</v>
          </cell>
        </row>
        <row r="1411">
          <cell r="A1411" t="str">
            <v>Current</v>
          </cell>
        </row>
        <row r="1412">
          <cell r="A1412" t="str">
            <v>Current</v>
          </cell>
        </row>
        <row r="1413">
          <cell r="A1413" t="str">
            <v>New</v>
          </cell>
        </row>
        <row r="1414">
          <cell r="A1414" t="str">
            <v>New</v>
          </cell>
        </row>
        <row r="1415">
          <cell r="A1415" t="str">
            <v>New</v>
          </cell>
        </row>
        <row r="1416">
          <cell r="A1416" t="str">
            <v>Current</v>
          </cell>
        </row>
        <row r="1417">
          <cell r="A1417" t="str">
            <v>Current</v>
          </cell>
        </row>
        <row r="1418">
          <cell r="A1418" t="str">
            <v>Current</v>
          </cell>
        </row>
        <row r="1419">
          <cell r="A1419" t="str">
            <v>Current</v>
          </cell>
        </row>
        <row r="1420">
          <cell r="A1420" t="str">
            <v>Current</v>
          </cell>
        </row>
        <row r="1421">
          <cell r="A1421" t="str">
            <v>Current</v>
          </cell>
        </row>
        <row r="1422">
          <cell r="A1422" t="str">
            <v>Current</v>
          </cell>
        </row>
        <row r="1423">
          <cell r="A1423" t="str">
            <v>Current</v>
          </cell>
        </row>
        <row r="1424">
          <cell r="A1424" t="str">
            <v>New</v>
          </cell>
        </row>
        <row r="1425">
          <cell r="A1425" t="str">
            <v>New</v>
          </cell>
        </row>
        <row r="1426">
          <cell r="A1426" t="str">
            <v>New</v>
          </cell>
        </row>
        <row r="1427">
          <cell r="A1427" t="str">
            <v>Current</v>
          </cell>
        </row>
        <row r="1428">
          <cell r="A1428" t="str">
            <v>Current</v>
          </cell>
        </row>
        <row r="1429">
          <cell r="A1429" t="str">
            <v>Current</v>
          </cell>
        </row>
        <row r="1430">
          <cell r="A1430" t="str">
            <v>New</v>
          </cell>
        </row>
        <row r="1431">
          <cell r="A1431" t="str">
            <v>New</v>
          </cell>
        </row>
        <row r="1432">
          <cell r="A1432" t="str">
            <v>New</v>
          </cell>
        </row>
        <row r="1433">
          <cell r="A1433" t="str">
            <v>Current</v>
          </cell>
        </row>
        <row r="1434">
          <cell r="A1434" t="str">
            <v>Current</v>
          </cell>
        </row>
        <row r="1435">
          <cell r="A1435" t="str">
            <v>Current</v>
          </cell>
        </row>
        <row r="1436">
          <cell r="A1436" t="str">
            <v>New</v>
          </cell>
        </row>
        <row r="1437">
          <cell r="A1437" t="str">
            <v>Current</v>
          </cell>
        </row>
        <row r="1438">
          <cell r="A1438" t="str">
            <v>Current</v>
          </cell>
        </row>
        <row r="1439">
          <cell r="A1439" t="str">
            <v>New Triplet</v>
          </cell>
        </row>
        <row r="1440">
          <cell r="A1440" t="str">
            <v>New Triplet</v>
          </cell>
        </row>
        <row r="1441">
          <cell r="A1441" t="str">
            <v>New Triplet</v>
          </cell>
        </row>
        <row r="1442">
          <cell r="A1442" t="str">
            <v>New</v>
          </cell>
        </row>
        <row r="1443">
          <cell r="A1443" t="str">
            <v>New</v>
          </cell>
        </row>
        <row r="1444">
          <cell r="A1444" t="str">
            <v>New</v>
          </cell>
        </row>
        <row r="1445">
          <cell r="A1445" t="str">
            <v>New</v>
          </cell>
        </row>
        <row r="1446">
          <cell r="A1446" t="str">
            <v>Current</v>
          </cell>
        </row>
        <row r="1447">
          <cell r="A1447" t="str">
            <v>Current</v>
          </cell>
        </row>
        <row r="1448">
          <cell r="A1448" t="str">
            <v>New</v>
          </cell>
        </row>
        <row r="1449">
          <cell r="A1449" t="str">
            <v>Current</v>
          </cell>
        </row>
        <row r="1450">
          <cell r="A1450" t="str">
            <v>New</v>
          </cell>
        </row>
        <row r="1451">
          <cell r="A1451" t="str">
            <v>New</v>
          </cell>
        </row>
        <row r="1452">
          <cell r="A1452" t="str">
            <v>Current</v>
          </cell>
        </row>
        <row r="1453">
          <cell r="A1453" t="str">
            <v>New</v>
          </cell>
        </row>
        <row r="1454">
          <cell r="A1454" t="str">
            <v>New</v>
          </cell>
        </row>
        <row r="1455">
          <cell r="A1455" t="str">
            <v>Current</v>
          </cell>
        </row>
        <row r="1456">
          <cell r="A1456" t="str">
            <v>EOL</v>
          </cell>
        </row>
        <row r="1457">
          <cell r="A1457" t="str">
            <v>New</v>
          </cell>
        </row>
        <row r="1458">
          <cell r="A1458" t="str">
            <v>Current</v>
          </cell>
        </row>
        <row r="1459">
          <cell r="A1459" t="str">
            <v>New</v>
          </cell>
        </row>
        <row r="1460">
          <cell r="A1460" t="str">
            <v>New</v>
          </cell>
        </row>
        <row r="1461">
          <cell r="A1461" t="str">
            <v>New</v>
          </cell>
        </row>
        <row r="1462">
          <cell r="A1462" t="str">
            <v>Current</v>
          </cell>
        </row>
        <row r="1463">
          <cell r="A1463" t="str">
            <v>New</v>
          </cell>
        </row>
        <row r="1464">
          <cell r="A1464" t="str">
            <v>New</v>
          </cell>
        </row>
        <row r="1465">
          <cell r="A1465" t="str">
            <v>New</v>
          </cell>
        </row>
        <row r="1466">
          <cell r="A1466" t="str">
            <v>Current</v>
          </cell>
        </row>
        <row r="1467">
          <cell r="A1467" t="str">
            <v>Current</v>
          </cell>
        </row>
        <row r="1468">
          <cell r="A1468" t="str">
            <v>New</v>
          </cell>
        </row>
        <row r="1469">
          <cell r="A1469" t="str">
            <v>EOL</v>
          </cell>
        </row>
        <row r="1470">
          <cell r="A1470" t="str">
            <v>EOL</v>
          </cell>
        </row>
        <row r="1471">
          <cell r="A1471" t="str">
            <v>Current</v>
          </cell>
        </row>
        <row r="1472">
          <cell r="A1472" t="str">
            <v>Current</v>
          </cell>
        </row>
        <row r="1473">
          <cell r="A1473" t="str">
            <v>Current</v>
          </cell>
        </row>
        <row r="1474">
          <cell r="A1474" t="str">
            <v>Current</v>
          </cell>
        </row>
        <row r="1475">
          <cell r="A1475" t="str">
            <v>New</v>
          </cell>
        </row>
        <row r="1476">
          <cell r="A1476" t="str">
            <v>New</v>
          </cell>
        </row>
        <row r="1477">
          <cell r="A1477" t="str">
            <v>Current</v>
          </cell>
        </row>
        <row r="1478">
          <cell r="A1478" t="str">
            <v>Current</v>
          </cell>
        </row>
        <row r="1479">
          <cell r="A1479" t="str">
            <v>EOL</v>
          </cell>
        </row>
        <row r="1480">
          <cell r="A1480" t="str">
            <v>EOL</v>
          </cell>
        </row>
        <row r="1481">
          <cell r="A1481" t="str">
            <v>New Triplet</v>
          </cell>
        </row>
        <row r="1482">
          <cell r="A1482" t="str">
            <v>New Triplet</v>
          </cell>
        </row>
        <row r="1483">
          <cell r="A1483" t="str">
            <v>New</v>
          </cell>
        </row>
        <row r="1484">
          <cell r="A1484" t="str">
            <v>Current</v>
          </cell>
        </row>
        <row r="1485">
          <cell r="A1485" t="str">
            <v>Current</v>
          </cell>
        </row>
        <row r="1486">
          <cell r="A1486" t="str">
            <v>Current</v>
          </cell>
        </row>
        <row r="1487">
          <cell r="A1487" t="str">
            <v>New</v>
          </cell>
        </row>
        <row r="1488">
          <cell r="A1488" t="str">
            <v>Current</v>
          </cell>
        </row>
        <row r="1489">
          <cell r="A1489" t="str">
            <v>EOL</v>
          </cell>
        </row>
        <row r="1490">
          <cell r="A1490" t="str">
            <v>New</v>
          </cell>
        </row>
        <row r="1491">
          <cell r="A1491" t="str">
            <v>New</v>
          </cell>
        </row>
        <row r="1492">
          <cell r="A1492" t="str">
            <v>New</v>
          </cell>
        </row>
        <row r="1493">
          <cell r="A1493" t="str">
            <v>Current</v>
          </cell>
        </row>
        <row r="1494">
          <cell r="A1494" t="str">
            <v>Current</v>
          </cell>
        </row>
        <row r="1495">
          <cell r="A1495" t="str">
            <v>EOL</v>
          </cell>
        </row>
        <row r="1496">
          <cell r="A1496" t="str">
            <v>New</v>
          </cell>
        </row>
        <row r="1497">
          <cell r="A1497" t="str">
            <v>New Triplet</v>
          </cell>
        </row>
        <row r="1498">
          <cell r="A1498" t="str">
            <v>New Triplet</v>
          </cell>
        </row>
        <row r="1499">
          <cell r="A1499" t="str">
            <v>New</v>
          </cell>
        </row>
        <row r="1500">
          <cell r="A1500" t="str">
            <v>Current</v>
          </cell>
        </row>
        <row r="1501">
          <cell r="A1501" t="str">
            <v>Current</v>
          </cell>
        </row>
        <row r="1502">
          <cell r="A1502" t="str">
            <v>New</v>
          </cell>
        </row>
        <row r="1503">
          <cell r="A1503" t="str">
            <v>Current</v>
          </cell>
        </row>
        <row r="1504">
          <cell r="A1504" t="str">
            <v>New</v>
          </cell>
        </row>
        <row r="1505">
          <cell r="A1505" t="str">
            <v>New</v>
          </cell>
        </row>
        <row r="1506">
          <cell r="A1506" t="str">
            <v>New</v>
          </cell>
        </row>
        <row r="1507">
          <cell r="A1507" t="str">
            <v>Current</v>
          </cell>
        </row>
        <row r="1508">
          <cell r="A1508" t="str">
            <v>New</v>
          </cell>
        </row>
        <row r="1509">
          <cell r="A1509" t="str">
            <v>Current</v>
          </cell>
        </row>
        <row r="1510">
          <cell r="A1510" t="str">
            <v>Current</v>
          </cell>
        </row>
        <row r="1511">
          <cell r="A1511" t="str">
            <v>New</v>
          </cell>
        </row>
        <row r="1512">
          <cell r="A1512" t="str">
            <v>EOL</v>
          </cell>
        </row>
        <row r="1513">
          <cell r="A1513" t="str">
            <v>New Triplet</v>
          </cell>
        </row>
        <row r="1514">
          <cell r="A1514" t="str">
            <v>New</v>
          </cell>
        </row>
        <row r="1515">
          <cell r="A1515" t="str">
            <v>Current</v>
          </cell>
        </row>
        <row r="1516">
          <cell r="A1516" t="str">
            <v>Current</v>
          </cell>
        </row>
        <row r="1517">
          <cell r="A1517" t="str">
            <v>Current</v>
          </cell>
        </row>
        <row r="1518">
          <cell r="A1518" t="str">
            <v>New</v>
          </cell>
        </row>
        <row r="1519">
          <cell r="A1519" t="str">
            <v>New</v>
          </cell>
        </row>
        <row r="1520">
          <cell r="A1520" t="str">
            <v>Current</v>
          </cell>
        </row>
        <row r="1521">
          <cell r="A1521" t="str">
            <v>Current</v>
          </cell>
        </row>
        <row r="1522">
          <cell r="A1522" t="str">
            <v>EOL</v>
          </cell>
        </row>
        <row r="1523">
          <cell r="A1523" t="str">
            <v>New</v>
          </cell>
        </row>
        <row r="1524">
          <cell r="A1524" t="str">
            <v>New</v>
          </cell>
        </row>
        <row r="1525">
          <cell r="A1525" t="str">
            <v>New</v>
          </cell>
        </row>
        <row r="1526">
          <cell r="A1526" t="str">
            <v>New</v>
          </cell>
        </row>
        <row r="1527">
          <cell r="A1527" t="str">
            <v>Current</v>
          </cell>
        </row>
        <row r="1528">
          <cell r="A1528" t="str">
            <v>EOL</v>
          </cell>
        </row>
        <row r="1529">
          <cell r="A1529" t="str">
            <v>EOL</v>
          </cell>
        </row>
        <row r="1530">
          <cell r="A1530" t="str">
            <v>New</v>
          </cell>
        </row>
        <row r="1531">
          <cell r="A1531" t="str">
            <v>New</v>
          </cell>
        </row>
        <row r="1532">
          <cell r="A1532" t="str">
            <v>Current</v>
          </cell>
        </row>
        <row r="1533">
          <cell r="A1533" t="str">
            <v>Current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Status</v>
          </cell>
        </row>
      </sheetData>
      <sheetData sheetId="6"/>
      <sheetData sheetId="7"/>
      <sheetData sheetId="8"/>
      <sheetData sheetId="9">
        <row r="1">
          <cell r="A1" t="str">
            <v>Status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01利润表分析"/>
      <sheetName val="02TB主表"/>
      <sheetName val="03货币资金"/>
      <sheetName val="银行余额调节表"/>
      <sheetName val="04交易性金融资产"/>
      <sheetName val="05应收票据"/>
      <sheetName val="06应收股利"/>
      <sheetName val="07应收利息"/>
      <sheetName val="08应收帐款"/>
      <sheetName val="09其他应收款"/>
      <sheetName val="10预付帐款"/>
      <sheetName val="11存货明细表 "/>
      <sheetName val="12长期应收款"/>
      <sheetName val="13长期股权投资"/>
      <sheetName val="14固定资产"/>
      <sheetName val="14-1固定资产增减明细表"/>
      <sheetName val="15在建工程"/>
      <sheetName val="16无形资产"/>
      <sheetName val="17长期待摊费用"/>
      <sheetName val="18短期借款"/>
      <sheetName val="19交易性金融负债"/>
      <sheetName val="20应付票据"/>
      <sheetName val="21应付帐款"/>
      <sheetName val="22预收帐款"/>
      <sheetName val="24应交税费"/>
      <sheetName val="23应付职工薪酬"/>
      <sheetName val="25应付股利"/>
      <sheetName val="26其他应付款"/>
      <sheetName val="27销售费用明细表"/>
      <sheetName val="28管理费用明细表"/>
      <sheetName val="29研究开发费"/>
      <sheetName val="30财务费用"/>
      <sheetName val="30-1汇兑损益明细"/>
      <sheetName val="31资产减值损失"/>
      <sheetName val="32营业外收支"/>
      <sheetName val="33其他业务收支"/>
      <sheetName val="33-1其他利润明细表"/>
      <sheetName val="34制造费用"/>
      <sheetName val="34-1制造费用-工资及福利（工人编制）"/>
      <sheetName val="34-2制造费用-工资及福利(管理人员编制)"/>
      <sheetName val="35直接人工"/>
      <sheetName val="36毛利率表(还原后)"/>
      <sheetName val="37销售明细表"/>
      <sheetName val="38采购明细表"/>
      <sheetName val="本月与上月费用对比分析"/>
      <sheetName val="#REF!"/>
      <sheetName val="采购"/>
      <sheetName val="TR0198"/>
      <sheetName val="Cost Breakdown"/>
      <sheetName val="11存货明细表_"/>
      <sheetName val="Cost_Breakdown"/>
      <sheetName val="All"/>
      <sheetName val="InvoiceList"/>
      <sheetName val="2004"/>
      <sheetName val="Sheet2"/>
      <sheetName val="(Para)"/>
      <sheetName val="ISRDATA"/>
      <sheetName val="报表汇总2010.11（常州瑞声）"/>
      <sheetName val="GEMin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采购"/>
      <sheetName val="08应收帐款"/>
      <sheetName val="客户清单"/>
      <sheetName val="研发部门"/>
      <sheetName val="产品类别"/>
      <sheetName val="D3-MTH"/>
      <sheetName val="ISSUES"/>
      <sheetName val="汇总2"/>
      <sheetName val="TR0198"/>
      <sheetName val="Sheet371"/>
      <sheetName val="InvoiceList"/>
      <sheetName val="Data lists"/>
      <sheetName val="Cost Breakdown"/>
      <sheetName val="5月第三周details"/>
      <sheetName val="UPPER BLOCK"/>
      <sheetName val="配置"/>
      <sheetName val="物料消耗"/>
      <sheetName val="流程"/>
      <sheetName val="311910-032"/>
      <sheetName val="311910-006"/>
      <sheetName val="311910-013"/>
      <sheetName val="311910-005"/>
      <sheetName val="9"/>
      <sheetName val="2004"/>
      <sheetName val="Input commodity fallout"/>
      <sheetName val="Reporting"/>
      <sheetName val="ISRDATA"/>
      <sheetName val="UPH"/>
      <sheetName val="Sheet2"/>
      <sheetName val="Sheet3"/>
      <sheetName val="Bom(P1)"/>
      <sheetName val="giathanh1"/>
      <sheetName val="조절Panel"/>
      <sheetName val="DM 56"/>
      <sheetName val="Report"/>
      <sheetName val="IBASE"/>
      <sheetName val="주소(한문)"/>
      <sheetName val="소유주(원)"/>
      <sheetName val="List of Inputs"/>
      <sheetName val="詳細資料"/>
      <sheetName val="Workings"/>
      <sheetName val="CF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XREF"/>
      <sheetName val="Tickmarks"/>
      <sheetName val="Data lists"/>
      <sheetName val="ISRDATA"/>
      <sheetName val="Cost Breakdown"/>
      <sheetName val="08应收帐款"/>
      <sheetName val="P&amp;L"/>
      <sheetName val="Mgr Summary"/>
      <sheetName val="TABLES"/>
      <sheetName val="UPPER BLOCK"/>
      <sheetName val="structure"/>
      <sheetName val="Worksheet in 6311 Amounts due t"/>
      <sheetName val="1-4财务报表"/>
      <sheetName val="조절Panel"/>
      <sheetName val="InvoiceList"/>
      <sheetName val="PPL"/>
      <sheetName val="CIE"/>
      <sheetName val="CIE(FC)"/>
      <sheetName val="Cash flow(FC)"/>
      <sheetName val="Cash flow"/>
      <sheetName val="PPL(FC)"/>
      <sheetName val="G2TempSheet"/>
      <sheetName val="Lists"/>
      <sheetName val="#REF!"/>
      <sheetName val="Workings"/>
      <sheetName val="2004"/>
    </sheetNames>
    <sheetDataSet>
      <sheetData sheetId="0">
        <row r="5">
          <cell r="C5" t="str">
            <v>Final</v>
          </cell>
        </row>
        <row r="6">
          <cell r="C6" t="str">
            <v>Original currency</v>
          </cell>
        </row>
        <row r="8">
          <cell r="C8">
            <v>-11000000</v>
          </cell>
        </row>
        <row r="9">
          <cell r="C9">
            <v>-32366</v>
          </cell>
        </row>
        <row r="10">
          <cell r="C10">
            <v>-400000.00000000186</v>
          </cell>
        </row>
        <row r="12">
          <cell r="C12">
            <v>-15355477.440000001</v>
          </cell>
        </row>
        <row r="13">
          <cell r="C13">
            <v>-432366.00000000186</v>
          </cell>
        </row>
      </sheetData>
      <sheetData sheetId="1" refreshError="1">
        <row r="1">
          <cell r="J1" t="str">
            <v>Final</v>
          </cell>
        </row>
        <row r="3">
          <cell r="J3">
            <v>908900.86</v>
          </cell>
        </row>
        <row r="4">
          <cell r="J4">
            <v>908900.86</v>
          </cell>
        </row>
        <row r="6">
          <cell r="J6">
            <v>810860.43</v>
          </cell>
        </row>
        <row r="7">
          <cell r="J7">
            <v>2621975.1800000002</v>
          </cell>
        </row>
        <row r="8">
          <cell r="J8">
            <v>3432835.61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4341736.47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20"/>
  <sheetViews>
    <sheetView tabSelected="1" workbookViewId="0">
      <selection activeCell="C15" sqref="C15"/>
    </sheetView>
  </sheetViews>
  <sheetFormatPr defaultRowHeight="14"/>
  <cols>
    <col min="1" max="1" width="11.75" style="6" customWidth="1"/>
    <col min="2" max="2" width="11.58203125" style="6" bestFit="1" customWidth="1"/>
    <col min="3" max="3" width="16.08203125" style="6" bestFit="1" customWidth="1"/>
    <col min="4" max="4" width="6.5" style="6" bestFit="1" customWidth="1"/>
    <col min="5" max="5" width="13.08203125" style="6" customWidth="1"/>
    <col min="6" max="6" width="7.25" style="6" bestFit="1" customWidth="1"/>
    <col min="7" max="8" width="12.58203125" style="6" bestFit="1" customWidth="1"/>
    <col min="9" max="9" width="10.1640625" style="6" customWidth="1"/>
    <col min="10" max="10" width="11.58203125" style="6" customWidth="1"/>
    <col min="11" max="11" width="10.9140625" style="6" customWidth="1"/>
    <col min="12" max="12" width="11.6640625" style="6" customWidth="1"/>
    <col min="13" max="13" width="10.33203125" style="6" customWidth="1"/>
    <col min="14" max="14" width="10.75" style="6" customWidth="1"/>
    <col min="15" max="15" width="10.08203125" style="6" customWidth="1"/>
    <col min="16" max="67" width="8.6640625" style="6"/>
    <col min="68" max="68" width="11.08203125" style="6" customWidth="1"/>
    <col min="69" max="69" width="11" style="6" customWidth="1"/>
    <col min="70" max="16384" width="8.6640625" style="6"/>
  </cols>
  <sheetData>
    <row r="1" spans="1:312">
      <c r="A1" s="36" t="s">
        <v>68</v>
      </c>
      <c r="B1" s="36"/>
      <c r="C1" s="36"/>
      <c r="D1" s="36"/>
      <c r="E1" s="36"/>
      <c r="F1" s="36"/>
      <c r="G1" s="37" t="s">
        <v>67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</row>
    <row r="2" spans="1:312">
      <c r="A2" s="38" t="s">
        <v>60</v>
      </c>
      <c r="B2" s="38" t="s">
        <v>61</v>
      </c>
      <c r="C2" s="38" t="s">
        <v>62</v>
      </c>
      <c r="D2" s="38" t="s">
        <v>5</v>
      </c>
      <c r="E2" s="38" t="s">
        <v>4</v>
      </c>
      <c r="F2" s="38" t="s">
        <v>66</v>
      </c>
      <c r="G2" s="7" t="s">
        <v>57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  <c r="M2" s="8" t="s">
        <v>23</v>
      </c>
      <c r="N2" s="8" t="s">
        <v>23</v>
      </c>
      <c r="O2" s="8" t="s">
        <v>23</v>
      </c>
      <c r="P2" s="8" t="s">
        <v>24</v>
      </c>
      <c r="Q2" s="8" t="s">
        <v>24</v>
      </c>
      <c r="R2" s="8" t="s">
        <v>24</v>
      </c>
      <c r="S2" s="8" t="s">
        <v>24</v>
      </c>
      <c r="T2" s="8" t="s">
        <v>24</v>
      </c>
      <c r="U2" s="8" t="s">
        <v>24</v>
      </c>
      <c r="V2" s="8" t="s">
        <v>24</v>
      </c>
      <c r="W2" s="8" t="s">
        <v>24</v>
      </c>
      <c r="X2" s="8" t="s">
        <v>24</v>
      </c>
      <c r="Y2" s="8" t="s">
        <v>25</v>
      </c>
      <c r="Z2" s="8" t="s">
        <v>25</v>
      </c>
      <c r="AA2" s="8" t="s">
        <v>25</v>
      </c>
      <c r="AB2" s="8" t="s">
        <v>25</v>
      </c>
      <c r="AC2" s="8" t="s">
        <v>25</v>
      </c>
      <c r="AD2" s="8" t="s">
        <v>25</v>
      </c>
      <c r="AE2" s="8" t="s">
        <v>25</v>
      </c>
      <c r="AF2" s="8" t="s">
        <v>25</v>
      </c>
      <c r="AG2" s="8" t="s">
        <v>25</v>
      </c>
      <c r="AH2" s="8" t="s">
        <v>26</v>
      </c>
      <c r="AI2" s="8" t="s">
        <v>26</v>
      </c>
      <c r="AJ2" s="8" t="s">
        <v>26</v>
      </c>
      <c r="AK2" s="8" t="s">
        <v>26</v>
      </c>
      <c r="AL2" s="8" t="s">
        <v>26</v>
      </c>
      <c r="AM2" s="8" t="s">
        <v>26</v>
      </c>
      <c r="AN2" s="8" t="s">
        <v>26</v>
      </c>
      <c r="AO2" s="8" t="s">
        <v>26</v>
      </c>
      <c r="AP2" s="8" t="s">
        <v>26</v>
      </c>
      <c r="AQ2" s="8" t="s">
        <v>27</v>
      </c>
      <c r="AR2" s="8" t="s">
        <v>27</v>
      </c>
      <c r="AS2" s="8" t="s">
        <v>27</v>
      </c>
      <c r="AT2" s="8" t="s">
        <v>27</v>
      </c>
      <c r="AU2" s="8" t="s">
        <v>27</v>
      </c>
      <c r="AV2" s="8" t="s">
        <v>27</v>
      </c>
      <c r="AW2" s="8" t="s">
        <v>27</v>
      </c>
      <c r="AX2" s="8" t="s">
        <v>27</v>
      </c>
      <c r="AY2" s="8" t="s">
        <v>27</v>
      </c>
      <c r="AZ2" s="8" t="s">
        <v>28</v>
      </c>
      <c r="BA2" s="8" t="s">
        <v>28</v>
      </c>
      <c r="BB2" s="8" t="s">
        <v>28</v>
      </c>
      <c r="BC2" s="8" t="s">
        <v>28</v>
      </c>
      <c r="BD2" s="8" t="s">
        <v>28</v>
      </c>
      <c r="BE2" s="8" t="s">
        <v>28</v>
      </c>
      <c r="BF2" s="8" t="s">
        <v>28</v>
      </c>
      <c r="BG2" s="8" t="s">
        <v>28</v>
      </c>
      <c r="BH2" s="8" t="s">
        <v>28</v>
      </c>
      <c r="BI2" s="8" t="s">
        <v>29</v>
      </c>
      <c r="BJ2" s="8" t="s">
        <v>29</v>
      </c>
      <c r="BK2" s="8" t="s">
        <v>29</v>
      </c>
      <c r="BL2" s="8" t="s">
        <v>29</v>
      </c>
      <c r="BM2" s="8" t="s">
        <v>29</v>
      </c>
      <c r="BN2" s="8" t="s">
        <v>29</v>
      </c>
      <c r="BO2" s="8" t="s">
        <v>29</v>
      </c>
      <c r="BP2" s="8" t="s">
        <v>29</v>
      </c>
      <c r="BQ2" s="8" t="s">
        <v>29</v>
      </c>
      <c r="BR2" s="8" t="s">
        <v>30</v>
      </c>
      <c r="BS2" s="8" t="s">
        <v>30</v>
      </c>
      <c r="BT2" s="8" t="s">
        <v>30</v>
      </c>
      <c r="BU2" s="8" t="s">
        <v>30</v>
      </c>
      <c r="BV2" s="8" t="s">
        <v>30</v>
      </c>
      <c r="BW2" s="8" t="s">
        <v>30</v>
      </c>
      <c r="BX2" s="8" t="s">
        <v>30</v>
      </c>
      <c r="BY2" s="8" t="s">
        <v>30</v>
      </c>
      <c r="BZ2" s="8" t="s">
        <v>30</v>
      </c>
      <c r="CA2" s="8" t="s">
        <v>31</v>
      </c>
      <c r="CB2" s="8" t="s">
        <v>31</v>
      </c>
      <c r="CC2" s="8" t="s">
        <v>31</v>
      </c>
      <c r="CD2" s="8" t="s">
        <v>31</v>
      </c>
      <c r="CE2" s="8" t="s">
        <v>31</v>
      </c>
      <c r="CF2" s="8" t="s">
        <v>31</v>
      </c>
      <c r="CG2" s="8" t="s">
        <v>31</v>
      </c>
      <c r="CH2" s="8" t="s">
        <v>31</v>
      </c>
      <c r="CI2" s="8" t="s">
        <v>31</v>
      </c>
      <c r="CJ2" s="8" t="s">
        <v>32</v>
      </c>
      <c r="CK2" s="8" t="s">
        <v>32</v>
      </c>
      <c r="CL2" s="8" t="s">
        <v>32</v>
      </c>
      <c r="CM2" s="8" t="s">
        <v>32</v>
      </c>
      <c r="CN2" s="8" t="s">
        <v>32</v>
      </c>
      <c r="CO2" s="8" t="s">
        <v>32</v>
      </c>
      <c r="CP2" s="8" t="s">
        <v>32</v>
      </c>
      <c r="CQ2" s="8" t="s">
        <v>32</v>
      </c>
      <c r="CR2" s="8" t="s">
        <v>32</v>
      </c>
      <c r="CS2" s="8" t="s">
        <v>33</v>
      </c>
      <c r="CT2" s="8" t="s">
        <v>33</v>
      </c>
      <c r="CU2" s="8" t="s">
        <v>33</v>
      </c>
      <c r="CV2" s="8" t="s">
        <v>33</v>
      </c>
      <c r="CW2" s="8" t="s">
        <v>33</v>
      </c>
      <c r="CX2" s="8" t="s">
        <v>33</v>
      </c>
      <c r="CY2" s="8" t="s">
        <v>33</v>
      </c>
      <c r="CZ2" s="8" t="s">
        <v>33</v>
      </c>
      <c r="DA2" s="8" t="s">
        <v>33</v>
      </c>
      <c r="DB2" s="8" t="s">
        <v>34</v>
      </c>
      <c r="DC2" s="8" t="s">
        <v>34</v>
      </c>
      <c r="DD2" s="8" t="s">
        <v>34</v>
      </c>
      <c r="DE2" s="8" t="s">
        <v>34</v>
      </c>
      <c r="DF2" s="8" t="s">
        <v>34</v>
      </c>
      <c r="DG2" s="8" t="s">
        <v>34</v>
      </c>
      <c r="DH2" s="8" t="s">
        <v>34</v>
      </c>
      <c r="DI2" s="8" t="s">
        <v>34</v>
      </c>
      <c r="DJ2" s="8" t="s">
        <v>34</v>
      </c>
      <c r="DK2" s="8" t="s">
        <v>35</v>
      </c>
      <c r="DL2" s="8" t="s">
        <v>35</v>
      </c>
      <c r="DM2" s="8" t="s">
        <v>35</v>
      </c>
      <c r="DN2" s="8" t="s">
        <v>35</v>
      </c>
      <c r="DO2" s="8" t="s">
        <v>35</v>
      </c>
      <c r="DP2" s="8" t="s">
        <v>35</v>
      </c>
      <c r="DQ2" s="8" t="s">
        <v>35</v>
      </c>
      <c r="DR2" s="8" t="s">
        <v>35</v>
      </c>
      <c r="DS2" s="8" t="s">
        <v>35</v>
      </c>
      <c r="DT2" s="8" t="s">
        <v>36</v>
      </c>
      <c r="DU2" s="8" t="s">
        <v>36</v>
      </c>
      <c r="DV2" s="8" t="s">
        <v>36</v>
      </c>
      <c r="DW2" s="8" t="s">
        <v>36</v>
      </c>
      <c r="DX2" s="8" t="s">
        <v>36</v>
      </c>
      <c r="DY2" s="8" t="s">
        <v>36</v>
      </c>
      <c r="DZ2" s="8" t="s">
        <v>36</v>
      </c>
      <c r="EA2" s="8" t="s">
        <v>36</v>
      </c>
      <c r="EB2" s="8" t="s">
        <v>36</v>
      </c>
      <c r="EC2" s="8" t="s">
        <v>37</v>
      </c>
      <c r="ED2" s="8" t="s">
        <v>37</v>
      </c>
      <c r="EE2" s="8" t="s">
        <v>37</v>
      </c>
      <c r="EF2" s="8" t="s">
        <v>37</v>
      </c>
      <c r="EG2" s="8" t="s">
        <v>37</v>
      </c>
      <c r="EH2" s="8" t="s">
        <v>37</v>
      </c>
      <c r="EI2" s="8" t="s">
        <v>37</v>
      </c>
      <c r="EJ2" s="8" t="s">
        <v>37</v>
      </c>
      <c r="EK2" s="8" t="s">
        <v>37</v>
      </c>
      <c r="EL2" s="8" t="s">
        <v>38</v>
      </c>
      <c r="EM2" s="8" t="s">
        <v>38</v>
      </c>
      <c r="EN2" s="8" t="s">
        <v>38</v>
      </c>
      <c r="EO2" s="8" t="s">
        <v>38</v>
      </c>
      <c r="EP2" s="8" t="s">
        <v>38</v>
      </c>
      <c r="EQ2" s="8" t="s">
        <v>38</v>
      </c>
      <c r="ER2" s="8" t="s">
        <v>38</v>
      </c>
      <c r="ES2" s="8" t="s">
        <v>38</v>
      </c>
      <c r="ET2" s="8" t="s">
        <v>38</v>
      </c>
      <c r="EU2" s="8" t="s">
        <v>39</v>
      </c>
      <c r="EV2" s="8" t="s">
        <v>39</v>
      </c>
      <c r="EW2" s="8" t="s">
        <v>39</v>
      </c>
      <c r="EX2" s="8" t="s">
        <v>39</v>
      </c>
      <c r="EY2" s="8" t="s">
        <v>39</v>
      </c>
      <c r="EZ2" s="8" t="s">
        <v>39</v>
      </c>
      <c r="FA2" s="8" t="s">
        <v>39</v>
      </c>
      <c r="FB2" s="8" t="s">
        <v>39</v>
      </c>
      <c r="FC2" s="8" t="s">
        <v>39</v>
      </c>
      <c r="FD2" s="8" t="s">
        <v>40</v>
      </c>
      <c r="FE2" s="8" t="s">
        <v>40</v>
      </c>
      <c r="FF2" s="8" t="s">
        <v>40</v>
      </c>
      <c r="FG2" s="8" t="s">
        <v>40</v>
      </c>
      <c r="FH2" s="8" t="s">
        <v>40</v>
      </c>
      <c r="FI2" s="8" t="s">
        <v>40</v>
      </c>
      <c r="FJ2" s="8" t="s">
        <v>40</v>
      </c>
      <c r="FK2" s="8" t="s">
        <v>40</v>
      </c>
      <c r="FL2" s="8" t="s">
        <v>40</v>
      </c>
      <c r="FM2" s="8" t="s">
        <v>41</v>
      </c>
      <c r="FN2" s="8" t="s">
        <v>41</v>
      </c>
      <c r="FO2" s="8" t="s">
        <v>41</v>
      </c>
      <c r="FP2" s="8" t="s">
        <v>41</v>
      </c>
      <c r="FQ2" s="8" t="s">
        <v>41</v>
      </c>
      <c r="FR2" s="8" t="s">
        <v>41</v>
      </c>
      <c r="FS2" s="8" t="s">
        <v>41</v>
      </c>
      <c r="FT2" s="8" t="s">
        <v>41</v>
      </c>
      <c r="FU2" s="8" t="s">
        <v>41</v>
      </c>
      <c r="FV2" s="8" t="s">
        <v>42</v>
      </c>
      <c r="FW2" s="8" t="s">
        <v>42</v>
      </c>
      <c r="FX2" s="8" t="s">
        <v>42</v>
      </c>
      <c r="FY2" s="8" t="s">
        <v>42</v>
      </c>
      <c r="FZ2" s="8" t="s">
        <v>42</v>
      </c>
      <c r="GA2" s="8" t="s">
        <v>42</v>
      </c>
      <c r="GB2" s="8" t="s">
        <v>42</v>
      </c>
      <c r="GC2" s="8" t="s">
        <v>42</v>
      </c>
      <c r="GD2" s="8" t="s">
        <v>42</v>
      </c>
      <c r="GE2" s="8" t="s">
        <v>43</v>
      </c>
      <c r="GF2" s="8" t="s">
        <v>43</v>
      </c>
      <c r="GG2" s="8" t="s">
        <v>43</v>
      </c>
      <c r="GH2" s="8" t="s">
        <v>43</v>
      </c>
      <c r="GI2" s="8" t="s">
        <v>43</v>
      </c>
      <c r="GJ2" s="8" t="s">
        <v>43</v>
      </c>
      <c r="GK2" s="8" t="s">
        <v>43</v>
      </c>
      <c r="GL2" s="8" t="s">
        <v>43</v>
      </c>
      <c r="GM2" s="8" t="s">
        <v>43</v>
      </c>
      <c r="GN2" s="8" t="s">
        <v>44</v>
      </c>
      <c r="GO2" s="8" t="s">
        <v>44</v>
      </c>
      <c r="GP2" s="8" t="s">
        <v>44</v>
      </c>
      <c r="GQ2" s="8" t="s">
        <v>44</v>
      </c>
      <c r="GR2" s="8" t="s">
        <v>44</v>
      </c>
      <c r="GS2" s="8" t="s">
        <v>44</v>
      </c>
      <c r="GT2" s="8" t="s">
        <v>44</v>
      </c>
      <c r="GU2" s="8" t="s">
        <v>44</v>
      </c>
      <c r="GV2" s="8" t="s">
        <v>44</v>
      </c>
      <c r="GW2" s="8" t="s">
        <v>45</v>
      </c>
      <c r="GX2" s="8" t="s">
        <v>45</v>
      </c>
      <c r="GY2" s="8" t="s">
        <v>45</v>
      </c>
      <c r="GZ2" s="8" t="s">
        <v>45</v>
      </c>
      <c r="HA2" s="8" t="s">
        <v>45</v>
      </c>
      <c r="HB2" s="8" t="s">
        <v>45</v>
      </c>
      <c r="HC2" s="8" t="s">
        <v>45</v>
      </c>
      <c r="HD2" s="8" t="s">
        <v>45</v>
      </c>
      <c r="HE2" s="8" t="s">
        <v>45</v>
      </c>
      <c r="HF2" s="8" t="s">
        <v>46</v>
      </c>
      <c r="HG2" s="8" t="s">
        <v>46</v>
      </c>
      <c r="HH2" s="8" t="s">
        <v>46</v>
      </c>
      <c r="HI2" s="8" t="s">
        <v>46</v>
      </c>
      <c r="HJ2" s="8" t="s">
        <v>46</v>
      </c>
      <c r="HK2" s="8" t="s">
        <v>46</v>
      </c>
      <c r="HL2" s="8" t="s">
        <v>46</v>
      </c>
      <c r="HM2" s="8" t="s">
        <v>46</v>
      </c>
      <c r="HN2" s="8" t="s">
        <v>46</v>
      </c>
      <c r="HO2" s="8" t="s">
        <v>47</v>
      </c>
      <c r="HP2" s="8" t="s">
        <v>47</v>
      </c>
      <c r="HQ2" s="8" t="s">
        <v>47</v>
      </c>
      <c r="HR2" s="8" t="s">
        <v>47</v>
      </c>
      <c r="HS2" s="8" t="s">
        <v>47</v>
      </c>
      <c r="HT2" s="8" t="s">
        <v>47</v>
      </c>
      <c r="HU2" s="8" t="s">
        <v>47</v>
      </c>
      <c r="HV2" s="8" t="s">
        <v>47</v>
      </c>
      <c r="HW2" s="8" t="s">
        <v>47</v>
      </c>
      <c r="HX2" s="8" t="s">
        <v>48</v>
      </c>
      <c r="HY2" s="8" t="s">
        <v>48</v>
      </c>
      <c r="HZ2" s="8" t="s">
        <v>48</v>
      </c>
      <c r="IA2" s="8" t="s">
        <v>48</v>
      </c>
      <c r="IB2" s="8" t="s">
        <v>48</v>
      </c>
      <c r="IC2" s="8" t="s">
        <v>48</v>
      </c>
      <c r="ID2" s="8" t="s">
        <v>48</v>
      </c>
      <c r="IE2" s="8" t="s">
        <v>48</v>
      </c>
      <c r="IF2" s="8" t="s">
        <v>48</v>
      </c>
      <c r="IG2" s="8" t="s">
        <v>49</v>
      </c>
      <c r="IH2" s="8" t="s">
        <v>49</v>
      </c>
      <c r="II2" s="8" t="s">
        <v>49</v>
      </c>
      <c r="IJ2" s="8" t="s">
        <v>49</v>
      </c>
      <c r="IK2" s="8" t="s">
        <v>49</v>
      </c>
      <c r="IL2" s="8" t="s">
        <v>49</v>
      </c>
      <c r="IM2" s="8" t="s">
        <v>49</v>
      </c>
      <c r="IN2" s="8" t="s">
        <v>49</v>
      </c>
      <c r="IO2" s="8" t="s">
        <v>49</v>
      </c>
      <c r="IP2" s="8" t="s">
        <v>50</v>
      </c>
      <c r="IQ2" s="8" t="s">
        <v>50</v>
      </c>
      <c r="IR2" s="8" t="s">
        <v>50</v>
      </c>
      <c r="IS2" s="8" t="s">
        <v>50</v>
      </c>
      <c r="IT2" s="8" t="s">
        <v>50</v>
      </c>
      <c r="IU2" s="8" t="s">
        <v>50</v>
      </c>
      <c r="IV2" s="8" t="s">
        <v>50</v>
      </c>
      <c r="IW2" s="8" t="s">
        <v>50</v>
      </c>
      <c r="IX2" s="8" t="s">
        <v>50</v>
      </c>
      <c r="IY2" s="8" t="s">
        <v>51</v>
      </c>
      <c r="IZ2" s="8" t="s">
        <v>51</v>
      </c>
      <c r="JA2" s="8" t="s">
        <v>51</v>
      </c>
      <c r="JB2" s="8" t="s">
        <v>51</v>
      </c>
      <c r="JC2" s="8" t="s">
        <v>51</v>
      </c>
      <c r="JD2" s="8" t="s">
        <v>51</v>
      </c>
      <c r="JE2" s="8" t="s">
        <v>51</v>
      </c>
      <c r="JF2" s="8" t="s">
        <v>51</v>
      </c>
      <c r="JG2" s="8" t="s">
        <v>51</v>
      </c>
      <c r="JH2" s="8" t="s">
        <v>52</v>
      </c>
      <c r="JI2" s="8" t="s">
        <v>52</v>
      </c>
      <c r="JJ2" s="8" t="s">
        <v>52</v>
      </c>
      <c r="JK2" s="8" t="s">
        <v>52</v>
      </c>
      <c r="JL2" s="8" t="s">
        <v>52</v>
      </c>
      <c r="JM2" s="8" t="s">
        <v>52</v>
      </c>
      <c r="JN2" s="8" t="s">
        <v>52</v>
      </c>
      <c r="JO2" s="8" t="s">
        <v>52</v>
      </c>
      <c r="JP2" s="8" t="s">
        <v>52</v>
      </c>
      <c r="JQ2" s="8" t="s">
        <v>53</v>
      </c>
      <c r="JR2" s="8" t="s">
        <v>53</v>
      </c>
      <c r="JS2" s="8" t="s">
        <v>53</v>
      </c>
      <c r="JT2" s="8" t="s">
        <v>53</v>
      </c>
      <c r="JU2" s="8" t="s">
        <v>53</v>
      </c>
      <c r="JV2" s="8" t="s">
        <v>53</v>
      </c>
      <c r="JW2" s="8" t="s">
        <v>53</v>
      </c>
      <c r="JX2" s="8" t="s">
        <v>53</v>
      </c>
      <c r="JY2" s="8" t="s">
        <v>53</v>
      </c>
      <c r="JZ2" s="8" t="s">
        <v>54</v>
      </c>
      <c r="KA2" s="8" t="s">
        <v>54</v>
      </c>
      <c r="KB2" s="8" t="s">
        <v>54</v>
      </c>
      <c r="KC2" s="8" t="s">
        <v>54</v>
      </c>
      <c r="KD2" s="8" t="s">
        <v>54</v>
      </c>
      <c r="KE2" s="8" t="s">
        <v>54</v>
      </c>
      <c r="KF2" s="8" t="s">
        <v>54</v>
      </c>
      <c r="KG2" s="8" t="s">
        <v>54</v>
      </c>
      <c r="KH2" s="8" t="s">
        <v>54</v>
      </c>
      <c r="KI2" s="8" t="s">
        <v>55</v>
      </c>
      <c r="KJ2" s="8" t="s">
        <v>55</v>
      </c>
      <c r="KK2" s="8" t="s">
        <v>55</v>
      </c>
      <c r="KL2" s="8" t="s">
        <v>55</v>
      </c>
      <c r="KM2" s="8" t="s">
        <v>55</v>
      </c>
      <c r="KN2" s="8" t="s">
        <v>55</v>
      </c>
      <c r="KO2" s="8" t="s">
        <v>55</v>
      </c>
      <c r="KP2" s="8" t="s">
        <v>55</v>
      </c>
      <c r="KQ2" s="8" t="s">
        <v>55</v>
      </c>
      <c r="KR2" s="9" t="s">
        <v>56</v>
      </c>
      <c r="KS2" s="9" t="s">
        <v>56</v>
      </c>
      <c r="KT2" s="9" t="s">
        <v>56</v>
      </c>
      <c r="KU2" s="9" t="s">
        <v>56</v>
      </c>
      <c r="KV2" s="9" t="s">
        <v>56</v>
      </c>
      <c r="KW2" s="9" t="s">
        <v>56</v>
      </c>
      <c r="KX2" s="9" t="s">
        <v>56</v>
      </c>
      <c r="KY2" s="9" t="s">
        <v>56</v>
      </c>
      <c r="KZ2" s="8" t="s">
        <v>56</v>
      </c>
    </row>
    <row r="3" spans="1:312">
      <c r="A3" s="39"/>
      <c r="B3" s="39"/>
      <c r="C3" s="39"/>
      <c r="D3" s="39"/>
      <c r="E3" s="39"/>
      <c r="F3" s="39"/>
      <c r="G3" s="10" t="s">
        <v>6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7</v>
      </c>
      <c r="P3" s="8" t="s">
        <v>6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7</v>
      </c>
      <c r="Y3" s="8" t="s">
        <v>6</v>
      </c>
      <c r="Z3" s="8" t="s">
        <v>16</v>
      </c>
      <c r="AA3" s="8" t="s">
        <v>17</v>
      </c>
      <c r="AB3" s="8" t="s">
        <v>18</v>
      </c>
      <c r="AC3" s="8" t="s">
        <v>19</v>
      </c>
      <c r="AD3" s="8" t="s">
        <v>20</v>
      </c>
      <c r="AE3" s="8" t="s">
        <v>21</v>
      </c>
      <c r="AF3" s="8" t="s">
        <v>22</v>
      </c>
      <c r="AG3" s="8" t="s">
        <v>7</v>
      </c>
      <c r="AH3" s="8" t="s">
        <v>6</v>
      </c>
      <c r="AI3" s="8" t="s">
        <v>16</v>
      </c>
      <c r="AJ3" s="8" t="s">
        <v>17</v>
      </c>
      <c r="AK3" s="8" t="s">
        <v>18</v>
      </c>
      <c r="AL3" s="8" t="s">
        <v>19</v>
      </c>
      <c r="AM3" s="8" t="s">
        <v>20</v>
      </c>
      <c r="AN3" s="8" t="s">
        <v>21</v>
      </c>
      <c r="AO3" s="8" t="s">
        <v>22</v>
      </c>
      <c r="AP3" s="8" t="s">
        <v>7</v>
      </c>
      <c r="AQ3" s="8" t="s">
        <v>6</v>
      </c>
      <c r="AR3" s="8" t="s">
        <v>16</v>
      </c>
      <c r="AS3" s="8" t="s">
        <v>17</v>
      </c>
      <c r="AT3" s="8" t="s">
        <v>18</v>
      </c>
      <c r="AU3" s="8" t="s">
        <v>19</v>
      </c>
      <c r="AV3" s="8" t="s">
        <v>20</v>
      </c>
      <c r="AW3" s="8" t="s">
        <v>21</v>
      </c>
      <c r="AX3" s="8" t="s">
        <v>22</v>
      </c>
      <c r="AY3" s="8" t="s">
        <v>7</v>
      </c>
      <c r="AZ3" s="8" t="s">
        <v>6</v>
      </c>
      <c r="BA3" s="8" t="s">
        <v>16</v>
      </c>
      <c r="BB3" s="8" t="s">
        <v>17</v>
      </c>
      <c r="BC3" s="8" t="s">
        <v>18</v>
      </c>
      <c r="BD3" s="8" t="s">
        <v>19</v>
      </c>
      <c r="BE3" s="8" t="s">
        <v>20</v>
      </c>
      <c r="BF3" s="8" t="s">
        <v>21</v>
      </c>
      <c r="BG3" s="8" t="s">
        <v>22</v>
      </c>
      <c r="BH3" s="8" t="s">
        <v>7</v>
      </c>
      <c r="BI3" s="8" t="s">
        <v>6</v>
      </c>
      <c r="BJ3" s="8" t="s">
        <v>16</v>
      </c>
      <c r="BK3" s="8" t="s">
        <v>17</v>
      </c>
      <c r="BL3" s="8" t="s">
        <v>18</v>
      </c>
      <c r="BM3" s="8" t="s">
        <v>19</v>
      </c>
      <c r="BN3" s="8" t="s">
        <v>20</v>
      </c>
      <c r="BO3" s="8" t="s">
        <v>21</v>
      </c>
      <c r="BP3" s="8" t="s">
        <v>22</v>
      </c>
      <c r="BQ3" s="8" t="s">
        <v>7</v>
      </c>
      <c r="BR3" s="8" t="s">
        <v>6</v>
      </c>
      <c r="BS3" s="8" t="s">
        <v>16</v>
      </c>
      <c r="BT3" s="8" t="s">
        <v>17</v>
      </c>
      <c r="BU3" s="8" t="s">
        <v>18</v>
      </c>
      <c r="BV3" s="8" t="s">
        <v>19</v>
      </c>
      <c r="BW3" s="8" t="s">
        <v>20</v>
      </c>
      <c r="BX3" s="8" t="s">
        <v>21</v>
      </c>
      <c r="BY3" s="8" t="s">
        <v>22</v>
      </c>
      <c r="BZ3" s="8" t="s">
        <v>7</v>
      </c>
      <c r="CA3" s="8" t="s">
        <v>6</v>
      </c>
      <c r="CB3" s="8" t="s">
        <v>16</v>
      </c>
      <c r="CC3" s="8" t="s">
        <v>17</v>
      </c>
      <c r="CD3" s="8" t="s">
        <v>18</v>
      </c>
      <c r="CE3" s="8" t="s">
        <v>19</v>
      </c>
      <c r="CF3" s="8" t="s">
        <v>20</v>
      </c>
      <c r="CG3" s="8" t="s">
        <v>21</v>
      </c>
      <c r="CH3" s="8" t="s">
        <v>22</v>
      </c>
      <c r="CI3" s="8" t="s">
        <v>7</v>
      </c>
      <c r="CJ3" s="8" t="s">
        <v>6</v>
      </c>
      <c r="CK3" s="8" t="s">
        <v>16</v>
      </c>
      <c r="CL3" s="8" t="s">
        <v>17</v>
      </c>
      <c r="CM3" s="8" t="s">
        <v>18</v>
      </c>
      <c r="CN3" s="8" t="s">
        <v>19</v>
      </c>
      <c r="CO3" s="8" t="s">
        <v>20</v>
      </c>
      <c r="CP3" s="8" t="s">
        <v>21</v>
      </c>
      <c r="CQ3" s="8" t="s">
        <v>22</v>
      </c>
      <c r="CR3" s="8" t="s">
        <v>7</v>
      </c>
      <c r="CS3" s="8" t="s">
        <v>6</v>
      </c>
      <c r="CT3" s="8" t="s">
        <v>16</v>
      </c>
      <c r="CU3" s="8" t="s">
        <v>17</v>
      </c>
      <c r="CV3" s="8" t="s">
        <v>18</v>
      </c>
      <c r="CW3" s="8" t="s">
        <v>19</v>
      </c>
      <c r="CX3" s="8" t="s">
        <v>20</v>
      </c>
      <c r="CY3" s="8" t="s">
        <v>21</v>
      </c>
      <c r="CZ3" s="8" t="s">
        <v>22</v>
      </c>
      <c r="DA3" s="8" t="s">
        <v>7</v>
      </c>
      <c r="DB3" s="8" t="s">
        <v>6</v>
      </c>
      <c r="DC3" s="8" t="s">
        <v>16</v>
      </c>
      <c r="DD3" s="8" t="s">
        <v>17</v>
      </c>
      <c r="DE3" s="8" t="s">
        <v>18</v>
      </c>
      <c r="DF3" s="8" t="s">
        <v>19</v>
      </c>
      <c r="DG3" s="8" t="s">
        <v>20</v>
      </c>
      <c r="DH3" s="8" t="s">
        <v>21</v>
      </c>
      <c r="DI3" s="8" t="s">
        <v>22</v>
      </c>
      <c r="DJ3" s="8" t="s">
        <v>7</v>
      </c>
      <c r="DK3" s="8" t="s">
        <v>6</v>
      </c>
      <c r="DL3" s="8" t="s">
        <v>16</v>
      </c>
      <c r="DM3" s="8" t="s">
        <v>17</v>
      </c>
      <c r="DN3" s="8" t="s">
        <v>18</v>
      </c>
      <c r="DO3" s="8" t="s">
        <v>19</v>
      </c>
      <c r="DP3" s="8" t="s">
        <v>20</v>
      </c>
      <c r="DQ3" s="8" t="s">
        <v>21</v>
      </c>
      <c r="DR3" s="8" t="s">
        <v>22</v>
      </c>
      <c r="DS3" s="8" t="s">
        <v>0</v>
      </c>
      <c r="DT3" s="8" t="s">
        <v>6</v>
      </c>
      <c r="DU3" s="8" t="s">
        <v>16</v>
      </c>
      <c r="DV3" s="8" t="s">
        <v>17</v>
      </c>
      <c r="DW3" s="8" t="s">
        <v>18</v>
      </c>
      <c r="DX3" s="8" t="s">
        <v>19</v>
      </c>
      <c r="DY3" s="8" t="s">
        <v>20</v>
      </c>
      <c r="DZ3" s="8" t="s">
        <v>21</v>
      </c>
      <c r="EA3" s="8" t="s">
        <v>22</v>
      </c>
      <c r="EB3" s="8" t="s">
        <v>0</v>
      </c>
      <c r="EC3" s="8" t="s">
        <v>6</v>
      </c>
      <c r="ED3" s="8" t="s">
        <v>16</v>
      </c>
      <c r="EE3" s="8" t="s">
        <v>17</v>
      </c>
      <c r="EF3" s="8" t="s">
        <v>18</v>
      </c>
      <c r="EG3" s="8" t="s">
        <v>19</v>
      </c>
      <c r="EH3" s="8" t="s">
        <v>20</v>
      </c>
      <c r="EI3" s="8" t="s">
        <v>21</v>
      </c>
      <c r="EJ3" s="8" t="s">
        <v>22</v>
      </c>
      <c r="EK3" s="8" t="s">
        <v>0</v>
      </c>
      <c r="EL3" s="8" t="s">
        <v>6</v>
      </c>
      <c r="EM3" s="8" t="s">
        <v>16</v>
      </c>
      <c r="EN3" s="8" t="s">
        <v>17</v>
      </c>
      <c r="EO3" s="8" t="s">
        <v>18</v>
      </c>
      <c r="EP3" s="8" t="s">
        <v>19</v>
      </c>
      <c r="EQ3" s="8" t="s">
        <v>20</v>
      </c>
      <c r="ER3" s="8" t="s">
        <v>21</v>
      </c>
      <c r="ES3" s="8" t="s">
        <v>22</v>
      </c>
      <c r="ET3" s="8" t="s">
        <v>0</v>
      </c>
      <c r="EU3" s="8" t="s">
        <v>6</v>
      </c>
      <c r="EV3" s="8" t="s">
        <v>16</v>
      </c>
      <c r="EW3" s="8" t="s">
        <v>17</v>
      </c>
      <c r="EX3" s="8" t="s">
        <v>18</v>
      </c>
      <c r="EY3" s="8" t="s">
        <v>19</v>
      </c>
      <c r="EZ3" s="8" t="s">
        <v>20</v>
      </c>
      <c r="FA3" s="8" t="s">
        <v>21</v>
      </c>
      <c r="FB3" s="8" t="s">
        <v>22</v>
      </c>
      <c r="FC3" s="8" t="s">
        <v>0</v>
      </c>
      <c r="FD3" s="8" t="s">
        <v>6</v>
      </c>
      <c r="FE3" s="8" t="s">
        <v>16</v>
      </c>
      <c r="FF3" s="8" t="s">
        <v>17</v>
      </c>
      <c r="FG3" s="8" t="s">
        <v>18</v>
      </c>
      <c r="FH3" s="8" t="s">
        <v>19</v>
      </c>
      <c r="FI3" s="8" t="s">
        <v>20</v>
      </c>
      <c r="FJ3" s="8" t="s">
        <v>21</v>
      </c>
      <c r="FK3" s="8" t="s">
        <v>22</v>
      </c>
      <c r="FL3" s="8" t="s">
        <v>0</v>
      </c>
      <c r="FM3" s="8" t="s">
        <v>6</v>
      </c>
      <c r="FN3" s="8" t="s">
        <v>16</v>
      </c>
      <c r="FO3" s="8" t="s">
        <v>17</v>
      </c>
      <c r="FP3" s="8" t="s">
        <v>18</v>
      </c>
      <c r="FQ3" s="8" t="s">
        <v>19</v>
      </c>
      <c r="FR3" s="8" t="s">
        <v>20</v>
      </c>
      <c r="FS3" s="8" t="s">
        <v>21</v>
      </c>
      <c r="FT3" s="8" t="s">
        <v>22</v>
      </c>
      <c r="FU3" s="8" t="s">
        <v>0</v>
      </c>
      <c r="FV3" s="8" t="s">
        <v>6</v>
      </c>
      <c r="FW3" s="8" t="s">
        <v>16</v>
      </c>
      <c r="FX3" s="8" t="s">
        <v>17</v>
      </c>
      <c r="FY3" s="8" t="s">
        <v>18</v>
      </c>
      <c r="FZ3" s="8" t="s">
        <v>19</v>
      </c>
      <c r="GA3" s="8" t="s">
        <v>20</v>
      </c>
      <c r="GB3" s="8" t="s">
        <v>21</v>
      </c>
      <c r="GC3" s="8" t="s">
        <v>22</v>
      </c>
      <c r="GD3" s="8" t="s">
        <v>0</v>
      </c>
      <c r="GE3" s="8" t="s">
        <v>6</v>
      </c>
      <c r="GF3" s="8" t="s">
        <v>16</v>
      </c>
      <c r="GG3" s="8" t="s">
        <v>17</v>
      </c>
      <c r="GH3" s="8" t="s">
        <v>18</v>
      </c>
      <c r="GI3" s="8" t="s">
        <v>19</v>
      </c>
      <c r="GJ3" s="8" t="s">
        <v>20</v>
      </c>
      <c r="GK3" s="8" t="s">
        <v>21</v>
      </c>
      <c r="GL3" s="8" t="s">
        <v>22</v>
      </c>
      <c r="GM3" s="8" t="s">
        <v>0</v>
      </c>
      <c r="GN3" s="8" t="s">
        <v>6</v>
      </c>
      <c r="GO3" s="8" t="s">
        <v>16</v>
      </c>
      <c r="GP3" s="8" t="s">
        <v>17</v>
      </c>
      <c r="GQ3" s="8" t="s">
        <v>18</v>
      </c>
      <c r="GR3" s="8" t="s">
        <v>19</v>
      </c>
      <c r="GS3" s="8" t="s">
        <v>20</v>
      </c>
      <c r="GT3" s="8" t="s">
        <v>21</v>
      </c>
      <c r="GU3" s="8" t="s">
        <v>22</v>
      </c>
      <c r="GV3" s="8" t="s">
        <v>0</v>
      </c>
      <c r="GW3" s="8" t="s">
        <v>6</v>
      </c>
      <c r="GX3" s="8" t="s">
        <v>16</v>
      </c>
      <c r="GY3" s="8" t="s">
        <v>17</v>
      </c>
      <c r="GZ3" s="8" t="s">
        <v>18</v>
      </c>
      <c r="HA3" s="8" t="s">
        <v>19</v>
      </c>
      <c r="HB3" s="8" t="s">
        <v>20</v>
      </c>
      <c r="HC3" s="8" t="s">
        <v>21</v>
      </c>
      <c r="HD3" s="8" t="s">
        <v>22</v>
      </c>
      <c r="HE3" s="8" t="s">
        <v>0</v>
      </c>
      <c r="HF3" s="8" t="s">
        <v>6</v>
      </c>
      <c r="HG3" s="8" t="s">
        <v>16</v>
      </c>
      <c r="HH3" s="8" t="s">
        <v>17</v>
      </c>
      <c r="HI3" s="8" t="s">
        <v>18</v>
      </c>
      <c r="HJ3" s="8" t="s">
        <v>19</v>
      </c>
      <c r="HK3" s="8" t="s">
        <v>20</v>
      </c>
      <c r="HL3" s="8" t="s">
        <v>21</v>
      </c>
      <c r="HM3" s="8" t="s">
        <v>22</v>
      </c>
      <c r="HN3" s="8" t="s">
        <v>0</v>
      </c>
      <c r="HO3" s="8" t="s">
        <v>6</v>
      </c>
      <c r="HP3" s="8" t="s">
        <v>16</v>
      </c>
      <c r="HQ3" s="8" t="s">
        <v>17</v>
      </c>
      <c r="HR3" s="8" t="s">
        <v>18</v>
      </c>
      <c r="HS3" s="8" t="s">
        <v>19</v>
      </c>
      <c r="HT3" s="8" t="s">
        <v>20</v>
      </c>
      <c r="HU3" s="8" t="s">
        <v>21</v>
      </c>
      <c r="HV3" s="8" t="s">
        <v>22</v>
      </c>
      <c r="HW3" s="8" t="s">
        <v>0</v>
      </c>
      <c r="HX3" s="8" t="s">
        <v>6</v>
      </c>
      <c r="HY3" s="8" t="s">
        <v>16</v>
      </c>
      <c r="HZ3" s="8" t="s">
        <v>17</v>
      </c>
      <c r="IA3" s="8" t="s">
        <v>18</v>
      </c>
      <c r="IB3" s="8" t="s">
        <v>19</v>
      </c>
      <c r="IC3" s="8" t="s">
        <v>20</v>
      </c>
      <c r="ID3" s="8" t="s">
        <v>21</v>
      </c>
      <c r="IE3" s="8" t="s">
        <v>22</v>
      </c>
      <c r="IF3" s="8" t="s">
        <v>0</v>
      </c>
      <c r="IG3" s="8" t="s">
        <v>6</v>
      </c>
      <c r="IH3" s="8" t="s">
        <v>16</v>
      </c>
      <c r="II3" s="8" t="s">
        <v>17</v>
      </c>
      <c r="IJ3" s="8" t="s">
        <v>18</v>
      </c>
      <c r="IK3" s="8" t="s">
        <v>19</v>
      </c>
      <c r="IL3" s="8" t="s">
        <v>20</v>
      </c>
      <c r="IM3" s="8" t="s">
        <v>21</v>
      </c>
      <c r="IN3" s="8" t="s">
        <v>22</v>
      </c>
      <c r="IO3" s="8" t="s">
        <v>0</v>
      </c>
      <c r="IP3" s="8" t="s">
        <v>6</v>
      </c>
      <c r="IQ3" s="8" t="s">
        <v>16</v>
      </c>
      <c r="IR3" s="8" t="s">
        <v>17</v>
      </c>
      <c r="IS3" s="8" t="s">
        <v>18</v>
      </c>
      <c r="IT3" s="8" t="s">
        <v>19</v>
      </c>
      <c r="IU3" s="8" t="s">
        <v>20</v>
      </c>
      <c r="IV3" s="8" t="s">
        <v>21</v>
      </c>
      <c r="IW3" s="8" t="s">
        <v>22</v>
      </c>
      <c r="IX3" s="8" t="s">
        <v>0</v>
      </c>
      <c r="IY3" s="8" t="s">
        <v>6</v>
      </c>
      <c r="IZ3" s="8" t="s">
        <v>16</v>
      </c>
      <c r="JA3" s="8" t="s">
        <v>17</v>
      </c>
      <c r="JB3" s="8" t="s">
        <v>18</v>
      </c>
      <c r="JC3" s="8" t="s">
        <v>19</v>
      </c>
      <c r="JD3" s="8" t="s">
        <v>20</v>
      </c>
      <c r="JE3" s="8" t="s">
        <v>21</v>
      </c>
      <c r="JF3" s="8" t="s">
        <v>22</v>
      </c>
      <c r="JG3" s="8" t="s">
        <v>0</v>
      </c>
      <c r="JH3" s="8" t="s">
        <v>6</v>
      </c>
      <c r="JI3" s="8" t="s">
        <v>16</v>
      </c>
      <c r="JJ3" s="8" t="s">
        <v>17</v>
      </c>
      <c r="JK3" s="8" t="s">
        <v>18</v>
      </c>
      <c r="JL3" s="8" t="s">
        <v>19</v>
      </c>
      <c r="JM3" s="8" t="s">
        <v>20</v>
      </c>
      <c r="JN3" s="8" t="s">
        <v>21</v>
      </c>
      <c r="JO3" s="8" t="s">
        <v>22</v>
      </c>
      <c r="JP3" s="8" t="s">
        <v>0</v>
      </c>
      <c r="JQ3" s="8" t="s">
        <v>6</v>
      </c>
      <c r="JR3" s="8" t="s">
        <v>16</v>
      </c>
      <c r="JS3" s="8" t="s">
        <v>17</v>
      </c>
      <c r="JT3" s="8" t="s">
        <v>18</v>
      </c>
      <c r="JU3" s="8" t="s">
        <v>19</v>
      </c>
      <c r="JV3" s="8" t="s">
        <v>20</v>
      </c>
      <c r="JW3" s="8" t="s">
        <v>21</v>
      </c>
      <c r="JX3" s="8" t="s">
        <v>22</v>
      </c>
      <c r="JY3" s="8" t="s">
        <v>0</v>
      </c>
      <c r="JZ3" s="8" t="s">
        <v>6</v>
      </c>
      <c r="KA3" s="8" t="s">
        <v>16</v>
      </c>
      <c r="KB3" s="8" t="s">
        <v>17</v>
      </c>
      <c r="KC3" s="8" t="s">
        <v>18</v>
      </c>
      <c r="KD3" s="8" t="s">
        <v>19</v>
      </c>
      <c r="KE3" s="8" t="s">
        <v>20</v>
      </c>
      <c r="KF3" s="8" t="s">
        <v>21</v>
      </c>
      <c r="KG3" s="8" t="s">
        <v>22</v>
      </c>
      <c r="KH3" s="8" t="s">
        <v>0</v>
      </c>
      <c r="KI3" s="8" t="s">
        <v>6</v>
      </c>
      <c r="KJ3" s="8" t="s">
        <v>16</v>
      </c>
      <c r="KK3" s="8" t="s">
        <v>17</v>
      </c>
      <c r="KL3" s="8" t="s">
        <v>18</v>
      </c>
      <c r="KM3" s="8" t="s">
        <v>19</v>
      </c>
      <c r="KN3" s="8" t="s">
        <v>20</v>
      </c>
      <c r="KO3" s="8" t="s">
        <v>21</v>
      </c>
      <c r="KP3" s="8" t="s">
        <v>22</v>
      </c>
      <c r="KQ3" s="8" t="s">
        <v>0</v>
      </c>
      <c r="KR3" s="8" t="s">
        <v>6</v>
      </c>
      <c r="KS3" s="8" t="s">
        <v>16</v>
      </c>
      <c r="KT3" s="8" t="s">
        <v>17</v>
      </c>
      <c r="KU3" s="8" t="s">
        <v>18</v>
      </c>
      <c r="KV3" s="8" t="s">
        <v>19</v>
      </c>
      <c r="KW3" s="8" t="s">
        <v>20</v>
      </c>
      <c r="KX3" s="8" t="s">
        <v>21</v>
      </c>
      <c r="KY3" s="8" t="s">
        <v>22</v>
      </c>
      <c r="KZ3" s="8" t="s">
        <v>0</v>
      </c>
    </row>
    <row r="4" spans="1:312">
      <c r="A4" s="4" t="s">
        <v>125</v>
      </c>
      <c r="B4" s="4" t="s">
        <v>126</v>
      </c>
      <c r="C4" s="11" t="s">
        <v>77</v>
      </c>
      <c r="D4" s="5">
        <v>1</v>
      </c>
      <c r="E4" s="12" t="s">
        <v>76</v>
      </c>
      <c r="F4" s="13" t="s">
        <v>70</v>
      </c>
      <c r="G4" s="1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14">
        <f>SUM(G4:N4)</f>
        <v>8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4">
        <f>SUM(P4:W4)</f>
        <v>8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14">
        <f>SUM(Y4:AF4)</f>
        <v>8</v>
      </c>
      <c r="AH4" s="15">
        <f>G4+P4+Y4</f>
        <v>3</v>
      </c>
      <c r="AI4" s="15">
        <f t="shared" ref="AI4:AO16" si="0">H4+Q4+Z4</f>
        <v>3</v>
      </c>
      <c r="AJ4" s="15">
        <f t="shared" si="0"/>
        <v>3</v>
      </c>
      <c r="AK4" s="15">
        <f t="shared" si="0"/>
        <v>3</v>
      </c>
      <c r="AL4" s="15">
        <f t="shared" si="0"/>
        <v>3</v>
      </c>
      <c r="AM4" s="15">
        <f t="shared" si="0"/>
        <v>3</v>
      </c>
      <c r="AN4" s="15">
        <f t="shared" si="0"/>
        <v>3</v>
      </c>
      <c r="AO4" s="15">
        <f>N4+W4+AF4</f>
        <v>3</v>
      </c>
      <c r="AP4" s="14">
        <f>SUM(AH4:AO4)</f>
        <v>24</v>
      </c>
      <c r="AQ4" s="1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14">
        <f>SUM(AQ4:AX4)</f>
        <v>8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14">
        <f>SUM(AZ4:BG4)</f>
        <v>8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14">
        <f>SUM(BI4:BP4)</f>
        <v>8</v>
      </c>
      <c r="BR4" s="15">
        <f>AQ4+AZ4+BI4</f>
        <v>3</v>
      </c>
      <c r="BS4" s="15">
        <f t="shared" ref="BS4:BY16" si="1">AR4+BA4+BJ4</f>
        <v>3</v>
      </c>
      <c r="BT4" s="15">
        <f t="shared" si="1"/>
        <v>3</v>
      </c>
      <c r="BU4" s="15">
        <f t="shared" si="1"/>
        <v>3</v>
      </c>
      <c r="BV4" s="15">
        <f t="shared" si="1"/>
        <v>3</v>
      </c>
      <c r="BW4" s="15">
        <f t="shared" si="1"/>
        <v>3</v>
      </c>
      <c r="BX4" s="15">
        <f t="shared" si="1"/>
        <v>3</v>
      </c>
      <c r="BY4" s="15">
        <f>AX4+BG4+BP4</f>
        <v>3</v>
      </c>
      <c r="BZ4" s="14">
        <f>SUM(BR4:BY4)</f>
        <v>24</v>
      </c>
      <c r="CA4" s="1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14">
        <f>SUM(CA4:CH4)</f>
        <v>8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14">
        <f>SUM(CJ4:CQ4)</f>
        <v>8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14">
        <f>SUM(CS4:CZ4)</f>
        <v>8</v>
      </c>
      <c r="DB4" s="15">
        <f>CA4+CJ4+CS4</f>
        <v>3</v>
      </c>
      <c r="DC4" s="15">
        <f t="shared" ref="DC4:DI16" si="2">CB4+CK4+CT4</f>
        <v>3</v>
      </c>
      <c r="DD4" s="15">
        <f t="shared" si="2"/>
        <v>3</v>
      </c>
      <c r="DE4" s="15">
        <f t="shared" si="2"/>
        <v>3</v>
      </c>
      <c r="DF4" s="15">
        <f t="shared" si="2"/>
        <v>3</v>
      </c>
      <c r="DG4" s="15">
        <f t="shared" si="2"/>
        <v>3</v>
      </c>
      <c r="DH4" s="15">
        <f t="shared" si="2"/>
        <v>3</v>
      </c>
      <c r="DI4" s="15">
        <f>CH4+CQ4+CZ4</f>
        <v>3</v>
      </c>
      <c r="DJ4" s="14">
        <f>SUM(DB4:DI4)</f>
        <v>24</v>
      </c>
      <c r="DK4" s="1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14">
        <f>SUM(DK4:DR4)</f>
        <v>8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14">
        <f>SUM(DT4:EA4)</f>
        <v>8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14">
        <f>SUM(EC4:EJ4)</f>
        <v>8</v>
      </c>
      <c r="EL4" s="15">
        <f>DK4+DT4+EC4</f>
        <v>3</v>
      </c>
      <c r="EM4" s="15">
        <f t="shared" ref="EM4:ES16" si="3">DL4+DU4+ED4</f>
        <v>3</v>
      </c>
      <c r="EN4" s="15">
        <f t="shared" si="3"/>
        <v>3</v>
      </c>
      <c r="EO4" s="15">
        <f t="shared" si="3"/>
        <v>3</v>
      </c>
      <c r="EP4" s="15">
        <f t="shared" si="3"/>
        <v>3</v>
      </c>
      <c r="EQ4" s="15">
        <f t="shared" si="3"/>
        <v>3</v>
      </c>
      <c r="ER4" s="15">
        <f t="shared" si="3"/>
        <v>3</v>
      </c>
      <c r="ES4" s="15">
        <f>DR4+EA4+EJ4</f>
        <v>3</v>
      </c>
      <c r="ET4" s="14">
        <f>SUM(EL4:ES4)</f>
        <v>24</v>
      </c>
      <c r="EU4" s="14">
        <f>AH4+BR4+DB4+EL4</f>
        <v>12</v>
      </c>
      <c r="EV4" s="14">
        <f t="shared" ref="EV4:FB16" si="4">AI4+BS4+DC4+EM4</f>
        <v>12</v>
      </c>
      <c r="EW4" s="14">
        <f t="shared" si="4"/>
        <v>12</v>
      </c>
      <c r="EX4" s="14">
        <f t="shared" si="4"/>
        <v>12</v>
      </c>
      <c r="EY4" s="14">
        <f t="shared" si="4"/>
        <v>12</v>
      </c>
      <c r="EZ4" s="14">
        <f t="shared" si="4"/>
        <v>12</v>
      </c>
      <c r="FA4" s="14">
        <f t="shared" si="4"/>
        <v>12</v>
      </c>
      <c r="FB4" s="14">
        <f t="shared" si="4"/>
        <v>12</v>
      </c>
      <c r="FC4" s="14">
        <f>SUM(EU4:FB4)</f>
        <v>96</v>
      </c>
      <c r="FD4" s="1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14">
        <f>SUM(FD4:FK4)</f>
        <v>8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14">
        <f>SUM(FM4:FT4)</f>
        <v>8</v>
      </c>
      <c r="FV4" s="2">
        <v>1</v>
      </c>
      <c r="FW4" s="2">
        <v>1</v>
      </c>
      <c r="FX4" s="2">
        <v>1</v>
      </c>
      <c r="FY4" s="2">
        <v>1</v>
      </c>
      <c r="FZ4" s="2">
        <v>1</v>
      </c>
      <c r="GA4" s="2">
        <v>1</v>
      </c>
      <c r="GB4" s="2">
        <v>1</v>
      </c>
      <c r="GC4" s="2">
        <v>1</v>
      </c>
      <c r="GD4" s="14">
        <f>SUM(FV4:GC4)</f>
        <v>8</v>
      </c>
      <c r="GE4" s="15">
        <f>FD4+FM4+FV4</f>
        <v>3</v>
      </c>
      <c r="GF4" s="15">
        <f t="shared" ref="GF4:GL16" si="5">FE4+FN4+FW4</f>
        <v>3</v>
      </c>
      <c r="GG4" s="15">
        <f t="shared" si="5"/>
        <v>3</v>
      </c>
      <c r="GH4" s="15">
        <f t="shared" si="5"/>
        <v>3</v>
      </c>
      <c r="GI4" s="15">
        <f t="shared" si="5"/>
        <v>3</v>
      </c>
      <c r="GJ4" s="15">
        <f t="shared" si="5"/>
        <v>3</v>
      </c>
      <c r="GK4" s="15">
        <f t="shared" si="5"/>
        <v>3</v>
      </c>
      <c r="GL4" s="15">
        <f>FK4+FT4+GC4</f>
        <v>3</v>
      </c>
      <c r="GM4" s="14">
        <f>SUM(GE4:GL4)</f>
        <v>24</v>
      </c>
      <c r="GN4" s="1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14">
        <f>SUM(GN4:GU4)</f>
        <v>8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14">
        <f>SUM(GW4:HD4)</f>
        <v>8</v>
      </c>
      <c r="HF4" s="2">
        <v>1</v>
      </c>
      <c r="HG4" s="2">
        <v>1</v>
      </c>
      <c r="HH4" s="2">
        <v>1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14">
        <f>SUM(HF4:HM4)</f>
        <v>8</v>
      </c>
      <c r="HO4" s="15">
        <f>GN4+GW4+HF4</f>
        <v>3</v>
      </c>
      <c r="HP4" s="15">
        <f t="shared" ref="HP4:HV16" si="6">GO4+GX4+HG4</f>
        <v>3</v>
      </c>
      <c r="HQ4" s="15">
        <f t="shared" si="6"/>
        <v>3</v>
      </c>
      <c r="HR4" s="15">
        <f t="shared" si="6"/>
        <v>3</v>
      </c>
      <c r="HS4" s="15">
        <f t="shared" si="6"/>
        <v>3</v>
      </c>
      <c r="HT4" s="15">
        <f t="shared" si="6"/>
        <v>3</v>
      </c>
      <c r="HU4" s="15">
        <f t="shared" si="6"/>
        <v>3</v>
      </c>
      <c r="HV4" s="15">
        <f>GU4+HD4+HM4</f>
        <v>3</v>
      </c>
      <c r="HW4" s="14">
        <f>SUM(HO4:HV4)</f>
        <v>24</v>
      </c>
      <c r="HX4" s="1">
        <v>1</v>
      </c>
      <c r="HY4" s="2">
        <v>1</v>
      </c>
      <c r="HZ4" s="2">
        <v>1</v>
      </c>
      <c r="IA4" s="2">
        <v>1</v>
      </c>
      <c r="IB4" s="2">
        <v>1</v>
      </c>
      <c r="IC4" s="2">
        <v>1</v>
      </c>
      <c r="ID4" s="2">
        <v>1</v>
      </c>
      <c r="IE4" s="2">
        <v>1</v>
      </c>
      <c r="IF4" s="14">
        <f>SUM(HX4:IE4)</f>
        <v>8</v>
      </c>
      <c r="IG4" s="2">
        <v>1</v>
      </c>
      <c r="IH4" s="2">
        <v>1</v>
      </c>
      <c r="II4" s="2">
        <v>1</v>
      </c>
      <c r="IJ4" s="2">
        <v>1</v>
      </c>
      <c r="IK4" s="2">
        <v>1</v>
      </c>
      <c r="IL4" s="2">
        <v>1</v>
      </c>
      <c r="IM4" s="2">
        <v>1</v>
      </c>
      <c r="IN4" s="2">
        <v>1</v>
      </c>
      <c r="IO4" s="14">
        <f>SUM(IG4:IN4)</f>
        <v>8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14">
        <f>SUM(IP4:IW4)</f>
        <v>8</v>
      </c>
      <c r="IY4" s="15">
        <f>HX4+IG4+IP4</f>
        <v>3</v>
      </c>
      <c r="IZ4" s="15">
        <f t="shared" ref="IZ4:JF16" si="7">HY4+IH4+IQ4</f>
        <v>3</v>
      </c>
      <c r="JA4" s="15">
        <f t="shared" si="7"/>
        <v>3</v>
      </c>
      <c r="JB4" s="15">
        <f t="shared" si="7"/>
        <v>3</v>
      </c>
      <c r="JC4" s="15">
        <f t="shared" si="7"/>
        <v>3</v>
      </c>
      <c r="JD4" s="15">
        <f t="shared" si="7"/>
        <v>3</v>
      </c>
      <c r="JE4" s="15">
        <f t="shared" si="7"/>
        <v>3</v>
      </c>
      <c r="JF4" s="15">
        <f>IE4+IN4+IW4</f>
        <v>3</v>
      </c>
      <c r="JG4" s="14">
        <f>SUM(IY4:JF4)</f>
        <v>24</v>
      </c>
      <c r="JH4" s="1">
        <v>1</v>
      </c>
      <c r="JI4" s="2">
        <v>1</v>
      </c>
      <c r="JJ4" s="2">
        <v>1</v>
      </c>
      <c r="JK4" s="2">
        <v>1</v>
      </c>
      <c r="JL4" s="2">
        <v>1</v>
      </c>
      <c r="JM4" s="2">
        <v>1</v>
      </c>
      <c r="JN4" s="2">
        <v>1</v>
      </c>
      <c r="JO4" s="2">
        <v>1</v>
      </c>
      <c r="JP4" s="14">
        <f>SUM(JH4:JO4)</f>
        <v>8</v>
      </c>
      <c r="JQ4" s="2">
        <v>1</v>
      </c>
      <c r="JR4" s="2">
        <v>1</v>
      </c>
      <c r="JS4" s="2">
        <v>1</v>
      </c>
      <c r="JT4" s="2">
        <v>1</v>
      </c>
      <c r="JU4" s="2">
        <v>1</v>
      </c>
      <c r="JV4" s="2">
        <v>1</v>
      </c>
      <c r="JW4" s="2">
        <v>1</v>
      </c>
      <c r="JX4" s="2">
        <v>1</v>
      </c>
      <c r="JY4" s="14">
        <f>SUM(JQ4:JX4)</f>
        <v>8</v>
      </c>
      <c r="JZ4" s="2">
        <v>1</v>
      </c>
      <c r="KA4" s="2">
        <v>1</v>
      </c>
      <c r="KB4" s="2">
        <v>1</v>
      </c>
      <c r="KC4" s="2">
        <v>1</v>
      </c>
      <c r="KD4" s="2">
        <v>1</v>
      </c>
      <c r="KE4" s="2">
        <v>1</v>
      </c>
      <c r="KF4" s="2">
        <v>1</v>
      </c>
      <c r="KG4" s="2">
        <v>1</v>
      </c>
      <c r="KH4" s="14">
        <f>SUM(JZ4:KG4)</f>
        <v>8</v>
      </c>
      <c r="KI4" s="15">
        <f>JH4+JQ4+JZ4</f>
        <v>3</v>
      </c>
      <c r="KJ4" s="15">
        <f t="shared" ref="KJ4:KP16" si="8">JI4+JR4+KA4</f>
        <v>3</v>
      </c>
      <c r="KK4" s="15">
        <f t="shared" si="8"/>
        <v>3</v>
      </c>
      <c r="KL4" s="15">
        <f t="shared" si="8"/>
        <v>3</v>
      </c>
      <c r="KM4" s="15">
        <f t="shared" si="8"/>
        <v>3</v>
      </c>
      <c r="KN4" s="15">
        <f t="shared" si="8"/>
        <v>3</v>
      </c>
      <c r="KO4" s="15">
        <f t="shared" si="8"/>
        <v>3</v>
      </c>
      <c r="KP4" s="15">
        <f>JO4+JX4+KG4</f>
        <v>3</v>
      </c>
      <c r="KQ4" s="14">
        <f>SUM(KI4:KP4)</f>
        <v>24</v>
      </c>
      <c r="KR4" s="14">
        <f>GE4+HO4+IY4+KI4</f>
        <v>12</v>
      </c>
      <c r="KS4" s="14">
        <f t="shared" ref="KS4:KY16" si="9">GF4+HP4+IZ4+KJ4</f>
        <v>12</v>
      </c>
      <c r="KT4" s="14">
        <f t="shared" si="9"/>
        <v>12</v>
      </c>
      <c r="KU4" s="14">
        <f t="shared" si="9"/>
        <v>12</v>
      </c>
      <c r="KV4" s="14">
        <f t="shared" si="9"/>
        <v>12</v>
      </c>
      <c r="KW4" s="14">
        <f t="shared" si="9"/>
        <v>12</v>
      </c>
      <c r="KX4" s="14">
        <f t="shared" si="9"/>
        <v>12</v>
      </c>
      <c r="KY4" s="14">
        <f t="shared" si="9"/>
        <v>12</v>
      </c>
      <c r="KZ4" s="14">
        <f>SUM(KR4:KY4)</f>
        <v>96</v>
      </c>
    </row>
    <row r="5" spans="1:312">
      <c r="A5" s="5" t="str">
        <f>A4</f>
        <v>ARVR事业部</v>
      </c>
      <c r="B5" s="5" t="str">
        <f>B4</f>
        <v>ARVR</v>
      </c>
      <c r="C5" s="11" t="s">
        <v>59</v>
      </c>
      <c r="D5" s="5">
        <v>2</v>
      </c>
      <c r="E5" s="12" t="s">
        <v>8</v>
      </c>
      <c r="F5" s="13" t="s">
        <v>71</v>
      </c>
      <c r="G5" s="1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14">
        <f t="shared" ref="O5:O16" si="10">SUM(G5:N5)</f>
        <v>16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14">
        <f t="shared" ref="X5:X16" si="11">SUM(P5:W5)</f>
        <v>16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14">
        <f t="shared" ref="AG5:AG16" si="12">SUM(Y5:AF5)</f>
        <v>8</v>
      </c>
      <c r="AH5" s="15">
        <f t="shared" ref="AH5:AH16" si="13">G5+P5+Y5</f>
        <v>5</v>
      </c>
      <c r="AI5" s="15">
        <f t="shared" si="0"/>
        <v>5</v>
      </c>
      <c r="AJ5" s="15">
        <f t="shared" si="0"/>
        <v>5</v>
      </c>
      <c r="AK5" s="15">
        <f t="shared" si="0"/>
        <v>5</v>
      </c>
      <c r="AL5" s="15">
        <f t="shared" si="0"/>
        <v>5</v>
      </c>
      <c r="AM5" s="15">
        <f t="shared" si="0"/>
        <v>5</v>
      </c>
      <c r="AN5" s="15">
        <f t="shared" si="0"/>
        <v>5</v>
      </c>
      <c r="AO5" s="15">
        <f t="shared" si="0"/>
        <v>5</v>
      </c>
      <c r="AP5" s="14">
        <f t="shared" ref="AP5:AP16" si="14">SUM(AH5:AO5)</f>
        <v>40</v>
      </c>
      <c r="AQ5" s="1">
        <v>2</v>
      </c>
      <c r="AR5" s="2">
        <v>2</v>
      </c>
      <c r="AS5" s="2">
        <v>2</v>
      </c>
      <c r="AT5" s="2">
        <v>2</v>
      </c>
      <c r="AU5" s="2">
        <v>2</v>
      </c>
      <c r="AV5" s="2">
        <v>2</v>
      </c>
      <c r="AW5" s="2">
        <v>2</v>
      </c>
      <c r="AX5" s="2">
        <v>2</v>
      </c>
      <c r="AY5" s="14">
        <f t="shared" ref="AY5:AY16" si="15">SUM(AQ5:AX5)</f>
        <v>16</v>
      </c>
      <c r="AZ5" s="2">
        <v>2</v>
      </c>
      <c r="BA5" s="2">
        <v>2</v>
      </c>
      <c r="BB5" s="2">
        <v>2</v>
      </c>
      <c r="BC5" s="2">
        <v>2</v>
      </c>
      <c r="BD5" s="2">
        <v>2</v>
      </c>
      <c r="BE5" s="2">
        <v>2</v>
      </c>
      <c r="BF5" s="2">
        <v>2</v>
      </c>
      <c r="BG5" s="2">
        <v>2</v>
      </c>
      <c r="BH5" s="14">
        <f t="shared" ref="BH5:BH16" si="16">SUM(AZ5:BG5)</f>
        <v>16</v>
      </c>
      <c r="BI5" s="2">
        <v>2</v>
      </c>
      <c r="BJ5" s="2">
        <v>2</v>
      </c>
      <c r="BK5" s="2">
        <v>2</v>
      </c>
      <c r="BL5" s="2">
        <v>2</v>
      </c>
      <c r="BM5" s="2">
        <v>2</v>
      </c>
      <c r="BN5" s="2">
        <v>2</v>
      </c>
      <c r="BO5" s="2">
        <v>2</v>
      </c>
      <c r="BP5" s="2">
        <v>2</v>
      </c>
      <c r="BQ5" s="14">
        <f t="shared" ref="BQ5:BQ16" si="17">SUM(BI5:BP5)</f>
        <v>16</v>
      </c>
      <c r="BR5" s="15">
        <f t="shared" ref="BR5:BR16" si="18">AQ5+AZ5+BI5</f>
        <v>6</v>
      </c>
      <c r="BS5" s="15">
        <f t="shared" si="1"/>
        <v>6</v>
      </c>
      <c r="BT5" s="15">
        <f t="shared" si="1"/>
        <v>6</v>
      </c>
      <c r="BU5" s="15">
        <f t="shared" si="1"/>
        <v>6</v>
      </c>
      <c r="BV5" s="15">
        <f t="shared" si="1"/>
        <v>6</v>
      </c>
      <c r="BW5" s="15">
        <f t="shared" si="1"/>
        <v>6</v>
      </c>
      <c r="BX5" s="15">
        <f t="shared" si="1"/>
        <v>6</v>
      </c>
      <c r="BY5" s="15">
        <f t="shared" si="1"/>
        <v>6</v>
      </c>
      <c r="BZ5" s="14">
        <f t="shared" ref="BZ5:BZ16" si="19">SUM(BR5:BY5)</f>
        <v>48</v>
      </c>
      <c r="CA5" s="1">
        <v>2</v>
      </c>
      <c r="CB5" s="2">
        <v>2</v>
      </c>
      <c r="CC5" s="2">
        <v>2</v>
      </c>
      <c r="CD5" s="2">
        <v>2</v>
      </c>
      <c r="CE5" s="2">
        <v>2</v>
      </c>
      <c r="CF5" s="2">
        <v>2</v>
      </c>
      <c r="CG5" s="2">
        <v>2</v>
      </c>
      <c r="CH5" s="2">
        <v>2</v>
      </c>
      <c r="CI5" s="14">
        <f t="shared" ref="CI5:CI16" si="20">SUM(CA5:CH5)</f>
        <v>16</v>
      </c>
      <c r="CJ5" s="2">
        <v>2</v>
      </c>
      <c r="CK5" s="2">
        <v>2</v>
      </c>
      <c r="CL5" s="2">
        <v>2</v>
      </c>
      <c r="CM5" s="2">
        <v>2</v>
      </c>
      <c r="CN5" s="2">
        <v>2</v>
      </c>
      <c r="CO5" s="2">
        <v>2</v>
      </c>
      <c r="CP5" s="2">
        <v>2</v>
      </c>
      <c r="CQ5" s="2">
        <v>2</v>
      </c>
      <c r="CR5" s="14">
        <f t="shared" ref="CR5:CR16" si="21">SUM(CJ5:CQ5)</f>
        <v>16</v>
      </c>
      <c r="CS5" s="2">
        <v>2</v>
      </c>
      <c r="CT5" s="2">
        <v>2</v>
      </c>
      <c r="CU5" s="2">
        <v>2</v>
      </c>
      <c r="CV5" s="2">
        <v>2</v>
      </c>
      <c r="CW5" s="2">
        <v>2</v>
      </c>
      <c r="CX5" s="2">
        <v>2</v>
      </c>
      <c r="CY5" s="2">
        <v>2</v>
      </c>
      <c r="CZ5" s="2">
        <v>2</v>
      </c>
      <c r="DA5" s="14">
        <f t="shared" ref="DA5:DA16" si="22">SUM(CS5:CZ5)</f>
        <v>16</v>
      </c>
      <c r="DB5" s="15">
        <f t="shared" ref="DB5:DB16" si="23">CA5+CJ5+CS5</f>
        <v>6</v>
      </c>
      <c r="DC5" s="15">
        <f t="shared" si="2"/>
        <v>6</v>
      </c>
      <c r="DD5" s="15">
        <f t="shared" si="2"/>
        <v>6</v>
      </c>
      <c r="DE5" s="15">
        <f t="shared" si="2"/>
        <v>6</v>
      </c>
      <c r="DF5" s="15">
        <f t="shared" si="2"/>
        <v>6</v>
      </c>
      <c r="DG5" s="15">
        <f t="shared" si="2"/>
        <v>6</v>
      </c>
      <c r="DH5" s="15">
        <f t="shared" si="2"/>
        <v>6</v>
      </c>
      <c r="DI5" s="15">
        <f t="shared" si="2"/>
        <v>6</v>
      </c>
      <c r="DJ5" s="14">
        <f t="shared" ref="DJ5:DJ16" si="24">SUM(DB5:DI5)</f>
        <v>48</v>
      </c>
      <c r="DK5" s="1">
        <v>2</v>
      </c>
      <c r="DL5" s="2">
        <v>2</v>
      </c>
      <c r="DM5" s="2">
        <v>2</v>
      </c>
      <c r="DN5" s="2">
        <v>2</v>
      </c>
      <c r="DO5" s="2">
        <v>2</v>
      </c>
      <c r="DP5" s="2">
        <v>2</v>
      </c>
      <c r="DQ5" s="2">
        <v>2</v>
      </c>
      <c r="DR5" s="2">
        <v>2</v>
      </c>
      <c r="DS5" s="14">
        <f t="shared" ref="DS5:DS16" si="25">SUM(DK5:DR5)</f>
        <v>16</v>
      </c>
      <c r="DT5" s="2">
        <v>2</v>
      </c>
      <c r="DU5" s="2">
        <v>2</v>
      </c>
      <c r="DV5" s="2">
        <v>2</v>
      </c>
      <c r="DW5" s="2">
        <v>2</v>
      </c>
      <c r="DX5" s="2">
        <v>2</v>
      </c>
      <c r="DY5" s="2">
        <v>2</v>
      </c>
      <c r="DZ5" s="2">
        <v>2</v>
      </c>
      <c r="EA5" s="2">
        <v>2</v>
      </c>
      <c r="EB5" s="14">
        <f t="shared" ref="EB5:EB16" si="26">SUM(DT5:EA5)</f>
        <v>16</v>
      </c>
      <c r="EC5" s="2">
        <v>2</v>
      </c>
      <c r="ED5" s="2">
        <v>2</v>
      </c>
      <c r="EE5" s="2">
        <v>2</v>
      </c>
      <c r="EF5" s="2">
        <v>2</v>
      </c>
      <c r="EG5" s="2">
        <v>2</v>
      </c>
      <c r="EH5" s="2">
        <v>2</v>
      </c>
      <c r="EI5" s="2">
        <v>2</v>
      </c>
      <c r="EJ5" s="2">
        <v>2</v>
      </c>
      <c r="EK5" s="14">
        <f t="shared" ref="EK5:EK16" si="27">SUM(EC5:EJ5)</f>
        <v>16</v>
      </c>
      <c r="EL5" s="15">
        <f t="shared" ref="EL5:EL16" si="28">DK5+DT5+EC5</f>
        <v>6</v>
      </c>
      <c r="EM5" s="15">
        <f t="shared" si="3"/>
        <v>6</v>
      </c>
      <c r="EN5" s="15">
        <f t="shared" si="3"/>
        <v>6</v>
      </c>
      <c r="EO5" s="15">
        <f t="shared" si="3"/>
        <v>6</v>
      </c>
      <c r="EP5" s="15">
        <f t="shared" si="3"/>
        <v>6</v>
      </c>
      <c r="EQ5" s="15">
        <f t="shared" si="3"/>
        <v>6</v>
      </c>
      <c r="ER5" s="15">
        <f t="shared" si="3"/>
        <v>6</v>
      </c>
      <c r="ES5" s="15">
        <f t="shared" si="3"/>
        <v>6</v>
      </c>
      <c r="ET5" s="14">
        <f t="shared" ref="ET5:ET16" si="29">SUM(EL5:ES5)</f>
        <v>48</v>
      </c>
      <c r="EU5" s="14">
        <f t="shared" ref="EU5:EU16" si="30">AH5+BR5+DB5+EL5</f>
        <v>23</v>
      </c>
      <c r="EV5" s="14">
        <f t="shared" si="4"/>
        <v>23</v>
      </c>
      <c r="EW5" s="14">
        <f t="shared" si="4"/>
        <v>23</v>
      </c>
      <c r="EX5" s="14">
        <f t="shared" si="4"/>
        <v>23</v>
      </c>
      <c r="EY5" s="14">
        <f t="shared" si="4"/>
        <v>23</v>
      </c>
      <c r="EZ5" s="14">
        <f t="shared" si="4"/>
        <v>23</v>
      </c>
      <c r="FA5" s="14">
        <f t="shared" si="4"/>
        <v>23</v>
      </c>
      <c r="FB5" s="14">
        <f t="shared" si="4"/>
        <v>23</v>
      </c>
      <c r="FC5" s="14">
        <f t="shared" ref="FC5:FC16" si="31">SUM(EU5:FB5)</f>
        <v>184</v>
      </c>
      <c r="FD5" s="1">
        <v>2</v>
      </c>
      <c r="FE5" s="2">
        <v>2</v>
      </c>
      <c r="FF5" s="2">
        <v>2</v>
      </c>
      <c r="FG5" s="2">
        <v>2</v>
      </c>
      <c r="FH5" s="2">
        <v>2</v>
      </c>
      <c r="FI5" s="2">
        <v>2</v>
      </c>
      <c r="FJ5" s="2">
        <v>2</v>
      </c>
      <c r="FK5" s="2">
        <v>2</v>
      </c>
      <c r="FL5" s="14">
        <f t="shared" ref="FL5:FL16" si="32">SUM(FD5:FK5)</f>
        <v>16</v>
      </c>
      <c r="FM5" s="2">
        <v>2</v>
      </c>
      <c r="FN5" s="2">
        <v>2</v>
      </c>
      <c r="FO5" s="2">
        <v>2</v>
      </c>
      <c r="FP5" s="2">
        <v>2</v>
      </c>
      <c r="FQ5" s="2">
        <v>2</v>
      </c>
      <c r="FR5" s="2">
        <v>2</v>
      </c>
      <c r="FS5" s="2">
        <v>2</v>
      </c>
      <c r="FT5" s="2">
        <v>2</v>
      </c>
      <c r="FU5" s="14">
        <f t="shared" ref="FU5:FU16" si="33">SUM(FM5:FT5)</f>
        <v>16</v>
      </c>
      <c r="FV5" s="2">
        <v>2</v>
      </c>
      <c r="FW5" s="2">
        <v>2</v>
      </c>
      <c r="FX5" s="2">
        <v>2</v>
      </c>
      <c r="FY5" s="2">
        <v>2</v>
      </c>
      <c r="FZ5" s="2">
        <v>2</v>
      </c>
      <c r="GA5" s="2">
        <v>2</v>
      </c>
      <c r="GB5" s="2">
        <v>2</v>
      </c>
      <c r="GC5" s="2">
        <v>2</v>
      </c>
      <c r="GD5" s="14">
        <f t="shared" ref="GD5:GD16" si="34">SUM(FV5:GC5)</f>
        <v>16</v>
      </c>
      <c r="GE5" s="15">
        <f t="shared" ref="GE5:GE16" si="35">FD5+FM5+FV5</f>
        <v>6</v>
      </c>
      <c r="GF5" s="15">
        <f t="shared" si="5"/>
        <v>6</v>
      </c>
      <c r="GG5" s="15">
        <f t="shared" si="5"/>
        <v>6</v>
      </c>
      <c r="GH5" s="15">
        <f t="shared" si="5"/>
        <v>6</v>
      </c>
      <c r="GI5" s="15">
        <f t="shared" si="5"/>
        <v>6</v>
      </c>
      <c r="GJ5" s="15">
        <f t="shared" si="5"/>
        <v>6</v>
      </c>
      <c r="GK5" s="15">
        <f t="shared" si="5"/>
        <v>6</v>
      </c>
      <c r="GL5" s="15">
        <f t="shared" si="5"/>
        <v>6</v>
      </c>
      <c r="GM5" s="14">
        <f t="shared" ref="GM5:GM16" si="36">SUM(GE5:GL5)</f>
        <v>48</v>
      </c>
      <c r="GN5" s="1">
        <v>2</v>
      </c>
      <c r="GO5" s="2">
        <v>2</v>
      </c>
      <c r="GP5" s="2">
        <v>2</v>
      </c>
      <c r="GQ5" s="2">
        <v>2</v>
      </c>
      <c r="GR5" s="2">
        <v>2</v>
      </c>
      <c r="GS5" s="2">
        <v>2</v>
      </c>
      <c r="GT5" s="2">
        <v>2</v>
      </c>
      <c r="GU5" s="2">
        <v>2</v>
      </c>
      <c r="GV5" s="14">
        <f t="shared" ref="GV5:GV16" si="37">SUM(GN5:GU5)</f>
        <v>16</v>
      </c>
      <c r="GW5" s="2">
        <v>2</v>
      </c>
      <c r="GX5" s="2">
        <v>2</v>
      </c>
      <c r="GY5" s="2">
        <v>2</v>
      </c>
      <c r="GZ5" s="2">
        <v>2</v>
      </c>
      <c r="HA5" s="2">
        <v>2</v>
      </c>
      <c r="HB5" s="2">
        <v>2</v>
      </c>
      <c r="HC5" s="2">
        <v>2</v>
      </c>
      <c r="HD5" s="2">
        <v>2</v>
      </c>
      <c r="HE5" s="14">
        <f t="shared" ref="HE5:HE16" si="38">SUM(GW5:HD5)</f>
        <v>16</v>
      </c>
      <c r="HF5" s="2">
        <v>2</v>
      </c>
      <c r="HG5" s="2">
        <v>2</v>
      </c>
      <c r="HH5" s="2">
        <v>2</v>
      </c>
      <c r="HI5" s="2">
        <v>2</v>
      </c>
      <c r="HJ5" s="2">
        <v>2</v>
      </c>
      <c r="HK5" s="2">
        <v>2</v>
      </c>
      <c r="HL5" s="2">
        <v>2</v>
      </c>
      <c r="HM5" s="2">
        <v>2</v>
      </c>
      <c r="HN5" s="14">
        <f t="shared" ref="HN5:HN16" si="39">SUM(HF5:HM5)</f>
        <v>16</v>
      </c>
      <c r="HO5" s="15">
        <f t="shared" ref="HO5:HO16" si="40">GN5+GW5+HF5</f>
        <v>6</v>
      </c>
      <c r="HP5" s="15">
        <f t="shared" si="6"/>
        <v>6</v>
      </c>
      <c r="HQ5" s="15">
        <f t="shared" si="6"/>
        <v>6</v>
      </c>
      <c r="HR5" s="15">
        <f t="shared" si="6"/>
        <v>6</v>
      </c>
      <c r="HS5" s="15">
        <f t="shared" si="6"/>
        <v>6</v>
      </c>
      <c r="HT5" s="15">
        <f t="shared" si="6"/>
        <v>6</v>
      </c>
      <c r="HU5" s="15">
        <f t="shared" si="6"/>
        <v>6</v>
      </c>
      <c r="HV5" s="15">
        <f t="shared" si="6"/>
        <v>6</v>
      </c>
      <c r="HW5" s="14">
        <f t="shared" ref="HW5:HW16" si="41">SUM(HO5:HV5)</f>
        <v>48</v>
      </c>
      <c r="HX5" s="1">
        <v>2</v>
      </c>
      <c r="HY5" s="2">
        <v>2</v>
      </c>
      <c r="HZ5" s="2">
        <v>2</v>
      </c>
      <c r="IA5" s="2">
        <v>2</v>
      </c>
      <c r="IB5" s="2">
        <v>2</v>
      </c>
      <c r="IC5" s="2">
        <v>2</v>
      </c>
      <c r="ID5" s="2">
        <v>2</v>
      </c>
      <c r="IE5" s="2">
        <v>2</v>
      </c>
      <c r="IF5" s="14">
        <f t="shared" ref="IF5:IF16" si="42">SUM(HX5:IE5)</f>
        <v>16</v>
      </c>
      <c r="IG5" s="2">
        <v>2</v>
      </c>
      <c r="IH5" s="2">
        <v>2</v>
      </c>
      <c r="II5" s="2">
        <v>2</v>
      </c>
      <c r="IJ5" s="2">
        <v>2</v>
      </c>
      <c r="IK5" s="2">
        <v>2</v>
      </c>
      <c r="IL5" s="2">
        <v>2</v>
      </c>
      <c r="IM5" s="2">
        <v>2</v>
      </c>
      <c r="IN5" s="2">
        <v>2</v>
      </c>
      <c r="IO5" s="14">
        <f t="shared" ref="IO5:IO16" si="43">SUM(IG5:IN5)</f>
        <v>16</v>
      </c>
      <c r="IP5" s="2">
        <v>2</v>
      </c>
      <c r="IQ5" s="2">
        <v>2</v>
      </c>
      <c r="IR5" s="2">
        <v>2</v>
      </c>
      <c r="IS5" s="2">
        <v>2</v>
      </c>
      <c r="IT5" s="2">
        <v>2</v>
      </c>
      <c r="IU5" s="2">
        <v>2</v>
      </c>
      <c r="IV5" s="2">
        <v>2</v>
      </c>
      <c r="IW5" s="2">
        <v>2</v>
      </c>
      <c r="IX5" s="14">
        <f t="shared" ref="IX5:IX16" si="44">SUM(IP5:IW5)</f>
        <v>16</v>
      </c>
      <c r="IY5" s="15">
        <f t="shared" ref="IY5:IY16" si="45">HX5+IG5+IP5</f>
        <v>6</v>
      </c>
      <c r="IZ5" s="15">
        <f t="shared" si="7"/>
        <v>6</v>
      </c>
      <c r="JA5" s="15">
        <f t="shared" si="7"/>
        <v>6</v>
      </c>
      <c r="JB5" s="15">
        <f t="shared" si="7"/>
        <v>6</v>
      </c>
      <c r="JC5" s="15">
        <f t="shared" si="7"/>
        <v>6</v>
      </c>
      <c r="JD5" s="15">
        <f t="shared" si="7"/>
        <v>6</v>
      </c>
      <c r="JE5" s="15">
        <f t="shared" si="7"/>
        <v>6</v>
      </c>
      <c r="JF5" s="15">
        <f t="shared" si="7"/>
        <v>6</v>
      </c>
      <c r="JG5" s="14">
        <f t="shared" ref="JG5:JG16" si="46">SUM(IY5:JF5)</f>
        <v>48</v>
      </c>
      <c r="JH5" s="1">
        <v>2</v>
      </c>
      <c r="JI5" s="2">
        <v>2</v>
      </c>
      <c r="JJ5" s="2">
        <v>2</v>
      </c>
      <c r="JK5" s="2">
        <v>2</v>
      </c>
      <c r="JL5" s="2">
        <v>2</v>
      </c>
      <c r="JM5" s="2">
        <v>2</v>
      </c>
      <c r="JN5" s="2">
        <v>2</v>
      </c>
      <c r="JO5" s="2">
        <v>2</v>
      </c>
      <c r="JP5" s="14">
        <f t="shared" ref="JP5:JP16" si="47">SUM(JH5:JO5)</f>
        <v>16</v>
      </c>
      <c r="JQ5" s="2">
        <v>2</v>
      </c>
      <c r="JR5" s="2">
        <v>2</v>
      </c>
      <c r="JS5" s="2">
        <v>2</v>
      </c>
      <c r="JT5" s="2">
        <v>2</v>
      </c>
      <c r="JU5" s="2">
        <v>2</v>
      </c>
      <c r="JV5" s="2">
        <v>2</v>
      </c>
      <c r="JW5" s="2">
        <v>2</v>
      </c>
      <c r="JX5" s="2">
        <v>2</v>
      </c>
      <c r="JY5" s="14">
        <f t="shared" ref="JY5:JY16" si="48">SUM(JQ5:JX5)</f>
        <v>16</v>
      </c>
      <c r="JZ5" s="2">
        <v>2</v>
      </c>
      <c r="KA5" s="2">
        <v>2</v>
      </c>
      <c r="KB5" s="2">
        <v>2</v>
      </c>
      <c r="KC5" s="2">
        <v>2</v>
      </c>
      <c r="KD5" s="2">
        <v>2</v>
      </c>
      <c r="KE5" s="2">
        <v>2</v>
      </c>
      <c r="KF5" s="2">
        <v>2</v>
      </c>
      <c r="KG5" s="2">
        <v>2</v>
      </c>
      <c r="KH5" s="14">
        <f t="shared" ref="KH5:KH16" si="49">SUM(JZ5:KG5)</f>
        <v>16</v>
      </c>
      <c r="KI5" s="15">
        <f t="shared" ref="KI5:KI16" si="50">JH5+JQ5+JZ5</f>
        <v>6</v>
      </c>
      <c r="KJ5" s="15">
        <f t="shared" si="8"/>
        <v>6</v>
      </c>
      <c r="KK5" s="15">
        <f t="shared" si="8"/>
        <v>6</v>
      </c>
      <c r="KL5" s="15">
        <f t="shared" si="8"/>
        <v>6</v>
      </c>
      <c r="KM5" s="15">
        <f t="shared" si="8"/>
        <v>6</v>
      </c>
      <c r="KN5" s="15">
        <f t="shared" si="8"/>
        <v>6</v>
      </c>
      <c r="KO5" s="15">
        <f t="shared" si="8"/>
        <v>6</v>
      </c>
      <c r="KP5" s="15">
        <f t="shared" si="8"/>
        <v>6</v>
      </c>
      <c r="KQ5" s="14">
        <f t="shared" ref="KQ5:KQ16" si="51">SUM(KI5:KP5)</f>
        <v>48</v>
      </c>
      <c r="KR5" s="14">
        <f t="shared" ref="KR5:KR16" si="52">GE5+HO5+IY5+KI5</f>
        <v>24</v>
      </c>
      <c r="KS5" s="14">
        <f t="shared" si="9"/>
        <v>24</v>
      </c>
      <c r="KT5" s="14">
        <f t="shared" si="9"/>
        <v>24</v>
      </c>
      <c r="KU5" s="14">
        <f t="shared" si="9"/>
        <v>24</v>
      </c>
      <c r="KV5" s="14">
        <f t="shared" si="9"/>
        <v>24</v>
      </c>
      <c r="KW5" s="14">
        <f t="shared" si="9"/>
        <v>24</v>
      </c>
      <c r="KX5" s="14">
        <f t="shared" si="9"/>
        <v>24</v>
      </c>
      <c r="KY5" s="14">
        <f t="shared" si="9"/>
        <v>24</v>
      </c>
      <c r="KZ5" s="14">
        <f t="shared" ref="KZ5:KZ16" si="53">SUM(KR5:KY5)</f>
        <v>192</v>
      </c>
    </row>
    <row r="6" spans="1:312">
      <c r="A6" s="5" t="str">
        <f t="shared" ref="A6:A20" si="54">A5</f>
        <v>ARVR事业部</v>
      </c>
      <c r="B6" s="5" t="str">
        <f t="shared" ref="B6:B20" si="55">B5</f>
        <v>ARVR</v>
      </c>
      <c r="C6" s="11" t="s">
        <v>59</v>
      </c>
      <c r="D6" s="5">
        <v>3</v>
      </c>
      <c r="E6" s="12" t="s">
        <v>9</v>
      </c>
      <c r="F6" s="13" t="s">
        <v>71</v>
      </c>
      <c r="G6" s="14">
        <f>G7+G8+G9</f>
        <v>12</v>
      </c>
      <c r="H6" s="14">
        <f t="shared" ref="H6:BS6" si="56">H7+H8+H9</f>
        <v>12</v>
      </c>
      <c r="I6" s="14">
        <f t="shared" si="56"/>
        <v>12</v>
      </c>
      <c r="J6" s="14">
        <f t="shared" si="56"/>
        <v>12</v>
      </c>
      <c r="K6" s="14">
        <f t="shared" si="56"/>
        <v>12</v>
      </c>
      <c r="L6" s="14">
        <f t="shared" si="56"/>
        <v>12</v>
      </c>
      <c r="M6" s="14">
        <f t="shared" si="56"/>
        <v>12</v>
      </c>
      <c r="N6" s="14">
        <f t="shared" si="56"/>
        <v>12</v>
      </c>
      <c r="O6" s="14">
        <f t="shared" si="56"/>
        <v>96</v>
      </c>
      <c r="P6" s="14">
        <f t="shared" si="56"/>
        <v>15</v>
      </c>
      <c r="Q6" s="14">
        <f t="shared" si="56"/>
        <v>15</v>
      </c>
      <c r="R6" s="14">
        <f t="shared" si="56"/>
        <v>15</v>
      </c>
      <c r="S6" s="14">
        <f t="shared" si="56"/>
        <v>15</v>
      </c>
      <c r="T6" s="14">
        <f t="shared" si="56"/>
        <v>15</v>
      </c>
      <c r="U6" s="14">
        <f t="shared" si="56"/>
        <v>15</v>
      </c>
      <c r="V6" s="14">
        <f t="shared" si="56"/>
        <v>15</v>
      </c>
      <c r="W6" s="14">
        <f t="shared" si="56"/>
        <v>15</v>
      </c>
      <c r="X6" s="14">
        <f t="shared" si="56"/>
        <v>120</v>
      </c>
      <c r="Y6" s="14">
        <f t="shared" si="56"/>
        <v>12</v>
      </c>
      <c r="Z6" s="14">
        <f t="shared" si="56"/>
        <v>12</v>
      </c>
      <c r="AA6" s="14">
        <f t="shared" si="56"/>
        <v>12</v>
      </c>
      <c r="AB6" s="14">
        <f t="shared" si="56"/>
        <v>12</v>
      </c>
      <c r="AC6" s="14">
        <f t="shared" si="56"/>
        <v>12</v>
      </c>
      <c r="AD6" s="14">
        <f t="shared" si="56"/>
        <v>12</v>
      </c>
      <c r="AE6" s="14">
        <f t="shared" si="56"/>
        <v>12</v>
      </c>
      <c r="AF6" s="14">
        <f t="shared" si="56"/>
        <v>12</v>
      </c>
      <c r="AG6" s="14">
        <f t="shared" si="56"/>
        <v>96</v>
      </c>
      <c r="AH6" s="14">
        <f t="shared" si="56"/>
        <v>39</v>
      </c>
      <c r="AI6" s="14">
        <f t="shared" si="56"/>
        <v>39</v>
      </c>
      <c r="AJ6" s="14">
        <f t="shared" si="56"/>
        <v>39</v>
      </c>
      <c r="AK6" s="14">
        <f t="shared" si="56"/>
        <v>39</v>
      </c>
      <c r="AL6" s="14">
        <f t="shared" si="56"/>
        <v>39</v>
      </c>
      <c r="AM6" s="14">
        <f t="shared" si="56"/>
        <v>39</v>
      </c>
      <c r="AN6" s="14">
        <f t="shared" si="56"/>
        <v>39</v>
      </c>
      <c r="AO6" s="14">
        <f t="shared" si="56"/>
        <v>39</v>
      </c>
      <c r="AP6" s="14">
        <f t="shared" si="56"/>
        <v>312</v>
      </c>
      <c r="AQ6" s="14">
        <f t="shared" si="56"/>
        <v>15</v>
      </c>
      <c r="AR6" s="14">
        <f t="shared" si="56"/>
        <v>15</v>
      </c>
      <c r="AS6" s="14">
        <f t="shared" si="56"/>
        <v>15</v>
      </c>
      <c r="AT6" s="14">
        <f t="shared" si="56"/>
        <v>15</v>
      </c>
      <c r="AU6" s="14">
        <f t="shared" si="56"/>
        <v>15</v>
      </c>
      <c r="AV6" s="14">
        <f t="shared" si="56"/>
        <v>15</v>
      </c>
      <c r="AW6" s="14">
        <f t="shared" si="56"/>
        <v>15</v>
      </c>
      <c r="AX6" s="14">
        <f t="shared" si="56"/>
        <v>15</v>
      </c>
      <c r="AY6" s="14">
        <f t="shared" si="56"/>
        <v>120</v>
      </c>
      <c r="AZ6" s="14">
        <f t="shared" si="56"/>
        <v>15</v>
      </c>
      <c r="BA6" s="14">
        <f t="shared" si="56"/>
        <v>15</v>
      </c>
      <c r="BB6" s="14">
        <f t="shared" si="56"/>
        <v>15</v>
      </c>
      <c r="BC6" s="14">
        <f t="shared" si="56"/>
        <v>15</v>
      </c>
      <c r="BD6" s="14">
        <f t="shared" si="56"/>
        <v>15</v>
      </c>
      <c r="BE6" s="14">
        <f t="shared" si="56"/>
        <v>15</v>
      </c>
      <c r="BF6" s="14">
        <f t="shared" si="56"/>
        <v>15</v>
      </c>
      <c r="BG6" s="14">
        <f t="shared" si="56"/>
        <v>15</v>
      </c>
      <c r="BH6" s="14">
        <f t="shared" si="56"/>
        <v>120</v>
      </c>
      <c r="BI6" s="14">
        <f t="shared" si="56"/>
        <v>15</v>
      </c>
      <c r="BJ6" s="14">
        <f t="shared" si="56"/>
        <v>15</v>
      </c>
      <c r="BK6" s="14">
        <f t="shared" si="56"/>
        <v>15</v>
      </c>
      <c r="BL6" s="14">
        <f t="shared" si="56"/>
        <v>15</v>
      </c>
      <c r="BM6" s="14">
        <f t="shared" si="56"/>
        <v>15</v>
      </c>
      <c r="BN6" s="14">
        <f t="shared" si="56"/>
        <v>15</v>
      </c>
      <c r="BO6" s="14">
        <f t="shared" si="56"/>
        <v>15</v>
      </c>
      <c r="BP6" s="14">
        <f t="shared" si="56"/>
        <v>15</v>
      </c>
      <c r="BQ6" s="14">
        <f t="shared" si="56"/>
        <v>120</v>
      </c>
      <c r="BR6" s="14">
        <f t="shared" si="56"/>
        <v>45</v>
      </c>
      <c r="BS6" s="14">
        <f t="shared" si="56"/>
        <v>45</v>
      </c>
      <c r="BT6" s="14">
        <f t="shared" ref="BT6:EE6" si="57">BT7+BT8+BT9</f>
        <v>45</v>
      </c>
      <c r="BU6" s="14">
        <f t="shared" si="57"/>
        <v>45</v>
      </c>
      <c r="BV6" s="14">
        <f t="shared" si="57"/>
        <v>45</v>
      </c>
      <c r="BW6" s="14">
        <f t="shared" si="57"/>
        <v>45</v>
      </c>
      <c r="BX6" s="14">
        <f t="shared" si="57"/>
        <v>45</v>
      </c>
      <c r="BY6" s="14">
        <f t="shared" si="57"/>
        <v>45</v>
      </c>
      <c r="BZ6" s="14">
        <f t="shared" si="57"/>
        <v>360</v>
      </c>
      <c r="CA6" s="14">
        <f t="shared" si="57"/>
        <v>15</v>
      </c>
      <c r="CB6" s="14">
        <f t="shared" si="57"/>
        <v>15</v>
      </c>
      <c r="CC6" s="14">
        <f t="shared" si="57"/>
        <v>15</v>
      </c>
      <c r="CD6" s="14">
        <f t="shared" si="57"/>
        <v>15</v>
      </c>
      <c r="CE6" s="14">
        <f t="shared" si="57"/>
        <v>15</v>
      </c>
      <c r="CF6" s="14">
        <f t="shared" si="57"/>
        <v>15</v>
      </c>
      <c r="CG6" s="14">
        <f t="shared" si="57"/>
        <v>15</v>
      </c>
      <c r="CH6" s="14">
        <f t="shared" si="57"/>
        <v>15</v>
      </c>
      <c r="CI6" s="14">
        <f t="shared" si="57"/>
        <v>120</v>
      </c>
      <c r="CJ6" s="14">
        <f t="shared" si="57"/>
        <v>15</v>
      </c>
      <c r="CK6" s="14">
        <f t="shared" si="57"/>
        <v>15</v>
      </c>
      <c r="CL6" s="14">
        <f t="shared" si="57"/>
        <v>15</v>
      </c>
      <c r="CM6" s="14">
        <f t="shared" si="57"/>
        <v>15</v>
      </c>
      <c r="CN6" s="14">
        <f t="shared" si="57"/>
        <v>15</v>
      </c>
      <c r="CO6" s="14">
        <f t="shared" si="57"/>
        <v>15</v>
      </c>
      <c r="CP6" s="14">
        <f t="shared" si="57"/>
        <v>15</v>
      </c>
      <c r="CQ6" s="14">
        <f t="shared" si="57"/>
        <v>15</v>
      </c>
      <c r="CR6" s="14">
        <f t="shared" si="57"/>
        <v>120</v>
      </c>
      <c r="CS6" s="14">
        <f t="shared" si="57"/>
        <v>15</v>
      </c>
      <c r="CT6" s="14">
        <f t="shared" si="57"/>
        <v>15</v>
      </c>
      <c r="CU6" s="14">
        <f t="shared" si="57"/>
        <v>15</v>
      </c>
      <c r="CV6" s="14">
        <f t="shared" si="57"/>
        <v>15</v>
      </c>
      <c r="CW6" s="14">
        <f t="shared" si="57"/>
        <v>15</v>
      </c>
      <c r="CX6" s="14">
        <f t="shared" si="57"/>
        <v>15</v>
      </c>
      <c r="CY6" s="14">
        <f t="shared" si="57"/>
        <v>15</v>
      </c>
      <c r="CZ6" s="14">
        <f t="shared" si="57"/>
        <v>15</v>
      </c>
      <c r="DA6" s="14">
        <f t="shared" si="57"/>
        <v>120</v>
      </c>
      <c r="DB6" s="14">
        <f t="shared" si="57"/>
        <v>45</v>
      </c>
      <c r="DC6" s="14">
        <f t="shared" si="57"/>
        <v>45</v>
      </c>
      <c r="DD6" s="14">
        <f t="shared" si="57"/>
        <v>45</v>
      </c>
      <c r="DE6" s="14">
        <f t="shared" si="57"/>
        <v>45</v>
      </c>
      <c r="DF6" s="14">
        <f t="shared" si="57"/>
        <v>45</v>
      </c>
      <c r="DG6" s="14">
        <f t="shared" si="57"/>
        <v>45</v>
      </c>
      <c r="DH6" s="14">
        <f t="shared" si="57"/>
        <v>45</v>
      </c>
      <c r="DI6" s="14">
        <f t="shared" si="57"/>
        <v>45</v>
      </c>
      <c r="DJ6" s="14">
        <f t="shared" si="57"/>
        <v>360</v>
      </c>
      <c r="DK6" s="14">
        <f t="shared" si="57"/>
        <v>15</v>
      </c>
      <c r="DL6" s="14">
        <f t="shared" si="57"/>
        <v>15</v>
      </c>
      <c r="DM6" s="14">
        <f t="shared" si="57"/>
        <v>15</v>
      </c>
      <c r="DN6" s="14">
        <f t="shared" si="57"/>
        <v>15</v>
      </c>
      <c r="DO6" s="14">
        <f t="shared" si="57"/>
        <v>15</v>
      </c>
      <c r="DP6" s="14">
        <f t="shared" si="57"/>
        <v>15</v>
      </c>
      <c r="DQ6" s="14">
        <f t="shared" si="57"/>
        <v>15</v>
      </c>
      <c r="DR6" s="14">
        <f t="shared" si="57"/>
        <v>15</v>
      </c>
      <c r="DS6" s="14">
        <f t="shared" si="57"/>
        <v>120</v>
      </c>
      <c r="DT6" s="14">
        <f t="shared" si="57"/>
        <v>15</v>
      </c>
      <c r="DU6" s="14">
        <f t="shared" si="57"/>
        <v>15</v>
      </c>
      <c r="DV6" s="14">
        <f t="shared" si="57"/>
        <v>15</v>
      </c>
      <c r="DW6" s="14">
        <f t="shared" si="57"/>
        <v>15</v>
      </c>
      <c r="DX6" s="14">
        <f t="shared" si="57"/>
        <v>15</v>
      </c>
      <c r="DY6" s="14">
        <f t="shared" si="57"/>
        <v>15</v>
      </c>
      <c r="DZ6" s="14">
        <f t="shared" si="57"/>
        <v>15</v>
      </c>
      <c r="EA6" s="14">
        <f t="shared" si="57"/>
        <v>15</v>
      </c>
      <c r="EB6" s="14">
        <f t="shared" si="57"/>
        <v>120</v>
      </c>
      <c r="EC6" s="14">
        <f t="shared" si="57"/>
        <v>15</v>
      </c>
      <c r="ED6" s="14">
        <f t="shared" si="57"/>
        <v>15</v>
      </c>
      <c r="EE6" s="14">
        <f t="shared" si="57"/>
        <v>15</v>
      </c>
      <c r="EF6" s="14">
        <f t="shared" ref="EF6:GQ6" si="58">EF7+EF8+EF9</f>
        <v>15</v>
      </c>
      <c r="EG6" s="14">
        <f t="shared" si="58"/>
        <v>15</v>
      </c>
      <c r="EH6" s="14">
        <f t="shared" si="58"/>
        <v>15</v>
      </c>
      <c r="EI6" s="14">
        <f t="shared" si="58"/>
        <v>15</v>
      </c>
      <c r="EJ6" s="14">
        <f t="shared" si="58"/>
        <v>15</v>
      </c>
      <c r="EK6" s="14">
        <f t="shared" si="58"/>
        <v>120</v>
      </c>
      <c r="EL6" s="14">
        <f t="shared" si="58"/>
        <v>45</v>
      </c>
      <c r="EM6" s="14">
        <f t="shared" si="58"/>
        <v>45</v>
      </c>
      <c r="EN6" s="14">
        <f t="shared" si="58"/>
        <v>45</v>
      </c>
      <c r="EO6" s="14">
        <f t="shared" si="58"/>
        <v>45</v>
      </c>
      <c r="EP6" s="14">
        <f t="shared" si="58"/>
        <v>45</v>
      </c>
      <c r="EQ6" s="14">
        <f t="shared" si="58"/>
        <v>45</v>
      </c>
      <c r="ER6" s="14">
        <f t="shared" si="58"/>
        <v>45</v>
      </c>
      <c r="ES6" s="14">
        <f t="shared" si="58"/>
        <v>45</v>
      </c>
      <c r="ET6" s="14">
        <f t="shared" si="58"/>
        <v>360</v>
      </c>
      <c r="EU6" s="14">
        <f t="shared" si="58"/>
        <v>174</v>
      </c>
      <c r="EV6" s="14">
        <f t="shared" si="58"/>
        <v>174</v>
      </c>
      <c r="EW6" s="14">
        <f t="shared" si="58"/>
        <v>174</v>
      </c>
      <c r="EX6" s="14">
        <f t="shared" si="58"/>
        <v>174</v>
      </c>
      <c r="EY6" s="14">
        <f t="shared" si="58"/>
        <v>174</v>
      </c>
      <c r="EZ6" s="14">
        <f t="shared" si="58"/>
        <v>174</v>
      </c>
      <c r="FA6" s="14">
        <f t="shared" si="58"/>
        <v>174</v>
      </c>
      <c r="FB6" s="14">
        <f t="shared" si="58"/>
        <v>174</v>
      </c>
      <c r="FC6" s="14">
        <f t="shared" si="58"/>
        <v>1392</v>
      </c>
      <c r="FD6" s="14">
        <f t="shared" si="58"/>
        <v>15</v>
      </c>
      <c r="FE6" s="14">
        <f t="shared" si="58"/>
        <v>15</v>
      </c>
      <c r="FF6" s="14">
        <f t="shared" si="58"/>
        <v>15</v>
      </c>
      <c r="FG6" s="14">
        <f t="shared" si="58"/>
        <v>15</v>
      </c>
      <c r="FH6" s="14">
        <f t="shared" si="58"/>
        <v>15</v>
      </c>
      <c r="FI6" s="14">
        <f t="shared" si="58"/>
        <v>15</v>
      </c>
      <c r="FJ6" s="14">
        <f t="shared" si="58"/>
        <v>15</v>
      </c>
      <c r="FK6" s="14">
        <f t="shared" si="58"/>
        <v>15</v>
      </c>
      <c r="FL6" s="14">
        <f t="shared" si="58"/>
        <v>120</v>
      </c>
      <c r="FM6" s="14">
        <f t="shared" si="58"/>
        <v>15</v>
      </c>
      <c r="FN6" s="14">
        <f t="shared" si="58"/>
        <v>15</v>
      </c>
      <c r="FO6" s="14">
        <f t="shared" si="58"/>
        <v>15</v>
      </c>
      <c r="FP6" s="14">
        <f t="shared" si="58"/>
        <v>15</v>
      </c>
      <c r="FQ6" s="14">
        <f t="shared" si="58"/>
        <v>15</v>
      </c>
      <c r="FR6" s="14">
        <f t="shared" si="58"/>
        <v>15</v>
      </c>
      <c r="FS6" s="14">
        <f t="shared" si="58"/>
        <v>15</v>
      </c>
      <c r="FT6" s="14">
        <f t="shared" si="58"/>
        <v>15</v>
      </c>
      <c r="FU6" s="14">
        <f t="shared" si="58"/>
        <v>120</v>
      </c>
      <c r="FV6" s="14">
        <f t="shared" si="58"/>
        <v>15</v>
      </c>
      <c r="FW6" s="14">
        <f t="shared" si="58"/>
        <v>15</v>
      </c>
      <c r="FX6" s="14">
        <f t="shared" si="58"/>
        <v>15</v>
      </c>
      <c r="FY6" s="14">
        <f t="shared" si="58"/>
        <v>15</v>
      </c>
      <c r="FZ6" s="14">
        <f t="shared" si="58"/>
        <v>15</v>
      </c>
      <c r="GA6" s="14">
        <f t="shared" si="58"/>
        <v>15</v>
      </c>
      <c r="GB6" s="14">
        <f t="shared" si="58"/>
        <v>15</v>
      </c>
      <c r="GC6" s="14">
        <f t="shared" si="58"/>
        <v>15</v>
      </c>
      <c r="GD6" s="14">
        <f t="shared" si="58"/>
        <v>120</v>
      </c>
      <c r="GE6" s="14">
        <f t="shared" si="58"/>
        <v>45</v>
      </c>
      <c r="GF6" s="14">
        <f t="shared" si="58"/>
        <v>45</v>
      </c>
      <c r="GG6" s="14">
        <f t="shared" si="58"/>
        <v>45</v>
      </c>
      <c r="GH6" s="14">
        <f t="shared" si="58"/>
        <v>45</v>
      </c>
      <c r="GI6" s="14">
        <f t="shared" si="58"/>
        <v>45</v>
      </c>
      <c r="GJ6" s="14">
        <f t="shared" si="58"/>
        <v>45</v>
      </c>
      <c r="GK6" s="14">
        <f t="shared" si="58"/>
        <v>45</v>
      </c>
      <c r="GL6" s="14">
        <f t="shared" si="58"/>
        <v>45</v>
      </c>
      <c r="GM6" s="14">
        <f t="shared" si="58"/>
        <v>360</v>
      </c>
      <c r="GN6" s="14">
        <f t="shared" si="58"/>
        <v>15</v>
      </c>
      <c r="GO6" s="14">
        <f t="shared" si="58"/>
        <v>15</v>
      </c>
      <c r="GP6" s="14">
        <f t="shared" si="58"/>
        <v>15</v>
      </c>
      <c r="GQ6" s="14">
        <f t="shared" si="58"/>
        <v>15</v>
      </c>
      <c r="GR6" s="14">
        <f t="shared" ref="GR6:JC6" si="59">GR7+GR8+GR9</f>
        <v>15</v>
      </c>
      <c r="GS6" s="14">
        <f t="shared" si="59"/>
        <v>15</v>
      </c>
      <c r="GT6" s="14">
        <f t="shared" si="59"/>
        <v>15</v>
      </c>
      <c r="GU6" s="14">
        <f t="shared" si="59"/>
        <v>15</v>
      </c>
      <c r="GV6" s="14">
        <f t="shared" si="59"/>
        <v>120</v>
      </c>
      <c r="GW6" s="14">
        <f t="shared" si="59"/>
        <v>15</v>
      </c>
      <c r="GX6" s="14">
        <f t="shared" si="59"/>
        <v>15</v>
      </c>
      <c r="GY6" s="14">
        <f t="shared" si="59"/>
        <v>15</v>
      </c>
      <c r="GZ6" s="14">
        <f t="shared" si="59"/>
        <v>15</v>
      </c>
      <c r="HA6" s="14">
        <f t="shared" si="59"/>
        <v>15</v>
      </c>
      <c r="HB6" s="14">
        <f t="shared" si="59"/>
        <v>15</v>
      </c>
      <c r="HC6" s="14">
        <f t="shared" si="59"/>
        <v>15</v>
      </c>
      <c r="HD6" s="14">
        <f t="shared" si="59"/>
        <v>15</v>
      </c>
      <c r="HE6" s="14">
        <f t="shared" si="59"/>
        <v>120</v>
      </c>
      <c r="HF6" s="14">
        <f t="shared" si="59"/>
        <v>15</v>
      </c>
      <c r="HG6" s="14">
        <f t="shared" si="59"/>
        <v>15</v>
      </c>
      <c r="HH6" s="14">
        <f t="shared" si="59"/>
        <v>15</v>
      </c>
      <c r="HI6" s="14">
        <f t="shared" si="59"/>
        <v>15</v>
      </c>
      <c r="HJ6" s="14">
        <f t="shared" si="59"/>
        <v>15</v>
      </c>
      <c r="HK6" s="14">
        <f t="shared" si="59"/>
        <v>15</v>
      </c>
      <c r="HL6" s="14">
        <f t="shared" si="59"/>
        <v>15</v>
      </c>
      <c r="HM6" s="14">
        <f t="shared" si="59"/>
        <v>15</v>
      </c>
      <c r="HN6" s="14">
        <f t="shared" si="59"/>
        <v>120</v>
      </c>
      <c r="HO6" s="14">
        <f t="shared" si="59"/>
        <v>45</v>
      </c>
      <c r="HP6" s="14">
        <f t="shared" si="59"/>
        <v>45</v>
      </c>
      <c r="HQ6" s="14">
        <f t="shared" si="59"/>
        <v>45</v>
      </c>
      <c r="HR6" s="14">
        <f t="shared" si="59"/>
        <v>45</v>
      </c>
      <c r="HS6" s="14">
        <f t="shared" si="59"/>
        <v>45</v>
      </c>
      <c r="HT6" s="14">
        <f t="shared" si="59"/>
        <v>45</v>
      </c>
      <c r="HU6" s="14">
        <f t="shared" si="59"/>
        <v>45</v>
      </c>
      <c r="HV6" s="14">
        <f t="shared" si="59"/>
        <v>45</v>
      </c>
      <c r="HW6" s="14">
        <f t="shared" si="59"/>
        <v>360</v>
      </c>
      <c r="HX6" s="14">
        <f t="shared" si="59"/>
        <v>15</v>
      </c>
      <c r="HY6" s="14">
        <f t="shared" si="59"/>
        <v>15</v>
      </c>
      <c r="HZ6" s="14">
        <f t="shared" si="59"/>
        <v>15</v>
      </c>
      <c r="IA6" s="14">
        <f t="shared" si="59"/>
        <v>15</v>
      </c>
      <c r="IB6" s="14">
        <f t="shared" si="59"/>
        <v>15</v>
      </c>
      <c r="IC6" s="14">
        <f t="shared" si="59"/>
        <v>15</v>
      </c>
      <c r="ID6" s="14">
        <f t="shared" si="59"/>
        <v>15</v>
      </c>
      <c r="IE6" s="14">
        <f t="shared" si="59"/>
        <v>15</v>
      </c>
      <c r="IF6" s="14">
        <f t="shared" si="59"/>
        <v>120</v>
      </c>
      <c r="IG6" s="14">
        <f t="shared" si="59"/>
        <v>15</v>
      </c>
      <c r="IH6" s="14">
        <f t="shared" si="59"/>
        <v>15</v>
      </c>
      <c r="II6" s="14">
        <f t="shared" si="59"/>
        <v>15</v>
      </c>
      <c r="IJ6" s="14">
        <f t="shared" si="59"/>
        <v>15</v>
      </c>
      <c r="IK6" s="14">
        <f t="shared" si="59"/>
        <v>15</v>
      </c>
      <c r="IL6" s="14">
        <f t="shared" si="59"/>
        <v>15</v>
      </c>
      <c r="IM6" s="14">
        <f t="shared" si="59"/>
        <v>15</v>
      </c>
      <c r="IN6" s="14">
        <f t="shared" si="59"/>
        <v>15</v>
      </c>
      <c r="IO6" s="14">
        <f t="shared" si="59"/>
        <v>120</v>
      </c>
      <c r="IP6" s="14">
        <f t="shared" si="59"/>
        <v>15</v>
      </c>
      <c r="IQ6" s="14">
        <f t="shared" si="59"/>
        <v>15</v>
      </c>
      <c r="IR6" s="14">
        <f t="shared" si="59"/>
        <v>15</v>
      </c>
      <c r="IS6" s="14">
        <f t="shared" si="59"/>
        <v>15</v>
      </c>
      <c r="IT6" s="14">
        <f t="shared" si="59"/>
        <v>15</v>
      </c>
      <c r="IU6" s="14">
        <f t="shared" si="59"/>
        <v>15</v>
      </c>
      <c r="IV6" s="14">
        <f t="shared" si="59"/>
        <v>15</v>
      </c>
      <c r="IW6" s="14">
        <f t="shared" si="59"/>
        <v>15</v>
      </c>
      <c r="IX6" s="14">
        <f t="shared" si="59"/>
        <v>120</v>
      </c>
      <c r="IY6" s="14">
        <f t="shared" si="59"/>
        <v>45</v>
      </c>
      <c r="IZ6" s="14">
        <f t="shared" si="59"/>
        <v>45</v>
      </c>
      <c r="JA6" s="14">
        <f t="shared" si="59"/>
        <v>45</v>
      </c>
      <c r="JB6" s="14">
        <f t="shared" si="59"/>
        <v>45</v>
      </c>
      <c r="JC6" s="14">
        <f t="shared" si="59"/>
        <v>45</v>
      </c>
      <c r="JD6" s="14">
        <f t="shared" ref="JD6:KZ6" si="60">JD7+JD8+JD9</f>
        <v>45</v>
      </c>
      <c r="JE6" s="14">
        <f t="shared" si="60"/>
        <v>45</v>
      </c>
      <c r="JF6" s="14">
        <f t="shared" si="60"/>
        <v>45</v>
      </c>
      <c r="JG6" s="14">
        <f t="shared" si="60"/>
        <v>360</v>
      </c>
      <c r="JH6" s="14">
        <f t="shared" si="60"/>
        <v>15</v>
      </c>
      <c r="JI6" s="14">
        <f t="shared" si="60"/>
        <v>15</v>
      </c>
      <c r="JJ6" s="14">
        <f t="shared" si="60"/>
        <v>15</v>
      </c>
      <c r="JK6" s="14">
        <f t="shared" si="60"/>
        <v>15</v>
      </c>
      <c r="JL6" s="14">
        <f t="shared" si="60"/>
        <v>15</v>
      </c>
      <c r="JM6" s="14">
        <f t="shared" si="60"/>
        <v>15</v>
      </c>
      <c r="JN6" s="14">
        <f t="shared" si="60"/>
        <v>15</v>
      </c>
      <c r="JO6" s="14">
        <f t="shared" si="60"/>
        <v>15</v>
      </c>
      <c r="JP6" s="14">
        <f t="shared" si="60"/>
        <v>120</v>
      </c>
      <c r="JQ6" s="14">
        <f t="shared" si="60"/>
        <v>15</v>
      </c>
      <c r="JR6" s="14">
        <f t="shared" si="60"/>
        <v>15</v>
      </c>
      <c r="JS6" s="14">
        <f t="shared" si="60"/>
        <v>15</v>
      </c>
      <c r="JT6" s="14">
        <f t="shared" si="60"/>
        <v>15</v>
      </c>
      <c r="JU6" s="14">
        <f t="shared" si="60"/>
        <v>15</v>
      </c>
      <c r="JV6" s="14">
        <f t="shared" si="60"/>
        <v>15</v>
      </c>
      <c r="JW6" s="14">
        <f t="shared" si="60"/>
        <v>15</v>
      </c>
      <c r="JX6" s="14">
        <f t="shared" si="60"/>
        <v>15</v>
      </c>
      <c r="JY6" s="14">
        <f t="shared" si="60"/>
        <v>120</v>
      </c>
      <c r="JZ6" s="14">
        <f t="shared" si="60"/>
        <v>15</v>
      </c>
      <c r="KA6" s="14">
        <f t="shared" si="60"/>
        <v>15</v>
      </c>
      <c r="KB6" s="14">
        <f t="shared" si="60"/>
        <v>15</v>
      </c>
      <c r="KC6" s="14">
        <f t="shared" si="60"/>
        <v>15</v>
      </c>
      <c r="KD6" s="14">
        <f t="shared" si="60"/>
        <v>15</v>
      </c>
      <c r="KE6" s="14">
        <f t="shared" si="60"/>
        <v>15</v>
      </c>
      <c r="KF6" s="14">
        <f t="shared" si="60"/>
        <v>15</v>
      </c>
      <c r="KG6" s="14">
        <f t="shared" si="60"/>
        <v>15</v>
      </c>
      <c r="KH6" s="14">
        <f t="shared" si="60"/>
        <v>120</v>
      </c>
      <c r="KI6" s="14">
        <f t="shared" si="60"/>
        <v>45</v>
      </c>
      <c r="KJ6" s="14">
        <f t="shared" si="60"/>
        <v>45</v>
      </c>
      <c r="KK6" s="14">
        <f t="shared" si="60"/>
        <v>45</v>
      </c>
      <c r="KL6" s="14">
        <f t="shared" si="60"/>
        <v>45</v>
      </c>
      <c r="KM6" s="14">
        <f t="shared" si="60"/>
        <v>45</v>
      </c>
      <c r="KN6" s="14">
        <f t="shared" si="60"/>
        <v>45</v>
      </c>
      <c r="KO6" s="14">
        <f t="shared" si="60"/>
        <v>45</v>
      </c>
      <c r="KP6" s="14">
        <f t="shared" si="60"/>
        <v>45</v>
      </c>
      <c r="KQ6" s="14">
        <f t="shared" si="60"/>
        <v>360</v>
      </c>
      <c r="KR6" s="14">
        <f t="shared" si="60"/>
        <v>180</v>
      </c>
      <c r="KS6" s="14">
        <f t="shared" si="60"/>
        <v>180</v>
      </c>
      <c r="KT6" s="14">
        <f t="shared" si="60"/>
        <v>180</v>
      </c>
      <c r="KU6" s="14">
        <f t="shared" si="60"/>
        <v>180</v>
      </c>
      <c r="KV6" s="14">
        <f t="shared" si="60"/>
        <v>180</v>
      </c>
      <c r="KW6" s="14">
        <f t="shared" si="60"/>
        <v>180</v>
      </c>
      <c r="KX6" s="14">
        <f t="shared" si="60"/>
        <v>180</v>
      </c>
      <c r="KY6" s="14">
        <f t="shared" si="60"/>
        <v>180</v>
      </c>
      <c r="KZ6" s="14">
        <f t="shared" si="60"/>
        <v>1440</v>
      </c>
    </row>
    <row r="7" spans="1:312">
      <c r="A7" s="5" t="str">
        <f t="shared" si="54"/>
        <v>ARVR事业部</v>
      </c>
      <c r="B7" s="5" t="str">
        <f t="shared" si="55"/>
        <v>ARVR</v>
      </c>
      <c r="C7" s="11" t="s">
        <v>59</v>
      </c>
      <c r="D7" s="5">
        <v>4</v>
      </c>
      <c r="E7" s="16" t="s">
        <v>73</v>
      </c>
      <c r="F7" s="13" t="s">
        <v>71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4">
        <f t="shared" si="10"/>
        <v>32</v>
      </c>
      <c r="P7" s="2">
        <v>4</v>
      </c>
      <c r="Q7" s="2">
        <v>4</v>
      </c>
      <c r="R7" s="2">
        <v>4</v>
      </c>
      <c r="S7" s="2">
        <v>4</v>
      </c>
      <c r="T7" s="2">
        <v>4</v>
      </c>
      <c r="U7" s="2">
        <v>4</v>
      </c>
      <c r="V7" s="2">
        <v>4</v>
      </c>
      <c r="W7" s="2">
        <v>4</v>
      </c>
      <c r="X7" s="14">
        <f t="shared" si="11"/>
        <v>32</v>
      </c>
      <c r="Y7" s="2">
        <v>4</v>
      </c>
      <c r="Z7" s="2">
        <v>4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2">
        <v>4</v>
      </c>
      <c r="AG7" s="14">
        <f t="shared" si="12"/>
        <v>32</v>
      </c>
      <c r="AH7" s="15">
        <f t="shared" si="13"/>
        <v>12</v>
      </c>
      <c r="AI7" s="15">
        <f t="shared" si="0"/>
        <v>12</v>
      </c>
      <c r="AJ7" s="15">
        <f t="shared" si="0"/>
        <v>12</v>
      </c>
      <c r="AK7" s="15">
        <f t="shared" si="0"/>
        <v>12</v>
      </c>
      <c r="AL7" s="15">
        <f t="shared" si="0"/>
        <v>12</v>
      </c>
      <c r="AM7" s="15">
        <f t="shared" si="0"/>
        <v>12</v>
      </c>
      <c r="AN7" s="15">
        <f t="shared" si="0"/>
        <v>12</v>
      </c>
      <c r="AO7" s="15">
        <f t="shared" si="0"/>
        <v>12</v>
      </c>
      <c r="AP7" s="14">
        <f t="shared" si="14"/>
        <v>96</v>
      </c>
      <c r="AQ7" s="1">
        <v>4</v>
      </c>
      <c r="AR7" s="2">
        <v>4</v>
      </c>
      <c r="AS7" s="2">
        <v>4</v>
      </c>
      <c r="AT7" s="2">
        <v>4</v>
      </c>
      <c r="AU7" s="2">
        <v>4</v>
      </c>
      <c r="AV7" s="2">
        <v>4</v>
      </c>
      <c r="AW7" s="2">
        <v>4</v>
      </c>
      <c r="AX7" s="2">
        <v>4</v>
      </c>
      <c r="AY7" s="14">
        <f t="shared" si="15"/>
        <v>32</v>
      </c>
      <c r="AZ7" s="2">
        <v>4</v>
      </c>
      <c r="BA7" s="2">
        <v>4</v>
      </c>
      <c r="BB7" s="2">
        <v>4</v>
      </c>
      <c r="BC7" s="2">
        <v>4</v>
      </c>
      <c r="BD7" s="2">
        <v>4</v>
      </c>
      <c r="BE7" s="2">
        <v>4</v>
      </c>
      <c r="BF7" s="2">
        <v>4</v>
      </c>
      <c r="BG7" s="2">
        <v>4</v>
      </c>
      <c r="BH7" s="14">
        <f t="shared" si="16"/>
        <v>32</v>
      </c>
      <c r="BI7" s="2">
        <v>4</v>
      </c>
      <c r="BJ7" s="2">
        <v>4</v>
      </c>
      <c r="BK7" s="2">
        <v>4</v>
      </c>
      <c r="BL7" s="2">
        <v>4</v>
      </c>
      <c r="BM7" s="2">
        <v>4</v>
      </c>
      <c r="BN7" s="2">
        <v>4</v>
      </c>
      <c r="BO7" s="2">
        <v>4</v>
      </c>
      <c r="BP7" s="2">
        <v>4</v>
      </c>
      <c r="BQ7" s="14">
        <f t="shared" si="17"/>
        <v>32</v>
      </c>
      <c r="BR7" s="15">
        <f t="shared" si="18"/>
        <v>12</v>
      </c>
      <c r="BS7" s="15">
        <f t="shared" si="1"/>
        <v>12</v>
      </c>
      <c r="BT7" s="15">
        <f t="shared" si="1"/>
        <v>12</v>
      </c>
      <c r="BU7" s="15">
        <f t="shared" si="1"/>
        <v>12</v>
      </c>
      <c r="BV7" s="15">
        <f t="shared" si="1"/>
        <v>12</v>
      </c>
      <c r="BW7" s="15">
        <f t="shared" si="1"/>
        <v>12</v>
      </c>
      <c r="BX7" s="15">
        <f t="shared" si="1"/>
        <v>12</v>
      </c>
      <c r="BY7" s="15">
        <f t="shared" si="1"/>
        <v>12</v>
      </c>
      <c r="BZ7" s="14">
        <f t="shared" si="19"/>
        <v>96</v>
      </c>
      <c r="CA7" s="1">
        <v>4</v>
      </c>
      <c r="CB7" s="2">
        <v>4</v>
      </c>
      <c r="CC7" s="2">
        <v>4</v>
      </c>
      <c r="CD7" s="2">
        <v>4</v>
      </c>
      <c r="CE7" s="2">
        <v>4</v>
      </c>
      <c r="CF7" s="2">
        <v>4</v>
      </c>
      <c r="CG7" s="2">
        <v>4</v>
      </c>
      <c r="CH7" s="2">
        <v>4</v>
      </c>
      <c r="CI7" s="14">
        <f t="shared" si="20"/>
        <v>32</v>
      </c>
      <c r="CJ7" s="2">
        <v>4</v>
      </c>
      <c r="CK7" s="2">
        <v>4</v>
      </c>
      <c r="CL7" s="2">
        <v>4</v>
      </c>
      <c r="CM7" s="2">
        <v>4</v>
      </c>
      <c r="CN7" s="2">
        <v>4</v>
      </c>
      <c r="CO7" s="2">
        <v>4</v>
      </c>
      <c r="CP7" s="2">
        <v>4</v>
      </c>
      <c r="CQ7" s="2">
        <v>4</v>
      </c>
      <c r="CR7" s="14">
        <f t="shared" si="21"/>
        <v>32</v>
      </c>
      <c r="CS7" s="2">
        <v>4</v>
      </c>
      <c r="CT7" s="2">
        <v>4</v>
      </c>
      <c r="CU7" s="2">
        <v>4</v>
      </c>
      <c r="CV7" s="2">
        <v>4</v>
      </c>
      <c r="CW7" s="2">
        <v>4</v>
      </c>
      <c r="CX7" s="2">
        <v>4</v>
      </c>
      <c r="CY7" s="2">
        <v>4</v>
      </c>
      <c r="CZ7" s="2">
        <v>4</v>
      </c>
      <c r="DA7" s="14">
        <f t="shared" si="22"/>
        <v>32</v>
      </c>
      <c r="DB7" s="15">
        <f t="shared" si="23"/>
        <v>12</v>
      </c>
      <c r="DC7" s="15">
        <f t="shared" si="2"/>
        <v>12</v>
      </c>
      <c r="DD7" s="15">
        <f t="shared" si="2"/>
        <v>12</v>
      </c>
      <c r="DE7" s="15">
        <f t="shared" si="2"/>
        <v>12</v>
      </c>
      <c r="DF7" s="15">
        <f t="shared" si="2"/>
        <v>12</v>
      </c>
      <c r="DG7" s="15">
        <f t="shared" si="2"/>
        <v>12</v>
      </c>
      <c r="DH7" s="15">
        <f t="shared" si="2"/>
        <v>12</v>
      </c>
      <c r="DI7" s="15">
        <f t="shared" si="2"/>
        <v>12</v>
      </c>
      <c r="DJ7" s="14">
        <f t="shared" si="24"/>
        <v>96</v>
      </c>
      <c r="DK7" s="1">
        <v>4</v>
      </c>
      <c r="DL7" s="2">
        <v>4</v>
      </c>
      <c r="DM7" s="2">
        <v>4</v>
      </c>
      <c r="DN7" s="2">
        <v>4</v>
      </c>
      <c r="DO7" s="2">
        <v>4</v>
      </c>
      <c r="DP7" s="2">
        <v>4</v>
      </c>
      <c r="DQ7" s="2">
        <v>4</v>
      </c>
      <c r="DR7" s="2">
        <v>4</v>
      </c>
      <c r="DS7" s="14">
        <f t="shared" si="25"/>
        <v>32</v>
      </c>
      <c r="DT7" s="2">
        <v>4</v>
      </c>
      <c r="DU7" s="2">
        <v>4</v>
      </c>
      <c r="DV7" s="2">
        <v>4</v>
      </c>
      <c r="DW7" s="2">
        <v>4</v>
      </c>
      <c r="DX7" s="2">
        <v>4</v>
      </c>
      <c r="DY7" s="2">
        <v>4</v>
      </c>
      <c r="DZ7" s="2">
        <v>4</v>
      </c>
      <c r="EA7" s="2">
        <v>4</v>
      </c>
      <c r="EB7" s="14">
        <f t="shared" si="26"/>
        <v>32</v>
      </c>
      <c r="EC7" s="2">
        <v>4</v>
      </c>
      <c r="ED7" s="2">
        <v>4</v>
      </c>
      <c r="EE7" s="2">
        <v>4</v>
      </c>
      <c r="EF7" s="2">
        <v>4</v>
      </c>
      <c r="EG7" s="2">
        <v>4</v>
      </c>
      <c r="EH7" s="2">
        <v>4</v>
      </c>
      <c r="EI7" s="2">
        <v>4</v>
      </c>
      <c r="EJ7" s="2">
        <v>4</v>
      </c>
      <c r="EK7" s="14">
        <f t="shared" si="27"/>
        <v>32</v>
      </c>
      <c r="EL7" s="15">
        <f t="shared" si="28"/>
        <v>12</v>
      </c>
      <c r="EM7" s="15">
        <f t="shared" si="3"/>
        <v>12</v>
      </c>
      <c r="EN7" s="15">
        <f t="shared" si="3"/>
        <v>12</v>
      </c>
      <c r="EO7" s="15">
        <f t="shared" si="3"/>
        <v>12</v>
      </c>
      <c r="EP7" s="15">
        <f t="shared" si="3"/>
        <v>12</v>
      </c>
      <c r="EQ7" s="15">
        <f t="shared" si="3"/>
        <v>12</v>
      </c>
      <c r="ER7" s="15">
        <f t="shared" si="3"/>
        <v>12</v>
      </c>
      <c r="ES7" s="15">
        <f t="shared" si="3"/>
        <v>12</v>
      </c>
      <c r="ET7" s="14">
        <f t="shared" si="29"/>
        <v>96</v>
      </c>
      <c r="EU7" s="14">
        <f t="shared" si="30"/>
        <v>48</v>
      </c>
      <c r="EV7" s="14">
        <f t="shared" si="4"/>
        <v>48</v>
      </c>
      <c r="EW7" s="14">
        <f t="shared" si="4"/>
        <v>48</v>
      </c>
      <c r="EX7" s="14">
        <f t="shared" si="4"/>
        <v>48</v>
      </c>
      <c r="EY7" s="14">
        <f t="shared" si="4"/>
        <v>48</v>
      </c>
      <c r="EZ7" s="14">
        <f t="shared" si="4"/>
        <v>48</v>
      </c>
      <c r="FA7" s="14">
        <f t="shared" si="4"/>
        <v>48</v>
      </c>
      <c r="FB7" s="14">
        <f t="shared" si="4"/>
        <v>48</v>
      </c>
      <c r="FC7" s="14">
        <f t="shared" si="31"/>
        <v>384</v>
      </c>
      <c r="FD7" s="1">
        <v>4</v>
      </c>
      <c r="FE7" s="2">
        <v>4</v>
      </c>
      <c r="FF7" s="2">
        <v>4</v>
      </c>
      <c r="FG7" s="2">
        <v>4</v>
      </c>
      <c r="FH7" s="2">
        <v>4</v>
      </c>
      <c r="FI7" s="2">
        <v>4</v>
      </c>
      <c r="FJ7" s="2">
        <v>4</v>
      </c>
      <c r="FK7" s="2">
        <v>4</v>
      </c>
      <c r="FL7" s="14">
        <f t="shared" si="32"/>
        <v>32</v>
      </c>
      <c r="FM7" s="2">
        <v>4</v>
      </c>
      <c r="FN7" s="2">
        <v>4</v>
      </c>
      <c r="FO7" s="2">
        <v>4</v>
      </c>
      <c r="FP7" s="2">
        <v>4</v>
      </c>
      <c r="FQ7" s="2">
        <v>4</v>
      </c>
      <c r="FR7" s="2">
        <v>4</v>
      </c>
      <c r="FS7" s="2">
        <v>4</v>
      </c>
      <c r="FT7" s="2">
        <v>4</v>
      </c>
      <c r="FU7" s="14">
        <f t="shared" si="33"/>
        <v>32</v>
      </c>
      <c r="FV7" s="2">
        <v>4</v>
      </c>
      <c r="FW7" s="2">
        <v>4</v>
      </c>
      <c r="FX7" s="2">
        <v>4</v>
      </c>
      <c r="FY7" s="2">
        <v>4</v>
      </c>
      <c r="FZ7" s="2">
        <v>4</v>
      </c>
      <c r="GA7" s="2">
        <v>4</v>
      </c>
      <c r="GB7" s="2">
        <v>4</v>
      </c>
      <c r="GC7" s="2">
        <v>4</v>
      </c>
      <c r="GD7" s="14">
        <f t="shared" si="34"/>
        <v>32</v>
      </c>
      <c r="GE7" s="15">
        <f t="shared" si="35"/>
        <v>12</v>
      </c>
      <c r="GF7" s="15">
        <f t="shared" si="5"/>
        <v>12</v>
      </c>
      <c r="GG7" s="15">
        <f t="shared" si="5"/>
        <v>12</v>
      </c>
      <c r="GH7" s="15">
        <f t="shared" si="5"/>
        <v>12</v>
      </c>
      <c r="GI7" s="15">
        <f t="shared" si="5"/>
        <v>12</v>
      </c>
      <c r="GJ7" s="15">
        <f t="shared" si="5"/>
        <v>12</v>
      </c>
      <c r="GK7" s="15">
        <f t="shared" si="5"/>
        <v>12</v>
      </c>
      <c r="GL7" s="15">
        <f t="shared" si="5"/>
        <v>12</v>
      </c>
      <c r="GM7" s="14">
        <f t="shared" si="36"/>
        <v>96</v>
      </c>
      <c r="GN7" s="1">
        <v>4</v>
      </c>
      <c r="GO7" s="2">
        <v>4</v>
      </c>
      <c r="GP7" s="2">
        <v>4</v>
      </c>
      <c r="GQ7" s="2">
        <v>4</v>
      </c>
      <c r="GR7" s="2">
        <v>4</v>
      </c>
      <c r="GS7" s="2">
        <v>4</v>
      </c>
      <c r="GT7" s="2">
        <v>4</v>
      </c>
      <c r="GU7" s="2">
        <v>4</v>
      </c>
      <c r="GV7" s="14">
        <f t="shared" si="37"/>
        <v>32</v>
      </c>
      <c r="GW7" s="2">
        <v>4</v>
      </c>
      <c r="GX7" s="2">
        <v>4</v>
      </c>
      <c r="GY7" s="2">
        <v>4</v>
      </c>
      <c r="GZ7" s="2">
        <v>4</v>
      </c>
      <c r="HA7" s="2">
        <v>4</v>
      </c>
      <c r="HB7" s="2">
        <v>4</v>
      </c>
      <c r="HC7" s="2">
        <v>4</v>
      </c>
      <c r="HD7" s="2">
        <v>4</v>
      </c>
      <c r="HE7" s="14">
        <f t="shared" si="38"/>
        <v>32</v>
      </c>
      <c r="HF7" s="2">
        <v>4</v>
      </c>
      <c r="HG7" s="2">
        <v>4</v>
      </c>
      <c r="HH7" s="2">
        <v>4</v>
      </c>
      <c r="HI7" s="2">
        <v>4</v>
      </c>
      <c r="HJ7" s="2">
        <v>4</v>
      </c>
      <c r="HK7" s="2">
        <v>4</v>
      </c>
      <c r="HL7" s="2">
        <v>4</v>
      </c>
      <c r="HM7" s="2">
        <v>4</v>
      </c>
      <c r="HN7" s="14">
        <f t="shared" si="39"/>
        <v>32</v>
      </c>
      <c r="HO7" s="15">
        <f t="shared" si="40"/>
        <v>12</v>
      </c>
      <c r="HP7" s="15">
        <f t="shared" si="6"/>
        <v>12</v>
      </c>
      <c r="HQ7" s="15">
        <f t="shared" si="6"/>
        <v>12</v>
      </c>
      <c r="HR7" s="15">
        <f t="shared" si="6"/>
        <v>12</v>
      </c>
      <c r="HS7" s="15">
        <f t="shared" si="6"/>
        <v>12</v>
      </c>
      <c r="HT7" s="15">
        <f t="shared" si="6"/>
        <v>12</v>
      </c>
      <c r="HU7" s="15">
        <f t="shared" si="6"/>
        <v>12</v>
      </c>
      <c r="HV7" s="15">
        <f t="shared" si="6"/>
        <v>12</v>
      </c>
      <c r="HW7" s="14">
        <f t="shared" si="41"/>
        <v>96</v>
      </c>
      <c r="HX7" s="1">
        <v>4</v>
      </c>
      <c r="HY7" s="2">
        <v>4</v>
      </c>
      <c r="HZ7" s="2">
        <v>4</v>
      </c>
      <c r="IA7" s="2">
        <v>4</v>
      </c>
      <c r="IB7" s="2">
        <v>4</v>
      </c>
      <c r="IC7" s="2">
        <v>4</v>
      </c>
      <c r="ID7" s="2">
        <v>4</v>
      </c>
      <c r="IE7" s="2">
        <v>4</v>
      </c>
      <c r="IF7" s="14">
        <f t="shared" si="42"/>
        <v>32</v>
      </c>
      <c r="IG7" s="2">
        <v>4</v>
      </c>
      <c r="IH7" s="2">
        <v>4</v>
      </c>
      <c r="II7" s="2">
        <v>4</v>
      </c>
      <c r="IJ7" s="2">
        <v>4</v>
      </c>
      <c r="IK7" s="2">
        <v>4</v>
      </c>
      <c r="IL7" s="2">
        <v>4</v>
      </c>
      <c r="IM7" s="2">
        <v>4</v>
      </c>
      <c r="IN7" s="2">
        <v>4</v>
      </c>
      <c r="IO7" s="14">
        <f t="shared" si="43"/>
        <v>32</v>
      </c>
      <c r="IP7" s="2">
        <v>4</v>
      </c>
      <c r="IQ7" s="2">
        <v>4</v>
      </c>
      <c r="IR7" s="2">
        <v>4</v>
      </c>
      <c r="IS7" s="2">
        <v>4</v>
      </c>
      <c r="IT7" s="2">
        <v>4</v>
      </c>
      <c r="IU7" s="2">
        <v>4</v>
      </c>
      <c r="IV7" s="2">
        <v>4</v>
      </c>
      <c r="IW7" s="2">
        <v>4</v>
      </c>
      <c r="IX7" s="14">
        <f t="shared" si="44"/>
        <v>32</v>
      </c>
      <c r="IY7" s="15">
        <f t="shared" si="45"/>
        <v>12</v>
      </c>
      <c r="IZ7" s="15">
        <f t="shared" si="7"/>
        <v>12</v>
      </c>
      <c r="JA7" s="15">
        <f t="shared" si="7"/>
        <v>12</v>
      </c>
      <c r="JB7" s="15">
        <f t="shared" si="7"/>
        <v>12</v>
      </c>
      <c r="JC7" s="15">
        <f t="shared" si="7"/>
        <v>12</v>
      </c>
      <c r="JD7" s="15">
        <f t="shared" si="7"/>
        <v>12</v>
      </c>
      <c r="JE7" s="15">
        <f t="shared" si="7"/>
        <v>12</v>
      </c>
      <c r="JF7" s="15">
        <f t="shared" si="7"/>
        <v>12</v>
      </c>
      <c r="JG7" s="14">
        <f t="shared" si="46"/>
        <v>96</v>
      </c>
      <c r="JH7" s="1">
        <v>4</v>
      </c>
      <c r="JI7" s="2">
        <v>4</v>
      </c>
      <c r="JJ7" s="2">
        <v>4</v>
      </c>
      <c r="JK7" s="2">
        <v>4</v>
      </c>
      <c r="JL7" s="2">
        <v>4</v>
      </c>
      <c r="JM7" s="2">
        <v>4</v>
      </c>
      <c r="JN7" s="2">
        <v>4</v>
      </c>
      <c r="JO7" s="2">
        <v>4</v>
      </c>
      <c r="JP7" s="14">
        <f t="shared" si="47"/>
        <v>32</v>
      </c>
      <c r="JQ7" s="2">
        <v>4</v>
      </c>
      <c r="JR7" s="2">
        <v>4</v>
      </c>
      <c r="JS7" s="2">
        <v>4</v>
      </c>
      <c r="JT7" s="2">
        <v>4</v>
      </c>
      <c r="JU7" s="2">
        <v>4</v>
      </c>
      <c r="JV7" s="2">
        <v>4</v>
      </c>
      <c r="JW7" s="2">
        <v>4</v>
      </c>
      <c r="JX7" s="2">
        <v>4</v>
      </c>
      <c r="JY7" s="14">
        <f t="shared" si="48"/>
        <v>32</v>
      </c>
      <c r="JZ7" s="2">
        <v>4</v>
      </c>
      <c r="KA7" s="2">
        <v>4</v>
      </c>
      <c r="KB7" s="2">
        <v>4</v>
      </c>
      <c r="KC7" s="2">
        <v>4</v>
      </c>
      <c r="KD7" s="2">
        <v>4</v>
      </c>
      <c r="KE7" s="2">
        <v>4</v>
      </c>
      <c r="KF7" s="2">
        <v>4</v>
      </c>
      <c r="KG7" s="2">
        <v>4</v>
      </c>
      <c r="KH7" s="14">
        <f t="shared" si="49"/>
        <v>32</v>
      </c>
      <c r="KI7" s="15">
        <f t="shared" si="50"/>
        <v>12</v>
      </c>
      <c r="KJ7" s="15">
        <f t="shared" si="8"/>
        <v>12</v>
      </c>
      <c r="KK7" s="15">
        <f t="shared" si="8"/>
        <v>12</v>
      </c>
      <c r="KL7" s="15">
        <f t="shared" si="8"/>
        <v>12</v>
      </c>
      <c r="KM7" s="15">
        <f t="shared" si="8"/>
        <v>12</v>
      </c>
      <c r="KN7" s="15">
        <f t="shared" si="8"/>
        <v>12</v>
      </c>
      <c r="KO7" s="15">
        <f t="shared" si="8"/>
        <v>12</v>
      </c>
      <c r="KP7" s="15">
        <f t="shared" si="8"/>
        <v>12</v>
      </c>
      <c r="KQ7" s="14">
        <f t="shared" si="51"/>
        <v>96</v>
      </c>
      <c r="KR7" s="14">
        <f t="shared" si="52"/>
        <v>48</v>
      </c>
      <c r="KS7" s="14">
        <f t="shared" si="9"/>
        <v>48</v>
      </c>
      <c r="KT7" s="14">
        <f t="shared" si="9"/>
        <v>48</v>
      </c>
      <c r="KU7" s="14">
        <f t="shared" si="9"/>
        <v>48</v>
      </c>
      <c r="KV7" s="14">
        <f t="shared" si="9"/>
        <v>48</v>
      </c>
      <c r="KW7" s="14">
        <f t="shared" si="9"/>
        <v>48</v>
      </c>
      <c r="KX7" s="14">
        <f t="shared" si="9"/>
        <v>48</v>
      </c>
      <c r="KY7" s="14">
        <f t="shared" si="9"/>
        <v>48</v>
      </c>
      <c r="KZ7" s="14">
        <f t="shared" si="53"/>
        <v>384</v>
      </c>
    </row>
    <row r="8" spans="1:312">
      <c r="A8" s="5" t="str">
        <f t="shared" si="54"/>
        <v>ARVR事业部</v>
      </c>
      <c r="B8" s="5" t="str">
        <f t="shared" si="55"/>
        <v>ARVR</v>
      </c>
      <c r="C8" s="11" t="s">
        <v>59</v>
      </c>
      <c r="D8" s="5">
        <v>5</v>
      </c>
      <c r="E8" s="16" t="s">
        <v>74</v>
      </c>
      <c r="F8" s="13" t="s">
        <v>71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4">
        <f t="shared" si="10"/>
        <v>32</v>
      </c>
      <c r="P8" s="2">
        <v>5</v>
      </c>
      <c r="Q8" s="2">
        <v>5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>
        <v>5</v>
      </c>
      <c r="X8" s="14">
        <f t="shared" si="11"/>
        <v>40</v>
      </c>
      <c r="Y8" s="2">
        <v>4</v>
      </c>
      <c r="Z8" s="2">
        <v>4</v>
      </c>
      <c r="AA8" s="2">
        <v>4</v>
      </c>
      <c r="AB8" s="2">
        <v>4</v>
      </c>
      <c r="AC8" s="2">
        <v>4</v>
      </c>
      <c r="AD8" s="2">
        <v>4</v>
      </c>
      <c r="AE8" s="2">
        <v>4</v>
      </c>
      <c r="AF8" s="2">
        <v>4</v>
      </c>
      <c r="AG8" s="14">
        <f t="shared" si="12"/>
        <v>32</v>
      </c>
      <c r="AH8" s="15">
        <f t="shared" si="13"/>
        <v>13</v>
      </c>
      <c r="AI8" s="15">
        <f t="shared" si="0"/>
        <v>13</v>
      </c>
      <c r="AJ8" s="15">
        <f t="shared" si="0"/>
        <v>13</v>
      </c>
      <c r="AK8" s="15">
        <f t="shared" si="0"/>
        <v>13</v>
      </c>
      <c r="AL8" s="15">
        <f t="shared" si="0"/>
        <v>13</v>
      </c>
      <c r="AM8" s="15">
        <f t="shared" si="0"/>
        <v>13</v>
      </c>
      <c r="AN8" s="15">
        <f t="shared" si="0"/>
        <v>13</v>
      </c>
      <c r="AO8" s="15">
        <f t="shared" si="0"/>
        <v>13</v>
      </c>
      <c r="AP8" s="14">
        <f t="shared" si="14"/>
        <v>104</v>
      </c>
      <c r="AQ8" s="1">
        <v>5</v>
      </c>
      <c r="AR8" s="2">
        <v>5</v>
      </c>
      <c r="AS8" s="2">
        <v>5</v>
      </c>
      <c r="AT8" s="2">
        <v>5</v>
      </c>
      <c r="AU8" s="2">
        <v>5</v>
      </c>
      <c r="AV8" s="2">
        <v>5</v>
      </c>
      <c r="AW8" s="2">
        <v>5</v>
      </c>
      <c r="AX8" s="2">
        <v>5</v>
      </c>
      <c r="AY8" s="14">
        <f t="shared" si="15"/>
        <v>40</v>
      </c>
      <c r="AZ8" s="2">
        <v>5</v>
      </c>
      <c r="BA8" s="2">
        <v>5</v>
      </c>
      <c r="BB8" s="2">
        <v>5</v>
      </c>
      <c r="BC8" s="2">
        <v>5</v>
      </c>
      <c r="BD8" s="2">
        <v>5</v>
      </c>
      <c r="BE8" s="2">
        <v>5</v>
      </c>
      <c r="BF8" s="2">
        <v>5</v>
      </c>
      <c r="BG8" s="2">
        <v>5</v>
      </c>
      <c r="BH8" s="14">
        <f t="shared" si="16"/>
        <v>40</v>
      </c>
      <c r="BI8" s="2">
        <v>5</v>
      </c>
      <c r="BJ8" s="2">
        <v>5</v>
      </c>
      <c r="BK8" s="2">
        <v>5</v>
      </c>
      <c r="BL8" s="2">
        <v>5</v>
      </c>
      <c r="BM8" s="2">
        <v>5</v>
      </c>
      <c r="BN8" s="2">
        <v>5</v>
      </c>
      <c r="BO8" s="2">
        <v>5</v>
      </c>
      <c r="BP8" s="2">
        <v>5</v>
      </c>
      <c r="BQ8" s="14">
        <f t="shared" si="17"/>
        <v>40</v>
      </c>
      <c r="BR8" s="15">
        <f t="shared" si="18"/>
        <v>15</v>
      </c>
      <c r="BS8" s="15">
        <f t="shared" si="1"/>
        <v>15</v>
      </c>
      <c r="BT8" s="15">
        <f t="shared" si="1"/>
        <v>15</v>
      </c>
      <c r="BU8" s="15">
        <f t="shared" si="1"/>
        <v>15</v>
      </c>
      <c r="BV8" s="15">
        <f t="shared" si="1"/>
        <v>15</v>
      </c>
      <c r="BW8" s="15">
        <f t="shared" si="1"/>
        <v>15</v>
      </c>
      <c r="BX8" s="15">
        <f t="shared" si="1"/>
        <v>15</v>
      </c>
      <c r="BY8" s="15">
        <f t="shared" si="1"/>
        <v>15</v>
      </c>
      <c r="BZ8" s="14">
        <f t="shared" si="19"/>
        <v>120</v>
      </c>
      <c r="CA8" s="1">
        <v>5</v>
      </c>
      <c r="CB8" s="2">
        <v>5</v>
      </c>
      <c r="CC8" s="2">
        <v>5</v>
      </c>
      <c r="CD8" s="2">
        <v>5</v>
      </c>
      <c r="CE8" s="2">
        <v>5</v>
      </c>
      <c r="CF8" s="2">
        <v>5</v>
      </c>
      <c r="CG8" s="2">
        <v>5</v>
      </c>
      <c r="CH8" s="2">
        <v>5</v>
      </c>
      <c r="CI8" s="14">
        <f t="shared" si="20"/>
        <v>40</v>
      </c>
      <c r="CJ8" s="2">
        <v>5</v>
      </c>
      <c r="CK8" s="2">
        <v>5</v>
      </c>
      <c r="CL8" s="2">
        <v>5</v>
      </c>
      <c r="CM8" s="2">
        <v>5</v>
      </c>
      <c r="CN8" s="2">
        <v>5</v>
      </c>
      <c r="CO8" s="2">
        <v>5</v>
      </c>
      <c r="CP8" s="2">
        <v>5</v>
      </c>
      <c r="CQ8" s="2">
        <v>5</v>
      </c>
      <c r="CR8" s="14">
        <f t="shared" si="21"/>
        <v>40</v>
      </c>
      <c r="CS8" s="2">
        <v>5</v>
      </c>
      <c r="CT8" s="2">
        <v>5</v>
      </c>
      <c r="CU8" s="2">
        <v>5</v>
      </c>
      <c r="CV8" s="2">
        <v>5</v>
      </c>
      <c r="CW8" s="2">
        <v>5</v>
      </c>
      <c r="CX8" s="2">
        <v>5</v>
      </c>
      <c r="CY8" s="2">
        <v>5</v>
      </c>
      <c r="CZ8" s="2">
        <v>5</v>
      </c>
      <c r="DA8" s="14">
        <f t="shared" si="22"/>
        <v>40</v>
      </c>
      <c r="DB8" s="15">
        <f t="shared" si="23"/>
        <v>15</v>
      </c>
      <c r="DC8" s="15">
        <f t="shared" si="2"/>
        <v>15</v>
      </c>
      <c r="DD8" s="15">
        <f t="shared" si="2"/>
        <v>15</v>
      </c>
      <c r="DE8" s="15">
        <f t="shared" si="2"/>
        <v>15</v>
      </c>
      <c r="DF8" s="15">
        <f t="shared" si="2"/>
        <v>15</v>
      </c>
      <c r="DG8" s="15">
        <f t="shared" si="2"/>
        <v>15</v>
      </c>
      <c r="DH8" s="15">
        <f t="shared" si="2"/>
        <v>15</v>
      </c>
      <c r="DI8" s="15">
        <f t="shared" si="2"/>
        <v>15</v>
      </c>
      <c r="DJ8" s="14">
        <f t="shared" si="24"/>
        <v>120</v>
      </c>
      <c r="DK8" s="1">
        <v>5</v>
      </c>
      <c r="DL8" s="2">
        <v>5</v>
      </c>
      <c r="DM8" s="2">
        <v>5</v>
      </c>
      <c r="DN8" s="2">
        <v>5</v>
      </c>
      <c r="DO8" s="2">
        <v>5</v>
      </c>
      <c r="DP8" s="2">
        <v>5</v>
      </c>
      <c r="DQ8" s="2">
        <v>5</v>
      </c>
      <c r="DR8" s="2">
        <v>5</v>
      </c>
      <c r="DS8" s="14">
        <f t="shared" si="25"/>
        <v>40</v>
      </c>
      <c r="DT8" s="2">
        <v>5</v>
      </c>
      <c r="DU8" s="2">
        <v>5</v>
      </c>
      <c r="DV8" s="2">
        <v>5</v>
      </c>
      <c r="DW8" s="2">
        <v>5</v>
      </c>
      <c r="DX8" s="2">
        <v>5</v>
      </c>
      <c r="DY8" s="2">
        <v>5</v>
      </c>
      <c r="DZ8" s="2">
        <v>5</v>
      </c>
      <c r="EA8" s="2">
        <v>5</v>
      </c>
      <c r="EB8" s="14">
        <f t="shared" si="26"/>
        <v>40</v>
      </c>
      <c r="EC8" s="2">
        <v>5</v>
      </c>
      <c r="ED8" s="2">
        <v>5</v>
      </c>
      <c r="EE8" s="2">
        <v>5</v>
      </c>
      <c r="EF8" s="2">
        <v>5</v>
      </c>
      <c r="EG8" s="2">
        <v>5</v>
      </c>
      <c r="EH8" s="2">
        <v>5</v>
      </c>
      <c r="EI8" s="2">
        <v>5</v>
      </c>
      <c r="EJ8" s="2">
        <v>5</v>
      </c>
      <c r="EK8" s="14">
        <f t="shared" si="27"/>
        <v>40</v>
      </c>
      <c r="EL8" s="15">
        <f t="shared" si="28"/>
        <v>15</v>
      </c>
      <c r="EM8" s="15">
        <f t="shared" si="3"/>
        <v>15</v>
      </c>
      <c r="EN8" s="15">
        <f t="shared" si="3"/>
        <v>15</v>
      </c>
      <c r="EO8" s="15">
        <f t="shared" si="3"/>
        <v>15</v>
      </c>
      <c r="EP8" s="15">
        <f t="shared" si="3"/>
        <v>15</v>
      </c>
      <c r="EQ8" s="15">
        <f t="shared" si="3"/>
        <v>15</v>
      </c>
      <c r="ER8" s="15">
        <f t="shared" si="3"/>
        <v>15</v>
      </c>
      <c r="ES8" s="15">
        <f t="shared" si="3"/>
        <v>15</v>
      </c>
      <c r="ET8" s="14">
        <f t="shared" si="29"/>
        <v>120</v>
      </c>
      <c r="EU8" s="14">
        <f t="shared" si="30"/>
        <v>58</v>
      </c>
      <c r="EV8" s="14">
        <f t="shared" si="4"/>
        <v>58</v>
      </c>
      <c r="EW8" s="14">
        <f t="shared" si="4"/>
        <v>58</v>
      </c>
      <c r="EX8" s="14">
        <f t="shared" si="4"/>
        <v>58</v>
      </c>
      <c r="EY8" s="14">
        <f t="shared" si="4"/>
        <v>58</v>
      </c>
      <c r="EZ8" s="14">
        <f t="shared" si="4"/>
        <v>58</v>
      </c>
      <c r="FA8" s="14">
        <f t="shared" si="4"/>
        <v>58</v>
      </c>
      <c r="FB8" s="14">
        <f t="shared" si="4"/>
        <v>58</v>
      </c>
      <c r="FC8" s="14">
        <f t="shared" si="31"/>
        <v>464</v>
      </c>
      <c r="FD8" s="1">
        <v>5</v>
      </c>
      <c r="FE8" s="2">
        <v>5</v>
      </c>
      <c r="FF8" s="2">
        <v>5</v>
      </c>
      <c r="FG8" s="2">
        <v>5</v>
      </c>
      <c r="FH8" s="2">
        <v>5</v>
      </c>
      <c r="FI8" s="2">
        <v>5</v>
      </c>
      <c r="FJ8" s="2">
        <v>5</v>
      </c>
      <c r="FK8" s="2">
        <v>5</v>
      </c>
      <c r="FL8" s="14">
        <f t="shared" si="32"/>
        <v>40</v>
      </c>
      <c r="FM8" s="2">
        <v>5</v>
      </c>
      <c r="FN8" s="2">
        <v>5</v>
      </c>
      <c r="FO8" s="2">
        <v>5</v>
      </c>
      <c r="FP8" s="2">
        <v>5</v>
      </c>
      <c r="FQ8" s="2">
        <v>5</v>
      </c>
      <c r="FR8" s="2">
        <v>5</v>
      </c>
      <c r="FS8" s="2">
        <v>5</v>
      </c>
      <c r="FT8" s="2">
        <v>5</v>
      </c>
      <c r="FU8" s="14">
        <f t="shared" si="33"/>
        <v>40</v>
      </c>
      <c r="FV8" s="2">
        <v>5</v>
      </c>
      <c r="FW8" s="2">
        <v>5</v>
      </c>
      <c r="FX8" s="2">
        <v>5</v>
      </c>
      <c r="FY8" s="2">
        <v>5</v>
      </c>
      <c r="FZ8" s="2">
        <v>5</v>
      </c>
      <c r="GA8" s="2">
        <v>5</v>
      </c>
      <c r="GB8" s="2">
        <v>5</v>
      </c>
      <c r="GC8" s="2">
        <v>5</v>
      </c>
      <c r="GD8" s="14">
        <f t="shared" si="34"/>
        <v>40</v>
      </c>
      <c r="GE8" s="15">
        <f t="shared" si="35"/>
        <v>15</v>
      </c>
      <c r="GF8" s="15">
        <f t="shared" si="5"/>
        <v>15</v>
      </c>
      <c r="GG8" s="15">
        <f t="shared" si="5"/>
        <v>15</v>
      </c>
      <c r="GH8" s="15">
        <f t="shared" si="5"/>
        <v>15</v>
      </c>
      <c r="GI8" s="15">
        <f t="shared" si="5"/>
        <v>15</v>
      </c>
      <c r="GJ8" s="15">
        <f t="shared" si="5"/>
        <v>15</v>
      </c>
      <c r="GK8" s="15">
        <f t="shared" si="5"/>
        <v>15</v>
      </c>
      <c r="GL8" s="15">
        <f t="shared" si="5"/>
        <v>15</v>
      </c>
      <c r="GM8" s="14">
        <f t="shared" si="36"/>
        <v>120</v>
      </c>
      <c r="GN8" s="1">
        <v>5</v>
      </c>
      <c r="GO8" s="2">
        <v>5</v>
      </c>
      <c r="GP8" s="2">
        <v>5</v>
      </c>
      <c r="GQ8" s="2">
        <v>5</v>
      </c>
      <c r="GR8" s="2">
        <v>5</v>
      </c>
      <c r="GS8" s="2">
        <v>5</v>
      </c>
      <c r="GT8" s="2">
        <v>5</v>
      </c>
      <c r="GU8" s="2">
        <v>5</v>
      </c>
      <c r="GV8" s="14">
        <f t="shared" si="37"/>
        <v>40</v>
      </c>
      <c r="GW8" s="2">
        <v>5</v>
      </c>
      <c r="GX8" s="2">
        <v>5</v>
      </c>
      <c r="GY8" s="2">
        <v>5</v>
      </c>
      <c r="GZ8" s="2">
        <v>5</v>
      </c>
      <c r="HA8" s="2">
        <v>5</v>
      </c>
      <c r="HB8" s="2">
        <v>5</v>
      </c>
      <c r="HC8" s="2">
        <v>5</v>
      </c>
      <c r="HD8" s="2">
        <v>5</v>
      </c>
      <c r="HE8" s="14">
        <f t="shared" si="38"/>
        <v>40</v>
      </c>
      <c r="HF8" s="2">
        <v>5</v>
      </c>
      <c r="HG8" s="2">
        <v>5</v>
      </c>
      <c r="HH8" s="2">
        <v>5</v>
      </c>
      <c r="HI8" s="2">
        <v>5</v>
      </c>
      <c r="HJ8" s="2">
        <v>5</v>
      </c>
      <c r="HK8" s="2">
        <v>5</v>
      </c>
      <c r="HL8" s="2">
        <v>5</v>
      </c>
      <c r="HM8" s="2">
        <v>5</v>
      </c>
      <c r="HN8" s="14">
        <f t="shared" si="39"/>
        <v>40</v>
      </c>
      <c r="HO8" s="15">
        <f t="shared" si="40"/>
        <v>15</v>
      </c>
      <c r="HP8" s="15">
        <f t="shared" si="6"/>
        <v>15</v>
      </c>
      <c r="HQ8" s="15">
        <f t="shared" si="6"/>
        <v>15</v>
      </c>
      <c r="HR8" s="15">
        <f t="shared" si="6"/>
        <v>15</v>
      </c>
      <c r="HS8" s="15">
        <f t="shared" si="6"/>
        <v>15</v>
      </c>
      <c r="HT8" s="15">
        <f t="shared" si="6"/>
        <v>15</v>
      </c>
      <c r="HU8" s="15">
        <f t="shared" si="6"/>
        <v>15</v>
      </c>
      <c r="HV8" s="15">
        <f t="shared" si="6"/>
        <v>15</v>
      </c>
      <c r="HW8" s="14">
        <f t="shared" si="41"/>
        <v>120</v>
      </c>
      <c r="HX8" s="1">
        <v>5</v>
      </c>
      <c r="HY8" s="2">
        <v>5</v>
      </c>
      <c r="HZ8" s="2">
        <v>5</v>
      </c>
      <c r="IA8" s="2">
        <v>5</v>
      </c>
      <c r="IB8" s="2">
        <v>5</v>
      </c>
      <c r="IC8" s="2">
        <v>5</v>
      </c>
      <c r="ID8" s="2">
        <v>5</v>
      </c>
      <c r="IE8" s="2">
        <v>5</v>
      </c>
      <c r="IF8" s="14">
        <f t="shared" si="42"/>
        <v>40</v>
      </c>
      <c r="IG8" s="2">
        <v>5</v>
      </c>
      <c r="IH8" s="2">
        <v>5</v>
      </c>
      <c r="II8" s="2">
        <v>5</v>
      </c>
      <c r="IJ8" s="2">
        <v>5</v>
      </c>
      <c r="IK8" s="2">
        <v>5</v>
      </c>
      <c r="IL8" s="2">
        <v>5</v>
      </c>
      <c r="IM8" s="2">
        <v>5</v>
      </c>
      <c r="IN8" s="2">
        <v>5</v>
      </c>
      <c r="IO8" s="14">
        <f t="shared" si="43"/>
        <v>40</v>
      </c>
      <c r="IP8" s="2">
        <v>5</v>
      </c>
      <c r="IQ8" s="2">
        <v>5</v>
      </c>
      <c r="IR8" s="2">
        <v>5</v>
      </c>
      <c r="IS8" s="2">
        <v>5</v>
      </c>
      <c r="IT8" s="2">
        <v>5</v>
      </c>
      <c r="IU8" s="2">
        <v>5</v>
      </c>
      <c r="IV8" s="2">
        <v>5</v>
      </c>
      <c r="IW8" s="2">
        <v>5</v>
      </c>
      <c r="IX8" s="14">
        <f t="shared" si="44"/>
        <v>40</v>
      </c>
      <c r="IY8" s="15">
        <f t="shared" si="45"/>
        <v>15</v>
      </c>
      <c r="IZ8" s="15">
        <f t="shared" si="7"/>
        <v>15</v>
      </c>
      <c r="JA8" s="15">
        <f t="shared" si="7"/>
        <v>15</v>
      </c>
      <c r="JB8" s="15">
        <f t="shared" si="7"/>
        <v>15</v>
      </c>
      <c r="JC8" s="15">
        <f t="shared" si="7"/>
        <v>15</v>
      </c>
      <c r="JD8" s="15">
        <f t="shared" si="7"/>
        <v>15</v>
      </c>
      <c r="JE8" s="15">
        <f t="shared" si="7"/>
        <v>15</v>
      </c>
      <c r="JF8" s="15">
        <f t="shared" si="7"/>
        <v>15</v>
      </c>
      <c r="JG8" s="14">
        <f t="shared" si="46"/>
        <v>120</v>
      </c>
      <c r="JH8" s="1">
        <v>5</v>
      </c>
      <c r="JI8" s="2">
        <v>5</v>
      </c>
      <c r="JJ8" s="2">
        <v>5</v>
      </c>
      <c r="JK8" s="2">
        <v>5</v>
      </c>
      <c r="JL8" s="2">
        <v>5</v>
      </c>
      <c r="JM8" s="2">
        <v>5</v>
      </c>
      <c r="JN8" s="2">
        <v>5</v>
      </c>
      <c r="JO8" s="2">
        <v>5</v>
      </c>
      <c r="JP8" s="14">
        <f t="shared" si="47"/>
        <v>40</v>
      </c>
      <c r="JQ8" s="2">
        <v>5</v>
      </c>
      <c r="JR8" s="2">
        <v>5</v>
      </c>
      <c r="JS8" s="2">
        <v>5</v>
      </c>
      <c r="JT8" s="2">
        <v>5</v>
      </c>
      <c r="JU8" s="2">
        <v>5</v>
      </c>
      <c r="JV8" s="2">
        <v>5</v>
      </c>
      <c r="JW8" s="2">
        <v>5</v>
      </c>
      <c r="JX8" s="2">
        <v>5</v>
      </c>
      <c r="JY8" s="14">
        <f t="shared" si="48"/>
        <v>40</v>
      </c>
      <c r="JZ8" s="2">
        <v>5</v>
      </c>
      <c r="KA8" s="2">
        <v>5</v>
      </c>
      <c r="KB8" s="2">
        <v>5</v>
      </c>
      <c r="KC8" s="2">
        <v>5</v>
      </c>
      <c r="KD8" s="2">
        <v>5</v>
      </c>
      <c r="KE8" s="2">
        <v>5</v>
      </c>
      <c r="KF8" s="2">
        <v>5</v>
      </c>
      <c r="KG8" s="2">
        <v>5</v>
      </c>
      <c r="KH8" s="14">
        <f t="shared" si="49"/>
        <v>40</v>
      </c>
      <c r="KI8" s="15">
        <f t="shared" si="50"/>
        <v>15</v>
      </c>
      <c r="KJ8" s="15">
        <f t="shared" si="8"/>
        <v>15</v>
      </c>
      <c r="KK8" s="15">
        <f t="shared" si="8"/>
        <v>15</v>
      </c>
      <c r="KL8" s="15">
        <f t="shared" si="8"/>
        <v>15</v>
      </c>
      <c r="KM8" s="15">
        <f t="shared" si="8"/>
        <v>15</v>
      </c>
      <c r="KN8" s="15">
        <f t="shared" si="8"/>
        <v>15</v>
      </c>
      <c r="KO8" s="15">
        <f t="shared" si="8"/>
        <v>15</v>
      </c>
      <c r="KP8" s="15">
        <f t="shared" si="8"/>
        <v>15</v>
      </c>
      <c r="KQ8" s="14">
        <f t="shared" si="51"/>
        <v>120</v>
      </c>
      <c r="KR8" s="14">
        <f t="shared" si="52"/>
        <v>60</v>
      </c>
      <c r="KS8" s="14">
        <f t="shared" si="9"/>
        <v>60</v>
      </c>
      <c r="KT8" s="14">
        <f t="shared" si="9"/>
        <v>60</v>
      </c>
      <c r="KU8" s="14">
        <f t="shared" si="9"/>
        <v>60</v>
      </c>
      <c r="KV8" s="14">
        <f t="shared" si="9"/>
        <v>60</v>
      </c>
      <c r="KW8" s="14">
        <f t="shared" si="9"/>
        <v>60</v>
      </c>
      <c r="KX8" s="14">
        <f t="shared" si="9"/>
        <v>60</v>
      </c>
      <c r="KY8" s="14">
        <f t="shared" si="9"/>
        <v>60</v>
      </c>
      <c r="KZ8" s="14">
        <f t="shared" si="53"/>
        <v>480</v>
      </c>
    </row>
    <row r="9" spans="1:312">
      <c r="A9" s="5" t="str">
        <f t="shared" si="54"/>
        <v>ARVR事业部</v>
      </c>
      <c r="B9" s="5" t="str">
        <f t="shared" si="55"/>
        <v>ARVR</v>
      </c>
      <c r="C9" s="11" t="s">
        <v>59</v>
      </c>
      <c r="D9" s="5">
        <v>6</v>
      </c>
      <c r="E9" s="16" t="s">
        <v>75</v>
      </c>
      <c r="F9" s="13" t="s">
        <v>71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4">
        <f t="shared" si="10"/>
        <v>32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14">
        <f t="shared" si="11"/>
        <v>48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14">
        <f t="shared" si="12"/>
        <v>32</v>
      </c>
      <c r="AH9" s="15">
        <f t="shared" si="13"/>
        <v>14</v>
      </c>
      <c r="AI9" s="15">
        <f t="shared" si="0"/>
        <v>14</v>
      </c>
      <c r="AJ9" s="15">
        <f t="shared" si="0"/>
        <v>14</v>
      </c>
      <c r="AK9" s="15">
        <f t="shared" si="0"/>
        <v>14</v>
      </c>
      <c r="AL9" s="15">
        <f t="shared" si="0"/>
        <v>14</v>
      </c>
      <c r="AM9" s="15">
        <f t="shared" si="0"/>
        <v>14</v>
      </c>
      <c r="AN9" s="15">
        <f t="shared" si="0"/>
        <v>14</v>
      </c>
      <c r="AO9" s="15">
        <f t="shared" si="0"/>
        <v>14</v>
      </c>
      <c r="AP9" s="14">
        <f t="shared" si="14"/>
        <v>112</v>
      </c>
      <c r="AQ9" s="1">
        <v>6</v>
      </c>
      <c r="AR9" s="2">
        <v>6</v>
      </c>
      <c r="AS9" s="2">
        <v>6</v>
      </c>
      <c r="AT9" s="2">
        <v>6</v>
      </c>
      <c r="AU9" s="2">
        <v>6</v>
      </c>
      <c r="AV9" s="2">
        <v>6</v>
      </c>
      <c r="AW9" s="2">
        <v>6</v>
      </c>
      <c r="AX9" s="2">
        <v>6</v>
      </c>
      <c r="AY9" s="14">
        <f t="shared" si="15"/>
        <v>48</v>
      </c>
      <c r="AZ9" s="2">
        <v>6</v>
      </c>
      <c r="BA9" s="2">
        <v>6</v>
      </c>
      <c r="BB9" s="2">
        <v>6</v>
      </c>
      <c r="BC9" s="2">
        <v>6</v>
      </c>
      <c r="BD9" s="2">
        <v>6</v>
      </c>
      <c r="BE9" s="2">
        <v>6</v>
      </c>
      <c r="BF9" s="2">
        <v>6</v>
      </c>
      <c r="BG9" s="2">
        <v>6</v>
      </c>
      <c r="BH9" s="14">
        <f t="shared" si="16"/>
        <v>48</v>
      </c>
      <c r="BI9" s="2">
        <v>6</v>
      </c>
      <c r="BJ9" s="2">
        <v>6</v>
      </c>
      <c r="BK9" s="2">
        <v>6</v>
      </c>
      <c r="BL9" s="2">
        <v>6</v>
      </c>
      <c r="BM9" s="2">
        <v>6</v>
      </c>
      <c r="BN9" s="2">
        <v>6</v>
      </c>
      <c r="BO9" s="2">
        <v>6</v>
      </c>
      <c r="BP9" s="2">
        <v>6</v>
      </c>
      <c r="BQ9" s="14">
        <f t="shared" si="17"/>
        <v>48</v>
      </c>
      <c r="BR9" s="15">
        <f t="shared" si="18"/>
        <v>18</v>
      </c>
      <c r="BS9" s="15">
        <f t="shared" si="1"/>
        <v>18</v>
      </c>
      <c r="BT9" s="15">
        <f t="shared" si="1"/>
        <v>18</v>
      </c>
      <c r="BU9" s="15">
        <f t="shared" si="1"/>
        <v>18</v>
      </c>
      <c r="BV9" s="15">
        <f t="shared" si="1"/>
        <v>18</v>
      </c>
      <c r="BW9" s="15">
        <f t="shared" si="1"/>
        <v>18</v>
      </c>
      <c r="BX9" s="15">
        <f t="shared" si="1"/>
        <v>18</v>
      </c>
      <c r="BY9" s="15">
        <f t="shared" si="1"/>
        <v>18</v>
      </c>
      <c r="BZ9" s="14">
        <f t="shared" si="19"/>
        <v>144</v>
      </c>
      <c r="CA9" s="1">
        <v>6</v>
      </c>
      <c r="CB9" s="2">
        <v>6</v>
      </c>
      <c r="CC9" s="2">
        <v>6</v>
      </c>
      <c r="CD9" s="2">
        <v>6</v>
      </c>
      <c r="CE9" s="2">
        <v>6</v>
      </c>
      <c r="CF9" s="2">
        <v>6</v>
      </c>
      <c r="CG9" s="2">
        <v>6</v>
      </c>
      <c r="CH9" s="2">
        <v>6</v>
      </c>
      <c r="CI9" s="14">
        <f t="shared" si="20"/>
        <v>48</v>
      </c>
      <c r="CJ9" s="2">
        <v>6</v>
      </c>
      <c r="CK9" s="2">
        <v>6</v>
      </c>
      <c r="CL9" s="2">
        <v>6</v>
      </c>
      <c r="CM9" s="2">
        <v>6</v>
      </c>
      <c r="CN9" s="2">
        <v>6</v>
      </c>
      <c r="CO9" s="2">
        <v>6</v>
      </c>
      <c r="CP9" s="2">
        <v>6</v>
      </c>
      <c r="CQ9" s="2">
        <v>6</v>
      </c>
      <c r="CR9" s="14">
        <f t="shared" si="21"/>
        <v>48</v>
      </c>
      <c r="CS9" s="2">
        <v>6</v>
      </c>
      <c r="CT9" s="2">
        <v>6</v>
      </c>
      <c r="CU9" s="2">
        <v>6</v>
      </c>
      <c r="CV9" s="2">
        <v>6</v>
      </c>
      <c r="CW9" s="2">
        <v>6</v>
      </c>
      <c r="CX9" s="2">
        <v>6</v>
      </c>
      <c r="CY9" s="2">
        <v>6</v>
      </c>
      <c r="CZ9" s="2">
        <v>6</v>
      </c>
      <c r="DA9" s="14">
        <f t="shared" si="22"/>
        <v>48</v>
      </c>
      <c r="DB9" s="15">
        <f t="shared" si="23"/>
        <v>18</v>
      </c>
      <c r="DC9" s="15">
        <f t="shared" si="2"/>
        <v>18</v>
      </c>
      <c r="DD9" s="15">
        <f t="shared" si="2"/>
        <v>18</v>
      </c>
      <c r="DE9" s="15">
        <f t="shared" si="2"/>
        <v>18</v>
      </c>
      <c r="DF9" s="15">
        <f t="shared" si="2"/>
        <v>18</v>
      </c>
      <c r="DG9" s="15">
        <f t="shared" si="2"/>
        <v>18</v>
      </c>
      <c r="DH9" s="15">
        <f t="shared" si="2"/>
        <v>18</v>
      </c>
      <c r="DI9" s="15">
        <f t="shared" si="2"/>
        <v>18</v>
      </c>
      <c r="DJ9" s="14">
        <f t="shared" si="24"/>
        <v>144</v>
      </c>
      <c r="DK9" s="1">
        <v>6</v>
      </c>
      <c r="DL9" s="2">
        <v>6</v>
      </c>
      <c r="DM9" s="2">
        <v>6</v>
      </c>
      <c r="DN9" s="2">
        <v>6</v>
      </c>
      <c r="DO9" s="2">
        <v>6</v>
      </c>
      <c r="DP9" s="2">
        <v>6</v>
      </c>
      <c r="DQ9" s="2">
        <v>6</v>
      </c>
      <c r="DR9" s="2">
        <v>6</v>
      </c>
      <c r="DS9" s="14">
        <f t="shared" si="25"/>
        <v>48</v>
      </c>
      <c r="DT9" s="2">
        <v>6</v>
      </c>
      <c r="DU9" s="2">
        <v>6</v>
      </c>
      <c r="DV9" s="2">
        <v>6</v>
      </c>
      <c r="DW9" s="2">
        <v>6</v>
      </c>
      <c r="DX9" s="2">
        <v>6</v>
      </c>
      <c r="DY9" s="2">
        <v>6</v>
      </c>
      <c r="DZ9" s="2">
        <v>6</v>
      </c>
      <c r="EA9" s="2">
        <v>6</v>
      </c>
      <c r="EB9" s="14">
        <f t="shared" si="26"/>
        <v>48</v>
      </c>
      <c r="EC9" s="2">
        <v>6</v>
      </c>
      <c r="ED9" s="2">
        <v>6</v>
      </c>
      <c r="EE9" s="2">
        <v>6</v>
      </c>
      <c r="EF9" s="2">
        <v>6</v>
      </c>
      <c r="EG9" s="2">
        <v>6</v>
      </c>
      <c r="EH9" s="2">
        <v>6</v>
      </c>
      <c r="EI9" s="2">
        <v>6</v>
      </c>
      <c r="EJ9" s="2">
        <v>6</v>
      </c>
      <c r="EK9" s="14">
        <f t="shared" si="27"/>
        <v>48</v>
      </c>
      <c r="EL9" s="15">
        <f t="shared" si="28"/>
        <v>18</v>
      </c>
      <c r="EM9" s="15">
        <f t="shared" si="3"/>
        <v>18</v>
      </c>
      <c r="EN9" s="15">
        <f t="shared" si="3"/>
        <v>18</v>
      </c>
      <c r="EO9" s="15">
        <f t="shared" si="3"/>
        <v>18</v>
      </c>
      <c r="EP9" s="15">
        <f t="shared" si="3"/>
        <v>18</v>
      </c>
      <c r="EQ9" s="15">
        <f t="shared" si="3"/>
        <v>18</v>
      </c>
      <c r="ER9" s="15">
        <f t="shared" si="3"/>
        <v>18</v>
      </c>
      <c r="ES9" s="15">
        <f t="shared" si="3"/>
        <v>18</v>
      </c>
      <c r="ET9" s="14">
        <f t="shared" si="29"/>
        <v>144</v>
      </c>
      <c r="EU9" s="14">
        <f t="shared" si="30"/>
        <v>68</v>
      </c>
      <c r="EV9" s="14">
        <f t="shared" si="4"/>
        <v>68</v>
      </c>
      <c r="EW9" s="14">
        <f t="shared" si="4"/>
        <v>68</v>
      </c>
      <c r="EX9" s="14">
        <f t="shared" si="4"/>
        <v>68</v>
      </c>
      <c r="EY9" s="14">
        <f t="shared" si="4"/>
        <v>68</v>
      </c>
      <c r="EZ9" s="14">
        <f t="shared" si="4"/>
        <v>68</v>
      </c>
      <c r="FA9" s="14">
        <f t="shared" si="4"/>
        <v>68</v>
      </c>
      <c r="FB9" s="14">
        <f t="shared" si="4"/>
        <v>68</v>
      </c>
      <c r="FC9" s="14">
        <f t="shared" si="31"/>
        <v>544</v>
      </c>
      <c r="FD9" s="1">
        <v>6</v>
      </c>
      <c r="FE9" s="2">
        <v>6</v>
      </c>
      <c r="FF9" s="2">
        <v>6</v>
      </c>
      <c r="FG9" s="2">
        <v>6</v>
      </c>
      <c r="FH9" s="2">
        <v>6</v>
      </c>
      <c r="FI9" s="2">
        <v>6</v>
      </c>
      <c r="FJ9" s="2">
        <v>6</v>
      </c>
      <c r="FK9" s="2">
        <v>6</v>
      </c>
      <c r="FL9" s="14">
        <f t="shared" si="32"/>
        <v>48</v>
      </c>
      <c r="FM9" s="2">
        <v>6</v>
      </c>
      <c r="FN9" s="2">
        <v>6</v>
      </c>
      <c r="FO9" s="2">
        <v>6</v>
      </c>
      <c r="FP9" s="2">
        <v>6</v>
      </c>
      <c r="FQ9" s="2">
        <v>6</v>
      </c>
      <c r="FR9" s="2">
        <v>6</v>
      </c>
      <c r="FS9" s="2">
        <v>6</v>
      </c>
      <c r="FT9" s="2">
        <v>6</v>
      </c>
      <c r="FU9" s="14">
        <f t="shared" si="33"/>
        <v>48</v>
      </c>
      <c r="FV9" s="2">
        <v>6</v>
      </c>
      <c r="FW9" s="2">
        <v>6</v>
      </c>
      <c r="FX9" s="2">
        <v>6</v>
      </c>
      <c r="FY9" s="2">
        <v>6</v>
      </c>
      <c r="FZ9" s="2">
        <v>6</v>
      </c>
      <c r="GA9" s="2">
        <v>6</v>
      </c>
      <c r="GB9" s="2">
        <v>6</v>
      </c>
      <c r="GC9" s="2">
        <v>6</v>
      </c>
      <c r="GD9" s="14">
        <f t="shared" si="34"/>
        <v>48</v>
      </c>
      <c r="GE9" s="15">
        <f t="shared" si="35"/>
        <v>18</v>
      </c>
      <c r="GF9" s="15">
        <f t="shared" si="5"/>
        <v>18</v>
      </c>
      <c r="GG9" s="15">
        <f t="shared" si="5"/>
        <v>18</v>
      </c>
      <c r="GH9" s="15">
        <f t="shared" si="5"/>
        <v>18</v>
      </c>
      <c r="GI9" s="15">
        <f t="shared" si="5"/>
        <v>18</v>
      </c>
      <c r="GJ9" s="15">
        <f t="shared" si="5"/>
        <v>18</v>
      </c>
      <c r="GK9" s="15">
        <f t="shared" si="5"/>
        <v>18</v>
      </c>
      <c r="GL9" s="15">
        <f t="shared" si="5"/>
        <v>18</v>
      </c>
      <c r="GM9" s="14">
        <f t="shared" si="36"/>
        <v>144</v>
      </c>
      <c r="GN9" s="1">
        <v>6</v>
      </c>
      <c r="GO9" s="2">
        <v>6</v>
      </c>
      <c r="GP9" s="2">
        <v>6</v>
      </c>
      <c r="GQ9" s="2">
        <v>6</v>
      </c>
      <c r="GR9" s="2">
        <v>6</v>
      </c>
      <c r="GS9" s="2">
        <v>6</v>
      </c>
      <c r="GT9" s="2">
        <v>6</v>
      </c>
      <c r="GU9" s="2">
        <v>6</v>
      </c>
      <c r="GV9" s="14">
        <f t="shared" si="37"/>
        <v>48</v>
      </c>
      <c r="GW9" s="2">
        <v>6</v>
      </c>
      <c r="GX9" s="2">
        <v>6</v>
      </c>
      <c r="GY9" s="2">
        <v>6</v>
      </c>
      <c r="GZ9" s="2">
        <v>6</v>
      </c>
      <c r="HA9" s="2">
        <v>6</v>
      </c>
      <c r="HB9" s="2">
        <v>6</v>
      </c>
      <c r="HC9" s="2">
        <v>6</v>
      </c>
      <c r="HD9" s="2">
        <v>6</v>
      </c>
      <c r="HE9" s="14">
        <f t="shared" si="38"/>
        <v>48</v>
      </c>
      <c r="HF9" s="2">
        <v>6</v>
      </c>
      <c r="HG9" s="2">
        <v>6</v>
      </c>
      <c r="HH9" s="2">
        <v>6</v>
      </c>
      <c r="HI9" s="2">
        <v>6</v>
      </c>
      <c r="HJ9" s="2">
        <v>6</v>
      </c>
      <c r="HK9" s="2">
        <v>6</v>
      </c>
      <c r="HL9" s="2">
        <v>6</v>
      </c>
      <c r="HM9" s="2">
        <v>6</v>
      </c>
      <c r="HN9" s="14">
        <f t="shared" si="39"/>
        <v>48</v>
      </c>
      <c r="HO9" s="15">
        <f t="shared" si="40"/>
        <v>18</v>
      </c>
      <c r="HP9" s="15">
        <f t="shared" si="6"/>
        <v>18</v>
      </c>
      <c r="HQ9" s="15">
        <f t="shared" si="6"/>
        <v>18</v>
      </c>
      <c r="HR9" s="15">
        <f t="shared" si="6"/>
        <v>18</v>
      </c>
      <c r="HS9" s="15">
        <f t="shared" si="6"/>
        <v>18</v>
      </c>
      <c r="HT9" s="15">
        <f t="shared" si="6"/>
        <v>18</v>
      </c>
      <c r="HU9" s="15">
        <f t="shared" si="6"/>
        <v>18</v>
      </c>
      <c r="HV9" s="15">
        <f t="shared" si="6"/>
        <v>18</v>
      </c>
      <c r="HW9" s="14">
        <f t="shared" si="41"/>
        <v>144</v>
      </c>
      <c r="HX9" s="1">
        <v>6</v>
      </c>
      <c r="HY9" s="2">
        <v>6</v>
      </c>
      <c r="HZ9" s="2">
        <v>6</v>
      </c>
      <c r="IA9" s="2">
        <v>6</v>
      </c>
      <c r="IB9" s="2">
        <v>6</v>
      </c>
      <c r="IC9" s="2">
        <v>6</v>
      </c>
      <c r="ID9" s="2">
        <v>6</v>
      </c>
      <c r="IE9" s="2">
        <v>6</v>
      </c>
      <c r="IF9" s="14">
        <f t="shared" si="42"/>
        <v>48</v>
      </c>
      <c r="IG9" s="2">
        <v>6</v>
      </c>
      <c r="IH9" s="2">
        <v>6</v>
      </c>
      <c r="II9" s="2">
        <v>6</v>
      </c>
      <c r="IJ9" s="2">
        <v>6</v>
      </c>
      <c r="IK9" s="2">
        <v>6</v>
      </c>
      <c r="IL9" s="2">
        <v>6</v>
      </c>
      <c r="IM9" s="2">
        <v>6</v>
      </c>
      <c r="IN9" s="2">
        <v>6</v>
      </c>
      <c r="IO9" s="14">
        <f t="shared" si="43"/>
        <v>48</v>
      </c>
      <c r="IP9" s="2">
        <v>6</v>
      </c>
      <c r="IQ9" s="2">
        <v>6</v>
      </c>
      <c r="IR9" s="2">
        <v>6</v>
      </c>
      <c r="IS9" s="2">
        <v>6</v>
      </c>
      <c r="IT9" s="2">
        <v>6</v>
      </c>
      <c r="IU9" s="2">
        <v>6</v>
      </c>
      <c r="IV9" s="2">
        <v>6</v>
      </c>
      <c r="IW9" s="2">
        <v>6</v>
      </c>
      <c r="IX9" s="14">
        <f t="shared" si="44"/>
        <v>48</v>
      </c>
      <c r="IY9" s="15">
        <f t="shared" si="45"/>
        <v>18</v>
      </c>
      <c r="IZ9" s="15">
        <f t="shared" si="7"/>
        <v>18</v>
      </c>
      <c r="JA9" s="15">
        <f t="shared" si="7"/>
        <v>18</v>
      </c>
      <c r="JB9" s="15">
        <f t="shared" si="7"/>
        <v>18</v>
      </c>
      <c r="JC9" s="15">
        <f t="shared" si="7"/>
        <v>18</v>
      </c>
      <c r="JD9" s="15">
        <f t="shared" si="7"/>
        <v>18</v>
      </c>
      <c r="JE9" s="15">
        <f t="shared" si="7"/>
        <v>18</v>
      </c>
      <c r="JF9" s="15">
        <f t="shared" si="7"/>
        <v>18</v>
      </c>
      <c r="JG9" s="14">
        <f t="shared" si="46"/>
        <v>144</v>
      </c>
      <c r="JH9" s="1">
        <v>6</v>
      </c>
      <c r="JI9" s="2">
        <v>6</v>
      </c>
      <c r="JJ9" s="2">
        <v>6</v>
      </c>
      <c r="JK9" s="2">
        <v>6</v>
      </c>
      <c r="JL9" s="2">
        <v>6</v>
      </c>
      <c r="JM9" s="2">
        <v>6</v>
      </c>
      <c r="JN9" s="2">
        <v>6</v>
      </c>
      <c r="JO9" s="2">
        <v>6</v>
      </c>
      <c r="JP9" s="14">
        <f t="shared" si="47"/>
        <v>48</v>
      </c>
      <c r="JQ9" s="2">
        <v>6</v>
      </c>
      <c r="JR9" s="2">
        <v>6</v>
      </c>
      <c r="JS9" s="2">
        <v>6</v>
      </c>
      <c r="JT9" s="2">
        <v>6</v>
      </c>
      <c r="JU9" s="2">
        <v>6</v>
      </c>
      <c r="JV9" s="2">
        <v>6</v>
      </c>
      <c r="JW9" s="2">
        <v>6</v>
      </c>
      <c r="JX9" s="2">
        <v>6</v>
      </c>
      <c r="JY9" s="14">
        <f t="shared" si="48"/>
        <v>48</v>
      </c>
      <c r="JZ9" s="2">
        <v>6</v>
      </c>
      <c r="KA9" s="2">
        <v>6</v>
      </c>
      <c r="KB9" s="2">
        <v>6</v>
      </c>
      <c r="KC9" s="2">
        <v>6</v>
      </c>
      <c r="KD9" s="2">
        <v>6</v>
      </c>
      <c r="KE9" s="2">
        <v>6</v>
      </c>
      <c r="KF9" s="2">
        <v>6</v>
      </c>
      <c r="KG9" s="2">
        <v>6</v>
      </c>
      <c r="KH9" s="14">
        <f t="shared" si="49"/>
        <v>48</v>
      </c>
      <c r="KI9" s="15">
        <f t="shared" si="50"/>
        <v>18</v>
      </c>
      <c r="KJ9" s="15">
        <f t="shared" si="8"/>
        <v>18</v>
      </c>
      <c r="KK9" s="15">
        <f t="shared" si="8"/>
        <v>18</v>
      </c>
      <c r="KL9" s="15">
        <f t="shared" si="8"/>
        <v>18</v>
      </c>
      <c r="KM9" s="15">
        <f t="shared" si="8"/>
        <v>18</v>
      </c>
      <c r="KN9" s="15">
        <f t="shared" si="8"/>
        <v>18</v>
      </c>
      <c r="KO9" s="15">
        <f t="shared" si="8"/>
        <v>18</v>
      </c>
      <c r="KP9" s="15">
        <f t="shared" si="8"/>
        <v>18</v>
      </c>
      <c r="KQ9" s="14">
        <f t="shared" si="51"/>
        <v>144</v>
      </c>
      <c r="KR9" s="14">
        <f t="shared" si="52"/>
        <v>72</v>
      </c>
      <c r="KS9" s="14">
        <f t="shared" si="9"/>
        <v>72</v>
      </c>
      <c r="KT9" s="14">
        <f t="shared" si="9"/>
        <v>72</v>
      </c>
      <c r="KU9" s="14">
        <f t="shared" si="9"/>
        <v>72</v>
      </c>
      <c r="KV9" s="14">
        <f t="shared" si="9"/>
        <v>72</v>
      </c>
      <c r="KW9" s="14">
        <f t="shared" si="9"/>
        <v>72</v>
      </c>
      <c r="KX9" s="14">
        <f t="shared" si="9"/>
        <v>72</v>
      </c>
      <c r="KY9" s="14">
        <f t="shared" si="9"/>
        <v>72</v>
      </c>
      <c r="KZ9" s="14">
        <f t="shared" si="53"/>
        <v>576</v>
      </c>
    </row>
    <row r="10" spans="1:312">
      <c r="A10" s="5" t="str">
        <f t="shared" si="54"/>
        <v>ARVR事业部</v>
      </c>
      <c r="B10" s="5" t="str">
        <f t="shared" si="55"/>
        <v>ARVR</v>
      </c>
      <c r="C10" s="11" t="s">
        <v>59</v>
      </c>
      <c r="D10" s="5">
        <v>7</v>
      </c>
      <c r="E10" s="12" t="s">
        <v>10</v>
      </c>
      <c r="F10" s="13" t="s">
        <v>71</v>
      </c>
      <c r="G10" s="14">
        <f>G5-G6</f>
        <v>-10</v>
      </c>
      <c r="H10" s="14">
        <f>H5-H6</f>
        <v>-10</v>
      </c>
      <c r="I10" s="14">
        <f t="shared" ref="I10:BT10" si="61">I5-I6</f>
        <v>-10</v>
      </c>
      <c r="J10" s="14">
        <f t="shared" si="61"/>
        <v>-10</v>
      </c>
      <c r="K10" s="14">
        <f t="shared" si="61"/>
        <v>-10</v>
      </c>
      <c r="L10" s="14">
        <f t="shared" si="61"/>
        <v>-10</v>
      </c>
      <c r="M10" s="14">
        <f t="shared" si="61"/>
        <v>-10</v>
      </c>
      <c r="N10" s="14">
        <f t="shared" si="61"/>
        <v>-10</v>
      </c>
      <c r="O10" s="14">
        <f t="shared" si="61"/>
        <v>-80</v>
      </c>
      <c r="P10" s="14">
        <f t="shared" si="61"/>
        <v>-13</v>
      </c>
      <c r="Q10" s="14">
        <f t="shared" si="61"/>
        <v>-13</v>
      </c>
      <c r="R10" s="14">
        <f t="shared" si="61"/>
        <v>-13</v>
      </c>
      <c r="S10" s="14">
        <f t="shared" si="61"/>
        <v>-13</v>
      </c>
      <c r="T10" s="14">
        <f t="shared" si="61"/>
        <v>-13</v>
      </c>
      <c r="U10" s="14">
        <f t="shared" si="61"/>
        <v>-13</v>
      </c>
      <c r="V10" s="14">
        <f t="shared" si="61"/>
        <v>-13</v>
      </c>
      <c r="W10" s="14">
        <f t="shared" si="61"/>
        <v>-13</v>
      </c>
      <c r="X10" s="14">
        <f t="shared" si="61"/>
        <v>-104</v>
      </c>
      <c r="Y10" s="14">
        <f t="shared" si="61"/>
        <v>-11</v>
      </c>
      <c r="Z10" s="14">
        <f t="shared" si="61"/>
        <v>-11</v>
      </c>
      <c r="AA10" s="14">
        <f t="shared" si="61"/>
        <v>-11</v>
      </c>
      <c r="AB10" s="14">
        <f t="shared" si="61"/>
        <v>-11</v>
      </c>
      <c r="AC10" s="14">
        <f t="shared" si="61"/>
        <v>-11</v>
      </c>
      <c r="AD10" s="14">
        <f t="shared" si="61"/>
        <v>-11</v>
      </c>
      <c r="AE10" s="14">
        <f t="shared" si="61"/>
        <v>-11</v>
      </c>
      <c r="AF10" s="14">
        <f t="shared" si="61"/>
        <v>-11</v>
      </c>
      <c r="AG10" s="14">
        <f t="shared" si="61"/>
        <v>-88</v>
      </c>
      <c r="AH10" s="14">
        <f t="shared" si="61"/>
        <v>-34</v>
      </c>
      <c r="AI10" s="14">
        <f t="shared" si="61"/>
        <v>-34</v>
      </c>
      <c r="AJ10" s="14">
        <f t="shared" si="61"/>
        <v>-34</v>
      </c>
      <c r="AK10" s="14">
        <f t="shared" si="61"/>
        <v>-34</v>
      </c>
      <c r="AL10" s="14">
        <f t="shared" si="61"/>
        <v>-34</v>
      </c>
      <c r="AM10" s="14">
        <f t="shared" si="61"/>
        <v>-34</v>
      </c>
      <c r="AN10" s="14">
        <f t="shared" si="61"/>
        <v>-34</v>
      </c>
      <c r="AO10" s="14">
        <f t="shared" si="61"/>
        <v>-34</v>
      </c>
      <c r="AP10" s="14">
        <f t="shared" si="61"/>
        <v>-272</v>
      </c>
      <c r="AQ10" s="14">
        <f t="shared" si="61"/>
        <v>-13</v>
      </c>
      <c r="AR10" s="14">
        <f t="shared" si="61"/>
        <v>-13</v>
      </c>
      <c r="AS10" s="14">
        <f t="shared" si="61"/>
        <v>-13</v>
      </c>
      <c r="AT10" s="14">
        <f t="shared" si="61"/>
        <v>-13</v>
      </c>
      <c r="AU10" s="14">
        <f t="shared" si="61"/>
        <v>-13</v>
      </c>
      <c r="AV10" s="14">
        <f t="shared" si="61"/>
        <v>-13</v>
      </c>
      <c r="AW10" s="14">
        <f t="shared" si="61"/>
        <v>-13</v>
      </c>
      <c r="AX10" s="14">
        <f t="shared" si="61"/>
        <v>-13</v>
      </c>
      <c r="AY10" s="14">
        <f t="shared" si="61"/>
        <v>-104</v>
      </c>
      <c r="AZ10" s="14">
        <f t="shared" si="61"/>
        <v>-13</v>
      </c>
      <c r="BA10" s="14">
        <f t="shared" si="61"/>
        <v>-13</v>
      </c>
      <c r="BB10" s="14">
        <f t="shared" si="61"/>
        <v>-13</v>
      </c>
      <c r="BC10" s="14">
        <f t="shared" si="61"/>
        <v>-13</v>
      </c>
      <c r="BD10" s="14">
        <f t="shared" si="61"/>
        <v>-13</v>
      </c>
      <c r="BE10" s="14">
        <f t="shared" si="61"/>
        <v>-13</v>
      </c>
      <c r="BF10" s="14">
        <f t="shared" si="61"/>
        <v>-13</v>
      </c>
      <c r="BG10" s="14">
        <f t="shared" si="61"/>
        <v>-13</v>
      </c>
      <c r="BH10" s="14">
        <f t="shared" si="61"/>
        <v>-104</v>
      </c>
      <c r="BI10" s="14">
        <f t="shared" si="61"/>
        <v>-13</v>
      </c>
      <c r="BJ10" s="14">
        <f t="shared" si="61"/>
        <v>-13</v>
      </c>
      <c r="BK10" s="14">
        <f t="shared" si="61"/>
        <v>-13</v>
      </c>
      <c r="BL10" s="14">
        <f t="shared" si="61"/>
        <v>-13</v>
      </c>
      <c r="BM10" s="14">
        <f t="shared" si="61"/>
        <v>-13</v>
      </c>
      <c r="BN10" s="14">
        <f t="shared" si="61"/>
        <v>-13</v>
      </c>
      <c r="BO10" s="14">
        <f t="shared" si="61"/>
        <v>-13</v>
      </c>
      <c r="BP10" s="14">
        <f t="shared" si="61"/>
        <v>-13</v>
      </c>
      <c r="BQ10" s="14">
        <f t="shared" si="61"/>
        <v>-104</v>
      </c>
      <c r="BR10" s="14">
        <f t="shared" si="61"/>
        <v>-39</v>
      </c>
      <c r="BS10" s="14">
        <f t="shared" si="61"/>
        <v>-39</v>
      </c>
      <c r="BT10" s="14">
        <f t="shared" si="61"/>
        <v>-39</v>
      </c>
      <c r="BU10" s="14">
        <f t="shared" ref="BU10:EF10" si="62">BU5-BU6</f>
        <v>-39</v>
      </c>
      <c r="BV10" s="14">
        <f t="shared" si="62"/>
        <v>-39</v>
      </c>
      <c r="BW10" s="14">
        <f t="shared" si="62"/>
        <v>-39</v>
      </c>
      <c r="BX10" s="14">
        <f t="shared" si="62"/>
        <v>-39</v>
      </c>
      <c r="BY10" s="14">
        <f t="shared" si="62"/>
        <v>-39</v>
      </c>
      <c r="BZ10" s="14">
        <f t="shared" si="62"/>
        <v>-312</v>
      </c>
      <c r="CA10" s="14">
        <f t="shared" si="62"/>
        <v>-13</v>
      </c>
      <c r="CB10" s="14">
        <f t="shared" si="62"/>
        <v>-13</v>
      </c>
      <c r="CC10" s="14">
        <f t="shared" si="62"/>
        <v>-13</v>
      </c>
      <c r="CD10" s="14">
        <f t="shared" si="62"/>
        <v>-13</v>
      </c>
      <c r="CE10" s="14">
        <f t="shared" si="62"/>
        <v>-13</v>
      </c>
      <c r="CF10" s="14">
        <f t="shared" si="62"/>
        <v>-13</v>
      </c>
      <c r="CG10" s="14">
        <f t="shared" si="62"/>
        <v>-13</v>
      </c>
      <c r="CH10" s="14">
        <f t="shared" si="62"/>
        <v>-13</v>
      </c>
      <c r="CI10" s="14">
        <f t="shared" si="62"/>
        <v>-104</v>
      </c>
      <c r="CJ10" s="14">
        <f t="shared" si="62"/>
        <v>-13</v>
      </c>
      <c r="CK10" s="14">
        <f t="shared" si="62"/>
        <v>-13</v>
      </c>
      <c r="CL10" s="14">
        <f t="shared" si="62"/>
        <v>-13</v>
      </c>
      <c r="CM10" s="14">
        <f t="shared" si="62"/>
        <v>-13</v>
      </c>
      <c r="CN10" s="14">
        <f t="shared" si="62"/>
        <v>-13</v>
      </c>
      <c r="CO10" s="14">
        <f t="shared" si="62"/>
        <v>-13</v>
      </c>
      <c r="CP10" s="14">
        <f t="shared" si="62"/>
        <v>-13</v>
      </c>
      <c r="CQ10" s="14">
        <f t="shared" si="62"/>
        <v>-13</v>
      </c>
      <c r="CR10" s="14">
        <f t="shared" si="62"/>
        <v>-104</v>
      </c>
      <c r="CS10" s="14">
        <f t="shared" si="62"/>
        <v>-13</v>
      </c>
      <c r="CT10" s="14">
        <f t="shared" si="62"/>
        <v>-13</v>
      </c>
      <c r="CU10" s="14">
        <f t="shared" si="62"/>
        <v>-13</v>
      </c>
      <c r="CV10" s="14">
        <f t="shared" si="62"/>
        <v>-13</v>
      </c>
      <c r="CW10" s="14">
        <f t="shared" si="62"/>
        <v>-13</v>
      </c>
      <c r="CX10" s="14">
        <f t="shared" si="62"/>
        <v>-13</v>
      </c>
      <c r="CY10" s="14">
        <f t="shared" si="62"/>
        <v>-13</v>
      </c>
      <c r="CZ10" s="14">
        <f t="shared" si="62"/>
        <v>-13</v>
      </c>
      <c r="DA10" s="14">
        <f t="shared" si="62"/>
        <v>-104</v>
      </c>
      <c r="DB10" s="14">
        <f t="shared" si="62"/>
        <v>-39</v>
      </c>
      <c r="DC10" s="14">
        <f t="shared" si="62"/>
        <v>-39</v>
      </c>
      <c r="DD10" s="14">
        <f t="shared" si="62"/>
        <v>-39</v>
      </c>
      <c r="DE10" s="14">
        <f t="shared" si="62"/>
        <v>-39</v>
      </c>
      <c r="DF10" s="14">
        <f t="shared" si="62"/>
        <v>-39</v>
      </c>
      <c r="DG10" s="14">
        <f t="shared" si="62"/>
        <v>-39</v>
      </c>
      <c r="DH10" s="14">
        <f t="shared" si="62"/>
        <v>-39</v>
      </c>
      <c r="DI10" s="14">
        <f t="shared" si="62"/>
        <v>-39</v>
      </c>
      <c r="DJ10" s="14">
        <f t="shared" si="62"/>
        <v>-312</v>
      </c>
      <c r="DK10" s="14">
        <f t="shared" si="62"/>
        <v>-13</v>
      </c>
      <c r="DL10" s="14">
        <f t="shared" si="62"/>
        <v>-13</v>
      </c>
      <c r="DM10" s="14">
        <f t="shared" si="62"/>
        <v>-13</v>
      </c>
      <c r="DN10" s="14">
        <f t="shared" si="62"/>
        <v>-13</v>
      </c>
      <c r="DO10" s="14">
        <f t="shared" si="62"/>
        <v>-13</v>
      </c>
      <c r="DP10" s="14">
        <f t="shared" si="62"/>
        <v>-13</v>
      </c>
      <c r="DQ10" s="14">
        <f t="shared" si="62"/>
        <v>-13</v>
      </c>
      <c r="DR10" s="14">
        <f t="shared" si="62"/>
        <v>-13</v>
      </c>
      <c r="DS10" s="14">
        <f t="shared" si="62"/>
        <v>-104</v>
      </c>
      <c r="DT10" s="14">
        <f t="shared" si="62"/>
        <v>-13</v>
      </c>
      <c r="DU10" s="14">
        <f t="shared" si="62"/>
        <v>-13</v>
      </c>
      <c r="DV10" s="14">
        <f t="shared" si="62"/>
        <v>-13</v>
      </c>
      <c r="DW10" s="14">
        <f t="shared" si="62"/>
        <v>-13</v>
      </c>
      <c r="DX10" s="14">
        <f t="shared" si="62"/>
        <v>-13</v>
      </c>
      <c r="DY10" s="14">
        <f t="shared" si="62"/>
        <v>-13</v>
      </c>
      <c r="DZ10" s="14">
        <f t="shared" si="62"/>
        <v>-13</v>
      </c>
      <c r="EA10" s="14">
        <f t="shared" si="62"/>
        <v>-13</v>
      </c>
      <c r="EB10" s="14">
        <f t="shared" si="62"/>
        <v>-104</v>
      </c>
      <c r="EC10" s="14">
        <f t="shared" si="62"/>
        <v>-13</v>
      </c>
      <c r="ED10" s="14">
        <f t="shared" si="62"/>
        <v>-13</v>
      </c>
      <c r="EE10" s="14">
        <f t="shared" si="62"/>
        <v>-13</v>
      </c>
      <c r="EF10" s="14">
        <f t="shared" si="62"/>
        <v>-13</v>
      </c>
      <c r="EG10" s="14">
        <f t="shared" ref="EG10:GR10" si="63">EG5-EG6</f>
        <v>-13</v>
      </c>
      <c r="EH10" s="14">
        <f t="shared" si="63"/>
        <v>-13</v>
      </c>
      <c r="EI10" s="14">
        <f t="shared" si="63"/>
        <v>-13</v>
      </c>
      <c r="EJ10" s="14">
        <f t="shared" si="63"/>
        <v>-13</v>
      </c>
      <c r="EK10" s="14">
        <f t="shared" si="63"/>
        <v>-104</v>
      </c>
      <c r="EL10" s="14">
        <f t="shared" si="63"/>
        <v>-39</v>
      </c>
      <c r="EM10" s="14">
        <f t="shared" si="63"/>
        <v>-39</v>
      </c>
      <c r="EN10" s="14">
        <f t="shared" si="63"/>
        <v>-39</v>
      </c>
      <c r="EO10" s="14">
        <f t="shared" si="63"/>
        <v>-39</v>
      </c>
      <c r="EP10" s="14">
        <f t="shared" si="63"/>
        <v>-39</v>
      </c>
      <c r="EQ10" s="14">
        <f t="shared" si="63"/>
        <v>-39</v>
      </c>
      <c r="ER10" s="14">
        <f t="shared" si="63"/>
        <v>-39</v>
      </c>
      <c r="ES10" s="14">
        <f t="shared" si="63"/>
        <v>-39</v>
      </c>
      <c r="ET10" s="14">
        <f t="shared" si="63"/>
        <v>-312</v>
      </c>
      <c r="EU10" s="14">
        <f t="shared" si="63"/>
        <v>-151</v>
      </c>
      <c r="EV10" s="14">
        <f t="shared" si="63"/>
        <v>-151</v>
      </c>
      <c r="EW10" s="14">
        <f t="shared" si="63"/>
        <v>-151</v>
      </c>
      <c r="EX10" s="14">
        <f t="shared" si="63"/>
        <v>-151</v>
      </c>
      <c r="EY10" s="14">
        <f t="shared" si="63"/>
        <v>-151</v>
      </c>
      <c r="EZ10" s="14">
        <f t="shared" si="63"/>
        <v>-151</v>
      </c>
      <c r="FA10" s="14">
        <f t="shared" si="63"/>
        <v>-151</v>
      </c>
      <c r="FB10" s="14">
        <f t="shared" si="63"/>
        <v>-151</v>
      </c>
      <c r="FC10" s="14">
        <f t="shared" si="63"/>
        <v>-1208</v>
      </c>
      <c r="FD10" s="14">
        <f t="shared" si="63"/>
        <v>-13</v>
      </c>
      <c r="FE10" s="14">
        <f t="shared" si="63"/>
        <v>-13</v>
      </c>
      <c r="FF10" s="14">
        <f t="shared" si="63"/>
        <v>-13</v>
      </c>
      <c r="FG10" s="14">
        <f t="shared" si="63"/>
        <v>-13</v>
      </c>
      <c r="FH10" s="14">
        <f t="shared" si="63"/>
        <v>-13</v>
      </c>
      <c r="FI10" s="14">
        <f t="shared" si="63"/>
        <v>-13</v>
      </c>
      <c r="FJ10" s="14">
        <f t="shared" si="63"/>
        <v>-13</v>
      </c>
      <c r="FK10" s="14">
        <f t="shared" si="63"/>
        <v>-13</v>
      </c>
      <c r="FL10" s="14">
        <f t="shared" si="63"/>
        <v>-104</v>
      </c>
      <c r="FM10" s="14">
        <f t="shared" si="63"/>
        <v>-13</v>
      </c>
      <c r="FN10" s="14">
        <f t="shared" si="63"/>
        <v>-13</v>
      </c>
      <c r="FO10" s="14">
        <f t="shared" si="63"/>
        <v>-13</v>
      </c>
      <c r="FP10" s="14">
        <f t="shared" si="63"/>
        <v>-13</v>
      </c>
      <c r="FQ10" s="14">
        <f t="shared" si="63"/>
        <v>-13</v>
      </c>
      <c r="FR10" s="14">
        <f t="shared" si="63"/>
        <v>-13</v>
      </c>
      <c r="FS10" s="14">
        <f t="shared" si="63"/>
        <v>-13</v>
      </c>
      <c r="FT10" s="14">
        <f t="shared" si="63"/>
        <v>-13</v>
      </c>
      <c r="FU10" s="14">
        <f t="shared" si="63"/>
        <v>-104</v>
      </c>
      <c r="FV10" s="14">
        <f t="shared" si="63"/>
        <v>-13</v>
      </c>
      <c r="FW10" s="14">
        <f t="shared" si="63"/>
        <v>-13</v>
      </c>
      <c r="FX10" s="14">
        <f t="shared" si="63"/>
        <v>-13</v>
      </c>
      <c r="FY10" s="14">
        <f t="shared" si="63"/>
        <v>-13</v>
      </c>
      <c r="FZ10" s="14">
        <f t="shared" si="63"/>
        <v>-13</v>
      </c>
      <c r="GA10" s="14">
        <f t="shared" si="63"/>
        <v>-13</v>
      </c>
      <c r="GB10" s="14">
        <f t="shared" si="63"/>
        <v>-13</v>
      </c>
      <c r="GC10" s="14">
        <f t="shared" si="63"/>
        <v>-13</v>
      </c>
      <c r="GD10" s="14">
        <f t="shared" si="63"/>
        <v>-104</v>
      </c>
      <c r="GE10" s="14">
        <f t="shared" si="63"/>
        <v>-39</v>
      </c>
      <c r="GF10" s="14">
        <f t="shared" si="63"/>
        <v>-39</v>
      </c>
      <c r="GG10" s="14">
        <f t="shared" si="63"/>
        <v>-39</v>
      </c>
      <c r="GH10" s="14">
        <f t="shared" si="63"/>
        <v>-39</v>
      </c>
      <c r="GI10" s="14">
        <f t="shared" si="63"/>
        <v>-39</v>
      </c>
      <c r="GJ10" s="14">
        <f t="shared" si="63"/>
        <v>-39</v>
      </c>
      <c r="GK10" s="14">
        <f t="shared" si="63"/>
        <v>-39</v>
      </c>
      <c r="GL10" s="14">
        <f t="shared" si="63"/>
        <v>-39</v>
      </c>
      <c r="GM10" s="14">
        <f t="shared" si="63"/>
        <v>-312</v>
      </c>
      <c r="GN10" s="14">
        <f t="shared" si="63"/>
        <v>-13</v>
      </c>
      <c r="GO10" s="14">
        <f t="shared" si="63"/>
        <v>-13</v>
      </c>
      <c r="GP10" s="14">
        <f t="shared" si="63"/>
        <v>-13</v>
      </c>
      <c r="GQ10" s="14">
        <f t="shared" si="63"/>
        <v>-13</v>
      </c>
      <c r="GR10" s="14">
        <f t="shared" si="63"/>
        <v>-13</v>
      </c>
      <c r="GS10" s="14">
        <f t="shared" ref="GS10:JD10" si="64">GS5-GS6</f>
        <v>-13</v>
      </c>
      <c r="GT10" s="14">
        <f t="shared" si="64"/>
        <v>-13</v>
      </c>
      <c r="GU10" s="14">
        <f t="shared" si="64"/>
        <v>-13</v>
      </c>
      <c r="GV10" s="14">
        <f t="shared" si="64"/>
        <v>-104</v>
      </c>
      <c r="GW10" s="14">
        <f t="shared" si="64"/>
        <v>-13</v>
      </c>
      <c r="GX10" s="14">
        <f t="shared" si="64"/>
        <v>-13</v>
      </c>
      <c r="GY10" s="14">
        <f t="shared" si="64"/>
        <v>-13</v>
      </c>
      <c r="GZ10" s="14">
        <f t="shared" si="64"/>
        <v>-13</v>
      </c>
      <c r="HA10" s="14">
        <f t="shared" si="64"/>
        <v>-13</v>
      </c>
      <c r="HB10" s="14">
        <f t="shared" si="64"/>
        <v>-13</v>
      </c>
      <c r="HC10" s="14">
        <f t="shared" si="64"/>
        <v>-13</v>
      </c>
      <c r="HD10" s="14">
        <f t="shared" si="64"/>
        <v>-13</v>
      </c>
      <c r="HE10" s="14">
        <f t="shared" si="64"/>
        <v>-104</v>
      </c>
      <c r="HF10" s="14">
        <f t="shared" si="64"/>
        <v>-13</v>
      </c>
      <c r="HG10" s="14">
        <f t="shared" si="64"/>
        <v>-13</v>
      </c>
      <c r="HH10" s="14">
        <f t="shared" si="64"/>
        <v>-13</v>
      </c>
      <c r="HI10" s="14">
        <f t="shared" si="64"/>
        <v>-13</v>
      </c>
      <c r="HJ10" s="14">
        <f t="shared" si="64"/>
        <v>-13</v>
      </c>
      <c r="HK10" s="14">
        <f t="shared" si="64"/>
        <v>-13</v>
      </c>
      <c r="HL10" s="14">
        <f t="shared" si="64"/>
        <v>-13</v>
      </c>
      <c r="HM10" s="14">
        <f t="shared" si="64"/>
        <v>-13</v>
      </c>
      <c r="HN10" s="14">
        <f t="shared" si="64"/>
        <v>-104</v>
      </c>
      <c r="HO10" s="14">
        <f t="shared" si="64"/>
        <v>-39</v>
      </c>
      <c r="HP10" s="14">
        <f t="shared" si="64"/>
        <v>-39</v>
      </c>
      <c r="HQ10" s="14">
        <f t="shared" si="64"/>
        <v>-39</v>
      </c>
      <c r="HR10" s="14">
        <f t="shared" si="64"/>
        <v>-39</v>
      </c>
      <c r="HS10" s="14">
        <f t="shared" si="64"/>
        <v>-39</v>
      </c>
      <c r="HT10" s="14">
        <f t="shared" si="64"/>
        <v>-39</v>
      </c>
      <c r="HU10" s="14">
        <f t="shared" si="64"/>
        <v>-39</v>
      </c>
      <c r="HV10" s="14">
        <f t="shared" si="64"/>
        <v>-39</v>
      </c>
      <c r="HW10" s="14">
        <f t="shared" si="64"/>
        <v>-312</v>
      </c>
      <c r="HX10" s="14">
        <f t="shared" si="64"/>
        <v>-13</v>
      </c>
      <c r="HY10" s="14">
        <f t="shared" si="64"/>
        <v>-13</v>
      </c>
      <c r="HZ10" s="14">
        <f t="shared" si="64"/>
        <v>-13</v>
      </c>
      <c r="IA10" s="14">
        <f t="shared" si="64"/>
        <v>-13</v>
      </c>
      <c r="IB10" s="14">
        <f t="shared" si="64"/>
        <v>-13</v>
      </c>
      <c r="IC10" s="14">
        <f t="shared" si="64"/>
        <v>-13</v>
      </c>
      <c r="ID10" s="14">
        <f t="shared" si="64"/>
        <v>-13</v>
      </c>
      <c r="IE10" s="14">
        <f t="shared" si="64"/>
        <v>-13</v>
      </c>
      <c r="IF10" s="14">
        <f t="shared" si="64"/>
        <v>-104</v>
      </c>
      <c r="IG10" s="14">
        <f t="shared" si="64"/>
        <v>-13</v>
      </c>
      <c r="IH10" s="14">
        <f t="shared" si="64"/>
        <v>-13</v>
      </c>
      <c r="II10" s="14">
        <f t="shared" si="64"/>
        <v>-13</v>
      </c>
      <c r="IJ10" s="14">
        <f t="shared" si="64"/>
        <v>-13</v>
      </c>
      <c r="IK10" s="14">
        <f t="shared" si="64"/>
        <v>-13</v>
      </c>
      <c r="IL10" s="14">
        <f t="shared" si="64"/>
        <v>-13</v>
      </c>
      <c r="IM10" s="14">
        <f t="shared" si="64"/>
        <v>-13</v>
      </c>
      <c r="IN10" s="14">
        <f t="shared" si="64"/>
        <v>-13</v>
      </c>
      <c r="IO10" s="14">
        <f t="shared" si="64"/>
        <v>-104</v>
      </c>
      <c r="IP10" s="14">
        <f t="shared" si="64"/>
        <v>-13</v>
      </c>
      <c r="IQ10" s="14">
        <f t="shared" si="64"/>
        <v>-13</v>
      </c>
      <c r="IR10" s="14">
        <f t="shared" si="64"/>
        <v>-13</v>
      </c>
      <c r="IS10" s="14">
        <f t="shared" si="64"/>
        <v>-13</v>
      </c>
      <c r="IT10" s="14">
        <f t="shared" si="64"/>
        <v>-13</v>
      </c>
      <c r="IU10" s="14">
        <f t="shared" si="64"/>
        <v>-13</v>
      </c>
      <c r="IV10" s="14">
        <f t="shared" si="64"/>
        <v>-13</v>
      </c>
      <c r="IW10" s="14">
        <f t="shared" si="64"/>
        <v>-13</v>
      </c>
      <c r="IX10" s="14">
        <f t="shared" si="64"/>
        <v>-104</v>
      </c>
      <c r="IY10" s="14">
        <f t="shared" si="64"/>
        <v>-39</v>
      </c>
      <c r="IZ10" s="14">
        <f t="shared" si="64"/>
        <v>-39</v>
      </c>
      <c r="JA10" s="14">
        <f t="shared" si="64"/>
        <v>-39</v>
      </c>
      <c r="JB10" s="14">
        <f t="shared" si="64"/>
        <v>-39</v>
      </c>
      <c r="JC10" s="14">
        <f t="shared" si="64"/>
        <v>-39</v>
      </c>
      <c r="JD10" s="14">
        <f t="shared" si="64"/>
        <v>-39</v>
      </c>
      <c r="JE10" s="14">
        <f t="shared" ref="JE10:KZ10" si="65">JE5-JE6</f>
        <v>-39</v>
      </c>
      <c r="JF10" s="14">
        <f t="shared" si="65"/>
        <v>-39</v>
      </c>
      <c r="JG10" s="14">
        <f t="shared" si="65"/>
        <v>-312</v>
      </c>
      <c r="JH10" s="14">
        <f t="shared" si="65"/>
        <v>-13</v>
      </c>
      <c r="JI10" s="14">
        <f t="shared" si="65"/>
        <v>-13</v>
      </c>
      <c r="JJ10" s="14">
        <f t="shared" si="65"/>
        <v>-13</v>
      </c>
      <c r="JK10" s="14">
        <f t="shared" si="65"/>
        <v>-13</v>
      </c>
      <c r="JL10" s="14">
        <f t="shared" si="65"/>
        <v>-13</v>
      </c>
      <c r="JM10" s="14">
        <f t="shared" si="65"/>
        <v>-13</v>
      </c>
      <c r="JN10" s="14">
        <f t="shared" si="65"/>
        <v>-13</v>
      </c>
      <c r="JO10" s="14">
        <f t="shared" si="65"/>
        <v>-13</v>
      </c>
      <c r="JP10" s="14">
        <f t="shared" si="65"/>
        <v>-104</v>
      </c>
      <c r="JQ10" s="14">
        <f t="shared" si="65"/>
        <v>-13</v>
      </c>
      <c r="JR10" s="14">
        <f t="shared" si="65"/>
        <v>-13</v>
      </c>
      <c r="JS10" s="14">
        <f t="shared" si="65"/>
        <v>-13</v>
      </c>
      <c r="JT10" s="14">
        <f t="shared" si="65"/>
        <v>-13</v>
      </c>
      <c r="JU10" s="14">
        <f t="shared" si="65"/>
        <v>-13</v>
      </c>
      <c r="JV10" s="14">
        <f t="shared" si="65"/>
        <v>-13</v>
      </c>
      <c r="JW10" s="14">
        <f t="shared" si="65"/>
        <v>-13</v>
      </c>
      <c r="JX10" s="14">
        <f t="shared" si="65"/>
        <v>-13</v>
      </c>
      <c r="JY10" s="14">
        <f t="shared" si="65"/>
        <v>-104</v>
      </c>
      <c r="JZ10" s="14">
        <f t="shared" si="65"/>
        <v>-13</v>
      </c>
      <c r="KA10" s="14">
        <f t="shared" si="65"/>
        <v>-13</v>
      </c>
      <c r="KB10" s="14">
        <f t="shared" si="65"/>
        <v>-13</v>
      </c>
      <c r="KC10" s="14">
        <f t="shared" si="65"/>
        <v>-13</v>
      </c>
      <c r="KD10" s="14">
        <f t="shared" si="65"/>
        <v>-13</v>
      </c>
      <c r="KE10" s="14">
        <f t="shared" si="65"/>
        <v>-13</v>
      </c>
      <c r="KF10" s="14">
        <f t="shared" si="65"/>
        <v>-13</v>
      </c>
      <c r="KG10" s="14">
        <f t="shared" si="65"/>
        <v>-13</v>
      </c>
      <c r="KH10" s="14">
        <f t="shared" si="65"/>
        <v>-104</v>
      </c>
      <c r="KI10" s="14">
        <f t="shared" si="65"/>
        <v>-39</v>
      </c>
      <c r="KJ10" s="14">
        <f t="shared" si="65"/>
        <v>-39</v>
      </c>
      <c r="KK10" s="14">
        <f t="shared" si="65"/>
        <v>-39</v>
      </c>
      <c r="KL10" s="14">
        <f t="shared" si="65"/>
        <v>-39</v>
      </c>
      <c r="KM10" s="14">
        <f t="shared" si="65"/>
        <v>-39</v>
      </c>
      <c r="KN10" s="14">
        <f t="shared" si="65"/>
        <v>-39</v>
      </c>
      <c r="KO10" s="14">
        <f t="shared" si="65"/>
        <v>-39</v>
      </c>
      <c r="KP10" s="14">
        <f t="shared" si="65"/>
        <v>-39</v>
      </c>
      <c r="KQ10" s="14">
        <f t="shared" si="65"/>
        <v>-312</v>
      </c>
      <c r="KR10" s="14">
        <f t="shared" si="65"/>
        <v>-156</v>
      </c>
      <c r="KS10" s="14">
        <f t="shared" si="65"/>
        <v>-156</v>
      </c>
      <c r="KT10" s="14">
        <f t="shared" si="65"/>
        <v>-156</v>
      </c>
      <c r="KU10" s="14">
        <f t="shared" si="65"/>
        <v>-156</v>
      </c>
      <c r="KV10" s="14">
        <f t="shared" si="65"/>
        <v>-156</v>
      </c>
      <c r="KW10" s="14">
        <f t="shared" si="65"/>
        <v>-156</v>
      </c>
      <c r="KX10" s="14">
        <f t="shared" si="65"/>
        <v>-156</v>
      </c>
      <c r="KY10" s="14">
        <f t="shared" si="65"/>
        <v>-156</v>
      </c>
      <c r="KZ10" s="14">
        <f t="shared" si="65"/>
        <v>-1248</v>
      </c>
    </row>
    <row r="11" spans="1:312">
      <c r="A11" s="5" t="str">
        <f t="shared" si="54"/>
        <v>ARVR事业部</v>
      </c>
      <c r="B11" s="5" t="str">
        <f t="shared" si="55"/>
        <v>ARVR</v>
      </c>
      <c r="C11" s="11" t="s">
        <v>59</v>
      </c>
      <c r="D11" s="5">
        <v>8</v>
      </c>
      <c r="E11" s="17" t="s">
        <v>11</v>
      </c>
      <c r="F11" s="18" t="s">
        <v>72</v>
      </c>
      <c r="G11" s="3">
        <f>IFERROR(1-G6/G5,"")</f>
        <v>-5</v>
      </c>
      <c r="H11" s="3">
        <f t="shared" ref="H11:BS11" si="66">IFERROR(1-H6/H5,"")</f>
        <v>-5</v>
      </c>
      <c r="I11" s="3">
        <f t="shared" si="66"/>
        <v>-5</v>
      </c>
      <c r="J11" s="3">
        <f t="shared" si="66"/>
        <v>-5</v>
      </c>
      <c r="K11" s="3">
        <f t="shared" si="66"/>
        <v>-5</v>
      </c>
      <c r="L11" s="3">
        <f t="shared" si="66"/>
        <v>-5</v>
      </c>
      <c r="M11" s="3">
        <f t="shared" si="66"/>
        <v>-5</v>
      </c>
      <c r="N11" s="3">
        <f t="shared" si="66"/>
        <v>-5</v>
      </c>
      <c r="O11" s="3">
        <f t="shared" si="66"/>
        <v>-5</v>
      </c>
      <c r="P11" s="3">
        <f t="shared" si="66"/>
        <v>-6.5</v>
      </c>
      <c r="Q11" s="3">
        <f t="shared" si="66"/>
        <v>-6.5</v>
      </c>
      <c r="R11" s="3">
        <f t="shared" si="66"/>
        <v>-6.5</v>
      </c>
      <c r="S11" s="3">
        <f t="shared" si="66"/>
        <v>-6.5</v>
      </c>
      <c r="T11" s="3">
        <f t="shared" si="66"/>
        <v>-6.5</v>
      </c>
      <c r="U11" s="3">
        <f t="shared" si="66"/>
        <v>-6.5</v>
      </c>
      <c r="V11" s="3">
        <f t="shared" si="66"/>
        <v>-6.5</v>
      </c>
      <c r="W11" s="3">
        <f t="shared" si="66"/>
        <v>-6.5</v>
      </c>
      <c r="X11" s="3">
        <f t="shared" si="66"/>
        <v>-6.5</v>
      </c>
      <c r="Y11" s="3">
        <f t="shared" si="66"/>
        <v>-11</v>
      </c>
      <c r="Z11" s="3">
        <f t="shared" si="66"/>
        <v>-11</v>
      </c>
      <c r="AA11" s="3">
        <f t="shared" si="66"/>
        <v>-11</v>
      </c>
      <c r="AB11" s="3">
        <f t="shared" si="66"/>
        <v>-11</v>
      </c>
      <c r="AC11" s="3">
        <f t="shared" si="66"/>
        <v>-11</v>
      </c>
      <c r="AD11" s="3">
        <f t="shared" si="66"/>
        <v>-11</v>
      </c>
      <c r="AE11" s="3">
        <f t="shared" si="66"/>
        <v>-11</v>
      </c>
      <c r="AF11" s="3">
        <f t="shared" si="66"/>
        <v>-11</v>
      </c>
      <c r="AG11" s="3">
        <f t="shared" si="66"/>
        <v>-11</v>
      </c>
      <c r="AH11" s="3">
        <f t="shared" si="66"/>
        <v>-6.8</v>
      </c>
      <c r="AI11" s="3">
        <f t="shared" si="66"/>
        <v>-6.8</v>
      </c>
      <c r="AJ11" s="3">
        <f t="shared" si="66"/>
        <v>-6.8</v>
      </c>
      <c r="AK11" s="3">
        <f t="shared" si="66"/>
        <v>-6.8</v>
      </c>
      <c r="AL11" s="3">
        <f t="shared" si="66"/>
        <v>-6.8</v>
      </c>
      <c r="AM11" s="3">
        <f t="shared" si="66"/>
        <v>-6.8</v>
      </c>
      <c r="AN11" s="3">
        <f t="shared" si="66"/>
        <v>-6.8</v>
      </c>
      <c r="AO11" s="3">
        <f t="shared" si="66"/>
        <v>-6.8</v>
      </c>
      <c r="AP11" s="3">
        <f t="shared" si="66"/>
        <v>-6.8</v>
      </c>
      <c r="AQ11" s="3">
        <f t="shared" si="66"/>
        <v>-6.5</v>
      </c>
      <c r="AR11" s="3">
        <f t="shared" si="66"/>
        <v>-6.5</v>
      </c>
      <c r="AS11" s="3">
        <f t="shared" si="66"/>
        <v>-6.5</v>
      </c>
      <c r="AT11" s="3">
        <f t="shared" si="66"/>
        <v>-6.5</v>
      </c>
      <c r="AU11" s="3">
        <f t="shared" si="66"/>
        <v>-6.5</v>
      </c>
      <c r="AV11" s="3">
        <f t="shared" si="66"/>
        <v>-6.5</v>
      </c>
      <c r="AW11" s="3">
        <f t="shared" si="66"/>
        <v>-6.5</v>
      </c>
      <c r="AX11" s="3">
        <f t="shared" si="66"/>
        <v>-6.5</v>
      </c>
      <c r="AY11" s="3">
        <f t="shared" si="66"/>
        <v>-6.5</v>
      </c>
      <c r="AZ11" s="3">
        <f t="shared" si="66"/>
        <v>-6.5</v>
      </c>
      <c r="BA11" s="3">
        <f t="shared" si="66"/>
        <v>-6.5</v>
      </c>
      <c r="BB11" s="3">
        <f t="shared" si="66"/>
        <v>-6.5</v>
      </c>
      <c r="BC11" s="3">
        <f t="shared" si="66"/>
        <v>-6.5</v>
      </c>
      <c r="BD11" s="3">
        <f t="shared" si="66"/>
        <v>-6.5</v>
      </c>
      <c r="BE11" s="3">
        <f t="shared" si="66"/>
        <v>-6.5</v>
      </c>
      <c r="BF11" s="3">
        <f t="shared" si="66"/>
        <v>-6.5</v>
      </c>
      <c r="BG11" s="3">
        <f t="shared" si="66"/>
        <v>-6.5</v>
      </c>
      <c r="BH11" s="3">
        <f t="shared" si="66"/>
        <v>-6.5</v>
      </c>
      <c r="BI11" s="3">
        <f t="shared" si="66"/>
        <v>-6.5</v>
      </c>
      <c r="BJ11" s="3">
        <f t="shared" si="66"/>
        <v>-6.5</v>
      </c>
      <c r="BK11" s="3">
        <f t="shared" si="66"/>
        <v>-6.5</v>
      </c>
      <c r="BL11" s="3">
        <f t="shared" si="66"/>
        <v>-6.5</v>
      </c>
      <c r="BM11" s="3">
        <f t="shared" si="66"/>
        <v>-6.5</v>
      </c>
      <c r="BN11" s="3">
        <f t="shared" si="66"/>
        <v>-6.5</v>
      </c>
      <c r="BO11" s="3">
        <f t="shared" si="66"/>
        <v>-6.5</v>
      </c>
      <c r="BP11" s="3">
        <f t="shared" si="66"/>
        <v>-6.5</v>
      </c>
      <c r="BQ11" s="3">
        <f t="shared" si="66"/>
        <v>-6.5</v>
      </c>
      <c r="BR11" s="3">
        <f t="shared" si="66"/>
        <v>-6.5</v>
      </c>
      <c r="BS11" s="3">
        <f t="shared" si="66"/>
        <v>-6.5</v>
      </c>
      <c r="BT11" s="3">
        <f t="shared" ref="BT11:EE11" si="67">IFERROR(1-BT6/BT5,"")</f>
        <v>-6.5</v>
      </c>
      <c r="BU11" s="3">
        <f t="shared" si="67"/>
        <v>-6.5</v>
      </c>
      <c r="BV11" s="3">
        <f t="shared" si="67"/>
        <v>-6.5</v>
      </c>
      <c r="BW11" s="3">
        <f t="shared" si="67"/>
        <v>-6.5</v>
      </c>
      <c r="BX11" s="3">
        <f t="shared" si="67"/>
        <v>-6.5</v>
      </c>
      <c r="BY11" s="3">
        <f t="shared" si="67"/>
        <v>-6.5</v>
      </c>
      <c r="BZ11" s="3">
        <f t="shared" si="67"/>
        <v>-6.5</v>
      </c>
      <c r="CA11" s="3">
        <f t="shared" si="67"/>
        <v>-6.5</v>
      </c>
      <c r="CB11" s="3">
        <f t="shared" si="67"/>
        <v>-6.5</v>
      </c>
      <c r="CC11" s="3">
        <f t="shared" si="67"/>
        <v>-6.5</v>
      </c>
      <c r="CD11" s="3">
        <f t="shared" si="67"/>
        <v>-6.5</v>
      </c>
      <c r="CE11" s="3">
        <f t="shared" si="67"/>
        <v>-6.5</v>
      </c>
      <c r="CF11" s="3">
        <f t="shared" si="67"/>
        <v>-6.5</v>
      </c>
      <c r="CG11" s="3">
        <f t="shared" si="67"/>
        <v>-6.5</v>
      </c>
      <c r="CH11" s="3">
        <f t="shared" si="67"/>
        <v>-6.5</v>
      </c>
      <c r="CI11" s="3">
        <f t="shared" si="67"/>
        <v>-6.5</v>
      </c>
      <c r="CJ11" s="3">
        <f t="shared" si="67"/>
        <v>-6.5</v>
      </c>
      <c r="CK11" s="3">
        <f t="shared" si="67"/>
        <v>-6.5</v>
      </c>
      <c r="CL11" s="3">
        <f t="shared" si="67"/>
        <v>-6.5</v>
      </c>
      <c r="CM11" s="3">
        <f t="shared" si="67"/>
        <v>-6.5</v>
      </c>
      <c r="CN11" s="3">
        <f t="shared" si="67"/>
        <v>-6.5</v>
      </c>
      <c r="CO11" s="3">
        <f t="shared" si="67"/>
        <v>-6.5</v>
      </c>
      <c r="CP11" s="3">
        <f t="shared" si="67"/>
        <v>-6.5</v>
      </c>
      <c r="CQ11" s="3">
        <f t="shared" si="67"/>
        <v>-6.5</v>
      </c>
      <c r="CR11" s="3">
        <f t="shared" si="67"/>
        <v>-6.5</v>
      </c>
      <c r="CS11" s="3">
        <f t="shared" si="67"/>
        <v>-6.5</v>
      </c>
      <c r="CT11" s="3">
        <f t="shared" si="67"/>
        <v>-6.5</v>
      </c>
      <c r="CU11" s="3">
        <f t="shared" si="67"/>
        <v>-6.5</v>
      </c>
      <c r="CV11" s="3">
        <f t="shared" si="67"/>
        <v>-6.5</v>
      </c>
      <c r="CW11" s="3">
        <f t="shared" si="67"/>
        <v>-6.5</v>
      </c>
      <c r="CX11" s="3">
        <f t="shared" si="67"/>
        <v>-6.5</v>
      </c>
      <c r="CY11" s="3">
        <f t="shared" si="67"/>
        <v>-6.5</v>
      </c>
      <c r="CZ11" s="3">
        <f t="shared" si="67"/>
        <v>-6.5</v>
      </c>
      <c r="DA11" s="3">
        <f t="shared" si="67"/>
        <v>-6.5</v>
      </c>
      <c r="DB11" s="3">
        <f t="shared" si="67"/>
        <v>-6.5</v>
      </c>
      <c r="DC11" s="3">
        <f t="shared" si="67"/>
        <v>-6.5</v>
      </c>
      <c r="DD11" s="3">
        <f t="shared" si="67"/>
        <v>-6.5</v>
      </c>
      <c r="DE11" s="3">
        <f t="shared" si="67"/>
        <v>-6.5</v>
      </c>
      <c r="DF11" s="3">
        <f t="shared" si="67"/>
        <v>-6.5</v>
      </c>
      <c r="DG11" s="3">
        <f t="shared" si="67"/>
        <v>-6.5</v>
      </c>
      <c r="DH11" s="3">
        <f t="shared" si="67"/>
        <v>-6.5</v>
      </c>
      <c r="DI11" s="3">
        <f t="shared" si="67"/>
        <v>-6.5</v>
      </c>
      <c r="DJ11" s="3">
        <f t="shared" si="67"/>
        <v>-6.5</v>
      </c>
      <c r="DK11" s="3">
        <f t="shared" si="67"/>
        <v>-6.5</v>
      </c>
      <c r="DL11" s="3">
        <f t="shared" si="67"/>
        <v>-6.5</v>
      </c>
      <c r="DM11" s="3">
        <f t="shared" si="67"/>
        <v>-6.5</v>
      </c>
      <c r="DN11" s="3">
        <f t="shared" si="67"/>
        <v>-6.5</v>
      </c>
      <c r="DO11" s="3">
        <f t="shared" si="67"/>
        <v>-6.5</v>
      </c>
      <c r="DP11" s="3">
        <f t="shared" si="67"/>
        <v>-6.5</v>
      </c>
      <c r="DQ11" s="3">
        <f t="shared" si="67"/>
        <v>-6.5</v>
      </c>
      <c r="DR11" s="3">
        <f t="shared" si="67"/>
        <v>-6.5</v>
      </c>
      <c r="DS11" s="3">
        <f t="shared" si="67"/>
        <v>-6.5</v>
      </c>
      <c r="DT11" s="3">
        <f t="shared" si="67"/>
        <v>-6.5</v>
      </c>
      <c r="DU11" s="3">
        <f t="shared" si="67"/>
        <v>-6.5</v>
      </c>
      <c r="DV11" s="3">
        <f t="shared" si="67"/>
        <v>-6.5</v>
      </c>
      <c r="DW11" s="3">
        <f t="shared" si="67"/>
        <v>-6.5</v>
      </c>
      <c r="DX11" s="3">
        <f t="shared" si="67"/>
        <v>-6.5</v>
      </c>
      <c r="DY11" s="3">
        <f t="shared" si="67"/>
        <v>-6.5</v>
      </c>
      <c r="DZ11" s="3">
        <f t="shared" si="67"/>
        <v>-6.5</v>
      </c>
      <c r="EA11" s="3">
        <f t="shared" si="67"/>
        <v>-6.5</v>
      </c>
      <c r="EB11" s="3">
        <f t="shared" si="67"/>
        <v>-6.5</v>
      </c>
      <c r="EC11" s="3">
        <f t="shared" si="67"/>
        <v>-6.5</v>
      </c>
      <c r="ED11" s="3">
        <f t="shared" si="67"/>
        <v>-6.5</v>
      </c>
      <c r="EE11" s="3">
        <f t="shared" si="67"/>
        <v>-6.5</v>
      </c>
      <c r="EF11" s="3">
        <f t="shared" ref="EF11:GQ11" si="68">IFERROR(1-EF6/EF5,"")</f>
        <v>-6.5</v>
      </c>
      <c r="EG11" s="3">
        <f t="shared" si="68"/>
        <v>-6.5</v>
      </c>
      <c r="EH11" s="3">
        <f t="shared" si="68"/>
        <v>-6.5</v>
      </c>
      <c r="EI11" s="3">
        <f t="shared" si="68"/>
        <v>-6.5</v>
      </c>
      <c r="EJ11" s="3">
        <f t="shared" si="68"/>
        <v>-6.5</v>
      </c>
      <c r="EK11" s="3">
        <f t="shared" si="68"/>
        <v>-6.5</v>
      </c>
      <c r="EL11" s="3">
        <f t="shared" si="68"/>
        <v>-6.5</v>
      </c>
      <c r="EM11" s="3">
        <f t="shared" si="68"/>
        <v>-6.5</v>
      </c>
      <c r="EN11" s="3">
        <f t="shared" si="68"/>
        <v>-6.5</v>
      </c>
      <c r="EO11" s="3">
        <f t="shared" si="68"/>
        <v>-6.5</v>
      </c>
      <c r="EP11" s="3">
        <f t="shared" si="68"/>
        <v>-6.5</v>
      </c>
      <c r="EQ11" s="3">
        <f t="shared" si="68"/>
        <v>-6.5</v>
      </c>
      <c r="ER11" s="3">
        <f t="shared" si="68"/>
        <v>-6.5</v>
      </c>
      <c r="ES11" s="3">
        <f t="shared" si="68"/>
        <v>-6.5</v>
      </c>
      <c r="ET11" s="3">
        <f t="shared" si="68"/>
        <v>-6.5</v>
      </c>
      <c r="EU11" s="3">
        <f t="shared" si="68"/>
        <v>-6.5652173913043477</v>
      </c>
      <c r="EV11" s="3">
        <f t="shared" si="68"/>
        <v>-6.5652173913043477</v>
      </c>
      <c r="EW11" s="3">
        <f t="shared" si="68"/>
        <v>-6.5652173913043477</v>
      </c>
      <c r="EX11" s="3">
        <f t="shared" si="68"/>
        <v>-6.5652173913043477</v>
      </c>
      <c r="EY11" s="3">
        <f t="shared" si="68"/>
        <v>-6.5652173913043477</v>
      </c>
      <c r="EZ11" s="3">
        <f t="shared" si="68"/>
        <v>-6.5652173913043477</v>
      </c>
      <c r="FA11" s="3">
        <f t="shared" si="68"/>
        <v>-6.5652173913043477</v>
      </c>
      <c r="FB11" s="3">
        <f t="shared" si="68"/>
        <v>-6.5652173913043477</v>
      </c>
      <c r="FC11" s="3">
        <f t="shared" si="68"/>
        <v>-6.5652173913043477</v>
      </c>
      <c r="FD11" s="3">
        <f t="shared" si="68"/>
        <v>-6.5</v>
      </c>
      <c r="FE11" s="3">
        <f t="shared" si="68"/>
        <v>-6.5</v>
      </c>
      <c r="FF11" s="3">
        <f t="shared" si="68"/>
        <v>-6.5</v>
      </c>
      <c r="FG11" s="3">
        <f t="shared" si="68"/>
        <v>-6.5</v>
      </c>
      <c r="FH11" s="3">
        <f t="shared" si="68"/>
        <v>-6.5</v>
      </c>
      <c r="FI11" s="3">
        <f t="shared" si="68"/>
        <v>-6.5</v>
      </c>
      <c r="FJ11" s="3">
        <f t="shared" si="68"/>
        <v>-6.5</v>
      </c>
      <c r="FK11" s="3">
        <f t="shared" si="68"/>
        <v>-6.5</v>
      </c>
      <c r="FL11" s="3">
        <f t="shared" si="68"/>
        <v>-6.5</v>
      </c>
      <c r="FM11" s="3">
        <f t="shared" si="68"/>
        <v>-6.5</v>
      </c>
      <c r="FN11" s="3">
        <f t="shared" si="68"/>
        <v>-6.5</v>
      </c>
      <c r="FO11" s="3">
        <f t="shared" si="68"/>
        <v>-6.5</v>
      </c>
      <c r="FP11" s="3">
        <f t="shared" si="68"/>
        <v>-6.5</v>
      </c>
      <c r="FQ11" s="3">
        <f t="shared" si="68"/>
        <v>-6.5</v>
      </c>
      <c r="FR11" s="3">
        <f t="shared" si="68"/>
        <v>-6.5</v>
      </c>
      <c r="FS11" s="3">
        <f t="shared" si="68"/>
        <v>-6.5</v>
      </c>
      <c r="FT11" s="3">
        <f t="shared" si="68"/>
        <v>-6.5</v>
      </c>
      <c r="FU11" s="3">
        <f t="shared" si="68"/>
        <v>-6.5</v>
      </c>
      <c r="FV11" s="3">
        <f t="shared" si="68"/>
        <v>-6.5</v>
      </c>
      <c r="FW11" s="3">
        <f t="shared" si="68"/>
        <v>-6.5</v>
      </c>
      <c r="FX11" s="3">
        <f t="shared" si="68"/>
        <v>-6.5</v>
      </c>
      <c r="FY11" s="3">
        <f t="shared" si="68"/>
        <v>-6.5</v>
      </c>
      <c r="FZ11" s="3">
        <f t="shared" si="68"/>
        <v>-6.5</v>
      </c>
      <c r="GA11" s="3">
        <f t="shared" si="68"/>
        <v>-6.5</v>
      </c>
      <c r="GB11" s="3">
        <f t="shared" si="68"/>
        <v>-6.5</v>
      </c>
      <c r="GC11" s="3">
        <f t="shared" si="68"/>
        <v>-6.5</v>
      </c>
      <c r="GD11" s="3">
        <f t="shared" si="68"/>
        <v>-6.5</v>
      </c>
      <c r="GE11" s="3">
        <f t="shared" si="68"/>
        <v>-6.5</v>
      </c>
      <c r="GF11" s="3">
        <f t="shared" si="68"/>
        <v>-6.5</v>
      </c>
      <c r="GG11" s="3">
        <f t="shared" si="68"/>
        <v>-6.5</v>
      </c>
      <c r="GH11" s="3">
        <f t="shared" si="68"/>
        <v>-6.5</v>
      </c>
      <c r="GI11" s="3">
        <f t="shared" si="68"/>
        <v>-6.5</v>
      </c>
      <c r="GJ11" s="3">
        <f t="shared" si="68"/>
        <v>-6.5</v>
      </c>
      <c r="GK11" s="3">
        <f t="shared" si="68"/>
        <v>-6.5</v>
      </c>
      <c r="GL11" s="3">
        <f t="shared" si="68"/>
        <v>-6.5</v>
      </c>
      <c r="GM11" s="3">
        <f t="shared" si="68"/>
        <v>-6.5</v>
      </c>
      <c r="GN11" s="3">
        <f t="shared" si="68"/>
        <v>-6.5</v>
      </c>
      <c r="GO11" s="3">
        <f t="shared" si="68"/>
        <v>-6.5</v>
      </c>
      <c r="GP11" s="3">
        <f t="shared" si="68"/>
        <v>-6.5</v>
      </c>
      <c r="GQ11" s="3">
        <f t="shared" si="68"/>
        <v>-6.5</v>
      </c>
      <c r="GR11" s="3">
        <f t="shared" ref="GR11:JC11" si="69">IFERROR(1-GR6/GR5,"")</f>
        <v>-6.5</v>
      </c>
      <c r="GS11" s="3">
        <f t="shared" si="69"/>
        <v>-6.5</v>
      </c>
      <c r="GT11" s="3">
        <f t="shared" si="69"/>
        <v>-6.5</v>
      </c>
      <c r="GU11" s="3">
        <f t="shared" si="69"/>
        <v>-6.5</v>
      </c>
      <c r="GV11" s="3">
        <f t="shared" si="69"/>
        <v>-6.5</v>
      </c>
      <c r="GW11" s="3">
        <f t="shared" si="69"/>
        <v>-6.5</v>
      </c>
      <c r="GX11" s="3">
        <f t="shared" si="69"/>
        <v>-6.5</v>
      </c>
      <c r="GY11" s="3">
        <f t="shared" si="69"/>
        <v>-6.5</v>
      </c>
      <c r="GZ11" s="3">
        <f t="shared" si="69"/>
        <v>-6.5</v>
      </c>
      <c r="HA11" s="3">
        <f t="shared" si="69"/>
        <v>-6.5</v>
      </c>
      <c r="HB11" s="3">
        <f t="shared" si="69"/>
        <v>-6.5</v>
      </c>
      <c r="HC11" s="3">
        <f t="shared" si="69"/>
        <v>-6.5</v>
      </c>
      <c r="HD11" s="3">
        <f t="shared" si="69"/>
        <v>-6.5</v>
      </c>
      <c r="HE11" s="3">
        <f t="shared" si="69"/>
        <v>-6.5</v>
      </c>
      <c r="HF11" s="3">
        <f t="shared" si="69"/>
        <v>-6.5</v>
      </c>
      <c r="HG11" s="3">
        <f t="shared" si="69"/>
        <v>-6.5</v>
      </c>
      <c r="HH11" s="3">
        <f t="shared" si="69"/>
        <v>-6.5</v>
      </c>
      <c r="HI11" s="3">
        <f t="shared" si="69"/>
        <v>-6.5</v>
      </c>
      <c r="HJ11" s="3">
        <f t="shared" si="69"/>
        <v>-6.5</v>
      </c>
      <c r="HK11" s="3">
        <f t="shared" si="69"/>
        <v>-6.5</v>
      </c>
      <c r="HL11" s="3">
        <f t="shared" si="69"/>
        <v>-6.5</v>
      </c>
      <c r="HM11" s="3">
        <f t="shared" si="69"/>
        <v>-6.5</v>
      </c>
      <c r="HN11" s="3">
        <f t="shared" si="69"/>
        <v>-6.5</v>
      </c>
      <c r="HO11" s="3">
        <f t="shared" si="69"/>
        <v>-6.5</v>
      </c>
      <c r="HP11" s="3">
        <f t="shared" si="69"/>
        <v>-6.5</v>
      </c>
      <c r="HQ11" s="3">
        <f t="shared" si="69"/>
        <v>-6.5</v>
      </c>
      <c r="HR11" s="3">
        <f t="shared" si="69"/>
        <v>-6.5</v>
      </c>
      <c r="HS11" s="3">
        <f t="shared" si="69"/>
        <v>-6.5</v>
      </c>
      <c r="HT11" s="3">
        <f t="shared" si="69"/>
        <v>-6.5</v>
      </c>
      <c r="HU11" s="3">
        <f t="shared" si="69"/>
        <v>-6.5</v>
      </c>
      <c r="HV11" s="3">
        <f t="shared" si="69"/>
        <v>-6.5</v>
      </c>
      <c r="HW11" s="3">
        <f t="shared" si="69"/>
        <v>-6.5</v>
      </c>
      <c r="HX11" s="3">
        <f t="shared" si="69"/>
        <v>-6.5</v>
      </c>
      <c r="HY11" s="3">
        <f t="shared" si="69"/>
        <v>-6.5</v>
      </c>
      <c r="HZ11" s="3">
        <f t="shared" si="69"/>
        <v>-6.5</v>
      </c>
      <c r="IA11" s="3">
        <f t="shared" si="69"/>
        <v>-6.5</v>
      </c>
      <c r="IB11" s="3">
        <f t="shared" si="69"/>
        <v>-6.5</v>
      </c>
      <c r="IC11" s="3">
        <f t="shared" si="69"/>
        <v>-6.5</v>
      </c>
      <c r="ID11" s="3">
        <f t="shared" si="69"/>
        <v>-6.5</v>
      </c>
      <c r="IE11" s="3">
        <f t="shared" si="69"/>
        <v>-6.5</v>
      </c>
      <c r="IF11" s="3">
        <f t="shared" si="69"/>
        <v>-6.5</v>
      </c>
      <c r="IG11" s="3">
        <f t="shared" si="69"/>
        <v>-6.5</v>
      </c>
      <c r="IH11" s="3">
        <f t="shared" si="69"/>
        <v>-6.5</v>
      </c>
      <c r="II11" s="3">
        <f t="shared" si="69"/>
        <v>-6.5</v>
      </c>
      <c r="IJ11" s="3">
        <f t="shared" si="69"/>
        <v>-6.5</v>
      </c>
      <c r="IK11" s="3">
        <f t="shared" si="69"/>
        <v>-6.5</v>
      </c>
      <c r="IL11" s="3">
        <f t="shared" si="69"/>
        <v>-6.5</v>
      </c>
      <c r="IM11" s="3">
        <f t="shared" si="69"/>
        <v>-6.5</v>
      </c>
      <c r="IN11" s="3">
        <f t="shared" si="69"/>
        <v>-6.5</v>
      </c>
      <c r="IO11" s="3">
        <f t="shared" si="69"/>
        <v>-6.5</v>
      </c>
      <c r="IP11" s="3">
        <f t="shared" si="69"/>
        <v>-6.5</v>
      </c>
      <c r="IQ11" s="3">
        <f t="shared" si="69"/>
        <v>-6.5</v>
      </c>
      <c r="IR11" s="3">
        <f t="shared" si="69"/>
        <v>-6.5</v>
      </c>
      <c r="IS11" s="3">
        <f t="shared" si="69"/>
        <v>-6.5</v>
      </c>
      <c r="IT11" s="3">
        <f t="shared" si="69"/>
        <v>-6.5</v>
      </c>
      <c r="IU11" s="3">
        <f t="shared" si="69"/>
        <v>-6.5</v>
      </c>
      <c r="IV11" s="3">
        <f t="shared" si="69"/>
        <v>-6.5</v>
      </c>
      <c r="IW11" s="3">
        <f t="shared" si="69"/>
        <v>-6.5</v>
      </c>
      <c r="IX11" s="3">
        <f t="shared" si="69"/>
        <v>-6.5</v>
      </c>
      <c r="IY11" s="3">
        <f t="shared" si="69"/>
        <v>-6.5</v>
      </c>
      <c r="IZ11" s="3">
        <f t="shared" si="69"/>
        <v>-6.5</v>
      </c>
      <c r="JA11" s="3">
        <f t="shared" si="69"/>
        <v>-6.5</v>
      </c>
      <c r="JB11" s="3">
        <f t="shared" si="69"/>
        <v>-6.5</v>
      </c>
      <c r="JC11" s="3">
        <f t="shared" si="69"/>
        <v>-6.5</v>
      </c>
      <c r="JD11" s="3">
        <f t="shared" ref="JD11:KZ11" si="70">IFERROR(1-JD6/JD5,"")</f>
        <v>-6.5</v>
      </c>
      <c r="JE11" s="3">
        <f t="shared" si="70"/>
        <v>-6.5</v>
      </c>
      <c r="JF11" s="3">
        <f t="shared" si="70"/>
        <v>-6.5</v>
      </c>
      <c r="JG11" s="3">
        <f t="shared" si="70"/>
        <v>-6.5</v>
      </c>
      <c r="JH11" s="3">
        <f t="shared" si="70"/>
        <v>-6.5</v>
      </c>
      <c r="JI11" s="3">
        <f t="shared" si="70"/>
        <v>-6.5</v>
      </c>
      <c r="JJ11" s="3">
        <f t="shared" si="70"/>
        <v>-6.5</v>
      </c>
      <c r="JK11" s="3">
        <f t="shared" si="70"/>
        <v>-6.5</v>
      </c>
      <c r="JL11" s="3">
        <f t="shared" si="70"/>
        <v>-6.5</v>
      </c>
      <c r="JM11" s="3">
        <f t="shared" si="70"/>
        <v>-6.5</v>
      </c>
      <c r="JN11" s="3">
        <f t="shared" si="70"/>
        <v>-6.5</v>
      </c>
      <c r="JO11" s="3">
        <f t="shared" si="70"/>
        <v>-6.5</v>
      </c>
      <c r="JP11" s="3">
        <f t="shared" si="70"/>
        <v>-6.5</v>
      </c>
      <c r="JQ11" s="3">
        <f t="shared" si="70"/>
        <v>-6.5</v>
      </c>
      <c r="JR11" s="3">
        <f t="shared" si="70"/>
        <v>-6.5</v>
      </c>
      <c r="JS11" s="3">
        <f t="shared" si="70"/>
        <v>-6.5</v>
      </c>
      <c r="JT11" s="3">
        <f t="shared" si="70"/>
        <v>-6.5</v>
      </c>
      <c r="JU11" s="3">
        <f t="shared" si="70"/>
        <v>-6.5</v>
      </c>
      <c r="JV11" s="3">
        <f t="shared" si="70"/>
        <v>-6.5</v>
      </c>
      <c r="JW11" s="3">
        <f t="shared" si="70"/>
        <v>-6.5</v>
      </c>
      <c r="JX11" s="3">
        <f t="shared" si="70"/>
        <v>-6.5</v>
      </c>
      <c r="JY11" s="3">
        <f t="shared" si="70"/>
        <v>-6.5</v>
      </c>
      <c r="JZ11" s="3">
        <f t="shared" si="70"/>
        <v>-6.5</v>
      </c>
      <c r="KA11" s="3">
        <f t="shared" si="70"/>
        <v>-6.5</v>
      </c>
      <c r="KB11" s="3">
        <f t="shared" si="70"/>
        <v>-6.5</v>
      </c>
      <c r="KC11" s="3">
        <f t="shared" si="70"/>
        <v>-6.5</v>
      </c>
      <c r="KD11" s="3">
        <f t="shared" si="70"/>
        <v>-6.5</v>
      </c>
      <c r="KE11" s="3">
        <f t="shared" si="70"/>
        <v>-6.5</v>
      </c>
      <c r="KF11" s="3">
        <f t="shared" si="70"/>
        <v>-6.5</v>
      </c>
      <c r="KG11" s="3">
        <f t="shared" si="70"/>
        <v>-6.5</v>
      </c>
      <c r="KH11" s="3">
        <f t="shared" si="70"/>
        <v>-6.5</v>
      </c>
      <c r="KI11" s="3">
        <f t="shared" si="70"/>
        <v>-6.5</v>
      </c>
      <c r="KJ11" s="3">
        <f t="shared" si="70"/>
        <v>-6.5</v>
      </c>
      <c r="KK11" s="3">
        <f t="shared" si="70"/>
        <v>-6.5</v>
      </c>
      <c r="KL11" s="3">
        <f t="shared" si="70"/>
        <v>-6.5</v>
      </c>
      <c r="KM11" s="3">
        <f t="shared" si="70"/>
        <v>-6.5</v>
      </c>
      <c r="KN11" s="3">
        <f t="shared" si="70"/>
        <v>-6.5</v>
      </c>
      <c r="KO11" s="3">
        <f t="shared" si="70"/>
        <v>-6.5</v>
      </c>
      <c r="KP11" s="3">
        <f t="shared" si="70"/>
        <v>-6.5</v>
      </c>
      <c r="KQ11" s="3">
        <f t="shared" si="70"/>
        <v>-6.5</v>
      </c>
      <c r="KR11" s="3">
        <f t="shared" si="70"/>
        <v>-6.5</v>
      </c>
      <c r="KS11" s="3">
        <f t="shared" si="70"/>
        <v>-6.5</v>
      </c>
      <c r="KT11" s="3">
        <f t="shared" si="70"/>
        <v>-6.5</v>
      </c>
      <c r="KU11" s="3">
        <f t="shared" si="70"/>
        <v>-6.5</v>
      </c>
      <c r="KV11" s="3">
        <f t="shared" si="70"/>
        <v>-6.5</v>
      </c>
      <c r="KW11" s="3">
        <f t="shared" si="70"/>
        <v>-6.5</v>
      </c>
      <c r="KX11" s="3">
        <f t="shared" si="70"/>
        <v>-6.5</v>
      </c>
      <c r="KY11" s="3">
        <f t="shared" si="70"/>
        <v>-6.5</v>
      </c>
      <c r="KZ11" s="3">
        <f t="shared" si="70"/>
        <v>-6.5</v>
      </c>
    </row>
    <row r="12" spans="1:312">
      <c r="A12" s="5" t="str">
        <f t="shared" si="54"/>
        <v>ARVR事业部</v>
      </c>
      <c r="B12" s="5" t="str">
        <f t="shared" si="55"/>
        <v>ARVR</v>
      </c>
      <c r="C12" s="11" t="s">
        <v>59</v>
      </c>
      <c r="D12" s="5">
        <v>9</v>
      </c>
      <c r="E12" s="12" t="s">
        <v>12</v>
      </c>
      <c r="F12" s="13" t="s">
        <v>71</v>
      </c>
      <c r="G12" s="1">
        <v>9</v>
      </c>
      <c r="H12" s="2">
        <v>9</v>
      </c>
      <c r="I12" s="2">
        <v>9</v>
      </c>
      <c r="J12" s="2">
        <v>9</v>
      </c>
      <c r="K12" s="2">
        <v>9</v>
      </c>
      <c r="L12" s="2">
        <v>9</v>
      </c>
      <c r="M12" s="2">
        <v>9</v>
      </c>
      <c r="N12" s="2">
        <v>9</v>
      </c>
      <c r="O12" s="14">
        <f t="shared" si="10"/>
        <v>72</v>
      </c>
      <c r="P12" s="2">
        <v>9</v>
      </c>
      <c r="Q12" s="2">
        <v>9</v>
      </c>
      <c r="R12" s="2">
        <v>9</v>
      </c>
      <c r="S12" s="2">
        <v>9</v>
      </c>
      <c r="T12" s="2">
        <v>9</v>
      </c>
      <c r="U12" s="2">
        <v>9</v>
      </c>
      <c r="V12" s="2">
        <v>9</v>
      </c>
      <c r="W12" s="2">
        <v>9</v>
      </c>
      <c r="X12" s="14">
        <f t="shared" si="11"/>
        <v>72</v>
      </c>
      <c r="Y12" s="2">
        <v>9</v>
      </c>
      <c r="Z12" s="2">
        <v>9</v>
      </c>
      <c r="AA12" s="2">
        <v>9</v>
      </c>
      <c r="AB12" s="2">
        <v>9</v>
      </c>
      <c r="AC12" s="2">
        <v>9</v>
      </c>
      <c r="AD12" s="2">
        <v>9</v>
      </c>
      <c r="AE12" s="2">
        <v>9</v>
      </c>
      <c r="AF12" s="2">
        <v>9</v>
      </c>
      <c r="AG12" s="14">
        <f t="shared" si="12"/>
        <v>72</v>
      </c>
      <c r="AH12" s="15">
        <f t="shared" si="13"/>
        <v>27</v>
      </c>
      <c r="AI12" s="15">
        <f t="shared" si="0"/>
        <v>27</v>
      </c>
      <c r="AJ12" s="15">
        <f t="shared" si="0"/>
        <v>27</v>
      </c>
      <c r="AK12" s="15">
        <f t="shared" si="0"/>
        <v>27</v>
      </c>
      <c r="AL12" s="15">
        <f t="shared" si="0"/>
        <v>27</v>
      </c>
      <c r="AM12" s="15">
        <f t="shared" si="0"/>
        <v>27</v>
      </c>
      <c r="AN12" s="15">
        <f t="shared" si="0"/>
        <v>27</v>
      </c>
      <c r="AO12" s="15">
        <f t="shared" si="0"/>
        <v>27</v>
      </c>
      <c r="AP12" s="14">
        <f t="shared" si="14"/>
        <v>216</v>
      </c>
      <c r="AQ12" s="1">
        <v>9</v>
      </c>
      <c r="AR12" s="2">
        <v>9</v>
      </c>
      <c r="AS12" s="2">
        <v>9</v>
      </c>
      <c r="AT12" s="2">
        <v>9</v>
      </c>
      <c r="AU12" s="2">
        <v>9</v>
      </c>
      <c r="AV12" s="2">
        <v>9</v>
      </c>
      <c r="AW12" s="2">
        <v>9</v>
      </c>
      <c r="AX12" s="2">
        <v>9</v>
      </c>
      <c r="AY12" s="14">
        <f t="shared" si="15"/>
        <v>72</v>
      </c>
      <c r="AZ12" s="2">
        <v>9</v>
      </c>
      <c r="BA12" s="2">
        <v>9</v>
      </c>
      <c r="BB12" s="2">
        <v>9</v>
      </c>
      <c r="BC12" s="2">
        <v>9</v>
      </c>
      <c r="BD12" s="2">
        <v>9</v>
      </c>
      <c r="BE12" s="2">
        <v>9</v>
      </c>
      <c r="BF12" s="2">
        <v>9</v>
      </c>
      <c r="BG12" s="2">
        <v>9</v>
      </c>
      <c r="BH12" s="14">
        <f t="shared" si="16"/>
        <v>72</v>
      </c>
      <c r="BI12" s="2">
        <v>9</v>
      </c>
      <c r="BJ12" s="2">
        <v>9</v>
      </c>
      <c r="BK12" s="2">
        <v>9</v>
      </c>
      <c r="BL12" s="2">
        <v>9</v>
      </c>
      <c r="BM12" s="2">
        <v>9</v>
      </c>
      <c r="BN12" s="2">
        <v>9</v>
      </c>
      <c r="BO12" s="2">
        <v>9</v>
      </c>
      <c r="BP12" s="2">
        <v>9</v>
      </c>
      <c r="BQ12" s="14">
        <f t="shared" si="17"/>
        <v>72</v>
      </c>
      <c r="BR12" s="15">
        <f t="shared" si="18"/>
        <v>27</v>
      </c>
      <c r="BS12" s="15">
        <f t="shared" si="1"/>
        <v>27</v>
      </c>
      <c r="BT12" s="15">
        <f t="shared" si="1"/>
        <v>27</v>
      </c>
      <c r="BU12" s="15">
        <f t="shared" si="1"/>
        <v>27</v>
      </c>
      <c r="BV12" s="15">
        <f t="shared" si="1"/>
        <v>27</v>
      </c>
      <c r="BW12" s="15">
        <f t="shared" si="1"/>
        <v>27</v>
      </c>
      <c r="BX12" s="15">
        <f t="shared" si="1"/>
        <v>27</v>
      </c>
      <c r="BY12" s="15">
        <f t="shared" si="1"/>
        <v>27</v>
      </c>
      <c r="BZ12" s="14">
        <f t="shared" si="19"/>
        <v>216</v>
      </c>
      <c r="CA12" s="1">
        <v>9</v>
      </c>
      <c r="CB12" s="2">
        <v>9</v>
      </c>
      <c r="CC12" s="2">
        <v>9</v>
      </c>
      <c r="CD12" s="2">
        <v>9</v>
      </c>
      <c r="CE12" s="2">
        <v>9</v>
      </c>
      <c r="CF12" s="2">
        <v>9</v>
      </c>
      <c r="CG12" s="2">
        <v>9</v>
      </c>
      <c r="CH12" s="2">
        <v>9</v>
      </c>
      <c r="CI12" s="14">
        <f t="shared" si="20"/>
        <v>72</v>
      </c>
      <c r="CJ12" s="2">
        <v>9</v>
      </c>
      <c r="CK12" s="2">
        <v>9</v>
      </c>
      <c r="CL12" s="2">
        <v>9</v>
      </c>
      <c r="CM12" s="2">
        <v>9</v>
      </c>
      <c r="CN12" s="2">
        <v>9</v>
      </c>
      <c r="CO12" s="2">
        <v>9</v>
      </c>
      <c r="CP12" s="2">
        <v>9</v>
      </c>
      <c r="CQ12" s="2">
        <v>9</v>
      </c>
      <c r="CR12" s="14">
        <f t="shared" si="21"/>
        <v>72</v>
      </c>
      <c r="CS12" s="2">
        <v>9</v>
      </c>
      <c r="CT12" s="2">
        <v>9</v>
      </c>
      <c r="CU12" s="2">
        <v>9</v>
      </c>
      <c r="CV12" s="2">
        <v>9</v>
      </c>
      <c r="CW12" s="2">
        <v>9</v>
      </c>
      <c r="CX12" s="2">
        <v>9</v>
      </c>
      <c r="CY12" s="2">
        <v>9</v>
      </c>
      <c r="CZ12" s="2">
        <v>9</v>
      </c>
      <c r="DA12" s="14">
        <f t="shared" si="22"/>
        <v>72</v>
      </c>
      <c r="DB12" s="15">
        <f t="shared" si="23"/>
        <v>27</v>
      </c>
      <c r="DC12" s="15">
        <f t="shared" si="2"/>
        <v>27</v>
      </c>
      <c r="DD12" s="15">
        <f t="shared" si="2"/>
        <v>27</v>
      </c>
      <c r="DE12" s="15">
        <f t="shared" si="2"/>
        <v>27</v>
      </c>
      <c r="DF12" s="15">
        <f t="shared" si="2"/>
        <v>27</v>
      </c>
      <c r="DG12" s="15">
        <f t="shared" si="2"/>
        <v>27</v>
      </c>
      <c r="DH12" s="15">
        <f t="shared" si="2"/>
        <v>27</v>
      </c>
      <c r="DI12" s="15">
        <f t="shared" si="2"/>
        <v>27</v>
      </c>
      <c r="DJ12" s="14">
        <f t="shared" si="24"/>
        <v>216</v>
      </c>
      <c r="DK12" s="1">
        <v>9</v>
      </c>
      <c r="DL12" s="2">
        <v>9</v>
      </c>
      <c r="DM12" s="2">
        <v>9</v>
      </c>
      <c r="DN12" s="2">
        <v>9</v>
      </c>
      <c r="DO12" s="2">
        <v>9</v>
      </c>
      <c r="DP12" s="2">
        <v>9</v>
      </c>
      <c r="DQ12" s="2">
        <v>9</v>
      </c>
      <c r="DR12" s="2">
        <v>9</v>
      </c>
      <c r="DS12" s="14">
        <f t="shared" si="25"/>
        <v>72</v>
      </c>
      <c r="DT12" s="2">
        <v>9</v>
      </c>
      <c r="DU12" s="2">
        <v>9</v>
      </c>
      <c r="DV12" s="2">
        <v>9</v>
      </c>
      <c r="DW12" s="2">
        <v>9</v>
      </c>
      <c r="DX12" s="2">
        <v>9</v>
      </c>
      <c r="DY12" s="2">
        <v>9</v>
      </c>
      <c r="DZ12" s="2">
        <v>9</v>
      </c>
      <c r="EA12" s="2">
        <v>9</v>
      </c>
      <c r="EB12" s="14">
        <f t="shared" si="26"/>
        <v>72</v>
      </c>
      <c r="EC12" s="2">
        <v>9</v>
      </c>
      <c r="ED12" s="2">
        <v>9</v>
      </c>
      <c r="EE12" s="2">
        <v>9</v>
      </c>
      <c r="EF12" s="2">
        <v>9</v>
      </c>
      <c r="EG12" s="2">
        <v>9</v>
      </c>
      <c r="EH12" s="2">
        <v>9</v>
      </c>
      <c r="EI12" s="2">
        <v>9</v>
      </c>
      <c r="EJ12" s="2">
        <v>9</v>
      </c>
      <c r="EK12" s="14">
        <f t="shared" si="27"/>
        <v>72</v>
      </c>
      <c r="EL12" s="15">
        <f t="shared" si="28"/>
        <v>27</v>
      </c>
      <c r="EM12" s="15">
        <f t="shared" si="3"/>
        <v>27</v>
      </c>
      <c r="EN12" s="15">
        <f t="shared" si="3"/>
        <v>27</v>
      </c>
      <c r="EO12" s="15">
        <f t="shared" si="3"/>
        <v>27</v>
      </c>
      <c r="EP12" s="15">
        <f t="shared" si="3"/>
        <v>27</v>
      </c>
      <c r="EQ12" s="15">
        <f t="shared" si="3"/>
        <v>27</v>
      </c>
      <c r="ER12" s="15">
        <f t="shared" si="3"/>
        <v>27</v>
      </c>
      <c r="ES12" s="15">
        <f t="shared" si="3"/>
        <v>27</v>
      </c>
      <c r="ET12" s="14">
        <f t="shared" si="29"/>
        <v>216</v>
      </c>
      <c r="EU12" s="14">
        <f t="shared" si="30"/>
        <v>108</v>
      </c>
      <c r="EV12" s="14">
        <f t="shared" si="4"/>
        <v>108</v>
      </c>
      <c r="EW12" s="14">
        <f t="shared" si="4"/>
        <v>108</v>
      </c>
      <c r="EX12" s="14">
        <f t="shared" si="4"/>
        <v>108</v>
      </c>
      <c r="EY12" s="14">
        <f t="shared" si="4"/>
        <v>108</v>
      </c>
      <c r="EZ12" s="14">
        <f t="shared" si="4"/>
        <v>108</v>
      </c>
      <c r="FA12" s="14">
        <f t="shared" si="4"/>
        <v>108</v>
      </c>
      <c r="FB12" s="14">
        <f t="shared" si="4"/>
        <v>108</v>
      </c>
      <c r="FC12" s="14">
        <f t="shared" si="31"/>
        <v>864</v>
      </c>
      <c r="FD12" s="1">
        <v>9</v>
      </c>
      <c r="FE12" s="2">
        <v>9</v>
      </c>
      <c r="FF12" s="2">
        <v>9</v>
      </c>
      <c r="FG12" s="2">
        <v>9</v>
      </c>
      <c r="FH12" s="2">
        <v>9</v>
      </c>
      <c r="FI12" s="2">
        <v>9</v>
      </c>
      <c r="FJ12" s="2">
        <v>9</v>
      </c>
      <c r="FK12" s="2">
        <v>9</v>
      </c>
      <c r="FL12" s="14">
        <f t="shared" si="32"/>
        <v>72</v>
      </c>
      <c r="FM12" s="2">
        <v>9</v>
      </c>
      <c r="FN12" s="2">
        <v>9</v>
      </c>
      <c r="FO12" s="2">
        <v>9</v>
      </c>
      <c r="FP12" s="2">
        <v>9</v>
      </c>
      <c r="FQ12" s="2">
        <v>9</v>
      </c>
      <c r="FR12" s="2">
        <v>9</v>
      </c>
      <c r="FS12" s="2">
        <v>9</v>
      </c>
      <c r="FT12" s="2">
        <v>9</v>
      </c>
      <c r="FU12" s="14">
        <f t="shared" si="33"/>
        <v>72</v>
      </c>
      <c r="FV12" s="2">
        <v>9</v>
      </c>
      <c r="FW12" s="2">
        <v>9</v>
      </c>
      <c r="FX12" s="2">
        <v>9</v>
      </c>
      <c r="FY12" s="2">
        <v>9</v>
      </c>
      <c r="FZ12" s="2">
        <v>9</v>
      </c>
      <c r="GA12" s="2">
        <v>9</v>
      </c>
      <c r="GB12" s="2">
        <v>9</v>
      </c>
      <c r="GC12" s="2">
        <v>9</v>
      </c>
      <c r="GD12" s="14">
        <f t="shared" si="34"/>
        <v>72</v>
      </c>
      <c r="GE12" s="15">
        <f t="shared" si="35"/>
        <v>27</v>
      </c>
      <c r="GF12" s="15">
        <f t="shared" si="5"/>
        <v>27</v>
      </c>
      <c r="GG12" s="15">
        <f t="shared" si="5"/>
        <v>27</v>
      </c>
      <c r="GH12" s="15">
        <f t="shared" si="5"/>
        <v>27</v>
      </c>
      <c r="GI12" s="15">
        <f t="shared" si="5"/>
        <v>27</v>
      </c>
      <c r="GJ12" s="15">
        <f t="shared" si="5"/>
        <v>27</v>
      </c>
      <c r="GK12" s="15">
        <f t="shared" si="5"/>
        <v>27</v>
      </c>
      <c r="GL12" s="15">
        <f t="shared" si="5"/>
        <v>27</v>
      </c>
      <c r="GM12" s="14">
        <f t="shared" si="36"/>
        <v>216</v>
      </c>
      <c r="GN12" s="1">
        <v>9</v>
      </c>
      <c r="GO12" s="2">
        <v>9</v>
      </c>
      <c r="GP12" s="2">
        <v>9</v>
      </c>
      <c r="GQ12" s="2">
        <v>9</v>
      </c>
      <c r="GR12" s="2">
        <v>9</v>
      </c>
      <c r="GS12" s="2">
        <v>9</v>
      </c>
      <c r="GT12" s="2">
        <v>9</v>
      </c>
      <c r="GU12" s="2">
        <v>9</v>
      </c>
      <c r="GV12" s="14">
        <f t="shared" si="37"/>
        <v>72</v>
      </c>
      <c r="GW12" s="2">
        <v>9</v>
      </c>
      <c r="GX12" s="2">
        <v>9</v>
      </c>
      <c r="GY12" s="2">
        <v>9</v>
      </c>
      <c r="GZ12" s="2">
        <v>9</v>
      </c>
      <c r="HA12" s="2">
        <v>9</v>
      </c>
      <c r="HB12" s="2">
        <v>9</v>
      </c>
      <c r="HC12" s="2">
        <v>9</v>
      </c>
      <c r="HD12" s="2">
        <v>9</v>
      </c>
      <c r="HE12" s="14">
        <f t="shared" si="38"/>
        <v>72</v>
      </c>
      <c r="HF12" s="2">
        <v>9</v>
      </c>
      <c r="HG12" s="2">
        <v>9</v>
      </c>
      <c r="HH12" s="2">
        <v>9</v>
      </c>
      <c r="HI12" s="2">
        <v>9</v>
      </c>
      <c r="HJ12" s="2">
        <v>9</v>
      </c>
      <c r="HK12" s="2">
        <v>9</v>
      </c>
      <c r="HL12" s="2">
        <v>9</v>
      </c>
      <c r="HM12" s="2">
        <v>9</v>
      </c>
      <c r="HN12" s="14">
        <f t="shared" si="39"/>
        <v>72</v>
      </c>
      <c r="HO12" s="15">
        <f t="shared" si="40"/>
        <v>27</v>
      </c>
      <c r="HP12" s="15">
        <f t="shared" si="6"/>
        <v>27</v>
      </c>
      <c r="HQ12" s="15">
        <f t="shared" si="6"/>
        <v>27</v>
      </c>
      <c r="HR12" s="15">
        <f t="shared" si="6"/>
        <v>27</v>
      </c>
      <c r="HS12" s="15">
        <f t="shared" si="6"/>
        <v>27</v>
      </c>
      <c r="HT12" s="15">
        <f t="shared" si="6"/>
        <v>27</v>
      </c>
      <c r="HU12" s="15">
        <f t="shared" si="6"/>
        <v>27</v>
      </c>
      <c r="HV12" s="15">
        <f t="shared" si="6"/>
        <v>27</v>
      </c>
      <c r="HW12" s="14">
        <f t="shared" si="41"/>
        <v>216</v>
      </c>
      <c r="HX12" s="1">
        <v>9</v>
      </c>
      <c r="HY12" s="2">
        <v>9</v>
      </c>
      <c r="HZ12" s="2">
        <v>9</v>
      </c>
      <c r="IA12" s="2">
        <v>9</v>
      </c>
      <c r="IB12" s="2">
        <v>9</v>
      </c>
      <c r="IC12" s="2">
        <v>9</v>
      </c>
      <c r="ID12" s="2">
        <v>9</v>
      </c>
      <c r="IE12" s="2">
        <v>9</v>
      </c>
      <c r="IF12" s="14">
        <f t="shared" si="42"/>
        <v>72</v>
      </c>
      <c r="IG12" s="2">
        <v>9</v>
      </c>
      <c r="IH12" s="2">
        <v>9</v>
      </c>
      <c r="II12" s="2">
        <v>9</v>
      </c>
      <c r="IJ12" s="2">
        <v>9</v>
      </c>
      <c r="IK12" s="2">
        <v>9</v>
      </c>
      <c r="IL12" s="2">
        <v>9</v>
      </c>
      <c r="IM12" s="2">
        <v>9</v>
      </c>
      <c r="IN12" s="2">
        <v>9</v>
      </c>
      <c r="IO12" s="14">
        <f t="shared" si="43"/>
        <v>72</v>
      </c>
      <c r="IP12" s="2">
        <v>9</v>
      </c>
      <c r="IQ12" s="2">
        <v>9</v>
      </c>
      <c r="IR12" s="2">
        <v>9</v>
      </c>
      <c r="IS12" s="2">
        <v>9</v>
      </c>
      <c r="IT12" s="2">
        <v>9</v>
      </c>
      <c r="IU12" s="2">
        <v>9</v>
      </c>
      <c r="IV12" s="2">
        <v>9</v>
      </c>
      <c r="IW12" s="2">
        <v>9</v>
      </c>
      <c r="IX12" s="14">
        <f t="shared" si="44"/>
        <v>72</v>
      </c>
      <c r="IY12" s="15">
        <f t="shared" si="45"/>
        <v>27</v>
      </c>
      <c r="IZ12" s="15">
        <f t="shared" si="7"/>
        <v>27</v>
      </c>
      <c r="JA12" s="15">
        <f t="shared" si="7"/>
        <v>27</v>
      </c>
      <c r="JB12" s="15">
        <f t="shared" si="7"/>
        <v>27</v>
      </c>
      <c r="JC12" s="15">
        <f t="shared" si="7"/>
        <v>27</v>
      </c>
      <c r="JD12" s="15">
        <f t="shared" si="7"/>
        <v>27</v>
      </c>
      <c r="JE12" s="15">
        <f t="shared" si="7"/>
        <v>27</v>
      </c>
      <c r="JF12" s="15">
        <f t="shared" si="7"/>
        <v>27</v>
      </c>
      <c r="JG12" s="14">
        <f t="shared" si="46"/>
        <v>216</v>
      </c>
      <c r="JH12" s="1">
        <v>9</v>
      </c>
      <c r="JI12" s="2">
        <v>9</v>
      </c>
      <c r="JJ12" s="2">
        <v>9</v>
      </c>
      <c r="JK12" s="2">
        <v>9</v>
      </c>
      <c r="JL12" s="2">
        <v>9</v>
      </c>
      <c r="JM12" s="2">
        <v>9</v>
      </c>
      <c r="JN12" s="2">
        <v>9</v>
      </c>
      <c r="JO12" s="2">
        <v>9</v>
      </c>
      <c r="JP12" s="14">
        <f t="shared" si="47"/>
        <v>72</v>
      </c>
      <c r="JQ12" s="2">
        <v>9</v>
      </c>
      <c r="JR12" s="2">
        <v>9</v>
      </c>
      <c r="JS12" s="2">
        <v>9</v>
      </c>
      <c r="JT12" s="2">
        <v>9</v>
      </c>
      <c r="JU12" s="2">
        <v>9</v>
      </c>
      <c r="JV12" s="2">
        <v>9</v>
      </c>
      <c r="JW12" s="2">
        <v>9</v>
      </c>
      <c r="JX12" s="2">
        <v>9</v>
      </c>
      <c r="JY12" s="14">
        <f t="shared" si="48"/>
        <v>72</v>
      </c>
      <c r="JZ12" s="2">
        <v>9</v>
      </c>
      <c r="KA12" s="2">
        <v>9</v>
      </c>
      <c r="KB12" s="2">
        <v>9</v>
      </c>
      <c r="KC12" s="2">
        <v>9</v>
      </c>
      <c r="KD12" s="2">
        <v>9</v>
      </c>
      <c r="KE12" s="2">
        <v>9</v>
      </c>
      <c r="KF12" s="2">
        <v>9</v>
      </c>
      <c r="KG12" s="2">
        <v>9</v>
      </c>
      <c r="KH12" s="14">
        <f t="shared" si="49"/>
        <v>72</v>
      </c>
      <c r="KI12" s="15">
        <f t="shared" si="50"/>
        <v>27</v>
      </c>
      <c r="KJ12" s="15">
        <f t="shared" si="8"/>
        <v>27</v>
      </c>
      <c r="KK12" s="15">
        <f t="shared" si="8"/>
        <v>27</v>
      </c>
      <c r="KL12" s="15">
        <f t="shared" si="8"/>
        <v>27</v>
      </c>
      <c r="KM12" s="15">
        <f t="shared" si="8"/>
        <v>27</v>
      </c>
      <c r="KN12" s="15">
        <f t="shared" si="8"/>
        <v>27</v>
      </c>
      <c r="KO12" s="15">
        <f t="shared" si="8"/>
        <v>27</v>
      </c>
      <c r="KP12" s="15">
        <f t="shared" si="8"/>
        <v>27</v>
      </c>
      <c r="KQ12" s="14">
        <f t="shared" si="51"/>
        <v>216</v>
      </c>
      <c r="KR12" s="14">
        <f t="shared" si="52"/>
        <v>108</v>
      </c>
      <c r="KS12" s="14">
        <f t="shared" si="9"/>
        <v>108</v>
      </c>
      <c r="KT12" s="14">
        <f t="shared" si="9"/>
        <v>108</v>
      </c>
      <c r="KU12" s="14">
        <f t="shared" si="9"/>
        <v>108</v>
      </c>
      <c r="KV12" s="14">
        <f t="shared" si="9"/>
        <v>108</v>
      </c>
      <c r="KW12" s="14">
        <f t="shared" si="9"/>
        <v>108</v>
      </c>
      <c r="KX12" s="14">
        <f t="shared" si="9"/>
        <v>108</v>
      </c>
      <c r="KY12" s="14">
        <f t="shared" si="9"/>
        <v>108</v>
      </c>
      <c r="KZ12" s="14">
        <f t="shared" si="53"/>
        <v>864</v>
      </c>
    </row>
    <row r="13" spans="1:312">
      <c r="A13" s="5" t="str">
        <f t="shared" si="54"/>
        <v>ARVR事业部</v>
      </c>
      <c r="B13" s="5" t="str">
        <f t="shared" si="55"/>
        <v>ARVR</v>
      </c>
      <c r="C13" s="11" t="s">
        <v>59</v>
      </c>
      <c r="D13" s="5">
        <v>10</v>
      </c>
      <c r="E13" s="12" t="s">
        <v>63</v>
      </c>
      <c r="F13" s="18" t="s">
        <v>72</v>
      </c>
      <c r="G13" s="3">
        <f>IFERROR(G12/G5,"")</f>
        <v>4.5</v>
      </c>
      <c r="H13" s="3">
        <f t="shared" ref="H13:BS13" si="71">IFERROR(H12/H5,"")</f>
        <v>4.5</v>
      </c>
      <c r="I13" s="3">
        <f t="shared" si="71"/>
        <v>4.5</v>
      </c>
      <c r="J13" s="3">
        <f t="shared" si="71"/>
        <v>4.5</v>
      </c>
      <c r="K13" s="3">
        <f t="shared" si="71"/>
        <v>4.5</v>
      </c>
      <c r="L13" s="3">
        <f t="shared" si="71"/>
        <v>4.5</v>
      </c>
      <c r="M13" s="3">
        <f t="shared" si="71"/>
        <v>4.5</v>
      </c>
      <c r="N13" s="3">
        <f t="shared" si="71"/>
        <v>4.5</v>
      </c>
      <c r="O13" s="3">
        <f t="shared" si="71"/>
        <v>4.5</v>
      </c>
      <c r="P13" s="3">
        <f t="shared" si="71"/>
        <v>4.5</v>
      </c>
      <c r="Q13" s="3">
        <f t="shared" si="71"/>
        <v>4.5</v>
      </c>
      <c r="R13" s="3">
        <f t="shared" si="71"/>
        <v>4.5</v>
      </c>
      <c r="S13" s="3">
        <f t="shared" si="71"/>
        <v>4.5</v>
      </c>
      <c r="T13" s="3">
        <f t="shared" si="71"/>
        <v>4.5</v>
      </c>
      <c r="U13" s="3">
        <f t="shared" si="71"/>
        <v>4.5</v>
      </c>
      <c r="V13" s="3">
        <f t="shared" si="71"/>
        <v>4.5</v>
      </c>
      <c r="W13" s="3">
        <f t="shared" si="71"/>
        <v>4.5</v>
      </c>
      <c r="X13" s="3">
        <f t="shared" si="71"/>
        <v>4.5</v>
      </c>
      <c r="Y13" s="3">
        <f t="shared" si="71"/>
        <v>9</v>
      </c>
      <c r="Z13" s="3">
        <f t="shared" si="71"/>
        <v>9</v>
      </c>
      <c r="AA13" s="3">
        <f t="shared" si="71"/>
        <v>9</v>
      </c>
      <c r="AB13" s="3">
        <f t="shared" si="71"/>
        <v>9</v>
      </c>
      <c r="AC13" s="3">
        <f t="shared" si="71"/>
        <v>9</v>
      </c>
      <c r="AD13" s="3">
        <f t="shared" si="71"/>
        <v>9</v>
      </c>
      <c r="AE13" s="3">
        <f t="shared" si="71"/>
        <v>9</v>
      </c>
      <c r="AF13" s="3">
        <f t="shared" si="71"/>
        <v>9</v>
      </c>
      <c r="AG13" s="3">
        <f t="shared" si="71"/>
        <v>9</v>
      </c>
      <c r="AH13" s="3">
        <f t="shared" si="71"/>
        <v>5.4</v>
      </c>
      <c r="AI13" s="3">
        <f t="shared" si="71"/>
        <v>5.4</v>
      </c>
      <c r="AJ13" s="3">
        <f t="shared" si="71"/>
        <v>5.4</v>
      </c>
      <c r="AK13" s="3">
        <f t="shared" si="71"/>
        <v>5.4</v>
      </c>
      <c r="AL13" s="3">
        <f t="shared" si="71"/>
        <v>5.4</v>
      </c>
      <c r="AM13" s="3">
        <f t="shared" si="71"/>
        <v>5.4</v>
      </c>
      <c r="AN13" s="3">
        <f t="shared" si="71"/>
        <v>5.4</v>
      </c>
      <c r="AO13" s="3">
        <f t="shared" si="71"/>
        <v>5.4</v>
      </c>
      <c r="AP13" s="3">
        <f t="shared" si="71"/>
        <v>5.4</v>
      </c>
      <c r="AQ13" s="3">
        <f t="shared" si="71"/>
        <v>4.5</v>
      </c>
      <c r="AR13" s="3">
        <f t="shared" si="71"/>
        <v>4.5</v>
      </c>
      <c r="AS13" s="3">
        <f t="shared" si="71"/>
        <v>4.5</v>
      </c>
      <c r="AT13" s="3">
        <f t="shared" si="71"/>
        <v>4.5</v>
      </c>
      <c r="AU13" s="3">
        <f t="shared" si="71"/>
        <v>4.5</v>
      </c>
      <c r="AV13" s="3">
        <f t="shared" si="71"/>
        <v>4.5</v>
      </c>
      <c r="AW13" s="3">
        <f t="shared" si="71"/>
        <v>4.5</v>
      </c>
      <c r="AX13" s="3">
        <f t="shared" si="71"/>
        <v>4.5</v>
      </c>
      <c r="AY13" s="3">
        <f t="shared" si="71"/>
        <v>4.5</v>
      </c>
      <c r="AZ13" s="3">
        <f t="shared" si="71"/>
        <v>4.5</v>
      </c>
      <c r="BA13" s="3">
        <f t="shared" si="71"/>
        <v>4.5</v>
      </c>
      <c r="BB13" s="3">
        <f t="shared" si="71"/>
        <v>4.5</v>
      </c>
      <c r="BC13" s="3">
        <f t="shared" si="71"/>
        <v>4.5</v>
      </c>
      <c r="BD13" s="3">
        <f t="shared" si="71"/>
        <v>4.5</v>
      </c>
      <c r="BE13" s="3">
        <f t="shared" si="71"/>
        <v>4.5</v>
      </c>
      <c r="BF13" s="3">
        <f t="shared" si="71"/>
        <v>4.5</v>
      </c>
      <c r="BG13" s="3">
        <f t="shared" si="71"/>
        <v>4.5</v>
      </c>
      <c r="BH13" s="3">
        <f t="shared" si="71"/>
        <v>4.5</v>
      </c>
      <c r="BI13" s="3">
        <f t="shared" si="71"/>
        <v>4.5</v>
      </c>
      <c r="BJ13" s="3">
        <f t="shared" si="71"/>
        <v>4.5</v>
      </c>
      <c r="BK13" s="3">
        <f t="shared" si="71"/>
        <v>4.5</v>
      </c>
      <c r="BL13" s="3">
        <f t="shared" si="71"/>
        <v>4.5</v>
      </c>
      <c r="BM13" s="3">
        <f t="shared" si="71"/>
        <v>4.5</v>
      </c>
      <c r="BN13" s="3">
        <f t="shared" si="71"/>
        <v>4.5</v>
      </c>
      <c r="BO13" s="3">
        <f t="shared" si="71"/>
        <v>4.5</v>
      </c>
      <c r="BP13" s="3">
        <f t="shared" si="71"/>
        <v>4.5</v>
      </c>
      <c r="BQ13" s="3">
        <f t="shared" si="71"/>
        <v>4.5</v>
      </c>
      <c r="BR13" s="3">
        <f t="shared" si="71"/>
        <v>4.5</v>
      </c>
      <c r="BS13" s="3">
        <f t="shared" si="71"/>
        <v>4.5</v>
      </c>
      <c r="BT13" s="3">
        <f t="shared" ref="BT13:EE13" si="72">IFERROR(BT12/BT5,"")</f>
        <v>4.5</v>
      </c>
      <c r="BU13" s="3">
        <f t="shared" si="72"/>
        <v>4.5</v>
      </c>
      <c r="BV13" s="3">
        <f t="shared" si="72"/>
        <v>4.5</v>
      </c>
      <c r="BW13" s="3">
        <f t="shared" si="72"/>
        <v>4.5</v>
      </c>
      <c r="BX13" s="3">
        <f t="shared" si="72"/>
        <v>4.5</v>
      </c>
      <c r="BY13" s="3">
        <f t="shared" si="72"/>
        <v>4.5</v>
      </c>
      <c r="BZ13" s="3">
        <f t="shared" si="72"/>
        <v>4.5</v>
      </c>
      <c r="CA13" s="3">
        <f t="shared" si="72"/>
        <v>4.5</v>
      </c>
      <c r="CB13" s="3">
        <f t="shared" si="72"/>
        <v>4.5</v>
      </c>
      <c r="CC13" s="3">
        <f t="shared" si="72"/>
        <v>4.5</v>
      </c>
      <c r="CD13" s="3">
        <f t="shared" si="72"/>
        <v>4.5</v>
      </c>
      <c r="CE13" s="3">
        <f t="shared" si="72"/>
        <v>4.5</v>
      </c>
      <c r="CF13" s="3">
        <f t="shared" si="72"/>
        <v>4.5</v>
      </c>
      <c r="CG13" s="3">
        <f t="shared" si="72"/>
        <v>4.5</v>
      </c>
      <c r="CH13" s="3">
        <f t="shared" si="72"/>
        <v>4.5</v>
      </c>
      <c r="CI13" s="3">
        <f t="shared" si="72"/>
        <v>4.5</v>
      </c>
      <c r="CJ13" s="3">
        <f t="shared" si="72"/>
        <v>4.5</v>
      </c>
      <c r="CK13" s="3">
        <f t="shared" si="72"/>
        <v>4.5</v>
      </c>
      <c r="CL13" s="3">
        <f t="shared" si="72"/>
        <v>4.5</v>
      </c>
      <c r="CM13" s="3">
        <f t="shared" si="72"/>
        <v>4.5</v>
      </c>
      <c r="CN13" s="3">
        <f t="shared" si="72"/>
        <v>4.5</v>
      </c>
      <c r="CO13" s="3">
        <f t="shared" si="72"/>
        <v>4.5</v>
      </c>
      <c r="CP13" s="3">
        <f t="shared" si="72"/>
        <v>4.5</v>
      </c>
      <c r="CQ13" s="3">
        <f t="shared" si="72"/>
        <v>4.5</v>
      </c>
      <c r="CR13" s="3">
        <f t="shared" si="72"/>
        <v>4.5</v>
      </c>
      <c r="CS13" s="3">
        <f t="shared" si="72"/>
        <v>4.5</v>
      </c>
      <c r="CT13" s="3">
        <f t="shared" si="72"/>
        <v>4.5</v>
      </c>
      <c r="CU13" s="3">
        <f t="shared" si="72"/>
        <v>4.5</v>
      </c>
      <c r="CV13" s="3">
        <f t="shared" si="72"/>
        <v>4.5</v>
      </c>
      <c r="CW13" s="3">
        <f t="shared" si="72"/>
        <v>4.5</v>
      </c>
      <c r="CX13" s="3">
        <f t="shared" si="72"/>
        <v>4.5</v>
      </c>
      <c r="CY13" s="3">
        <f t="shared" si="72"/>
        <v>4.5</v>
      </c>
      <c r="CZ13" s="3">
        <f t="shared" si="72"/>
        <v>4.5</v>
      </c>
      <c r="DA13" s="3">
        <f t="shared" si="72"/>
        <v>4.5</v>
      </c>
      <c r="DB13" s="3">
        <f t="shared" si="72"/>
        <v>4.5</v>
      </c>
      <c r="DC13" s="3">
        <f t="shared" si="72"/>
        <v>4.5</v>
      </c>
      <c r="DD13" s="3">
        <f t="shared" si="72"/>
        <v>4.5</v>
      </c>
      <c r="DE13" s="3">
        <f t="shared" si="72"/>
        <v>4.5</v>
      </c>
      <c r="DF13" s="3">
        <f t="shared" si="72"/>
        <v>4.5</v>
      </c>
      <c r="DG13" s="3">
        <f t="shared" si="72"/>
        <v>4.5</v>
      </c>
      <c r="DH13" s="3">
        <f t="shared" si="72"/>
        <v>4.5</v>
      </c>
      <c r="DI13" s="3">
        <f t="shared" si="72"/>
        <v>4.5</v>
      </c>
      <c r="DJ13" s="3">
        <f t="shared" si="72"/>
        <v>4.5</v>
      </c>
      <c r="DK13" s="3">
        <f t="shared" si="72"/>
        <v>4.5</v>
      </c>
      <c r="DL13" s="3">
        <f t="shared" si="72"/>
        <v>4.5</v>
      </c>
      <c r="DM13" s="3">
        <f t="shared" si="72"/>
        <v>4.5</v>
      </c>
      <c r="DN13" s="3">
        <f t="shared" si="72"/>
        <v>4.5</v>
      </c>
      <c r="DO13" s="3">
        <f t="shared" si="72"/>
        <v>4.5</v>
      </c>
      <c r="DP13" s="3">
        <f t="shared" si="72"/>
        <v>4.5</v>
      </c>
      <c r="DQ13" s="3">
        <f t="shared" si="72"/>
        <v>4.5</v>
      </c>
      <c r="DR13" s="3">
        <f t="shared" si="72"/>
        <v>4.5</v>
      </c>
      <c r="DS13" s="3">
        <f t="shared" si="72"/>
        <v>4.5</v>
      </c>
      <c r="DT13" s="3">
        <f t="shared" si="72"/>
        <v>4.5</v>
      </c>
      <c r="DU13" s="3">
        <f t="shared" si="72"/>
        <v>4.5</v>
      </c>
      <c r="DV13" s="3">
        <f t="shared" si="72"/>
        <v>4.5</v>
      </c>
      <c r="DW13" s="3">
        <f t="shared" si="72"/>
        <v>4.5</v>
      </c>
      <c r="DX13" s="3">
        <f t="shared" si="72"/>
        <v>4.5</v>
      </c>
      <c r="DY13" s="3">
        <f t="shared" si="72"/>
        <v>4.5</v>
      </c>
      <c r="DZ13" s="3">
        <f t="shared" si="72"/>
        <v>4.5</v>
      </c>
      <c r="EA13" s="3">
        <f t="shared" si="72"/>
        <v>4.5</v>
      </c>
      <c r="EB13" s="3">
        <f t="shared" si="72"/>
        <v>4.5</v>
      </c>
      <c r="EC13" s="3">
        <f t="shared" si="72"/>
        <v>4.5</v>
      </c>
      <c r="ED13" s="3">
        <f t="shared" si="72"/>
        <v>4.5</v>
      </c>
      <c r="EE13" s="3">
        <f t="shared" si="72"/>
        <v>4.5</v>
      </c>
      <c r="EF13" s="3">
        <f t="shared" ref="EF13:GQ13" si="73">IFERROR(EF12/EF5,"")</f>
        <v>4.5</v>
      </c>
      <c r="EG13" s="3">
        <f t="shared" si="73"/>
        <v>4.5</v>
      </c>
      <c r="EH13" s="3">
        <f t="shared" si="73"/>
        <v>4.5</v>
      </c>
      <c r="EI13" s="3">
        <f t="shared" si="73"/>
        <v>4.5</v>
      </c>
      <c r="EJ13" s="3">
        <f t="shared" si="73"/>
        <v>4.5</v>
      </c>
      <c r="EK13" s="3">
        <f t="shared" si="73"/>
        <v>4.5</v>
      </c>
      <c r="EL13" s="3">
        <f t="shared" si="73"/>
        <v>4.5</v>
      </c>
      <c r="EM13" s="3">
        <f t="shared" si="73"/>
        <v>4.5</v>
      </c>
      <c r="EN13" s="3">
        <f t="shared" si="73"/>
        <v>4.5</v>
      </c>
      <c r="EO13" s="3">
        <f t="shared" si="73"/>
        <v>4.5</v>
      </c>
      <c r="EP13" s="3">
        <f t="shared" si="73"/>
        <v>4.5</v>
      </c>
      <c r="EQ13" s="3">
        <f t="shared" si="73"/>
        <v>4.5</v>
      </c>
      <c r="ER13" s="3">
        <f t="shared" si="73"/>
        <v>4.5</v>
      </c>
      <c r="ES13" s="3">
        <f t="shared" si="73"/>
        <v>4.5</v>
      </c>
      <c r="ET13" s="3">
        <f t="shared" si="73"/>
        <v>4.5</v>
      </c>
      <c r="EU13" s="3">
        <f t="shared" si="73"/>
        <v>4.6956521739130439</v>
      </c>
      <c r="EV13" s="3">
        <f t="shared" si="73"/>
        <v>4.6956521739130439</v>
      </c>
      <c r="EW13" s="3">
        <f t="shared" si="73"/>
        <v>4.6956521739130439</v>
      </c>
      <c r="EX13" s="3">
        <f t="shared" si="73"/>
        <v>4.6956521739130439</v>
      </c>
      <c r="EY13" s="3">
        <f t="shared" si="73"/>
        <v>4.6956521739130439</v>
      </c>
      <c r="EZ13" s="3">
        <f t="shared" si="73"/>
        <v>4.6956521739130439</v>
      </c>
      <c r="FA13" s="3">
        <f t="shared" si="73"/>
        <v>4.6956521739130439</v>
      </c>
      <c r="FB13" s="3">
        <f t="shared" si="73"/>
        <v>4.6956521739130439</v>
      </c>
      <c r="FC13" s="3">
        <f t="shared" si="73"/>
        <v>4.6956521739130439</v>
      </c>
      <c r="FD13" s="3">
        <f t="shared" si="73"/>
        <v>4.5</v>
      </c>
      <c r="FE13" s="3">
        <f t="shared" si="73"/>
        <v>4.5</v>
      </c>
      <c r="FF13" s="3">
        <f t="shared" si="73"/>
        <v>4.5</v>
      </c>
      <c r="FG13" s="3">
        <f t="shared" si="73"/>
        <v>4.5</v>
      </c>
      <c r="FH13" s="3">
        <f t="shared" si="73"/>
        <v>4.5</v>
      </c>
      <c r="FI13" s="3">
        <f t="shared" si="73"/>
        <v>4.5</v>
      </c>
      <c r="FJ13" s="3">
        <f t="shared" si="73"/>
        <v>4.5</v>
      </c>
      <c r="FK13" s="3">
        <f t="shared" si="73"/>
        <v>4.5</v>
      </c>
      <c r="FL13" s="3">
        <f t="shared" si="73"/>
        <v>4.5</v>
      </c>
      <c r="FM13" s="3">
        <f t="shared" si="73"/>
        <v>4.5</v>
      </c>
      <c r="FN13" s="3">
        <f t="shared" si="73"/>
        <v>4.5</v>
      </c>
      <c r="FO13" s="3">
        <f t="shared" si="73"/>
        <v>4.5</v>
      </c>
      <c r="FP13" s="3">
        <f t="shared" si="73"/>
        <v>4.5</v>
      </c>
      <c r="FQ13" s="3">
        <f t="shared" si="73"/>
        <v>4.5</v>
      </c>
      <c r="FR13" s="3">
        <f t="shared" si="73"/>
        <v>4.5</v>
      </c>
      <c r="FS13" s="3">
        <f t="shared" si="73"/>
        <v>4.5</v>
      </c>
      <c r="FT13" s="3">
        <f t="shared" si="73"/>
        <v>4.5</v>
      </c>
      <c r="FU13" s="3">
        <f t="shared" si="73"/>
        <v>4.5</v>
      </c>
      <c r="FV13" s="3">
        <f t="shared" si="73"/>
        <v>4.5</v>
      </c>
      <c r="FW13" s="3">
        <f t="shared" si="73"/>
        <v>4.5</v>
      </c>
      <c r="FX13" s="3">
        <f t="shared" si="73"/>
        <v>4.5</v>
      </c>
      <c r="FY13" s="3">
        <f t="shared" si="73"/>
        <v>4.5</v>
      </c>
      <c r="FZ13" s="3">
        <f t="shared" si="73"/>
        <v>4.5</v>
      </c>
      <c r="GA13" s="3">
        <f t="shared" si="73"/>
        <v>4.5</v>
      </c>
      <c r="GB13" s="3">
        <f t="shared" si="73"/>
        <v>4.5</v>
      </c>
      <c r="GC13" s="3">
        <f t="shared" si="73"/>
        <v>4.5</v>
      </c>
      <c r="GD13" s="3">
        <f t="shared" si="73"/>
        <v>4.5</v>
      </c>
      <c r="GE13" s="3">
        <f t="shared" si="73"/>
        <v>4.5</v>
      </c>
      <c r="GF13" s="3">
        <f t="shared" si="73"/>
        <v>4.5</v>
      </c>
      <c r="GG13" s="3">
        <f t="shared" si="73"/>
        <v>4.5</v>
      </c>
      <c r="GH13" s="3">
        <f t="shared" si="73"/>
        <v>4.5</v>
      </c>
      <c r="GI13" s="3">
        <f t="shared" si="73"/>
        <v>4.5</v>
      </c>
      <c r="GJ13" s="3">
        <f t="shared" si="73"/>
        <v>4.5</v>
      </c>
      <c r="GK13" s="3">
        <f t="shared" si="73"/>
        <v>4.5</v>
      </c>
      <c r="GL13" s="3">
        <f t="shared" si="73"/>
        <v>4.5</v>
      </c>
      <c r="GM13" s="3">
        <f t="shared" si="73"/>
        <v>4.5</v>
      </c>
      <c r="GN13" s="3">
        <f t="shared" si="73"/>
        <v>4.5</v>
      </c>
      <c r="GO13" s="3">
        <f t="shared" si="73"/>
        <v>4.5</v>
      </c>
      <c r="GP13" s="3">
        <f t="shared" si="73"/>
        <v>4.5</v>
      </c>
      <c r="GQ13" s="3">
        <f t="shared" si="73"/>
        <v>4.5</v>
      </c>
      <c r="GR13" s="3">
        <f t="shared" ref="GR13:JC13" si="74">IFERROR(GR12/GR5,"")</f>
        <v>4.5</v>
      </c>
      <c r="GS13" s="3">
        <f t="shared" si="74"/>
        <v>4.5</v>
      </c>
      <c r="GT13" s="3">
        <f t="shared" si="74"/>
        <v>4.5</v>
      </c>
      <c r="GU13" s="3">
        <f t="shared" si="74"/>
        <v>4.5</v>
      </c>
      <c r="GV13" s="3">
        <f t="shared" si="74"/>
        <v>4.5</v>
      </c>
      <c r="GW13" s="3">
        <f t="shared" si="74"/>
        <v>4.5</v>
      </c>
      <c r="GX13" s="3">
        <f t="shared" si="74"/>
        <v>4.5</v>
      </c>
      <c r="GY13" s="3">
        <f t="shared" si="74"/>
        <v>4.5</v>
      </c>
      <c r="GZ13" s="3">
        <f t="shared" si="74"/>
        <v>4.5</v>
      </c>
      <c r="HA13" s="3">
        <f t="shared" si="74"/>
        <v>4.5</v>
      </c>
      <c r="HB13" s="3">
        <f t="shared" si="74"/>
        <v>4.5</v>
      </c>
      <c r="HC13" s="3">
        <f t="shared" si="74"/>
        <v>4.5</v>
      </c>
      <c r="HD13" s="3">
        <f t="shared" si="74"/>
        <v>4.5</v>
      </c>
      <c r="HE13" s="3">
        <f t="shared" si="74"/>
        <v>4.5</v>
      </c>
      <c r="HF13" s="3">
        <f t="shared" si="74"/>
        <v>4.5</v>
      </c>
      <c r="HG13" s="3">
        <f t="shared" si="74"/>
        <v>4.5</v>
      </c>
      <c r="HH13" s="3">
        <f t="shared" si="74"/>
        <v>4.5</v>
      </c>
      <c r="HI13" s="3">
        <f t="shared" si="74"/>
        <v>4.5</v>
      </c>
      <c r="HJ13" s="3">
        <f t="shared" si="74"/>
        <v>4.5</v>
      </c>
      <c r="HK13" s="3">
        <f t="shared" si="74"/>
        <v>4.5</v>
      </c>
      <c r="HL13" s="3">
        <f t="shared" si="74"/>
        <v>4.5</v>
      </c>
      <c r="HM13" s="3">
        <f t="shared" si="74"/>
        <v>4.5</v>
      </c>
      <c r="HN13" s="3">
        <f t="shared" si="74"/>
        <v>4.5</v>
      </c>
      <c r="HO13" s="3">
        <f t="shared" si="74"/>
        <v>4.5</v>
      </c>
      <c r="HP13" s="3">
        <f t="shared" si="74"/>
        <v>4.5</v>
      </c>
      <c r="HQ13" s="3">
        <f t="shared" si="74"/>
        <v>4.5</v>
      </c>
      <c r="HR13" s="3">
        <f t="shared" si="74"/>
        <v>4.5</v>
      </c>
      <c r="HS13" s="3">
        <f t="shared" si="74"/>
        <v>4.5</v>
      </c>
      <c r="HT13" s="3">
        <f t="shared" si="74"/>
        <v>4.5</v>
      </c>
      <c r="HU13" s="3">
        <f t="shared" si="74"/>
        <v>4.5</v>
      </c>
      <c r="HV13" s="3">
        <f t="shared" si="74"/>
        <v>4.5</v>
      </c>
      <c r="HW13" s="3">
        <f t="shared" si="74"/>
        <v>4.5</v>
      </c>
      <c r="HX13" s="3">
        <f t="shared" si="74"/>
        <v>4.5</v>
      </c>
      <c r="HY13" s="3">
        <f t="shared" si="74"/>
        <v>4.5</v>
      </c>
      <c r="HZ13" s="3">
        <f t="shared" si="74"/>
        <v>4.5</v>
      </c>
      <c r="IA13" s="3">
        <f t="shared" si="74"/>
        <v>4.5</v>
      </c>
      <c r="IB13" s="3">
        <f t="shared" si="74"/>
        <v>4.5</v>
      </c>
      <c r="IC13" s="3">
        <f t="shared" si="74"/>
        <v>4.5</v>
      </c>
      <c r="ID13" s="3">
        <f t="shared" si="74"/>
        <v>4.5</v>
      </c>
      <c r="IE13" s="3">
        <f t="shared" si="74"/>
        <v>4.5</v>
      </c>
      <c r="IF13" s="3">
        <f t="shared" si="74"/>
        <v>4.5</v>
      </c>
      <c r="IG13" s="3">
        <f t="shared" si="74"/>
        <v>4.5</v>
      </c>
      <c r="IH13" s="3">
        <f t="shared" si="74"/>
        <v>4.5</v>
      </c>
      <c r="II13" s="3">
        <f t="shared" si="74"/>
        <v>4.5</v>
      </c>
      <c r="IJ13" s="3">
        <f t="shared" si="74"/>
        <v>4.5</v>
      </c>
      <c r="IK13" s="3">
        <f t="shared" si="74"/>
        <v>4.5</v>
      </c>
      <c r="IL13" s="3">
        <f t="shared" si="74"/>
        <v>4.5</v>
      </c>
      <c r="IM13" s="3">
        <f t="shared" si="74"/>
        <v>4.5</v>
      </c>
      <c r="IN13" s="3">
        <f t="shared" si="74"/>
        <v>4.5</v>
      </c>
      <c r="IO13" s="3">
        <f t="shared" si="74"/>
        <v>4.5</v>
      </c>
      <c r="IP13" s="3">
        <f t="shared" si="74"/>
        <v>4.5</v>
      </c>
      <c r="IQ13" s="3">
        <f t="shared" si="74"/>
        <v>4.5</v>
      </c>
      <c r="IR13" s="3">
        <f t="shared" si="74"/>
        <v>4.5</v>
      </c>
      <c r="IS13" s="3">
        <f t="shared" si="74"/>
        <v>4.5</v>
      </c>
      <c r="IT13" s="3">
        <f t="shared" si="74"/>
        <v>4.5</v>
      </c>
      <c r="IU13" s="3">
        <f t="shared" si="74"/>
        <v>4.5</v>
      </c>
      <c r="IV13" s="3">
        <f t="shared" si="74"/>
        <v>4.5</v>
      </c>
      <c r="IW13" s="3">
        <f t="shared" si="74"/>
        <v>4.5</v>
      </c>
      <c r="IX13" s="3">
        <f t="shared" si="74"/>
        <v>4.5</v>
      </c>
      <c r="IY13" s="3">
        <f t="shared" si="74"/>
        <v>4.5</v>
      </c>
      <c r="IZ13" s="3">
        <f t="shared" si="74"/>
        <v>4.5</v>
      </c>
      <c r="JA13" s="3">
        <f t="shared" si="74"/>
        <v>4.5</v>
      </c>
      <c r="JB13" s="3">
        <f t="shared" si="74"/>
        <v>4.5</v>
      </c>
      <c r="JC13" s="3">
        <f t="shared" si="74"/>
        <v>4.5</v>
      </c>
      <c r="JD13" s="3">
        <f t="shared" ref="JD13:KZ13" si="75">IFERROR(JD12/JD5,"")</f>
        <v>4.5</v>
      </c>
      <c r="JE13" s="3">
        <f t="shared" si="75"/>
        <v>4.5</v>
      </c>
      <c r="JF13" s="3">
        <f t="shared" si="75"/>
        <v>4.5</v>
      </c>
      <c r="JG13" s="3">
        <f t="shared" si="75"/>
        <v>4.5</v>
      </c>
      <c r="JH13" s="3">
        <f t="shared" si="75"/>
        <v>4.5</v>
      </c>
      <c r="JI13" s="3">
        <f t="shared" si="75"/>
        <v>4.5</v>
      </c>
      <c r="JJ13" s="3">
        <f t="shared" si="75"/>
        <v>4.5</v>
      </c>
      <c r="JK13" s="3">
        <f t="shared" si="75"/>
        <v>4.5</v>
      </c>
      <c r="JL13" s="3">
        <f t="shared" si="75"/>
        <v>4.5</v>
      </c>
      <c r="JM13" s="3">
        <f t="shared" si="75"/>
        <v>4.5</v>
      </c>
      <c r="JN13" s="3">
        <f t="shared" si="75"/>
        <v>4.5</v>
      </c>
      <c r="JO13" s="3">
        <f t="shared" si="75"/>
        <v>4.5</v>
      </c>
      <c r="JP13" s="3">
        <f t="shared" si="75"/>
        <v>4.5</v>
      </c>
      <c r="JQ13" s="3">
        <f t="shared" si="75"/>
        <v>4.5</v>
      </c>
      <c r="JR13" s="3">
        <f t="shared" si="75"/>
        <v>4.5</v>
      </c>
      <c r="JS13" s="3">
        <f t="shared" si="75"/>
        <v>4.5</v>
      </c>
      <c r="JT13" s="3">
        <f t="shared" si="75"/>
        <v>4.5</v>
      </c>
      <c r="JU13" s="3">
        <f t="shared" si="75"/>
        <v>4.5</v>
      </c>
      <c r="JV13" s="3">
        <f t="shared" si="75"/>
        <v>4.5</v>
      </c>
      <c r="JW13" s="3">
        <f t="shared" si="75"/>
        <v>4.5</v>
      </c>
      <c r="JX13" s="3">
        <f t="shared" si="75"/>
        <v>4.5</v>
      </c>
      <c r="JY13" s="3">
        <f t="shared" si="75"/>
        <v>4.5</v>
      </c>
      <c r="JZ13" s="3">
        <f t="shared" si="75"/>
        <v>4.5</v>
      </c>
      <c r="KA13" s="3">
        <f t="shared" si="75"/>
        <v>4.5</v>
      </c>
      <c r="KB13" s="3">
        <f t="shared" si="75"/>
        <v>4.5</v>
      </c>
      <c r="KC13" s="3">
        <f t="shared" si="75"/>
        <v>4.5</v>
      </c>
      <c r="KD13" s="3">
        <f t="shared" si="75"/>
        <v>4.5</v>
      </c>
      <c r="KE13" s="3">
        <f t="shared" si="75"/>
        <v>4.5</v>
      </c>
      <c r="KF13" s="3">
        <f t="shared" si="75"/>
        <v>4.5</v>
      </c>
      <c r="KG13" s="3">
        <f t="shared" si="75"/>
        <v>4.5</v>
      </c>
      <c r="KH13" s="3">
        <f t="shared" si="75"/>
        <v>4.5</v>
      </c>
      <c r="KI13" s="3">
        <f t="shared" si="75"/>
        <v>4.5</v>
      </c>
      <c r="KJ13" s="3">
        <f t="shared" si="75"/>
        <v>4.5</v>
      </c>
      <c r="KK13" s="3">
        <f t="shared" si="75"/>
        <v>4.5</v>
      </c>
      <c r="KL13" s="3">
        <f t="shared" si="75"/>
        <v>4.5</v>
      </c>
      <c r="KM13" s="3">
        <f t="shared" si="75"/>
        <v>4.5</v>
      </c>
      <c r="KN13" s="3">
        <f t="shared" si="75"/>
        <v>4.5</v>
      </c>
      <c r="KO13" s="3">
        <f t="shared" si="75"/>
        <v>4.5</v>
      </c>
      <c r="KP13" s="3">
        <f t="shared" si="75"/>
        <v>4.5</v>
      </c>
      <c r="KQ13" s="3">
        <f t="shared" si="75"/>
        <v>4.5</v>
      </c>
      <c r="KR13" s="3">
        <f t="shared" si="75"/>
        <v>4.5</v>
      </c>
      <c r="KS13" s="3">
        <f t="shared" si="75"/>
        <v>4.5</v>
      </c>
      <c r="KT13" s="3">
        <f t="shared" si="75"/>
        <v>4.5</v>
      </c>
      <c r="KU13" s="3">
        <f t="shared" si="75"/>
        <v>4.5</v>
      </c>
      <c r="KV13" s="3">
        <f t="shared" si="75"/>
        <v>4.5</v>
      </c>
      <c r="KW13" s="3">
        <f t="shared" si="75"/>
        <v>4.5</v>
      </c>
      <c r="KX13" s="3">
        <f t="shared" si="75"/>
        <v>4.5</v>
      </c>
      <c r="KY13" s="3">
        <f t="shared" si="75"/>
        <v>4.5</v>
      </c>
      <c r="KZ13" s="3">
        <f t="shared" si="75"/>
        <v>4.5</v>
      </c>
    </row>
    <row r="14" spans="1:312">
      <c r="A14" s="5" t="str">
        <f t="shared" si="54"/>
        <v>ARVR事业部</v>
      </c>
      <c r="B14" s="5" t="str">
        <f t="shared" si="55"/>
        <v>ARVR</v>
      </c>
      <c r="C14" s="11" t="s">
        <v>59</v>
      </c>
      <c r="D14" s="5">
        <v>11</v>
      </c>
      <c r="E14" s="12" t="s">
        <v>13</v>
      </c>
      <c r="F14" s="13" t="s">
        <v>71</v>
      </c>
      <c r="G14" s="1">
        <v>11</v>
      </c>
      <c r="H14" s="1">
        <v>11</v>
      </c>
      <c r="I14" s="1">
        <v>11</v>
      </c>
      <c r="J14" s="1">
        <v>11</v>
      </c>
      <c r="K14" s="1">
        <v>11</v>
      </c>
      <c r="L14" s="1">
        <v>11</v>
      </c>
      <c r="M14" s="1">
        <v>11</v>
      </c>
      <c r="N14" s="1">
        <v>11</v>
      </c>
      <c r="O14" s="14">
        <f t="shared" si="10"/>
        <v>88</v>
      </c>
      <c r="P14" s="2">
        <v>11</v>
      </c>
      <c r="Q14" s="2">
        <v>11</v>
      </c>
      <c r="R14" s="2">
        <v>11</v>
      </c>
      <c r="S14" s="2">
        <v>11</v>
      </c>
      <c r="T14" s="2">
        <v>11</v>
      </c>
      <c r="U14" s="2">
        <v>11</v>
      </c>
      <c r="V14" s="2">
        <v>11</v>
      </c>
      <c r="W14" s="2">
        <v>11</v>
      </c>
      <c r="X14" s="14">
        <f t="shared" si="11"/>
        <v>88</v>
      </c>
      <c r="Y14" s="2">
        <v>11</v>
      </c>
      <c r="Z14" s="2">
        <v>11</v>
      </c>
      <c r="AA14" s="2">
        <v>11</v>
      </c>
      <c r="AB14" s="2">
        <v>11</v>
      </c>
      <c r="AC14" s="2">
        <v>11</v>
      </c>
      <c r="AD14" s="2">
        <v>11</v>
      </c>
      <c r="AE14" s="2">
        <v>11</v>
      </c>
      <c r="AF14" s="2">
        <v>11</v>
      </c>
      <c r="AG14" s="14">
        <f t="shared" si="12"/>
        <v>88</v>
      </c>
      <c r="AH14" s="15">
        <f t="shared" si="13"/>
        <v>33</v>
      </c>
      <c r="AI14" s="15">
        <f t="shared" si="0"/>
        <v>33</v>
      </c>
      <c r="AJ14" s="15">
        <f t="shared" si="0"/>
        <v>33</v>
      </c>
      <c r="AK14" s="15">
        <f t="shared" si="0"/>
        <v>33</v>
      </c>
      <c r="AL14" s="15">
        <f t="shared" si="0"/>
        <v>33</v>
      </c>
      <c r="AM14" s="15">
        <f t="shared" si="0"/>
        <v>33</v>
      </c>
      <c r="AN14" s="15">
        <f t="shared" si="0"/>
        <v>33</v>
      </c>
      <c r="AO14" s="15">
        <f t="shared" si="0"/>
        <v>33</v>
      </c>
      <c r="AP14" s="14">
        <f t="shared" si="14"/>
        <v>264</v>
      </c>
      <c r="AQ14" s="1">
        <v>11</v>
      </c>
      <c r="AR14" s="2">
        <v>11</v>
      </c>
      <c r="AS14" s="2">
        <v>11</v>
      </c>
      <c r="AT14" s="2">
        <v>11</v>
      </c>
      <c r="AU14" s="2">
        <v>11</v>
      </c>
      <c r="AV14" s="2">
        <v>11</v>
      </c>
      <c r="AW14" s="2">
        <v>11</v>
      </c>
      <c r="AX14" s="2">
        <v>11</v>
      </c>
      <c r="AY14" s="14">
        <f t="shared" si="15"/>
        <v>88</v>
      </c>
      <c r="AZ14" s="2">
        <v>11</v>
      </c>
      <c r="BA14" s="2">
        <v>11</v>
      </c>
      <c r="BB14" s="2">
        <v>11</v>
      </c>
      <c r="BC14" s="2">
        <v>11</v>
      </c>
      <c r="BD14" s="2">
        <v>11</v>
      </c>
      <c r="BE14" s="2">
        <v>11</v>
      </c>
      <c r="BF14" s="2">
        <v>11</v>
      </c>
      <c r="BG14" s="2">
        <v>11</v>
      </c>
      <c r="BH14" s="14">
        <f t="shared" si="16"/>
        <v>88</v>
      </c>
      <c r="BI14" s="2">
        <v>11</v>
      </c>
      <c r="BJ14" s="2">
        <v>11</v>
      </c>
      <c r="BK14" s="2">
        <v>11</v>
      </c>
      <c r="BL14" s="2">
        <v>11</v>
      </c>
      <c r="BM14" s="2">
        <v>11</v>
      </c>
      <c r="BN14" s="2">
        <v>11</v>
      </c>
      <c r="BO14" s="2">
        <v>11</v>
      </c>
      <c r="BP14" s="2">
        <v>11</v>
      </c>
      <c r="BQ14" s="14">
        <f t="shared" si="17"/>
        <v>88</v>
      </c>
      <c r="BR14" s="15">
        <f t="shared" si="18"/>
        <v>33</v>
      </c>
      <c r="BS14" s="15">
        <f t="shared" si="1"/>
        <v>33</v>
      </c>
      <c r="BT14" s="15">
        <f t="shared" si="1"/>
        <v>33</v>
      </c>
      <c r="BU14" s="15">
        <f t="shared" si="1"/>
        <v>33</v>
      </c>
      <c r="BV14" s="15">
        <f t="shared" si="1"/>
        <v>33</v>
      </c>
      <c r="BW14" s="15">
        <f t="shared" si="1"/>
        <v>33</v>
      </c>
      <c r="BX14" s="15">
        <f t="shared" si="1"/>
        <v>33</v>
      </c>
      <c r="BY14" s="15">
        <f t="shared" si="1"/>
        <v>33</v>
      </c>
      <c r="BZ14" s="14">
        <f t="shared" si="19"/>
        <v>264</v>
      </c>
      <c r="CA14" s="1">
        <v>11</v>
      </c>
      <c r="CB14" s="2">
        <v>11</v>
      </c>
      <c r="CC14" s="2">
        <v>11</v>
      </c>
      <c r="CD14" s="2">
        <v>11</v>
      </c>
      <c r="CE14" s="2">
        <v>11</v>
      </c>
      <c r="CF14" s="2">
        <v>11</v>
      </c>
      <c r="CG14" s="2">
        <v>11</v>
      </c>
      <c r="CH14" s="2">
        <v>11</v>
      </c>
      <c r="CI14" s="14">
        <f t="shared" si="20"/>
        <v>88</v>
      </c>
      <c r="CJ14" s="2">
        <v>11</v>
      </c>
      <c r="CK14" s="2">
        <v>11</v>
      </c>
      <c r="CL14" s="2">
        <v>11</v>
      </c>
      <c r="CM14" s="2">
        <v>11</v>
      </c>
      <c r="CN14" s="2">
        <v>11</v>
      </c>
      <c r="CO14" s="2">
        <v>11</v>
      </c>
      <c r="CP14" s="2">
        <v>11</v>
      </c>
      <c r="CQ14" s="2">
        <v>11</v>
      </c>
      <c r="CR14" s="14">
        <f t="shared" si="21"/>
        <v>88</v>
      </c>
      <c r="CS14" s="2">
        <v>11</v>
      </c>
      <c r="CT14" s="2">
        <v>11</v>
      </c>
      <c r="CU14" s="2">
        <v>11</v>
      </c>
      <c r="CV14" s="2">
        <v>11</v>
      </c>
      <c r="CW14" s="2">
        <v>11</v>
      </c>
      <c r="CX14" s="2">
        <v>11</v>
      </c>
      <c r="CY14" s="2">
        <v>11</v>
      </c>
      <c r="CZ14" s="2">
        <v>11</v>
      </c>
      <c r="DA14" s="14">
        <f t="shared" si="22"/>
        <v>88</v>
      </c>
      <c r="DB14" s="15">
        <f t="shared" si="23"/>
        <v>33</v>
      </c>
      <c r="DC14" s="15">
        <f t="shared" si="2"/>
        <v>33</v>
      </c>
      <c r="DD14" s="15">
        <f t="shared" si="2"/>
        <v>33</v>
      </c>
      <c r="DE14" s="15">
        <f t="shared" si="2"/>
        <v>33</v>
      </c>
      <c r="DF14" s="15">
        <f t="shared" si="2"/>
        <v>33</v>
      </c>
      <c r="DG14" s="15">
        <f t="shared" si="2"/>
        <v>33</v>
      </c>
      <c r="DH14" s="15">
        <f t="shared" si="2"/>
        <v>33</v>
      </c>
      <c r="DI14" s="15">
        <f t="shared" si="2"/>
        <v>33</v>
      </c>
      <c r="DJ14" s="14">
        <f t="shared" si="24"/>
        <v>264</v>
      </c>
      <c r="DK14" s="1">
        <v>11</v>
      </c>
      <c r="DL14" s="2">
        <v>11</v>
      </c>
      <c r="DM14" s="2">
        <v>11</v>
      </c>
      <c r="DN14" s="2">
        <v>11</v>
      </c>
      <c r="DO14" s="2">
        <v>11</v>
      </c>
      <c r="DP14" s="2">
        <v>11</v>
      </c>
      <c r="DQ14" s="2">
        <v>11</v>
      </c>
      <c r="DR14" s="2">
        <v>11</v>
      </c>
      <c r="DS14" s="14">
        <f t="shared" si="25"/>
        <v>88</v>
      </c>
      <c r="DT14" s="2">
        <v>11</v>
      </c>
      <c r="DU14" s="2">
        <v>11</v>
      </c>
      <c r="DV14" s="2">
        <v>11</v>
      </c>
      <c r="DW14" s="2">
        <v>11</v>
      </c>
      <c r="DX14" s="2">
        <v>11</v>
      </c>
      <c r="DY14" s="2">
        <v>11</v>
      </c>
      <c r="DZ14" s="2">
        <v>11</v>
      </c>
      <c r="EA14" s="2">
        <v>11</v>
      </c>
      <c r="EB14" s="14">
        <f t="shared" si="26"/>
        <v>88</v>
      </c>
      <c r="EC14" s="2">
        <v>11</v>
      </c>
      <c r="ED14" s="2">
        <v>11</v>
      </c>
      <c r="EE14" s="2">
        <v>11</v>
      </c>
      <c r="EF14" s="2">
        <v>11</v>
      </c>
      <c r="EG14" s="2">
        <v>11</v>
      </c>
      <c r="EH14" s="2">
        <v>11</v>
      </c>
      <c r="EI14" s="2">
        <v>11</v>
      </c>
      <c r="EJ14" s="2">
        <v>11</v>
      </c>
      <c r="EK14" s="14">
        <f t="shared" si="27"/>
        <v>88</v>
      </c>
      <c r="EL14" s="15">
        <f t="shared" si="28"/>
        <v>33</v>
      </c>
      <c r="EM14" s="15">
        <f t="shared" si="3"/>
        <v>33</v>
      </c>
      <c r="EN14" s="15">
        <f t="shared" si="3"/>
        <v>33</v>
      </c>
      <c r="EO14" s="15">
        <f t="shared" si="3"/>
        <v>33</v>
      </c>
      <c r="EP14" s="15">
        <f t="shared" si="3"/>
        <v>33</v>
      </c>
      <c r="EQ14" s="15">
        <f t="shared" si="3"/>
        <v>33</v>
      </c>
      <c r="ER14" s="15">
        <f t="shared" si="3"/>
        <v>33</v>
      </c>
      <c r="ES14" s="15">
        <f t="shared" si="3"/>
        <v>33</v>
      </c>
      <c r="ET14" s="14">
        <f t="shared" si="29"/>
        <v>264</v>
      </c>
      <c r="EU14" s="14">
        <f t="shared" si="30"/>
        <v>132</v>
      </c>
      <c r="EV14" s="14">
        <f t="shared" si="4"/>
        <v>132</v>
      </c>
      <c r="EW14" s="14">
        <f t="shared" si="4"/>
        <v>132</v>
      </c>
      <c r="EX14" s="14">
        <f t="shared" si="4"/>
        <v>132</v>
      </c>
      <c r="EY14" s="14">
        <f t="shared" si="4"/>
        <v>132</v>
      </c>
      <c r="EZ14" s="14">
        <f t="shared" si="4"/>
        <v>132</v>
      </c>
      <c r="FA14" s="14">
        <f t="shared" si="4"/>
        <v>132</v>
      </c>
      <c r="FB14" s="14">
        <f t="shared" si="4"/>
        <v>132</v>
      </c>
      <c r="FC14" s="14">
        <f t="shared" si="31"/>
        <v>1056</v>
      </c>
      <c r="FD14" s="1">
        <v>11</v>
      </c>
      <c r="FE14" s="2">
        <v>11</v>
      </c>
      <c r="FF14" s="2">
        <v>11</v>
      </c>
      <c r="FG14" s="2">
        <v>11</v>
      </c>
      <c r="FH14" s="2">
        <v>11</v>
      </c>
      <c r="FI14" s="2">
        <v>11</v>
      </c>
      <c r="FJ14" s="2">
        <v>11</v>
      </c>
      <c r="FK14" s="2">
        <v>11</v>
      </c>
      <c r="FL14" s="14">
        <f t="shared" si="32"/>
        <v>88</v>
      </c>
      <c r="FM14" s="2">
        <v>11</v>
      </c>
      <c r="FN14" s="2">
        <v>11</v>
      </c>
      <c r="FO14" s="2">
        <v>11</v>
      </c>
      <c r="FP14" s="2">
        <v>11</v>
      </c>
      <c r="FQ14" s="2">
        <v>11</v>
      </c>
      <c r="FR14" s="2">
        <v>11</v>
      </c>
      <c r="FS14" s="2">
        <v>11</v>
      </c>
      <c r="FT14" s="2">
        <v>11</v>
      </c>
      <c r="FU14" s="14">
        <f t="shared" si="33"/>
        <v>88</v>
      </c>
      <c r="FV14" s="2">
        <v>11</v>
      </c>
      <c r="FW14" s="2">
        <v>11</v>
      </c>
      <c r="FX14" s="2">
        <v>11</v>
      </c>
      <c r="FY14" s="2">
        <v>11</v>
      </c>
      <c r="FZ14" s="2">
        <v>11</v>
      </c>
      <c r="GA14" s="2">
        <v>11</v>
      </c>
      <c r="GB14" s="2">
        <v>11</v>
      </c>
      <c r="GC14" s="2">
        <v>11</v>
      </c>
      <c r="GD14" s="14">
        <f t="shared" si="34"/>
        <v>88</v>
      </c>
      <c r="GE14" s="15">
        <f t="shared" si="35"/>
        <v>33</v>
      </c>
      <c r="GF14" s="15">
        <f t="shared" si="5"/>
        <v>33</v>
      </c>
      <c r="GG14" s="15">
        <f t="shared" si="5"/>
        <v>33</v>
      </c>
      <c r="GH14" s="15">
        <f t="shared" si="5"/>
        <v>33</v>
      </c>
      <c r="GI14" s="15">
        <f t="shared" si="5"/>
        <v>33</v>
      </c>
      <c r="GJ14" s="15">
        <f t="shared" si="5"/>
        <v>33</v>
      </c>
      <c r="GK14" s="15">
        <f t="shared" si="5"/>
        <v>33</v>
      </c>
      <c r="GL14" s="15">
        <f t="shared" si="5"/>
        <v>33</v>
      </c>
      <c r="GM14" s="14">
        <f t="shared" si="36"/>
        <v>264</v>
      </c>
      <c r="GN14" s="1">
        <v>11</v>
      </c>
      <c r="GO14" s="2">
        <v>11</v>
      </c>
      <c r="GP14" s="2">
        <v>11</v>
      </c>
      <c r="GQ14" s="2">
        <v>11</v>
      </c>
      <c r="GR14" s="2">
        <v>11</v>
      </c>
      <c r="GS14" s="2">
        <v>11</v>
      </c>
      <c r="GT14" s="2">
        <v>11</v>
      </c>
      <c r="GU14" s="2">
        <v>11</v>
      </c>
      <c r="GV14" s="14">
        <f t="shared" si="37"/>
        <v>88</v>
      </c>
      <c r="GW14" s="2">
        <v>11</v>
      </c>
      <c r="GX14" s="2">
        <v>11</v>
      </c>
      <c r="GY14" s="2">
        <v>11</v>
      </c>
      <c r="GZ14" s="2">
        <v>11</v>
      </c>
      <c r="HA14" s="2">
        <v>11</v>
      </c>
      <c r="HB14" s="2">
        <v>11</v>
      </c>
      <c r="HC14" s="2">
        <v>11</v>
      </c>
      <c r="HD14" s="2">
        <v>11</v>
      </c>
      <c r="HE14" s="14">
        <f t="shared" si="38"/>
        <v>88</v>
      </c>
      <c r="HF14" s="2">
        <v>11</v>
      </c>
      <c r="HG14" s="2">
        <v>11</v>
      </c>
      <c r="HH14" s="2">
        <v>11</v>
      </c>
      <c r="HI14" s="2">
        <v>11</v>
      </c>
      <c r="HJ14" s="2">
        <v>11</v>
      </c>
      <c r="HK14" s="2">
        <v>11</v>
      </c>
      <c r="HL14" s="2">
        <v>11</v>
      </c>
      <c r="HM14" s="2">
        <v>11</v>
      </c>
      <c r="HN14" s="14">
        <f t="shared" si="39"/>
        <v>88</v>
      </c>
      <c r="HO14" s="15">
        <f t="shared" si="40"/>
        <v>33</v>
      </c>
      <c r="HP14" s="15">
        <f t="shared" si="6"/>
        <v>33</v>
      </c>
      <c r="HQ14" s="15">
        <f t="shared" si="6"/>
        <v>33</v>
      </c>
      <c r="HR14" s="15">
        <f t="shared" si="6"/>
        <v>33</v>
      </c>
      <c r="HS14" s="15">
        <f t="shared" si="6"/>
        <v>33</v>
      </c>
      <c r="HT14" s="15">
        <f t="shared" si="6"/>
        <v>33</v>
      </c>
      <c r="HU14" s="15">
        <f t="shared" si="6"/>
        <v>33</v>
      </c>
      <c r="HV14" s="15">
        <f t="shared" si="6"/>
        <v>33</v>
      </c>
      <c r="HW14" s="14">
        <f t="shared" si="41"/>
        <v>264</v>
      </c>
      <c r="HX14" s="1">
        <v>11</v>
      </c>
      <c r="HY14" s="2">
        <v>11</v>
      </c>
      <c r="HZ14" s="2">
        <v>11</v>
      </c>
      <c r="IA14" s="2">
        <v>11</v>
      </c>
      <c r="IB14" s="2">
        <v>11</v>
      </c>
      <c r="IC14" s="2">
        <v>11</v>
      </c>
      <c r="ID14" s="2">
        <v>11</v>
      </c>
      <c r="IE14" s="2">
        <v>11</v>
      </c>
      <c r="IF14" s="14">
        <f t="shared" si="42"/>
        <v>88</v>
      </c>
      <c r="IG14" s="2">
        <v>11</v>
      </c>
      <c r="IH14" s="2">
        <v>11</v>
      </c>
      <c r="II14" s="2">
        <v>11</v>
      </c>
      <c r="IJ14" s="2">
        <v>11</v>
      </c>
      <c r="IK14" s="2">
        <v>11</v>
      </c>
      <c r="IL14" s="2">
        <v>11</v>
      </c>
      <c r="IM14" s="2">
        <v>11</v>
      </c>
      <c r="IN14" s="2">
        <v>11</v>
      </c>
      <c r="IO14" s="14">
        <f t="shared" si="43"/>
        <v>88</v>
      </c>
      <c r="IP14" s="2">
        <v>11</v>
      </c>
      <c r="IQ14" s="2">
        <v>11</v>
      </c>
      <c r="IR14" s="2">
        <v>11</v>
      </c>
      <c r="IS14" s="2">
        <v>11</v>
      </c>
      <c r="IT14" s="2">
        <v>11</v>
      </c>
      <c r="IU14" s="2">
        <v>11</v>
      </c>
      <c r="IV14" s="2">
        <v>11</v>
      </c>
      <c r="IW14" s="2">
        <v>11</v>
      </c>
      <c r="IX14" s="14">
        <f t="shared" si="44"/>
        <v>88</v>
      </c>
      <c r="IY14" s="15">
        <f t="shared" si="45"/>
        <v>33</v>
      </c>
      <c r="IZ14" s="15">
        <f t="shared" si="7"/>
        <v>33</v>
      </c>
      <c r="JA14" s="15">
        <f t="shared" si="7"/>
        <v>33</v>
      </c>
      <c r="JB14" s="15">
        <f t="shared" si="7"/>
        <v>33</v>
      </c>
      <c r="JC14" s="15">
        <f t="shared" si="7"/>
        <v>33</v>
      </c>
      <c r="JD14" s="15">
        <f t="shared" si="7"/>
        <v>33</v>
      </c>
      <c r="JE14" s="15">
        <f t="shared" si="7"/>
        <v>33</v>
      </c>
      <c r="JF14" s="15">
        <f t="shared" si="7"/>
        <v>33</v>
      </c>
      <c r="JG14" s="14">
        <f t="shared" si="46"/>
        <v>264</v>
      </c>
      <c r="JH14" s="1">
        <v>11</v>
      </c>
      <c r="JI14" s="2">
        <v>11</v>
      </c>
      <c r="JJ14" s="2">
        <v>11</v>
      </c>
      <c r="JK14" s="2">
        <v>11</v>
      </c>
      <c r="JL14" s="2">
        <v>11</v>
      </c>
      <c r="JM14" s="2">
        <v>11</v>
      </c>
      <c r="JN14" s="2">
        <v>11</v>
      </c>
      <c r="JO14" s="2">
        <v>11</v>
      </c>
      <c r="JP14" s="14">
        <f t="shared" si="47"/>
        <v>88</v>
      </c>
      <c r="JQ14" s="2">
        <v>11</v>
      </c>
      <c r="JR14" s="2">
        <v>11</v>
      </c>
      <c r="JS14" s="2">
        <v>11</v>
      </c>
      <c r="JT14" s="2">
        <v>11</v>
      </c>
      <c r="JU14" s="2">
        <v>11</v>
      </c>
      <c r="JV14" s="2">
        <v>11</v>
      </c>
      <c r="JW14" s="2">
        <v>11</v>
      </c>
      <c r="JX14" s="2">
        <v>11</v>
      </c>
      <c r="JY14" s="14">
        <f t="shared" si="48"/>
        <v>88</v>
      </c>
      <c r="JZ14" s="2">
        <v>11</v>
      </c>
      <c r="KA14" s="2">
        <v>11</v>
      </c>
      <c r="KB14" s="2">
        <v>11</v>
      </c>
      <c r="KC14" s="2">
        <v>11</v>
      </c>
      <c r="KD14" s="2">
        <v>11</v>
      </c>
      <c r="KE14" s="2">
        <v>11</v>
      </c>
      <c r="KF14" s="2">
        <v>11</v>
      </c>
      <c r="KG14" s="2">
        <v>11</v>
      </c>
      <c r="KH14" s="14">
        <f t="shared" si="49"/>
        <v>88</v>
      </c>
      <c r="KI14" s="15">
        <f t="shared" si="50"/>
        <v>33</v>
      </c>
      <c r="KJ14" s="15">
        <f t="shared" si="8"/>
        <v>33</v>
      </c>
      <c r="KK14" s="15">
        <f t="shared" si="8"/>
        <v>33</v>
      </c>
      <c r="KL14" s="15">
        <f t="shared" si="8"/>
        <v>33</v>
      </c>
      <c r="KM14" s="15">
        <f t="shared" si="8"/>
        <v>33</v>
      </c>
      <c r="KN14" s="15">
        <f t="shared" si="8"/>
        <v>33</v>
      </c>
      <c r="KO14" s="15">
        <f t="shared" si="8"/>
        <v>33</v>
      </c>
      <c r="KP14" s="15">
        <f t="shared" si="8"/>
        <v>33</v>
      </c>
      <c r="KQ14" s="14">
        <f t="shared" si="51"/>
        <v>264</v>
      </c>
      <c r="KR14" s="14">
        <f t="shared" si="52"/>
        <v>132</v>
      </c>
      <c r="KS14" s="14">
        <f t="shared" si="9"/>
        <v>132</v>
      </c>
      <c r="KT14" s="14">
        <f t="shared" si="9"/>
        <v>132</v>
      </c>
      <c r="KU14" s="14">
        <f t="shared" si="9"/>
        <v>132</v>
      </c>
      <c r="KV14" s="14">
        <f t="shared" si="9"/>
        <v>132</v>
      </c>
      <c r="KW14" s="14">
        <f t="shared" si="9"/>
        <v>132</v>
      </c>
      <c r="KX14" s="14">
        <f t="shared" si="9"/>
        <v>132</v>
      </c>
      <c r="KY14" s="14">
        <f t="shared" si="9"/>
        <v>132</v>
      </c>
      <c r="KZ14" s="14">
        <f t="shared" si="53"/>
        <v>1056</v>
      </c>
    </row>
    <row r="15" spans="1:312">
      <c r="A15" s="5" t="str">
        <f t="shared" si="54"/>
        <v>ARVR事业部</v>
      </c>
      <c r="B15" s="5" t="str">
        <f t="shared" si="55"/>
        <v>ARVR</v>
      </c>
      <c r="C15" s="11" t="s">
        <v>59</v>
      </c>
      <c r="D15" s="5">
        <v>12</v>
      </c>
      <c r="E15" s="12" t="s">
        <v>64</v>
      </c>
      <c r="F15" s="18" t="s">
        <v>72</v>
      </c>
      <c r="G15" s="3">
        <f>IFERROR(G14/G5,"")</f>
        <v>5.5</v>
      </c>
      <c r="H15" s="3">
        <f t="shared" ref="H15:BS15" si="76">IFERROR(H14/H5,"")</f>
        <v>5.5</v>
      </c>
      <c r="I15" s="3">
        <f t="shared" si="76"/>
        <v>5.5</v>
      </c>
      <c r="J15" s="3">
        <f t="shared" si="76"/>
        <v>5.5</v>
      </c>
      <c r="K15" s="3">
        <f t="shared" si="76"/>
        <v>5.5</v>
      </c>
      <c r="L15" s="3">
        <f t="shared" si="76"/>
        <v>5.5</v>
      </c>
      <c r="M15" s="3">
        <f t="shared" si="76"/>
        <v>5.5</v>
      </c>
      <c r="N15" s="3">
        <f t="shared" si="76"/>
        <v>5.5</v>
      </c>
      <c r="O15" s="3">
        <f t="shared" si="76"/>
        <v>5.5</v>
      </c>
      <c r="P15" s="3">
        <f t="shared" si="76"/>
        <v>5.5</v>
      </c>
      <c r="Q15" s="3">
        <f t="shared" si="76"/>
        <v>5.5</v>
      </c>
      <c r="R15" s="3">
        <f t="shared" si="76"/>
        <v>5.5</v>
      </c>
      <c r="S15" s="3">
        <f t="shared" si="76"/>
        <v>5.5</v>
      </c>
      <c r="T15" s="3">
        <f t="shared" si="76"/>
        <v>5.5</v>
      </c>
      <c r="U15" s="3">
        <f t="shared" si="76"/>
        <v>5.5</v>
      </c>
      <c r="V15" s="3">
        <f t="shared" si="76"/>
        <v>5.5</v>
      </c>
      <c r="W15" s="3">
        <f t="shared" si="76"/>
        <v>5.5</v>
      </c>
      <c r="X15" s="3">
        <f t="shared" si="76"/>
        <v>5.5</v>
      </c>
      <c r="Y15" s="3">
        <f t="shared" si="76"/>
        <v>11</v>
      </c>
      <c r="Z15" s="3">
        <f t="shared" si="76"/>
        <v>11</v>
      </c>
      <c r="AA15" s="3">
        <f t="shared" si="76"/>
        <v>11</v>
      </c>
      <c r="AB15" s="3">
        <f t="shared" si="76"/>
        <v>11</v>
      </c>
      <c r="AC15" s="3">
        <f t="shared" si="76"/>
        <v>11</v>
      </c>
      <c r="AD15" s="3">
        <f t="shared" si="76"/>
        <v>11</v>
      </c>
      <c r="AE15" s="3">
        <f t="shared" si="76"/>
        <v>11</v>
      </c>
      <c r="AF15" s="3">
        <f t="shared" si="76"/>
        <v>11</v>
      </c>
      <c r="AG15" s="3">
        <f t="shared" si="76"/>
        <v>11</v>
      </c>
      <c r="AH15" s="3">
        <f t="shared" si="76"/>
        <v>6.6</v>
      </c>
      <c r="AI15" s="3">
        <f t="shared" si="76"/>
        <v>6.6</v>
      </c>
      <c r="AJ15" s="3">
        <f t="shared" si="76"/>
        <v>6.6</v>
      </c>
      <c r="AK15" s="3">
        <f t="shared" si="76"/>
        <v>6.6</v>
      </c>
      <c r="AL15" s="3">
        <f t="shared" si="76"/>
        <v>6.6</v>
      </c>
      <c r="AM15" s="3">
        <f t="shared" si="76"/>
        <v>6.6</v>
      </c>
      <c r="AN15" s="3">
        <f t="shared" si="76"/>
        <v>6.6</v>
      </c>
      <c r="AO15" s="3">
        <f t="shared" si="76"/>
        <v>6.6</v>
      </c>
      <c r="AP15" s="3">
        <f t="shared" si="76"/>
        <v>6.6</v>
      </c>
      <c r="AQ15" s="3">
        <f t="shared" si="76"/>
        <v>5.5</v>
      </c>
      <c r="AR15" s="3">
        <f t="shared" si="76"/>
        <v>5.5</v>
      </c>
      <c r="AS15" s="3">
        <f t="shared" si="76"/>
        <v>5.5</v>
      </c>
      <c r="AT15" s="3">
        <f t="shared" si="76"/>
        <v>5.5</v>
      </c>
      <c r="AU15" s="3">
        <f t="shared" si="76"/>
        <v>5.5</v>
      </c>
      <c r="AV15" s="3">
        <f t="shared" si="76"/>
        <v>5.5</v>
      </c>
      <c r="AW15" s="3">
        <f t="shared" si="76"/>
        <v>5.5</v>
      </c>
      <c r="AX15" s="3">
        <f t="shared" si="76"/>
        <v>5.5</v>
      </c>
      <c r="AY15" s="3">
        <f t="shared" si="76"/>
        <v>5.5</v>
      </c>
      <c r="AZ15" s="3">
        <f t="shared" si="76"/>
        <v>5.5</v>
      </c>
      <c r="BA15" s="3">
        <f t="shared" si="76"/>
        <v>5.5</v>
      </c>
      <c r="BB15" s="3">
        <f t="shared" si="76"/>
        <v>5.5</v>
      </c>
      <c r="BC15" s="3">
        <f t="shared" si="76"/>
        <v>5.5</v>
      </c>
      <c r="BD15" s="3">
        <f t="shared" si="76"/>
        <v>5.5</v>
      </c>
      <c r="BE15" s="3">
        <f t="shared" si="76"/>
        <v>5.5</v>
      </c>
      <c r="BF15" s="3">
        <f t="shared" si="76"/>
        <v>5.5</v>
      </c>
      <c r="BG15" s="3">
        <f t="shared" si="76"/>
        <v>5.5</v>
      </c>
      <c r="BH15" s="3">
        <f t="shared" si="76"/>
        <v>5.5</v>
      </c>
      <c r="BI15" s="3">
        <f t="shared" si="76"/>
        <v>5.5</v>
      </c>
      <c r="BJ15" s="3">
        <f t="shared" si="76"/>
        <v>5.5</v>
      </c>
      <c r="BK15" s="3">
        <f t="shared" si="76"/>
        <v>5.5</v>
      </c>
      <c r="BL15" s="3">
        <f t="shared" si="76"/>
        <v>5.5</v>
      </c>
      <c r="BM15" s="3">
        <f t="shared" si="76"/>
        <v>5.5</v>
      </c>
      <c r="BN15" s="3">
        <f t="shared" si="76"/>
        <v>5.5</v>
      </c>
      <c r="BO15" s="3">
        <f t="shared" si="76"/>
        <v>5.5</v>
      </c>
      <c r="BP15" s="3">
        <f t="shared" si="76"/>
        <v>5.5</v>
      </c>
      <c r="BQ15" s="3">
        <f t="shared" si="76"/>
        <v>5.5</v>
      </c>
      <c r="BR15" s="3">
        <f t="shared" si="76"/>
        <v>5.5</v>
      </c>
      <c r="BS15" s="3">
        <f t="shared" si="76"/>
        <v>5.5</v>
      </c>
      <c r="BT15" s="3">
        <f t="shared" ref="BT15:EE15" si="77">IFERROR(BT14/BT5,"")</f>
        <v>5.5</v>
      </c>
      <c r="BU15" s="3">
        <f t="shared" si="77"/>
        <v>5.5</v>
      </c>
      <c r="BV15" s="3">
        <f t="shared" si="77"/>
        <v>5.5</v>
      </c>
      <c r="BW15" s="3">
        <f t="shared" si="77"/>
        <v>5.5</v>
      </c>
      <c r="BX15" s="3">
        <f t="shared" si="77"/>
        <v>5.5</v>
      </c>
      <c r="BY15" s="3">
        <f t="shared" si="77"/>
        <v>5.5</v>
      </c>
      <c r="BZ15" s="3">
        <f t="shared" si="77"/>
        <v>5.5</v>
      </c>
      <c r="CA15" s="3">
        <f t="shared" si="77"/>
        <v>5.5</v>
      </c>
      <c r="CB15" s="3">
        <f t="shared" si="77"/>
        <v>5.5</v>
      </c>
      <c r="CC15" s="3">
        <f t="shared" si="77"/>
        <v>5.5</v>
      </c>
      <c r="CD15" s="3">
        <f t="shared" si="77"/>
        <v>5.5</v>
      </c>
      <c r="CE15" s="3">
        <f t="shared" si="77"/>
        <v>5.5</v>
      </c>
      <c r="CF15" s="3">
        <f t="shared" si="77"/>
        <v>5.5</v>
      </c>
      <c r="CG15" s="3">
        <f t="shared" si="77"/>
        <v>5.5</v>
      </c>
      <c r="CH15" s="3">
        <f t="shared" si="77"/>
        <v>5.5</v>
      </c>
      <c r="CI15" s="3">
        <f t="shared" si="77"/>
        <v>5.5</v>
      </c>
      <c r="CJ15" s="3">
        <f t="shared" si="77"/>
        <v>5.5</v>
      </c>
      <c r="CK15" s="3">
        <f t="shared" si="77"/>
        <v>5.5</v>
      </c>
      <c r="CL15" s="3">
        <f t="shared" si="77"/>
        <v>5.5</v>
      </c>
      <c r="CM15" s="3">
        <f t="shared" si="77"/>
        <v>5.5</v>
      </c>
      <c r="CN15" s="3">
        <f t="shared" si="77"/>
        <v>5.5</v>
      </c>
      <c r="CO15" s="3">
        <f t="shared" si="77"/>
        <v>5.5</v>
      </c>
      <c r="CP15" s="3">
        <f t="shared" si="77"/>
        <v>5.5</v>
      </c>
      <c r="CQ15" s="3">
        <f t="shared" si="77"/>
        <v>5.5</v>
      </c>
      <c r="CR15" s="3">
        <f t="shared" si="77"/>
        <v>5.5</v>
      </c>
      <c r="CS15" s="3">
        <f t="shared" si="77"/>
        <v>5.5</v>
      </c>
      <c r="CT15" s="3">
        <f t="shared" si="77"/>
        <v>5.5</v>
      </c>
      <c r="CU15" s="3">
        <f t="shared" si="77"/>
        <v>5.5</v>
      </c>
      <c r="CV15" s="3">
        <f t="shared" si="77"/>
        <v>5.5</v>
      </c>
      <c r="CW15" s="3">
        <f t="shared" si="77"/>
        <v>5.5</v>
      </c>
      <c r="CX15" s="3">
        <f t="shared" si="77"/>
        <v>5.5</v>
      </c>
      <c r="CY15" s="3">
        <f t="shared" si="77"/>
        <v>5.5</v>
      </c>
      <c r="CZ15" s="3">
        <f t="shared" si="77"/>
        <v>5.5</v>
      </c>
      <c r="DA15" s="3">
        <f t="shared" si="77"/>
        <v>5.5</v>
      </c>
      <c r="DB15" s="3">
        <f t="shared" si="77"/>
        <v>5.5</v>
      </c>
      <c r="DC15" s="3">
        <f t="shared" si="77"/>
        <v>5.5</v>
      </c>
      <c r="DD15" s="3">
        <f t="shared" si="77"/>
        <v>5.5</v>
      </c>
      <c r="DE15" s="3">
        <f t="shared" si="77"/>
        <v>5.5</v>
      </c>
      <c r="DF15" s="3">
        <f t="shared" si="77"/>
        <v>5.5</v>
      </c>
      <c r="DG15" s="3">
        <f t="shared" si="77"/>
        <v>5.5</v>
      </c>
      <c r="DH15" s="3">
        <f t="shared" si="77"/>
        <v>5.5</v>
      </c>
      <c r="DI15" s="3">
        <f t="shared" si="77"/>
        <v>5.5</v>
      </c>
      <c r="DJ15" s="3">
        <f t="shared" si="77"/>
        <v>5.5</v>
      </c>
      <c r="DK15" s="3">
        <f t="shared" si="77"/>
        <v>5.5</v>
      </c>
      <c r="DL15" s="3">
        <f t="shared" si="77"/>
        <v>5.5</v>
      </c>
      <c r="DM15" s="3">
        <f t="shared" si="77"/>
        <v>5.5</v>
      </c>
      <c r="DN15" s="3">
        <f t="shared" si="77"/>
        <v>5.5</v>
      </c>
      <c r="DO15" s="3">
        <f t="shared" si="77"/>
        <v>5.5</v>
      </c>
      <c r="DP15" s="3">
        <f t="shared" si="77"/>
        <v>5.5</v>
      </c>
      <c r="DQ15" s="3">
        <f t="shared" si="77"/>
        <v>5.5</v>
      </c>
      <c r="DR15" s="3">
        <f t="shared" si="77"/>
        <v>5.5</v>
      </c>
      <c r="DS15" s="3">
        <f t="shared" si="77"/>
        <v>5.5</v>
      </c>
      <c r="DT15" s="3">
        <f t="shared" si="77"/>
        <v>5.5</v>
      </c>
      <c r="DU15" s="3">
        <f t="shared" si="77"/>
        <v>5.5</v>
      </c>
      <c r="DV15" s="3">
        <f t="shared" si="77"/>
        <v>5.5</v>
      </c>
      <c r="DW15" s="3">
        <f t="shared" si="77"/>
        <v>5.5</v>
      </c>
      <c r="DX15" s="3">
        <f t="shared" si="77"/>
        <v>5.5</v>
      </c>
      <c r="DY15" s="3">
        <f t="shared" si="77"/>
        <v>5.5</v>
      </c>
      <c r="DZ15" s="3">
        <f t="shared" si="77"/>
        <v>5.5</v>
      </c>
      <c r="EA15" s="3">
        <f t="shared" si="77"/>
        <v>5.5</v>
      </c>
      <c r="EB15" s="3">
        <f t="shared" si="77"/>
        <v>5.5</v>
      </c>
      <c r="EC15" s="3">
        <f t="shared" si="77"/>
        <v>5.5</v>
      </c>
      <c r="ED15" s="3">
        <f t="shared" si="77"/>
        <v>5.5</v>
      </c>
      <c r="EE15" s="3">
        <f t="shared" si="77"/>
        <v>5.5</v>
      </c>
      <c r="EF15" s="3">
        <f t="shared" ref="EF15:GQ15" si="78">IFERROR(EF14/EF5,"")</f>
        <v>5.5</v>
      </c>
      <c r="EG15" s="3">
        <f t="shared" si="78"/>
        <v>5.5</v>
      </c>
      <c r="EH15" s="3">
        <f t="shared" si="78"/>
        <v>5.5</v>
      </c>
      <c r="EI15" s="3">
        <f t="shared" si="78"/>
        <v>5.5</v>
      </c>
      <c r="EJ15" s="3">
        <f t="shared" si="78"/>
        <v>5.5</v>
      </c>
      <c r="EK15" s="3">
        <f t="shared" si="78"/>
        <v>5.5</v>
      </c>
      <c r="EL15" s="3">
        <f t="shared" si="78"/>
        <v>5.5</v>
      </c>
      <c r="EM15" s="3">
        <f t="shared" si="78"/>
        <v>5.5</v>
      </c>
      <c r="EN15" s="3">
        <f t="shared" si="78"/>
        <v>5.5</v>
      </c>
      <c r="EO15" s="3">
        <f t="shared" si="78"/>
        <v>5.5</v>
      </c>
      <c r="EP15" s="3">
        <f t="shared" si="78"/>
        <v>5.5</v>
      </c>
      <c r="EQ15" s="3">
        <f t="shared" si="78"/>
        <v>5.5</v>
      </c>
      <c r="ER15" s="3">
        <f t="shared" si="78"/>
        <v>5.5</v>
      </c>
      <c r="ES15" s="3">
        <f t="shared" si="78"/>
        <v>5.5</v>
      </c>
      <c r="ET15" s="3">
        <f t="shared" si="78"/>
        <v>5.5</v>
      </c>
      <c r="EU15" s="3">
        <f t="shared" si="78"/>
        <v>5.7391304347826084</v>
      </c>
      <c r="EV15" s="3">
        <f t="shared" si="78"/>
        <v>5.7391304347826084</v>
      </c>
      <c r="EW15" s="3">
        <f t="shared" si="78"/>
        <v>5.7391304347826084</v>
      </c>
      <c r="EX15" s="3">
        <f t="shared" si="78"/>
        <v>5.7391304347826084</v>
      </c>
      <c r="EY15" s="3">
        <f t="shared" si="78"/>
        <v>5.7391304347826084</v>
      </c>
      <c r="EZ15" s="3">
        <f t="shared" si="78"/>
        <v>5.7391304347826084</v>
      </c>
      <c r="FA15" s="3">
        <f t="shared" si="78"/>
        <v>5.7391304347826084</v>
      </c>
      <c r="FB15" s="3">
        <f t="shared" si="78"/>
        <v>5.7391304347826084</v>
      </c>
      <c r="FC15" s="3">
        <f t="shared" si="78"/>
        <v>5.7391304347826084</v>
      </c>
      <c r="FD15" s="3">
        <f t="shared" si="78"/>
        <v>5.5</v>
      </c>
      <c r="FE15" s="3">
        <f t="shared" si="78"/>
        <v>5.5</v>
      </c>
      <c r="FF15" s="3">
        <f t="shared" si="78"/>
        <v>5.5</v>
      </c>
      <c r="FG15" s="3">
        <f t="shared" si="78"/>
        <v>5.5</v>
      </c>
      <c r="FH15" s="3">
        <f t="shared" si="78"/>
        <v>5.5</v>
      </c>
      <c r="FI15" s="3">
        <f t="shared" si="78"/>
        <v>5.5</v>
      </c>
      <c r="FJ15" s="3">
        <f t="shared" si="78"/>
        <v>5.5</v>
      </c>
      <c r="FK15" s="3">
        <f t="shared" si="78"/>
        <v>5.5</v>
      </c>
      <c r="FL15" s="3">
        <f t="shared" si="78"/>
        <v>5.5</v>
      </c>
      <c r="FM15" s="3">
        <f t="shared" si="78"/>
        <v>5.5</v>
      </c>
      <c r="FN15" s="3">
        <f t="shared" si="78"/>
        <v>5.5</v>
      </c>
      <c r="FO15" s="3">
        <f t="shared" si="78"/>
        <v>5.5</v>
      </c>
      <c r="FP15" s="3">
        <f t="shared" si="78"/>
        <v>5.5</v>
      </c>
      <c r="FQ15" s="3">
        <f t="shared" si="78"/>
        <v>5.5</v>
      </c>
      <c r="FR15" s="3">
        <f t="shared" si="78"/>
        <v>5.5</v>
      </c>
      <c r="FS15" s="3">
        <f t="shared" si="78"/>
        <v>5.5</v>
      </c>
      <c r="FT15" s="3">
        <f t="shared" si="78"/>
        <v>5.5</v>
      </c>
      <c r="FU15" s="3">
        <f t="shared" si="78"/>
        <v>5.5</v>
      </c>
      <c r="FV15" s="3">
        <f t="shared" si="78"/>
        <v>5.5</v>
      </c>
      <c r="FW15" s="3">
        <f t="shared" si="78"/>
        <v>5.5</v>
      </c>
      <c r="FX15" s="3">
        <f t="shared" si="78"/>
        <v>5.5</v>
      </c>
      <c r="FY15" s="3">
        <f t="shared" si="78"/>
        <v>5.5</v>
      </c>
      <c r="FZ15" s="3">
        <f t="shared" si="78"/>
        <v>5.5</v>
      </c>
      <c r="GA15" s="3">
        <f t="shared" si="78"/>
        <v>5.5</v>
      </c>
      <c r="GB15" s="3">
        <f t="shared" si="78"/>
        <v>5.5</v>
      </c>
      <c r="GC15" s="3">
        <f t="shared" si="78"/>
        <v>5.5</v>
      </c>
      <c r="GD15" s="3">
        <f t="shared" si="78"/>
        <v>5.5</v>
      </c>
      <c r="GE15" s="3">
        <f t="shared" si="78"/>
        <v>5.5</v>
      </c>
      <c r="GF15" s="3">
        <f t="shared" si="78"/>
        <v>5.5</v>
      </c>
      <c r="GG15" s="3">
        <f t="shared" si="78"/>
        <v>5.5</v>
      </c>
      <c r="GH15" s="3">
        <f t="shared" si="78"/>
        <v>5.5</v>
      </c>
      <c r="GI15" s="3">
        <f t="shared" si="78"/>
        <v>5.5</v>
      </c>
      <c r="GJ15" s="3">
        <f t="shared" si="78"/>
        <v>5.5</v>
      </c>
      <c r="GK15" s="3">
        <f t="shared" si="78"/>
        <v>5.5</v>
      </c>
      <c r="GL15" s="3">
        <f t="shared" si="78"/>
        <v>5.5</v>
      </c>
      <c r="GM15" s="3">
        <f t="shared" si="78"/>
        <v>5.5</v>
      </c>
      <c r="GN15" s="3">
        <f t="shared" si="78"/>
        <v>5.5</v>
      </c>
      <c r="GO15" s="3">
        <f t="shared" si="78"/>
        <v>5.5</v>
      </c>
      <c r="GP15" s="3">
        <f t="shared" si="78"/>
        <v>5.5</v>
      </c>
      <c r="GQ15" s="3">
        <f t="shared" si="78"/>
        <v>5.5</v>
      </c>
      <c r="GR15" s="3">
        <f t="shared" ref="GR15:JC15" si="79">IFERROR(GR14/GR5,"")</f>
        <v>5.5</v>
      </c>
      <c r="GS15" s="3">
        <f t="shared" si="79"/>
        <v>5.5</v>
      </c>
      <c r="GT15" s="3">
        <f t="shared" si="79"/>
        <v>5.5</v>
      </c>
      <c r="GU15" s="3">
        <f t="shared" si="79"/>
        <v>5.5</v>
      </c>
      <c r="GV15" s="3">
        <f t="shared" si="79"/>
        <v>5.5</v>
      </c>
      <c r="GW15" s="3">
        <f t="shared" si="79"/>
        <v>5.5</v>
      </c>
      <c r="GX15" s="3">
        <f t="shared" si="79"/>
        <v>5.5</v>
      </c>
      <c r="GY15" s="3">
        <f t="shared" si="79"/>
        <v>5.5</v>
      </c>
      <c r="GZ15" s="3">
        <f t="shared" si="79"/>
        <v>5.5</v>
      </c>
      <c r="HA15" s="3">
        <f t="shared" si="79"/>
        <v>5.5</v>
      </c>
      <c r="HB15" s="3">
        <f t="shared" si="79"/>
        <v>5.5</v>
      </c>
      <c r="HC15" s="3">
        <f t="shared" si="79"/>
        <v>5.5</v>
      </c>
      <c r="HD15" s="3">
        <f t="shared" si="79"/>
        <v>5.5</v>
      </c>
      <c r="HE15" s="3">
        <f t="shared" si="79"/>
        <v>5.5</v>
      </c>
      <c r="HF15" s="3">
        <f t="shared" si="79"/>
        <v>5.5</v>
      </c>
      <c r="HG15" s="3">
        <f t="shared" si="79"/>
        <v>5.5</v>
      </c>
      <c r="HH15" s="3">
        <f t="shared" si="79"/>
        <v>5.5</v>
      </c>
      <c r="HI15" s="3">
        <f t="shared" si="79"/>
        <v>5.5</v>
      </c>
      <c r="HJ15" s="3">
        <f t="shared" si="79"/>
        <v>5.5</v>
      </c>
      <c r="HK15" s="3">
        <f t="shared" si="79"/>
        <v>5.5</v>
      </c>
      <c r="HL15" s="3">
        <f t="shared" si="79"/>
        <v>5.5</v>
      </c>
      <c r="HM15" s="3">
        <f t="shared" si="79"/>
        <v>5.5</v>
      </c>
      <c r="HN15" s="3">
        <f t="shared" si="79"/>
        <v>5.5</v>
      </c>
      <c r="HO15" s="3">
        <f t="shared" si="79"/>
        <v>5.5</v>
      </c>
      <c r="HP15" s="3">
        <f t="shared" si="79"/>
        <v>5.5</v>
      </c>
      <c r="HQ15" s="3">
        <f t="shared" si="79"/>
        <v>5.5</v>
      </c>
      <c r="HR15" s="3">
        <f t="shared" si="79"/>
        <v>5.5</v>
      </c>
      <c r="HS15" s="3">
        <f t="shared" si="79"/>
        <v>5.5</v>
      </c>
      <c r="HT15" s="3">
        <f t="shared" si="79"/>
        <v>5.5</v>
      </c>
      <c r="HU15" s="3">
        <f t="shared" si="79"/>
        <v>5.5</v>
      </c>
      <c r="HV15" s="3">
        <f t="shared" si="79"/>
        <v>5.5</v>
      </c>
      <c r="HW15" s="3">
        <f t="shared" si="79"/>
        <v>5.5</v>
      </c>
      <c r="HX15" s="3">
        <f t="shared" si="79"/>
        <v>5.5</v>
      </c>
      <c r="HY15" s="3">
        <f t="shared" si="79"/>
        <v>5.5</v>
      </c>
      <c r="HZ15" s="3">
        <f t="shared" si="79"/>
        <v>5.5</v>
      </c>
      <c r="IA15" s="3">
        <f t="shared" si="79"/>
        <v>5.5</v>
      </c>
      <c r="IB15" s="3">
        <f t="shared" si="79"/>
        <v>5.5</v>
      </c>
      <c r="IC15" s="3">
        <f t="shared" si="79"/>
        <v>5.5</v>
      </c>
      <c r="ID15" s="3">
        <f t="shared" si="79"/>
        <v>5.5</v>
      </c>
      <c r="IE15" s="3">
        <f t="shared" si="79"/>
        <v>5.5</v>
      </c>
      <c r="IF15" s="3">
        <f t="shared" si="79"/>
        <v>5.5</v>
      </c>
      <c r="IG15" s="3">
        <f t="shared" si="79"/>
        <v>5.5</v>
      </c>
      <c r="IH15" s="3">
        <f t="shared" si="79"/>
        <v>5.5</v>
      </c>
      <c r="II15" s="3">
        <f t="shared" si="79"/>
        <v>5.5</v>
      </c>
      <c r="IJ15" s="3">
        <f t="shared" si="79"/>
        <v>5.5</v>
      </c>
      <c r="IK15" s="3">
        <f t="shared" si="79"/>
        <v>5.5</v>
      </c>
      <c r="IL15" s="3">
        <f t="shared" si="79"/>
        <v>5.5</v>
      </c>
      <c r="IM15" s="3">
        <f t="shared" si="79"/>
        <v>5.5</v>
      </c>
      <c r="IN15" s="3">
        <f t="shared" si="79"/>
        <v>5.5</v>
      </c>
      <c r="IO15" s="3">
        <f t="shared" si="79"/>
        <v>5.5</v>
      </c>
      <c r="IP15" s="3">
        <f t="shared" si="79"/>
        <v>5.5</v>
      </c>
      <c r="IQ15" s="3">
        <f t="shared" si="79"/>
        <v>5.5</v>
      </c>
      <c r="IR15" s="3">
        <f t="shared" si="79"/>
        <v>5.5</v>
      </c>
      <c r="IS15" s="3">
        <f t="shared" si="79"/>
        <v>5.5</v>
      </c>
      <c r="IT15" s="3">
        <f t="shared" si="79"/>
        <v>5.5</v>
      </c>
      <c r="IU15" s="3">
        <f t="shared" si="79"/>
        <v>5.5</v>
      </c>
      <c r="IV15" s="3">
        <f t="shared" si="79"/>
        <v>5.5</v>
      </c>
      <c r="IW15" s="3">
        <f t="shared" si="79"/>
        <v>5.5</v>
      </c>
      <c r="IX15" s="3">
        <f t="shared" si="79"/>
        <v>5.5</v>
      </c>
      <c r="IY15" s="3">
        <f t="shared" si="79"/>
        <v>5.5</v>
      </c>
      <c r="IZ15" s="3">
        <f t="shared" si="79"/>
        <v>5.5</v>
      </c>
      <c r="JA15" s="3">
        <f t="shared" si="79"/>
        <v>5.5</v>
      </c>
      <c r="JB15" s="3">
        <f t="shared" si="79"/>
        <v>5.5</v>
      </c>
      <c r="JC15" s="3">
        <f t="shared" si="79"/>
        <v>5.5</v>
      </c>
      <c r="JD15" s="3">
        <f t="shared" ref="JD15:KZ15" si="80">IFERROR(JD14/JD5,"")</f>
        <v>5.5</v>
      </c>
      <c r="JE15" s="3">
        <f t="shared" si="80"/>
        <v>5.5</v>
      </c>
      <c r="JF15" s="3">
        <f t="shared" si="80"/>
        <v>5.5</v>
      </c>
      <c r="JG15" s="3">
        <f t="shared" si="80"/>
        <v>5.5</v>
      </c>
      <c r="JH15" s="3">
        <f t="shared" si="80"/>
        <v>5.5</v>
      </c>
      <c r="JI15" s="3">
        <f t="shared" si="80"/>
        <v>5.5</v>
      </c>
      <c r="JJ15" s="3">
        <f t="shared" si="80"/>
        <v>5.5</v>
      </c>
      <c r="JK15" s="3">
        <f t="shared" si="80"/>
        <v>5.5</v>
      </c>
      <c r="JL15" s="3">
        <f t="shared" si="80"/>
        <v>5.5</v>
      </c>
      <c r="JM15" s="3">
        <f t="shared" si="80"/>
        <v>5.5</v>
      </c>
      <c r="JN15" s="3">
        <f t="shared" si="80"/>
        <v>5.5</v>
      </c>
      <c r="JO15" s="3">
        <f t="shared" si="80"/>
        <v>5.5</v>
      </c>
      <c r="JP15" s="3">
        <f t="shared" si="80"/>
        <v>5.5</v>
      </c>
      <c r="JQ15" s="3">
        <f t="shared" si="80"/>
        <v>5.5</v>
      </c>
      <c r="JR15" s="3">
        <f t="shared" si="80"/>
        <v>5.5</v>
      </c>
      <c r="JS15" s="3">
        <f t="shared" si="80"/>
        <v>5.5</v>
      </c>
      <c r="JT15" s="3">
        <f t="shared" si="80"/>
        <v>5.5</v>
      </c>
      <c r="JU15" s="3">
        <f t="shared" si="80"/>
        <v>5.5</v>
      </c>
      <c r="JV15" s="3">
        <f t="shared" si="80"/>
        <v>5.5</v>
      </c>
      <c r="JW15" s="3">
        <f t="shared" si="80"/>
        <v>5.5</v>
      </c>
      <c r="JX15" s="3">
        <f t="shared" si="80"/>
        <v>5.5</v>
      </c>
      <c r="JY15" s="3">
        <f t="shared" si="80"/>
        <v>5.5</v>
      </c>
      <c r="JZ15" s="3">
        <f t="shared" si="80"/>
        <v>5.5</v>
      </c>
      <c r="KA15" s="3">
        <f t="shared" si="80"/>
        <v>5.5</v>
      </c>
      <c r="KB15" s="3">
        <f t="shared" si="80"/>
        <v>5.5</v>
      </c>
      <c r="KC15" s="3">
        <f t="shared" si="80"/>
        <v>5.5</v>
      </c>
      <c r="KD15" s="3">
        <f t="shared" si="80"/>
        <v>5.5</v>
      </c>
      <c r="KE15" s="3">
        <f t="shared" si="80"/>
        <v>5.5</v>
      </c>
      <c r="KF15" s="3">
        <f t="shared" si="80"/>
        <v>5.5</v>
      </c>
      <c r="KG15" s="3">
        <f t="shared" si="80"/>
        <v>5.5</v>
      </c>
      <c r="KH15" s="3">
        <f t="shared" si="80"/>
        <v>5.5</v>
      </c>
      <c r="KI15" s="3">
        <f t="shared" si="80"/>
        <v>5.5</v>
      </c>
      <c r="KJ15" s="3">
        <f t="shared" si="80"/>
        <v>5.5</v>
      </c>
      <c r="KK15" s="3">
        <f t="shared" si="80"/>
        <v>5.5</v>
      </c>
      <c r="KL15" s="3">
        <f t="shared" si="80"/>
        <v>5.5</v>
      </c>
      <c r="KM15" s="3">
        <f t="shared" si="80"/>
        <v>5.5</v>
      </c>
      <c r="KN15" s="3">
        <f t="shared" si="80"/>
        <v>5.5</v>
      </c>
      <c r="KO15" s="3">
        <f t="shared" si="80"/>
        <v>5.5</v>
      </c>
      <c r="KP15" s="3">
        <f t="shared" si="80"/>
        <v>5.5</v>
      </c>
      <c r="KQ15" s="3">
        <f t="shared" si="80"/>
        <v>5.5</v>
      </c>
      <c r="KR15" s="3">
        <f t="shared" si="80"/>
        <v>5.5</v>
      </c>
      <c r="KS15" s="3">
        <f t="shared" si="80"/>
        <v>5.5</v>
      </c>
      <c r="KT15" s="3">
        <f t="shared" si="80"/>
        <v>5.5</v>
      </c>
      <c r="KU15" s="3">
        <f t="shared" si="80"/>
        <v>5.5</v>
      </c>
      <c r="KV15" s="3">
        <f t="shared" si="80"/>
        <v>5.5</v>
      </c>
      <c r="KW15" s="3">
        <f t="shared" si="80"/>
        <v>5.5</v>
      </c>
      <c r="KX15" s="3">
        <f t="shared" si="80"/>
        <v>5.5</v>
      </c>
      <c r="KY15" s="3">
        <f t="shared" si="80"/>
        <v>5.5</v>
      </c>
      <c r="KZ15" s="3">
        <f t="shared" si="80"/>
        <v>5.5</v>
      </c>
    </row>
    <row r="16" spans="1:312">
      <c r="A16" s="5" t="str">
        <f t="shared" si="54"/>
        <v>ARVR事业部</v>
      </c>
      <c r="B16" s="5" t="str">
        <f t="shared" si="55"/>
        <v>ARVR</v>
      </c>
      <c r="C16" s="11" t="s">
        <v>59</v>
      </c>
      <c r="D16" s="5">
        <v>13</v>
      </c>
      <c r="E16" s="12" t="s">
        <v>14</v>
      </c>
      <c r="F16" s="13" t="s">
        <v>71</v>
      </c>
      <c r="G16" s="1">
        <v>13</v>
      </c>
      <c r="H16" s="2">
        <v>13</v>
      </c>
      <c r="I16" s="2">
        <v>13</v>
      </c>
      <c r="J16" s="2">
        <v>13</v>
      </c>
      <c r="K16" s="2">
        <v>13</v>
      </c>
      <c r="L16" s="2">
        <v>13</v>
      </c>
      <c r="M16" s="2">
        <v>13</v>
      </c>
      <c r="N16" s="2">
        <v>13</v>
      </c>
      <c r="O16" s="14">
        <f t="shared" si="10"/>
        <v>104</v>
      </c>
      <c r="P16" s="2">
        <v>13</v>
      </c>
      <c r="Q16" s="2">
        <v>13</v>
      </c>
      <c r="R16" s="2">
        <v>13</v>
      </c>
      <c r="S16" s="2">
        <v>13</v>
      </c>
      <c r="T16" s="2">
        <v>13</v>
      </c>
      <c r="U16" s="2">
        <v>13</v>
      </c>
      <c r="V16" s="2">
        <v>13</v>
      </c>
      <c r="W16" s="2">
        <v>13</v>
      </c>
      <c r="X16" s="14">
        <f t="shared" si="11"/>
        <v>104</v>
      </c>
      <c r="Y16" s="2">
        <v>13</v>
      </c>
      <c r="Z16" s="2">
        <v>13</v>
      </c>
      <c r="AA16" s="2">
        <v>13</v>
      </c>
      <c r="AB16" s="2">
        <v>13</v>
      </c>
      <c r="AC16" s="2">
        <v>13</v>
      </c>
      <c r="AD16" s="2">
        <v>13</v>
      </c>
      <c r="AE16" s="2">
        <v>13</v>
      </c>
      <c r="AF16" s="2">
        <v>13</v>
      </c>
      <c r="AG16" s="14">
        <f t="shared" si="12"/>
        <v>104</v>
      </c>
      <c r="AH16" s="15">
        <f t="shared" si="13"/>
        <v>39</v>
      </c>
      <c r="AI16" s="15">
        <f t="shared" si="0"/>
        <v>39</v>
      </c>
      <c r="AJ16" s="15">
        <f t="shared" si="0"/>
        <v>39</v>
      </c>
      <c r="AK16" s="15">
        <f t="shared" si="0"/>
        <v>39</v>
      </c>
      <c r="AL16" s="15">
        <f t="shared" si="0"/>
        <v>39</v>
      </c>
      <c r="AM16" s="15">
        <f t="shared" si="0"/>
        <v>39</v>
      </c>
      <c r="AN16" s="15">
        <f t="shared" si="0"/>
        <v>39</v>
      </c>
      <c r="AO16" s="15">
        <f t="shared" si="0"/>
        <v>39</v>
      </c>
      <c r="AP16" s="14">
        <f t="shared" si="14"/>
        <v>312</v>
      </c>
      <c r="AQ16" s="1">
        <v>13</v>
      </c>
      <c r="AR16" s="2">
        <v>13</v>
      </c>
      <c r="AS16" s="2">
        <v>13</v>
      </c>
      <c r="AT16" s="2">
        <v>13</v>
      </c>
      <c r="AU16" s="2">
        <v>13</v>
      </c>
      <c r="AV16" s="2">
        <v>13</v>
      </c>
      <c r="AW16" s="2">
        <v>13</v>
      </c>
      <c r="AX16" s="2">
        <v>13</v>
      </c>
      <c r="AY16" s="14">
        <f t="shared" si="15"/>
        <v>104</v>
      </c>
      <c r="AZ16" s="2">
        <v>13</v>
      </c>
      <c r="BA16" s="2">
        <v>13</v>
      </c>
      <c r="BB16" s="2">
        <v>13</v>
      </c>
      <c r="BC16" s="2">
        <v>13</v>
      </c>
      <c r="BD16" s="2">
        <v>13</v>
      </c>
      <c r="BE16" s="2">
        <v>13</v>
      </c>
      <c r="BF16" s="2">
        <v>13</v>
      </c>
      <c r="BG16" s="2">
        <v>13</v>
      </c>
      <c r="BH16" s="14">
        <f t="shared" si="16"/>
        <v>104</v>
      </c>
      <c r="BI16" s="2">
        <v>13</v>
      </c>
      <c r="BJ16" s="2">
        <v>13</v>
      </c>
      <c r="BK16" s="2">
        <v>13</v>
      </c>
      <c r="BL16" s="2">
        <v>13</v>
      </c>
      <c r="BM16" s="2">
        <v>13</v>
      </c>
      <c r="BN16" s="2">
        <v>13</v>
      </c>
      <c r="BO16" s="2">
        <v>13</v>
      </c>
      <c r="BP16" s="2">
        <v>13</v>
      </c>
      <c r="BQ16" s="14">
        <f t="shared" si="17"/>
        <v>104</v>
      </c>
      <c r="BR16" s="15">
        <f t="shared" si="18"/>
        <v>39</v>
      </c>
      <c r="BS16" s="15">
        <f t="shared" si="1"/>
        <v>39</v>
      </c>
      <c r="BT16" s="15">
        <f t="shared" si="1"/>
        <v>39</v>
      </c>
      <c r="BU16" s="15">
        <f t="shared" si="1"/>
        <v>39</v>
      </c>
      <c r="BV16" s="15">
        <f t="shared" si="1"/>
        <v>39</v>
      </c>
      <c r="BW16" s="15">
        <f t="shared" si="1"/>
        <v>39</v>
      </c>
      <c r="BX16" s="15">
        <f t="shared" si="1"/>
        <v>39</v>
      </c>
      <c r="BY16" s="15">
        <f t="shared" si="1"/>
        <v>39</v>
      </c>
      <c r="BZ16" s="14">
        <f t="shared" si="19"/>
        <v>312</v>
      </c>
      <c r="CA16" s="1">
        <v>13</v>
      </c>
      <c r="CB16" s="2">
        <v>13</v>
      </c>
      <c r="CC16" s="2">
        <v>13</v>
      </c>
      <c r="CD16" s="2">
        <v>13</v>
      </c>
      <c r="CE16" s="2">
        <v>13</v>
      </c>
      <c r="CF16" s="2">
        <v>13</v>
      </c>
      <c r="CG16" s="2">
        <v>13</v>
      </c>
      <c r="CH16" s="2">
        <v>13</v>
      </c>
      <c r="CI16" s="14">
        <f t="shared" si="20"/>
        <v>104</v>
      </c>
      <c r="CJ16" s="2">
        <v>13</v>
      </c>
      <c r="CK16" s="2">
        <v>13</v>
      </c>
      <c r="CL16" s="2">
        <v>13</v>
      </c>
      <c r="CM16" s="2">
        <v>13</v>
      </c>
      <c r="CN16" s="2">
        <v>13</v>
      </c>
      <c r="CO16" s="2">
        <v>13</v>
      </c>
      <c r="CP16" s="2">
        <v>13</v>
      </c>
      <c r="CQ16" s="2">
        <v>13</v>
      </c>
      <c r="CR16" s="14">
        <f t="shared" si="21"/>
        <v>104</v>
      </c>
      <c r="CS16" s="2">
        <v>13</v>
      </c>
      <c r="CT16" s="2">
        <v>13</v>
      </c>
      <c r="CU16" s="2">
        <v>13</v>
      </c>
      <c r="CV16" s="2">
        <v>13</v>
      </c>
      <c r="CW16" s="2">
        <v>13</v>
      </c>
      <c r="CX16" s="2">
        <v>13</v>
      </c>
      <c r="CY16" s="2">
        <v>13</v>
      </c>
      <c r="CZ16" s="2">
        <v>13</v>
      </c>
      <c r="DA16" s="14">
        <f t="shared" si="22"/>
        <v>104</v>
      </c>
      <c r="DB16" s="15">
        <f t="shared" si="23"/>
        <v>39</v>
      </c>
      <c r="DC16" s="15">
        <f t="shared" si="2"/>
        <v>39</v>
      </c>
      <c r="DD16" s="15">
        <f t="shared" si="2"/>
        <v>39</v>
      </c>
      <c r="DE16" s="15">
        <f t="shared" si="2"/>
        <v>39</v>
      </c>
      <c r="DF16" s="15">
        <f t="shared" si="2"/>
        <v>39</v>
      </c>
      <c r="DG16" s="15">
        <f t="shared" si="2"/>
        <v>39</v>
      </c>
      <c r="DH16" s="15">
        <f t="shared" si="2"/>
        <v>39</v>
      </c>
      <c r="DI16" s="15">
        <f t="shared" si="2"/>
        <v>39</v>
      </c>
      <c r="DJ16" s="14">
        <f t="shared" si="24"/>
        <v>312</v>
      </c>
      <c r="DK16" s="1">
        <v>13</v>
      </c>
      <c r="DL16" s="2">
        <v>13</v>
      </c>
      <c r="DM16" s="2">
        <v>13</v>
      </c>
      <c r="DN16" s="2">
        <v>13</v>
      </c>
      <c r="DO16" s="2">
        <v>13</v>
      </c>
      <c r="DP16" s="2">
        <v>13</v>
      </c>
      <c r="DQ16" s="2">
        <v>13</v>
      </c>
      <c r="DR16" s="2">
        <v>13</v>
      </c>
      <c r="DS16" s="14">
        <f t="shared" si="25"/>
        <v>104</v>
      </c>
      <c r="DT16" s="2">
        <v>13</v>
      </c>
      <c r="DU16" s="2">
        <v>13</v>
      </c>
      <c r="DV16" s="2">
        <v>13</v>
      </c>
      <c r="DW16" s="2">
        <v>13</v>
      </c>
      <c r="DX16" s="2">
        <v>13</v>
      </c>
      <c r="DY16" s="2">
        <v>13</v>
      </c>
      <c r="DZ16" s="2">
        <v>13</v>
      </c>
      <c r="EA16" s="2">
        <v>13</v>
      </c>
      <c r="EB16" s="14">
        <f t="shared" si="26"/>
        <v>104</v>
      </c>
      <c r="EC16" s="2">
        <v>13</v>
      </c>
      <c r="ED16" s="2">
        <v>13</v>
      </c>
      <c r="EE16" s="2">
        <v>13</v>
      </c>
      <c r="EF16" s="2">
        <v>13</v>
      </c>
      <c r="EG16" s="2">
        <v>13</v>
      </c>
      <c r="EH16" s="2">
        <v>13</v>
      </c>
      <c r="EI16" s="2">
        <v>13</v>
      </c>
      <c r="EJ16" s="2">
        <v>13</v>
      </c>
      <c r="EK16" s="14">
        <f t="shared" si="27"/>
        <v>104</v>
      </c>
      <c r="EL16" s="15">
        <f t="shared" si="28"/>
        <v>39</v>
      </c>
      <c r="EM16" s="15">
        <f t="shared" si="3"/>
        <v>39</v>
      </c>
      <c r="EN16" s="15">
        <f t="shared" si="3"/>
        <v>39</v>
      </c>
      <c r="EO16" s="15">
        <f t="shared" si="3"/>
        <v>39</v>
      </c>
      <c r="EP16" s="15">
        <f t="shared" si="3"/>
        <v>39</v>
      </c>
      <c r="EQ16" s="15">
        <f t="shared" si="3"/>
        <v>39</v>
      </c>
      <c r="ER16" s="15">
        <f t="shared" si="3"/>
        <v>39</v>
      </c>
      <c r="ES16" s="15">
        <f t="shared" si="3"/>
        <v>39</v>
      </c>
      <c r="ET16" s="14">
        <f t="shared" si="29"/>
        <v>312</v>
      </c>
      <c r="EU16" s="14">
        <f t="shared" si="30"/>
        <v>156</v>
      </c>
      <c r="EV16" s="14">
        <f t="shared" si="4"/>
        <v>156</v>
      </c>
      <c r="EW16" s="14">
        <f t="shared" si="4"/>
        <v>156</v>
      </c>
      <c r="EX16" s="14">
        <f t="shared" si="4"/>
        <v>156</v>
      </c>
      <c r="EY16" s="14">
        <f t="shared" si="4"/>
        <v>156</v>
      </c>
      <c r="EZ16" s="14">
        <f t="shared" si="4"/>
        <v>156</v>
      </c>
      <c r="FA16" s="14">
        <f t="shared" si="4"/>
        <v>156</v>
      </c>
      <c r="FB16" s="14">
        <f t="shared" si="4"/>
        <v>156</v>
      </c>
      <c r="FC16" s="14">
        <f t="shared" si="31"/>
        <v>1248</v>
      </c>
      <c r="FD16" s="1">
        <v>13</v>
      </c>
      <c r="FE16" s="2">
        <v>13</v>
      </c>
      <c r="FF16" s="2">
        <v>13</v>
      </c>
      <c r="FG16" s="2">
        <v>13</v>
      </c>
      <c r="FH16" s="2">
        <v>13</v>
      </c>
      <c r="FI16" s="2">
        <v>13</v>
      </c>
      <c r="FJ16" s="2">
        <v>13</v>
      </c>
      <c r="FK16" s="2">
        <v>13</v>
      </c>
      <c r="FL16" s="14">
        <f t="shared" si="32"/>
        <v>104</v>
      </c>
      <c r="FM16" s="2">
        <v>13</v>
      </c>
      <c r="FN16" s="2">
        <v>13</v>
      </c>
      <c r="FO16" s="2">
        <v>13</v>
      </c>
      <c r="FP16" s="2">
        <v>13</v>
      </c>
      <c r="FQ16" s="2">
        <v>13</v>
      </c>
      <c r="FR16" s="2">
        <v>13</v>
      </c>
      <c r="FS16" s="2">
        <v>13</v>
      </c>
      <c r="FT16" s="2">
        <v>13</v>
      </c>
      <c r="FU16" s="14">
        <f t="shared" si="33"/>
        <v>104</v>
      </c>
      <c r="FV16" s="2">
        <v>13</v>
      </c>
      <c r="FW16" s="2">
        <v>13</v>
      </c>
      <c r="FX16" s="2">
        <v>13</v>
      </c>
      <c r="FY16" s="2">
        <v>13</v>
      </c>
      <c r="FZ16" s="2">
        <v>13</v>
      </c>
      <c r="GA16" s="2">
        <v>13</v>
      </c>
      <c r="GB16" s="2">
        <v>13</v>
      </c>
      <c r="GC16" s="2">
        <v>13</v>
      </c>
      <c r="GD16" s="14">
        <f t="shared" si="34"/>
        <v>104</v>
      </c>
      <c r="GE16" s="15">
        <f t="shared" si="35"/>
        <v>39</v>
      </c>
      <c r="GF16" s="15">
        <f t="shared" si="5"/>
        <v>39</v>
      </c>
      <c r="GG16" s="15">
        <f t="shared" si="5"/>
        <v>39</v>
      </c>
      <c r="GH16" s="15">
        <f t="shared" si="5"/>
        <v>39</v>
      </c>
      <c r="GI16" s="15">
        <f t="shared" si="5"/>
        <v>39</v>
      </c>
      <c r="GJ16" s="15">
        <f t="shared" si="5"/>
        <v>39</v>
      </c>
      <c r="GK16" s="15">
        <f t="shared" si="5"/>
        <v>39</v>
      </c>
      <c r="GL16" s="15">
        <f t="shared" si="5"/>
        <v>39</v>
      </c>
      <c r="GM16" s="14">
        <f t="shared" si="36"/>
        <v>312</v>
      </c>
      <c r="GN16" s="1">
        <v>13</v>
      </c>
      <c r="GO16" s="2">
        <v>13</v>
      </c>
      <c r="GP16" s="2">
        <v>13</v>
      </c>
      <c r="GQ16" s="2">
        <v>13</v>
      </c>
      <c r="GR16" s="2">
        <v>13</v>
      </c>
      <c r="GS16" s="2">
        <v>13</v>
      </c>
      <c r="GT16" s="2">
        <v>13</v>
      </c>
      <c r="GU16" s="2">
        <v>13</v>
      </c>
      <c r="GV16" s="14">
        <f t="shared" si="37"/>
        <v>104</v>
      </c>
      <c r="GW16" s="2">
        <v>13</v>
      </c>
      <c r="GX16" s="2">
        <v>13</v>
      </c>
      <c r="GY16" s="2">
        <v>13</v>
      </c>
      <c r="GZ16" s="2">
        <v>13</v>
      </c>
      <c r="HA16" s="2">
        <v>13</v>
      </c>
      <c r="HB16" s="2">
        <v>13</v>
      </c>
      <c r="HC16" s="2">
        <v>13</v>
      </c>
      <c r="HD16" s="2">
        <v>13</v>
      </c>
      <c r="HE16" s="14">
        <f t="shared" si="38"/>
        <v>104</v>
      </c>
      <c r="HF16" s="2">
        <v>13</v>
      </c>
      <c r="HG16" s="2">
        <v>13</v>
      </c>
      <c r="HH16" s="2">
        <v>13</v>
      </c>
      <c r="HI16" s="2">
        <v>13</v>
      </c>
      <c r="HJ16" s="2">
        <v>13</v>
      </c>
      <c r="HK16" s="2">
        <v>13</v>
      </c>
      <c r="HL16" s="2">
        <v>13</v>
      </c>
      <c r="HM16" s="2">
        <v>13</v>
      </c>
      <c r="HN16" s="14">
        <f t="shared" si="39"/>
        <v>104</v>
      </c>
      <c r="HO16" s="15">
        <f t="shared" si="40"/>
        <v>39</v>
      </c>
      <c r="HP16" s="15">
        <f t="shared" si="6"/>
        <v>39</v>
      </c>
      <c r="HQ16" s="15">
        <f t="shared" si="6"/>
        <v>39</v>
      </c>
      <c r="HR16" s="15">
        <f t="shared" si="6"/>
        <v>39</v>
      </c>
      <c r="HS16" s="15">
        <f t="shared" si="6"/>
        <v>39</v>
      </c>
      <c r="HT16" s="15">
        <f t="shared" si="6"/>
        <v>39</v>
      </c>
      <c r="HU16" s="15">
        <f t="shared" si="6"/>
        <v>39</v>
      </c>
      <c r="HV16" s="15">
        <f t="shared" si="6"/>
        <v>39</v>
      </c>
      <c r="HW16" s="14">
        <f t="shared" si="41"/>
        <v>312</v>
      </c>
      <c r="HX16" s="1">
        <v>13</v>
      </c>
      <c r="HY16" s="2">
        <v>13</v>
      </c>
      <c r="HZ16" s="2">
        <v>13</v>
      </c>
      <c r="IA16" s="2">
        <v>13</v>
      </c>
      <c r="IB16" s="2">
        <v>13</v>
      </c>
      <c r="IC16" s="2">
        <v>13</v>
      </c>
      <c r="ID16" s="2">
        <v>13</v>
      </c>
      <c r="IE16" s="2">
        <v>13</v>
      </c>
      <c r="IF16" s="14">
        <f t="shared" si="42"/>
        <v>104</v>
      </c>
      <c r="IG16" s="2">
        <v>13</v>
      </c>
      <c r="IH16" s="2">
        <v>13</v>
      </c>
      <c r="II16" s="2">
        <v>13</v>
      </c>
      <c r="IJ16" s="2">
        <v>13</v>
      </c>
      <c r="IK16" s="2">
        <v>13</v>
      </c>
      <c r="IL16" s="2">
        <v>13</v>
      </c>
      <c r="IM16" s="2">
        <v>13</v>
      </c>
      <c r="IN16" s="2">
        <v>13</v>
      </c>
      <c r="IO16" s="14">
        <f t="shared" si="43"/>
        <v>104</v>
      </c>
      <c r="IP16" s="2">
        <v>13</v>
      </c>
      <c r="IQ16" s="2">
        <v>13</v>
      </c>
      <c r="IR16" s="2">
        <v>13</v>
      </c>
      <c r="IS16" s="2">
        <v>13</v>
      </c>
      <c r="IT16" s="2">
        <v>13</v>
      </c>
      <c r="IU16" s="2">
        <v>13</v>
      </c>
      <c r="IV16" s="2">
        <v>13</v>
      </c>
      <c r="IW16" s="2">
        <v>13</v>
      </c>
      <c r="IX16" s="14">
        <f t="shared" si="44"/>
        <v>104</v>
      </c>
      <c r="IY16" s="15">
        <f t="shared" si="45"/>
        <v>39</v>
      </c>
      <c r="IZ16" s="15">
        <f t="shared" si="7"/>
        <v>39</v>
      </c>
      <c r="JA16" s="15">
        <f t="shared" si="7"/>
        <v>39</v>
      </c>
      <c r="JB16" s="15">
        <f t="shared" si="7"/>
        <v>39</v>
      </c>
      <c r="JC16" s="15">
        <f t="shared" si="7"/>
        <v>39</v>
      </c>
      <c r="JD16" s="15">
        <f t="shared" si="7"/>
        <v>39</v>
      </c>
      <c r="JE16" s="15">
        <f t="shared" si="7"/>
        <v>39</v>
      </c>
      <c r="JF16" s="15">
        <f t="shared" si="7"/>
        <v>39</v>
      </c>
      <c r="JG16" s="14">
        <f t="shared" si="46"/>
        <v>312</v>
      </c>
      <c r="JH16" s="1">
        <v>13</v>
      </c>
      <c r="JI16" s="2">
        <v>13</v>
      </c>
      <c r="JJ16" s="2">
        <v>13</v>
      </c>
      <c r="JK16" s="2">
        <v>13</v>
      </c>
      <c r="JL16" s="2">
        <v>13</v>
      </c>
      <c r="JM16" s="2">
        <v>13</v>
      </c>
      <c r="JN16" s="2">
        <v>13</v>
      </c>
      <c r="JO16" s="2">
        <v>13</v>
      </c>
      <c r="JP16" s="14">
        <f t="shared" si="47"/>
        <v>104</v>
      </c>
      <c r="JQ16" s="2">
        <v>13</v>
      </c>
      <c r="JR16" s="2">
        <v>13</v>
      </c>
      <c r="JS16" s="2">
        <v>13</v>
      </c>
      <c r="JT16" s="2">
        <v>13</v>
      </c>
      <c r="JU16" s="2">
        <v>13</v>
      </c>
      <c r="JV16" s="2">
        <v>13</v>
      </c>
      <c r="JW16" s="2">
        <v>13</v>
      </c>
      <c r="JX16" s="2">
        <v>13</v>
      </c>
      <c r="JY16" s="14">
        <f t="shared" si="48"/>
        <v>104</v>
      </c>
      <c r="JZ16" s="2">
        <v>13</v>
      </c>
      <c r="KA16" s="2">
        <v>13</v>
      </c>
      <c r="KB16" s="2">
        <v>13</v>
      </c>
      <c r="KC16" s="2">
        <v>13</v>
      </c>
      <c r="KD16" s="2">
        <v>13</v>
      </c>
      <c r="KE16" s="2">
        <v>13</v>
      </c>
      <c r="KF16" s="2">
        <v>13</v>
      </c>
      <c r="KG16" s="2">
        <v>13</v>
      </c>
      <c r="KH16" s="14">
        <f t="shared" si="49"/>
        <v>104</v>
      </c>
      <c r="KI16" s="15">
        <f t="shared" si="50"/>
        <v>39</v>
      </c>
      <c r="KJ16" s="15">
        <f t="shared" si="8"/>
        <v>39</v>
      </c>
      <c r="KK16" s="15">
        <f t="shared" si="8"/>
        <v>39</v>
      </c>
      <c r="KL16" s="15">
        <f t="shared" si="8"/>
        <v>39</v>
      </c>
      <c r="KM16" s="15">
        <f t="shared" si="8"/>
        <v>39</v>
      </c>
      <c r="KN16" s="15">
        <f t="shared" si="8"/>
        <v>39</v>
      </c>
      <c r="KO16" s="15">
        <f t="shared" si="8"/>
        <v>39</v>
      </c>
      <c r="KP16" s="15">
        <f t="shared" si="8"/>
        <v>39</v>
      </c>
      <c r="KQ16" s="14">
        <f t="shared" si="51"/>
        <v>312</v>
      </c>
      <c r="KR16" s="14">
        <f t="shared" si="52"/>
        <v>156</v>
      </c>
      <c r="KS16" s="14">
        <f t="shared" si="9"/>
        <v>156</v>
      </c>
      <c r="KT16" s="14">
        <f t="shared" si="9"/>
        <v>156</v>
      </c>
      <c r="KU16" s="14">
        <f t="shared" si="9"/>
        <v>156</v>
      </c>
      <c r="KV16" s="14">
        <f t="shared" si="9"/>
        <v>156</v>
      </c>
      <c r="KW16" s="14">
        <f t="shared" si="9"/>
        <v>156</v>
      </c>
      <c r="KX16" s="14">
        <f t="shared" si="9"/>
        <v>156</v>
      </c>
      <c r="KY16" s="14">
        <f t="shared" si="9"/>
        <v>156</v>
      </c>
      <c r="KZ16" s="14">
        <f t="shared" si="53"/>
        <v>1248</v>
      </c>
    </row>
    <row r="17" spans="1:312">
      <c r="A17" s="5" t="str">
        <f t="shared" si="54"/>
        <v>ARVR事业部</v>
      </c>
      <c r="B17" s="5" t="str">
        <f t="shared" si="55"/>
        <v>ARVR</v>
      </c>
      <c r="C17" s="11" t="s">
        <v>59</v>
      </c>
      <c r="D17" s="5">
        <v>14</v>
      </c>
      <c r="E17" s="12" t="s">
        <v>65</v>
      </c>
      <c r="F17" s="18" t="s">
        <v>72</v>
      </c>
      <c r="G17" s="3">
        <f>IFERROR(G16/G5,"")</f>
        <v>6.5</v>
      </c>
      <c r="H17" s="3">
        <f t="shared" ref="H17:BS17" si="81">IFERROR(H16/H5,"")</f>
        <v>6.5</v>
      </c>
      <c r="I17" s="3">
        <f t="shared" si="81"/>
        <v>6.5</v>
      </c>
      <c r="J17" s="3">
        <f t="shared" si="81"/>
        <v>6.5</v>
      </c>
      <c r="K17" s="3">
        <f t="shared" si="81"/>
        <v>6.5</v>
      </c>
      <c r="L17" s="3">
        <f t="shared" si="81"/>
        <v>6.5</v>
      </c>
      <c r="M17" s="3">
        <f t="shared" si="81"/>
        <v>6.5</v>
      </c>
      <c r="N17" s="3">
        <f t="shared" si="81"/>
        <v>6.5</v>
      </c>
      <c r="O17" s="3">
        <f t="shared" si="81"/>
        <v>6.5</v>
      </c>
      <c r="P17" s="3">
        <f t="shared" si="81"/>
        <v>6.5</v>
      </c>
      <c r="Q17" s="3">
        <f t="shared" si="81"/>
        <v>6.5</v>
      </c>
      <c r="R17" s="3">
        <f t="shared" si="81"/>
        <v>6.5</v>
      </c>
      <c r="S17" s="3">
        <f t="shared" si="81"/>
        <v>6.5</v>
      </c>
      <c r="T17" s="3">
        <f t="shared" si="81"/>
        <v>6.5</v>
      </c>
      <c r="U17" s="3">
        <f t="shared" si="81"/>
        <v>6.5</v>
      </c>
      <c r="V17" s="3">
        <f t="shared" si="81"/>
        <v>6.5</v>
      </c>
      <c r="W17" s="3">
        <f t="shared" si="81"/>
        <v>6.5</v>
      </c>
      <c r="X17" s="3">
        <f t="shared" si="81"/>
        <v>6.5</v>
      </c>
      <c r="Y17" s="3">
        <f t="shared" si="81"/>
        <v>13</v>
      </c>
      <c r="Z17" s="3">
        <f t="shared" si="81"/>
        <v>13</v>
      </c>
      <c r="AA17" s="3">
        <f t="shared" si="81"/>
        <v>13</v>
      </c>
      <c r="AB17" s="3">
        <f t="shared" si="81"/>
        <v>13</v>
      </c>
      <c r="AC17" s="3">
        <f t="shared" si="81"/>
        <v>13</v>
      </c>
      <c r="AD17" s="3">
        <f t="shared" si="81"/>
        <v>13</v>
      </c>
      <c r="AE17" s="3">
        <f t="shared" si="81"/>
        <v>13</v>
      </c>
      <c r="AF17" s="3">
        <f t="shared" si="81"/>
        <v>13</v>
      </c>
      <c r="AG17" s="3">
        <f t="shared" si="81"/>
        <v>13</v>
      </c>
      <c r="AH17" s="3">
        <f t="shared" si="81"/>
        <v>7.8</v>
      </c>
      <c r="AI17" s="3">
        <f t="shared" si="81"/>
        <v>7.8</v>
      </c>
      <c r="AJ17" s="3">
        <f t="shared" si="81"/>
        <v>7.8</v>
      </c>
      <c r="AK17" s="3">
        <f t="shared" si="81"/>
        <v>7.8</v>
      </c>
      <c r="AL17" s="3">
        <f t="shared" si="81"/>
        <v>7.8</v>
      </c>
      <c r="AM17" s="3">
        <f t="shared" si="81"/>
        <v>7.8</v>
      </c>
      <c r="AN17" s="3">
        <f t="shared" si="81"/>
        <v>7.8</v>
      </c>
      <c r="AO17" s="3">
        <f t="shared" si="81"/>
        <v>7.8</v>
      </c>
      <c r="AP17" s="3">
        <f t="shared" si="81"/>
        <v>7.8</v>
      </c>
      <c r="AQ17" s="3">
        <f t="shared" si="81"/>
        <v>6.5</v>
      </c>
      <c r="AR17" s="3">
        <f t="shared" si="81"/>
        <v>6.5</v>
      </c>
      <c r="AS17" s="3">
        <f t="shared" si="81"/>
        <v>6.5</v>
      </c>
      <c r="AT17" s="3">
        <f t="shared" si="81"/>
        <v>6.5</v>
      </c>
      <c r="AU17" s="3">
        <f t="shared" si="81"/>
        <v>6.5</v>
      </c>
      <c r="AV17" s="3">
        <f t="shared" si="81"/>
        <v>6.5</v>
      </c>
      <c r="AW17" s="3">
        <f t="shared" si="81"/>
        <v>6.5</v>
      </c>
      <c r="AX17" s="3">
        <f t="shared" si="81"/>
        <v>6.5</v>
      </c>
      <c r="AY17" s="3">
        <f t="shared" si="81"/>
        <v>6.5</v>
      </c>
      <c r="AZ17" s="3">
        <f t="shared" si="81"/>
        <v>6.5</v>
      </c>
      <c r="BA17" s="3">
        <f t="shared" si="81"/>
        <v>6.5</v>
      </c>
      <c r="BB17" s="3">
        <f t="shared" si="81"/>
        <v>6.5</v>
      </c>
      <c r="BC17" s="3">
        <f t="shared" si="81"/>
        <v>6.5</v>
      </c>
      <c r="BD17" s="3">
        <f t="shared" si="81"/>
        <v>6.5</v>
      </c>
      <c r="BE17" s="3">
        <f t="shared" si="81"/>
        <v>6.5</v>
      </c>
      <c r="BF17" s="3">
        <f t="shared" si="81"/>
        <v>6.5</v>
      </c>
      <c r="BG17" s="3">
        <f t="shared" si="81"/>
        <v>6.5</v>
      </c>
      <c r="BH17" s="3">
        <f t="shared" si="81"/>
        <v>6.5</v>
      </c>
      <c r="BI17" s="3">
        <f t="shared" si="81"/>
        <v>6.5</v>
      </c>
      <c r="BJ17" s="3">
        <f t="shared" si="81"/>
        <v>6.5</v>
      </c>
      <c r="BK17" s="3">
        <f t="shared" si="81"/>
        <v>6.5</v>
      </c>
      <c r="BL17" s="3">
        <f t="shared" si="81"/>
        <v>6.5</v>
      </c>
      <c r="BM17" s="3">
        <f t="shared" si="81"/>
        <v>6.5</v>
      </c>
      <c r="BN17" s="3">
        <f t="shared" si="81"/>
        <v>6.5</v>
      </c>
      <c r="BO17" s="3">
        <f t="shared" si="81"/>
        <v>6.5</v>
      </c>
      <c r="BP17" s="3">
        <f t="shared" si="81"/>
        <v>6.5</v>
      </c>
      <c r="BQ17" s="3">
        <f t="shared" si="81"/>
        <v>6.5</v>
      </c>
      <c r="BR17" s="3">
        <f t="shared" si="81"/>
        <v>6.5</v>
      </c>
      <c r="BS17" s="3">
        <f t="shared" si="81"/>
        <v>6.5</v>
      </c>
      <c r="BT17" s="3">
        <f t="shared" ref="BT17:EE17" si="82">IFERROR(BT16/BT5,"")</f>
        <v>6.5</v>
      </c>
      <c r="BU17" s="3">
        <f t="shared" si="82"/>
        <v>6.5</v>
      </c>
      <c r="BV17" s="3">
        <f t="shared" si="82"/>
        <v>6.5</v>
      </c>
      <c r="BW17" s="3">
        <f t="shared" si="82"/>
        <v>6.5</v>
      </c>
      <c r="BX17" s="3">
        <f t="shared" si="82"/>
        <v>6.5</v>
      </c>
      <c r="BY17" s="3">
        <f t="shared" si="82"/>
        <v>6.5</v>
      </c>
      <c r="BZ17" s="3">
        <f t="shared" si="82"/>
        <v>6.5</v>
      </c>
      <c r="CA17" s="3">
        <f t="shared" si="82"/>
        <v>6.5</v>
      </c>
      <c r="CB17" s="3">
        <f t="shared" si="82"/>
        <v>6.5</v>
      </c>
      <c r="CC17" s="3">
        <f t="shared" si="82"/>
        <v>6.5</v>
      </c>
      <c r="CD17" s="3">
        <f t="shared" si="82"/>
        <v>6.5</v>
      </c>
      <c r="CE17" s="3">
        <f t="shared" si="82"/>
        <v>6.5</v>
      </c>
      <c r="CF17" s="3">
        <f t="shared" si="82"/>
        <v>6.5</v>
      </c>
      <c r="CG17" s="3">
        <f t="shared" si="82"/>
        <v>6.5</v>
      </c>
      <c r="CH17" s="3">
        <f t="shared" si="82"/>
        <v>6.5</v>
      </c>
      <c r="CI17" s="3">
        <f t="shared" si="82"/>
        <v>6.5</v>
      </c>
      <c r="CJ17" s="3">
        <f t="shared" si="82"/>
        <v>6.5</v>
      </c>
      <c r="CK17" s="3">
        <f t="shared" si="82"/>
        <v>6.5</v>
      </c>
      <c r="CL17" s="3">
        <f t="shared" si="82"/>
        <v>6.5</v>
      </c>
      <c r="CM17" s="3">
        <f t="shared" si="82"/>
        <v>6.5</v>
      </c>
      <c r="CN17" s="3">
        <f t="shared" si="82"/>
        <v>6.5</v>
      </c>
      <c r="CO17" s="3">
        <f t="shared" si="82"/>
        <v>6.5</v>
      </c>
      <c r="CP17" s="3">
        <f t="shared" si="82"/>
        <v>6.5</v>
      </c>
      <c r="CQ17" s="3">
        <f t="shared" si="82"/>
        <v>6.5</v>
      </c>
      <c r="CR17" s="3">
        <f t="shared" si="82"/>
        <v>6.5</v>
      </c>
      <c r="CS17" s="3">
        <f t="shared" si="82"/>
        <v>6.5</v>
      </c>
      <c r="CT17" s="3">
        <f t="shared" si="82"/>
        <v>6.5</v>
      </c>
      <c r="CU17" s="3">
        <f t="shared" si="82"/>
        <v>6.5</v>
      </c>
      <c r="CV17" s="3">
        <f t="shared" si="82"/>
        <v>6.5</v>
      </c>
      <c r="CW17" s="3">
        <f t="shared" si="82"/>
        <v>6.5</v>
      </c>
      <c r="CX17" s="3">
        <f t="shared" si="82"/>
        <v>6.5</v>
      </c>
      <c r="CY17" s="3">
        <f t="shared" si="82"/>
        <v>6.5</v>
      </c>
      <c r="CZ17" s="3">
        <f t="shared" si="82"/>
        <v>6.5</v>
      </c>
      <c r="DA17" s="3">
        <f t="shared" si="82"/>
        <v>6.5</v>
      </c>
      <c r="DB17" s="3">
        <f t="shared" si="82"/>
        <v>6.5</v>
      </c>
      <c r="DC17" s="3">
        <f t="shared" si="82"/>
        <v>6.5</v>
      </c>
      <c r="DD17" s="3">
        <f t="shared" si="82"/>
        <v>6.5</v>
      </c>
      <c r="DE17" s="3">
        <f t="shared" si="82"/>
        <v>6.5</v>
      </c>
      <c r="DF17" s="3">
        <f t="shared" si="82"/>
        <v>6.5</v>
      </c>
      <c r="DG17" s="3">
        <f t="shared" si="82"/>
        <v>6.5</v>
      </c>
      <c r="DH17" s="3">
        <f t="shared" si="82"/>
        <v>6.5</v>
      </c>
      <c r="DI17" s="3">
        <f t="shared" si="82"/>
        <v>6.5</v>
      </c>
      <c r="DJ17" s="3">
        <f t="shared" si="82"/>
        <v>6.5</v>
      </c>
      <c r="DK17" s="3">
        <f t="shared" si="82"/>
        <v>6.5</v>
      </c>
      <c r="DL17" s="3">
        <f t="shared" si="82"/>
        <v>6.5</v>
      </c>
      <c r="DM17" s="3">
        <f t="shared" si="82"/>
        <v>6.5</v>
      </c>
      <c r="DN17" s="3">
        <f t="shared" si="82"/>
        <v>6.5</v>
      </c>
      <c r="DO17" s="3">
        <f t="shared" si="82"/>
        <v>6.5</v>
      </c>
      <c r="DP17" s="3">
        <f t="shared" si="82"/>
        <v>6.5</v>
      </c>
      <c r="DQ17" s="3">
        <f t="shared" si="82"/>
        <v>6.5</v>
      </c>
      <c r="DR17" s="3">
        <f t="shared" si="82"/>
        <v>6.5</v>
      </c>
      <c r="DS17" s="3">
        <f t="shared" si="82"/>
        <v>6.5</v>
      </c>
      <c r="DT17" s="3">
        <f t="shared" si="82"/>
        <v>6.5</v>
      </c>
      <c r="DU17" s="3">
        <f t="shared" si="82"/>
        <v>6.5</v>
      </c>
      <c r="DV17" s="3">
        <f t="shared" si="82"/>
        <v>6.5</v>
      </c>
      <c r="DW17" s="3">
        <f t="shared" si="82"/>
        <v>6.5</v>
      </c>
      <c r="DX17" s="3">
        <f t="shared" si="82"/>
        <v>6.5</v>
      </c>
      <c r="DY17" s="3">
        <f t="shared" si="82"/>
        <v>6.5</v>
      </c>
      <c r="DZ17" s="3">
        <f t="shared" si="82"/>
        <v>6.5</v>
      </c>
      <c r="EA17" s="3">
        <f t="shared" si="82"/>
        <v>6.5</v>
      </c>
      <c r="EB17" s="3">
        <f t="shared" si="82"/>
        <v>6.5</v>
      </c>
      <c r="EC17" s="3">
        <f t="shared" si="82"/>
        <v>6.5</v>
      </c>
      <c r="ED17" s="3">
        <f t="shared" si="82"/>
        <v>6.5</v>
      </c>
      <c r="EE17" s="3">
        <f t="shared" si="82"/>
        <v>6.5</v>
      </c>
      <c r="EF17" s="3">
        <f t="shared" ref="EF17:GQ17" si="83">IFERROR(EF16/EF5,"")</f>
        <v>6.5</v>
      </c>
      <c r="EG17" s="3">
        <f t="shared" si="83"/>
        <v>6.5</v>
      </c>
      <c r="EH17" s="3">
        <f t="shared" si="83"/>
        <v>6.5</v>
      </c>
      <c r="EI17" s="3">
        <f t="shared" si="83"/>
        <v>6.5</v>
      </c>
      <c r="EJ17" s="3">
        <f t="shared" si="83"/>
        <v>6.5</v>
      </c>
      <c r="EK17" s="3">
        <f t="shared" si="83"/>
        <v>6.5</v>
      </c>
      <c r="EL17" s="3">
        <f t="shared" si="83"/>
        <v>6.5</v>
      </c>
      <c r="EM17" s="3">
        <f t="shared" si="83"/>
        <v>6.5</v>
      </c>
      <c r="EN17" s="3">
        <f t="shared" si="83"/>
        <v>6.5</v>
      </c>
      <c r="EO17" s="3">
        <f t="shared" si="83"/>
        <v>6.5</v>
      </c>
      <c r="EP17" s="3">
        <f t="shared" si="83"/>
        <v>6.5</v>
      </c>
      <c r="EQ17" s="3">
        <f t="shared" si="83"/>
        <v>6.5</v>
      </c>
      <c r="ER17" s="3">
        <f t="shared" si="83"/>
        <v>6.5</v>
      </c>
      <c r="ES17" s="3">
        <f t="shared" si="83"/>
        <v>6.5</v>
      </c>
      <c r="ET17" s="3">
        <f t="shared" si="83"/>
        <v>6.5</v>
      </c>
      <c r="EU17" s="3">
        <f t="shared" si="83"/>
        <v>6.7826086956521738</v>
      </c>
      <c r="EV17" s="3">
        <f t="shared" si="83"/>
        <v>6.7826086956521738</v>
      </c>
      <c r="EW17" s="3">
        <f t="shared" si="83"/>
        <v>6.7826086956521738</v>
      </c>
      <c r="EX17" s="3">
        <f t="shared" si="83"/>
        <v>6.7826086956521738</v>
      </c>
      <c r="EY17" s="3">
        <f t="shared" si="83"/>
        <v>6.7826086956521738</v>
      </c>
      <c r="EZ17" s="3">
        <f t="shared" si="83"/>
        <v>6.7826086956521738</v>
      </c>
      <c r="FA17" s="3">
        <f t="shared" si="83"/>
        <v>6.7826086956521738</v>
      </c>
      <c r="FB17" s="3">
        <f t="shared" si="83"/>
        <v>6.7826086956521738</v>
      </c>
      <c r="FC17" s="3">
        <f t="shared" si="83"/>
        <v>6.7826086956521738</v>
      </c>
      <c r="FD17" s="3">
        <f t="shared" si="83"/>
        <v>6.5</v>
      </c>
      <c r="FE17" s="3">
        <f t="shared" si="83"/>
        <v>6.5</v>
      </c>
      <c r="FF17" s="3">
        <f t="shared" si="83"/>
        <v>6.5</v>
      </c>
      <c r="FG17" s="3">
        <f t="shared" si="83"/>
        <v>6.5</v>
      </c>
      <c r="FH17" s="3">
        <f t="shared" si="83"/>
        <v>6.5</v>
      </c>
      <c r="FI17" s="3">
        <f t="shared" si="83"/>
        <v>6.5</v>
      </c>
      <c r="FJ17" s="3">
        <f t="shared" si="83"/>
        <v>6.5</v>
      </c>
      <c r="FK17" s="3">
        <f t="shared" si="83"/>
        <v>6.5</v>
      </c>
      <c r="FL17" s="3">
        <f t="shared" si="83"/>
        <v>6.5</v>
      </c>
      <c r="FM17" s="3">
        <f t="shared" si="83"/>
        <v>6.5</v>
      </c>
      <c r="FN17" s="3">
        <f t="shared" si="83"/>
        <v>6.5</v>
      </c>
      <c r="FO17" s="3">
        <f t="shared" si="83"/>
        <v>6.5</v>
      </c>
      <c r="FP17" s="3">
        <f t="shared" si="83"/>
        <v>6.5</v>
      </c>
      <c r="FQ17" s="3">
        <f t="shared" si="83"/>
        <v>6.5</v>
      </c>
      <c r="FR17" s="3">
        <f t="shared" si="83"/>
        <v>6.5</v>
      </c>
      <c r="FS17" s="3">
        <f t="shared" si="83"/>
        <v>6.5</v>
      </c>
      <c r="FT17" s="3">
        <f t="shared" si="83"/>
        <v>6.5</v>
      </c>
      <c r="FU17" s="3">
        <f t="shared" si="83"/>
        <v>6.5</v>
      </c>
      <c r="FV17" s="3">
        <f t="shared" si="83"/>
        <v>6.5</v>
      </c>
      <c r="FW17" s="3">
        <f t="shared" si="83"/>
        <v>6.5</v>
      </c>
      <c r="FX17" s="3">
        <f t="shared" si="83"/>
        <v>6.5</v>
      </c>
      <c r="FY17" s="3">
        <f t="shared" si="83"/>
        <v>6.5</v>
      </c>
      <c r="FZ17" s="3">
        <f t="shared" si="83"/>
        <v>6.5</v>
      </c>
      <c r="GA17" s="3">
        <f t="shared" si="83"/>
        <v>6.5</v>
      </c>
      <c r="GB17" s="3">
        <f t="shared" si="83"/>
        <v>6.5</v>
      </c>
      <c r="GC17" s="3">
        <f t="shared" si="83"/>
        <v>6.5</v>
      </c>
      <c r="GD17" s="3">
        <f t="shared" si="83"/>
        <v>6.5</v>
      </c>
      <c r="GE17" s="3">
        <f t="shared" si="83"/>
        <v>6.5</v>
      </c>
      <c r="GF17" s="3">
        <f t="shared" si="83"/>
        <v>6.5</v>
      </c>
      <c r="GG17" s="3">
        <f t="shared" si="83"/>
        <v>6.5</v>
      </c>
      <c r="GH17" s="3">
        <f t="shared" si="83"/>
        <v>6.5</v>
      </c>
      <c r="GI17" s="3">
        <f t="shared" si="83"/>
        <v>6.5</v>
      </c>
      <c r="GJ17" s="3">
        <f t="shared" si="83"/>
        <v>6.5</v>
      </c>
      <c r="GK17" s="3">
        <f t="shared" si="83"/>
        <v>6.5</v>
      </c>
      <c r="GL17" s="3">
        <f t="shared" si="83"/>
        <v>6.5</v>
      </c>
      <c r="GM17" s="3">
        <f t="shared" si="83"/>
        <v>6.5</v>
      </c>
      <c r="GN17" s="3">
        <f t="shared" si="83"/>
        <v>6.5</v>
      </c>
      <c r="GO17" s="3">
        <f t="shared" si="83"/>
        <v>6.5</v>
      </c>
      <c r="GP17" s="3">
        <f t="shared" si="83"/>
        <v>6.5</v>
      </c>
      <c r="GQ17" s="3">
        <f t="shared" si="83"/>
        <v>6.5</v>
      </c>
      <c r="GR17" s="3">
        <f t="shared" ref="GR17:JC17" si="84">IFERROR(GR16/GR5,"")</f>
        <v>6.5</v>
      </c>
      <c r="GS17" s="3">
        <f t="shared" si="84"/>
        <v>6.5</v>
      </c>
      <c r="GT17" s="3">
        <f t="shared" si="84"/>
        <v>6.5</v>
      </c>
      <c r="GU17" s="3">
        <f t="shared" si="84"/>
        <v>6.5</v>
      </c>
      <c r="GV17" s="3">
        <f t="shared" si="84"/>
        <v>6.5</v>
      </c>
      <c r="GW17" s="3">
        <f t="shared" si="84"/>
        <v>6.5</v>
      </c>
      <c r="GX17" s="3">
        <f t="shared" si="84"/>
        <v>6.5</v>
      </c>
      <c r="GY17" s="3">
        <f t="shared" si="84"/>
        <v>6.5</v>
      </c>
      <c r="GZ17" s="3">
        <f t="shared" si="84"/>
        <v>6.5</v>
      </c>
      <c r="HA17" s="3">
        <f t="shared" si="84"/>
        <v>6.5</v>
      </c>
      <c r="HB17" s="3">
        <f t="shared" si="84"/>
        <v>6.5</v>
      </c>
      <c r="HC17" s="3">
        <f t="shared" si="84"/>
        <v>6.5</v>
      </c>
      <c r="HD17" s="3">
        <f t="shared" si="84"/>
        <v>6.5</v>
      </c>
      <c r="HE17" s="3">
        <f t="shared" si="84"/>
        <v>6.5</v>
      </c>
      <c r="HF17" s="3">
        <f t="shared" si="84"/>
        <v>6.5</v>
      </c>
      <c r="HG17" s="3">
        <f t="shared" si="84"/>
        <v>6.5</v>
      </c>
      <c r="HH17" s="3">
        <f t="shared" si="84"/>
        <v>6.5</v>
      </c>
      <c r="HI17" s="3">
        <f t="shared" si="84"/>
        <v>6.5</v>
      </c>
      <c r="HJ17" s="3">
        <f t="shared" si="84"/>
        <v>6.5</v>
      </c>
      <c r="HK17" s="3">
        <f t="shared" si="84"/>
        <v>6.5</v>
      </c>
      <c r="HL17" s="3">
        <f t="shared" si="84"/>
        <v>6.5</v>
      </c>
      <c r="HM17" s="3">
        <f t="shared" si="84"/>
        <v>6.5</v>
      </c>
      <c r="HN17" s="3">
        <f t="shared" si="84"/>
        <v>6.5</v>
      </c>
      <c r="HO17" s="3">
        <f t="shared" si="84"/>
        <v>6.5</v>
      </c>
      <c r="HP17" s="3">
        <f t="shared" si="84"/>
        <v>6.5</v>
      </c>
      <c r="HQ17" s="3">
        <f t="shared" si="84"/>
        <v>6.5</v>
      </c>
      <c r="HR17" s="3">
        <f t="shared" si="84"/>
        <v>6.5</v>
      </c>
      <c r="HS17" s="3">
        <f t="shared" si="84"/>
        <v>6.5</v>
      </c>
      <c r="HT17" s="3">
        <f t="shared" si="84"/>
        <v>6.5</v>
      </c>
      <c r="HU17" s="3">
        <f t="shared" si="84"/>
        <v>6.5</v>
      </c>
      <c r="HV17" s="3">
        <f t="shared" si="84"/>
        <v>6.5</v>
      </c>
      <c r="HW17" s="3">
        <f t="shared" si="84"/>
        <v>6.5</v>
      </c>
      <c r="HX17" s="3">
        <f t="shared" si="84"/>
        <v>6.5</v>
      </c>
      <c r="HY17" s="3">
        <f t="shared" si="84"/>
        <v>6.5</v>
      </c>
      <c r="HZ17" s="3">
        <f t="shared" si="84"/>
        <v>6.5</v>
      </c>
      <c r="IA17" s="3">
        <f t="shared" si="84"/>
        <v>6.5</v>
      </c>
      <c r="IB17" s="3">
        <f t="shared" si="84"/>
        <v>6.5</v>
      </c>
      <c r="IC17" s="3">
        <f t="shared" si="84"/>
        <v>6.5</v>
      </c>
      <c r="ID17" s="3">
        <f t="shared" si="84"/>
        <v>6.5</v>
      </c>
      <c r="IE17" s="3">
        <f t="shared" si="84"/>
        <v>6.5</v>
      </c>
      <c r="IF17" s="3">
        <f t="shared" si="84"/>
        <v>6.5</v>
      </c>
      <c r="IG17" s="3">
        <f t="shared" si="84"/>
        <v>6.5</v>
      </c>
      <c r="IH17" s="3">
        <f t="shared" si="84"/>
        <v>6.5</v>
      </c>
      <c r="II17" s="3">
        <f t="shared" si="84"/>
        <v>6.5</v>
      </c>
      <c r="IJ17" s="3">
        <f t="shared" si="84"/>
        <v>6.5</v>
      </c>
      <c r="IK17" s="3">
        <f t="shared" si="84"/>
        <v>6.5</v>
      </c>
      <c r="IL17" s="3">
        <f t="shared" si="84"/>
        <v>6.5</v>
      </c>
      <c r="IM17" s="3">
        <f t="shared" si="84"/>
        <v>6.5</v>
      </c>
      <c r="IN17" s="3">
        <f t="shared" si="84"/>
        <v>6.5</v>
      </c>
      <c r="IO17" s="3">
        <f t="shared" si="84"/>
        <v>6.5</v>
      </c>
      <c r="IP17" s="3">
        <f t="shared" si="84"/>
        <v>6.5</v>
      </c>
      <c r="IQ17" s="3">
        <f t="shared" si="84"/>
        <v>6.5</v>
      </c>
      <c r="IR17" s="3">
        <f t="shared" si="84"/>
        <v>6.5</v>
      </c>
      <c r="IS17" s="3">
        <f t="shared" si="84"/>
        <v>6.5</v>
      </c>
      <c r="IT17" s="3">
        <f t="shared" si="84"/>
        <v>6.5</v>
      </c>
      <c r="IU17" s="3">
        <f t="shared" si="84"/>
        <v>6.5</v>
      </c>
      <c r="IV17" s="3">
        <f t="shared" si="84"/>
        <v>6.5</v>
      </c>
      <c r="IW17" s="3">
        <f t="shared" si="84"/>
        <v>6.5</v>
      </c>
      <c r="IX17" s="3">
        <f t="shared" si="84"/>
        <v>6.5</v>
      </c>
      <c r="IY17" s="3">
        <f t="shared" si="84"/>
        <v>6.5</v>
      </c>
      <c r="IZ17" s="3">
        <f t="shared" si="84"/>
        <v>6.5</v>
      </c>
      <c r="JA17" s="3">
        <f t="shared" si="84"/>
        <v>6.5</v>
      </c>
      <c r="JB17" s="3">
        <f t="shared" si="84"/>
        <v>6.5</v>
      </c>
      <c r="JC17" s="3">
        <f t="shared" si="84"/>
        <v>6.5</v>
      </c>
      <c r="JD17" s="3">
        <f t="shared" ref="JD17:KZ17" si="85">IFERROR(JD16/JD5,"")</f>
        <v>6.5</v>
      </c>
      <c r="JE17" s="3">
        <f t="shared" si="85"/>
        <v>6.5</v>
      </c>
      <c r="JF17" s="3">
        <f t="shared" si="85"/>
        <v>6.5</v>
      </c>
      <c r="JG17" s="3">
        <f t="shared" si="85"/>
        <v>6.5</v>
      </c>
      <c r="JH17" s="3">
        <f t="shared" si="85"/>
        <v>6.5</v>
      </c>
      <c r="JI17" s="3">
        <f t="shared" si="85"/>
        <v>6.5</v>
      </c>
      <c r="JJ17" s="3">
        <f t="shared" si="85"/>
        <v>6.5</v>
      </c>
      <c r="JK17" s="3">
        <f t="shared" si="85"/>
        <v>6.5</v>
      </c>
      <c r="JL17" s="3">
        <f t="shared" si="85"/>
        <v>6.5</v>
      </c>
      <c r="JM17" s="3">
        <f t="shared" si="85"/>
        <v>6.5</v>
      </c>
      <c r="JN17" s="3">
        <f t="shared" si="85"/>
        <v>6.5</v>
      </c>
      <c r="JO17" s="3">
        <f t="shared" si="85"/>
        <v>6.5</v>
      </c>
      <c r="JP17" s="3">
        <f t="shared" si="85"/>
        <v>6.5</v>
      </c>
      <c r="JQ17" s="3">
        <f t="shared" si="85"/>
        <v>6.5</v>
      </c>
      <c r="JR17" s="3">
        <f t="shared" si="85"/>
        <v>6.5</v>
      </c>
      <c r="JS17" s="3">
        <f t="shared" si="85"/>
        <v>6.5</v>
      </c>
      <c r="JT17" s="3">
        <f t="shared" si="85"/>
        <v>6.5</v>
      </c>
      <c r="JU17" s="3">
        <f t="shared" si="85"/>
        <v>6.5</v>
      </c>
      <c r="JV17" s="3">
        <f t="shared" si="85"/>
        <v>6.5</v>
      </c>
      <c r="JW17" s="3">
        <f t="shared" si="85"/>
        <v>6.5</v>
      </c>
      <c r="JX17" s="3">
        <f t="shared" si="85"/>
        <v>6.5</v>
      </c>
      <c r="JY17" s="3">
        <f t="shared" si="85"/>
        <v>6.5</v>
      </c>
      <c r="JZ17" s="3">
        <f t="shared" si="85"/>
        <v>6.5</v>
      </c>
      <c r="KA17" s="3">
        <f t="shared" si="85"/>
        <v>6.5</v>
      </c>
      <c r="KB17" s="3">
        <f t="shared" si="85"/>
        <v>6.5</v>
      </c>
      <c r="KC17" s="3">
        <f t="shared" si="85"/>
        <v>6.5</v>
      </c>
      <c r="KD17" s="3">
        <f t="shared" si="85"/>
        <v>6.5</v>
      </c>
      <c r="KE17" s="3">
        <f t="shared" si="85"/>
        <v>6.5</v>
      </c>
      <c r="KF17" s="3">
        <f t="shared" si="85"/>
        <v>6.5</v>
      </c>
      <c r="KG17" s="3">
        <f t="shared" si="85"/>
        <v>6.5</v>
      </c>
      <c r="KH17" s="3">
        <f t="shared" si="85"/>
        <v>6.5</v>
      </c>
      <c r="KI17" s="3">
        <f t="shared" si="85"/>
        <v>6.5</v>
      </c>
      <c r="KJ17" s="3">
        <f t="shared" si="85"/>
        <v>6.5</v>
      </c>
      <c r="KK17" s="3">
        <f t="shared" si="85"/>
        <v>6.5</v>
      </c>
      <c r="KL17" s="3">
        <f t="shared" si="85"/>
        <v>6.5</v>
      </c>
      <c r="KM17" s="3">
        <f t="shared" si="85"/>
        <v>6.5</v>
      </c>
      <c r="KN17" s="3">
        <f t="shared" si="85"/>
        <v>6.5</v>
      </c>
      <c r="KO17" s="3">
        <f t="shared" si="85"/>
        <v>6.5</v>
      </c>
      <c r="KP17" s="3">
        <f t="shared" si="85"/>
        <v>6.5</v>
      </c>
      <c r="KQ17" s="3">
        <f t="shared" si="85"/>
        <v>6.5</v>
      </c>
      <c r="KR17" s="3">
        <f t="shared" si="85"/>
        <v>6.5</v>
      </c>
      <c r="KS17" s="3">
        <f t="shared" si="85"/>
        <v>6.5</v>
      </c>
      <c r="KT17" s="3">
        <f t="shared" si="85"/>
        <v>6.5</v>
      </c>
      <c r="KU17" s="3">
        <f t="shared" si="85"/>
        <v>6.5</v>
      </c>
      <c r="KV17" s="3">
        <f t="shared" si="85"/>
        <v>6.5</v>
      </c>
      <c r="KW17" s="3">
        <f t="shared" si="85"/>
        <v>6.5</v>
      </c>
      <c r="KX17" s="3">
        <f t="shared" si="85"/>
        <v>6.5</v>
      </c>
      <c r="KY17" s="3">
        <f t="shared" si="85"/>
        <v>6.5</v>
      </c>
      <c r="KZ17" s="3">
        <f t="shared" si="85"/>
        <v>6.5</v>
      </c>
    </row>
    <row r="18" spans="1:312">
      <c r="A18" s="5" t="str">
        <f t="shared" si="54"/>
        <v>ARVR事业部</v>
      </c>
      <c r="B18" s="5" t="str">
        <f t="shared" si="55"/>
        <v>ARVR</v>
      </c>
      <c r="C18" s="11" t="s">
        <v>59</v>
      </c>
      <c r="D18" s="5">
        <v>15</v>
      </c>
      <c r="E18" s="12" t="s">
        <v>98</v>
      </c>
      <c r="F18" s="13" t="s">
        <v>71</v>
      </c>
      <c r="G18" s="1">
        <v>13</v>
      </c>
      <c r="H18" s="2">
        <v>13</v>
      </c>
      <c r="I18" s="2">
        <v>13</v>
      </c>
      <c r="J18" s="2">
        <v>13</v>
      </c>
      <c r="K18" s="2">
        <v>13</v>
      </c>
      <c r="L18" s="2">
        <v>13</v>
      </c>
      <c r="M18" s="2">
        <v>13</v>
      </c>
      <c r="N18" s="2">
        <v>13</v>
      </c>
      <c r="O18" s="14">
        <f t="shared" ref="O18" si="86">SUM(G18:N18)</f>
        <v>104</v>
      </c>
      <c r="P18" s="2">
        <v>13</v>
      </c>
      <c r="Q18" s="2">
        <v>13</v>
      </c>
      <c r="R18" s="2">
        <v>13</v>
      </c>
      <c r="S18" s="2">
        <v>13</v>
      </c>
      <c r="T18" s="2">
        <v>13</v>
      </c>
      <c r="U18" s="2">
        <v>13</v>
      </c>
      <c r="V18" s="2">
        <v>13</v>
      </c>
      <c r="W18" s="2">
        <v>13</v>
      </c>
      <c r="X18" s="14">
        <f t="shared" ref="X18" si="87">SUM(P18:W18)</f>
        <v>104</v>
      </c>
      <c r="Y18" s="2">
        <v>13</v>
      </c>
      <c r="Z18" s="2">
        <v>13</v>
      </c>
      <c r="AA18" s="2">
        <v>13</v>
      </c>
      <c r="AB18" s="2">
        <v>13</v>
      </c>
      <c r="AC18" s="2">
        <v>13</v>
      </c>
      <c r="AD18" s="2">
        <v>13</v>
      </c>
      <c r="AE18" s="2">
        <v>13</v>
      </c>
      <c r="AF18" s="2">
        <v>13</v>
      </c>
      <c r="AG18" s="14">
        <f t="shared" ref="AG18" si="88">SUM(Y18:AF18)</f>
        <v>104</v>
      </c>
      <c r="AH18" s="15">
        <f t="shared" ref="AH18" si="89">G18+P18+Y18</f>
        <v>39</v>
      </c>
      <c r="AI18" s="15">
        <f t="shared" ref="AI18" si="90">H18+Q18+Z18</f>
        <v>39</v>
      </c>
      <c r="AJ18" s="15">
        <f t="shared" ref="AJ18" si="91">I18+R18+AA18</f>
        <v>39</v>
      </c>
      <c r="AK18" s="15">
        <f t="shared" ref="AK18" si="92">J18+S18+AB18</f>
        <v>39</v>
      </c>
      <c r="AL18" s="15">
        <f t="shared" ref="AL18" si="93">K18+T18+AC18</f>
        <v>39</v>
      </c>
      <c r="AM18" s="15">
        <f t="shared" ref="AM18" si="94">L18+U18+AD18</f>
        <v>39</v>
      </c>
      <c r="AN18" s="15">
        <f t="shared" ref="AN18" si="95">M18+V18+AE18</f>
        <v>39</v>
      </c>
      <c r="AO18" s="15">
        <f t="shared" ref="AO18" si="96">N18+W18+AF18</f>
        <v>39</v>
      </c>
      <c r="AP18" s="14">
        <f t="shared" ref="AP18" si="97">SUM(AH18:AO18)</f>
        <v>312</v>
      </c>
      <c r="AQ18" s="1">
        <v>13</v>
      </c>
      <c r="AR18" s="2">
        <v>13</v>
      </c>
      <c r="AS18" s="2">
        <v>13</v>
      </c>
      <c r="AT18" s="2">
        <v>13</v>
      </c>
      <c r="AU18" s="2">
        <v>13</v>
      </c>
      <c r="AV18" s="2">
        <v>13</v>
      </c>
      <c r="AW18" s="2">
        <v>13</v>
      </c>
      <c r="AX18" s="2">
        <v>13</v>
      </c>
      <c r="AY18" s="14">
        <f t="shared" ref="AY18" si="98">SUM(AQ18:AX18)</f>
        <v>104</v>
      </c>
      <c r="AZ18" s="2">
        <v>13</v>
      </c>
      <c r="BA18" s="2">
        <v>13</v>
      </c>
      <c r="BB18" s="2">
        <v>13</v>
      </c>
      <c r="BC18" s="2">
        <v>13</v>
      </c>
      <c r="BD18" s="2">
        <v>13</v>
      </c>
      <c r="BE18" s="2">
        <v>13</v>
      </c>
      <c r="BF18" s="2">
        <v>13</v>
      </c>
      <c r="BG18" s="2">
        <v>13</v>
      </c>
      <c r="BH18" s="14">
        <f t="shared" ref="BH18" si="99">SUM(AZ18:BG18)</f>
        <v>104</v>
      </c>
      <c r="BI18" s="2">
        <v>13</v>
      </c>
      <c r="BJ18" s="2">
        <v>13</v>
      </c>
      <c r="BK18" s="2">
        <v>13</v>
      </c>
      <c r="BL18" s="2">
        <v>13</v>
      </c>
      <c r="BM18" s="2">
        <v>13</v>
      </c>
      <c r="BN18" s="2">
        <v>13</v>
      </c>
      <c r="BO18" s="2">
        <v>13</v>
      </c>
      <c r="BP18" s="2">
        <v>13</v>
      </c>
      <c r="BQ18" s="14">
        <f t="shared" ref="BQ18" si="100">SUM(BI18:BP18)</f>
        <v>104</v>
      </c>
      <c r="BR18" s="15">
        <f t="shared" ref="BR18" si="101">AQ18+AZ18+BI18</f>
        <v>39</v>
      </c>
      <c r="BS18" s="15">
        <f t="shared" ref="BS18" si="102">AR18+BA18+BJ18</f>
        <v>39</v>
      </c>
      <c r="BT18" s="15">
        <f t="shared" ref="BT18" si="103">AS18+BB18+BK18</f>
        <v>39</v>
      </c>
      <c r="BU18" s="15">
        <f t="shared" ref="BU18" si="104">AT18+BC18+BL18</f>
        <v>39</v>
      </c>
      <c r="BV18" s="15">
        <f t="shared" ref="BV18" si="105">AU18+BD18+BM18</f>
        <v>39</v>
      </c>
      <c r="BW18" s="15">
        <f t="shared" ref="BW18" si="106">AV18+BE18+BN18</f>
        <v>39</v>
      </c>
      <c r="BX18" s="15">
        <f t="shared" ref="BX18" si="107">AW18+BF18+BO18</f>
        <v>39</v>
      </c>
      <c r="BY18" s="15">
        <f t="shared" ref="BY18" si="108">AX18+BG18+BP18</f>
        <v>39</v>
      </c>
      <c r="BZ18" s="14">
        <f t="shared" ref="BZ18" si="109">SUM(BR18:BY18)</f>
        <v>312</v>
      </c>
      <c r="CA18" s="1">
        <v>13</v>
      </c>
      <c r="CB18" s="2">
        <v>13</v>
      </c>
      <c r="CC18" s="2">
        <v>13</v>
      </c>
      <c r="CD18" s="2">
        <v>13</v>
      </c>
      <c r="CE18" s="2">
        <v>13</v>
      </c>
      <c r="CF18" s="2">
        <v>13</v>
      </c>
      <c r="CG18" s="2">
        <v>13</v>
      </c>
      <c r="CH18" s="2">
        <v>13</v>
      </c>
      <c r="CI18" s="14">
        <f t="shared" ref="CI18" si="110">SUM(CA18:CH18)</f>
        <v>104</v>
      </c>
      <c r="CJ18" s="2">
        <v>13</v>
      </c>
      <c r="CK18" s="2">
        <v>13</v>
      </c>
      <c r="CL18" s="2">
        <v>13</v>
      </c>
      <c r="CM18" s="2">
        <v>13</v>
      </c>
      <c r="CN18" s="2">
        <v>13</v>
      </c>
      <c r="CO18" s="2">
        <v>13</v>
      </c>
      <c r="CP18" s="2">
        <v>13</v>
      </c>
      <c r="CQ18" s="2">
        <v>13</v>
      </c>
      <c r="CR18" s="14">
        <f t="shared" ref="CR18" si="111">SUM(CJ18:CQ18)</f>
        <v>104</v>
      </c>
      <c r="CS18" s="2">
        <v>13</v>
      </c>
      <c r="CT18" s="2">
        <v>13</v>
      </c>
      <c r="CU18" s="2">
        <v>13</v>
      </c>
      <c r="CV18" s="2">
        <v>13</v>
      </c>
      <c r="CW18" s="2">
        <v>13</v>
      </c>
      <c r="CX18" s="2">
        <v>13</v>
      </c>
      <c r="CY18" s="2">
        <v>13</v>
      </c>
      <c r="CZ18" s="2">
        <v>13</v>
      </c>
      <c r="DA18" s="14">
        <f t="shared" ref="DA18" si="112">SUM(CS18:CZ18)</f>
        <v>104</v>
      </c>
      <c r="DB18" s="15">
        <f t="shared" ref="DB18" si="113">CA18+CJ18+CS18</f>
        <v>39</v>
      </c>
      <c r="DC18" s="15">
        <f t="shared" ref="DC18" si="114">CB18+CK18+CT18</f>
        <v>39</v>
      </c>
      <c r="DD18" s="15">
        <f t="shared" ref="DD18" si="115">CC18+CL18+CU18</f>
        <v>39</v>
      </c>
      <c r="DE18" s="15">
        <f t="shared" ref="DE18" si="116">CD18+CM18+CV18</f>
        <v>39</v>
      </c>
      <c r="DF18" s="15">
        <f t="shared" ref="DF18" si="117">CE18+CN18+CW18</f>
        <v>39</v>
      </c>
      <c r="DG18" s="15">
        <f t="shared" ref="DG18" si="118">CF18+CO18+CX18</f>
        <v>39</v>
      </c>
      <c r="DH18" s="15">
        <f t="shared" ref="DH18" si="119">CG18+CP18+CY18</f>
        <v>39</v>
      </c>
      <c r="DI18" s="15">
        <f t="shared" ref="DI18" si="120">CH18+CQ18+CZ18</f>
        <v>39</v>
      </c>
      <c r="DJ18" s="14">
        <f t="shared" ref="DJ18" si="121">SUM(DB18:DI18)</f>
        <v>312</v>
      </c>
      <c r="DK18" s="1">
        <v>13</v>
      </c>
      <c r="DL18" s="2">
        <v>13</v>
      </c>
      <c r="DM18" s="2">
        <v>13</v>
      </c>
      <c r="DN18" s="2">
        <v>13</v>
      </c>
      <c r="DO18" s="2">
        <v>13</v>
      </c>
      <c r="DP18" s="2">
        <v>13</v>
      </c>
      <c r="DQ18" s="2">
        <v>13</v>
      </c>
      <c r="DR18" s="2">
        <v>13</v>
      </c>
      <c r="DS18" s="14">
        <f t="shared" ref="DS18" si="122">SUM(DK18:DR18)</f>
        <v>104</v>
      </c>
      <c r="DT18" s="2">
        <v>13</v>
      </c>
      <c r="DU18" s="2">
        <v>13</v>
      </c>
      <c r="DV18" s="2">
        <v>13</v>
      </c>
      <c r="DW18" s="2">
        <v>13</v>
      </c>
      <c r="DX18" s="2">
        <v>13</v>
      </c>
      <c r="DY18" s="2">
        <v>13</v>
      </c>
      <c r="DZ18" s="2">
        <v>13</v>
      </c>
      <c r="EA18" s="2">
        <v>13</v>
      </c>
      <c r="EB18" s="14">
        <f t="shared" ref="EB18" si="123">SUM(DT18:EA18)</f>
        <v>104</v>
      </c>
      <c r="EC18" s="2">
        <v>13</v>
      </c>
      <c r="ED18" s="2">
        <v>13</v>
      </c>
      <c r="EE18" s="2">
        <v>13</v>
      </c>
      <c r="EF18" s="2">
        <v>13</v>
      </c>
      <c r="EG18" s="2">
        <v>13</v>
      </c>
      <c r="EH18" s="2">
        <v>13</v>
      </c>
      <c r="EI18" s="2">
        <v>13</v>
      </c>
      <c r="EJ18" s="2">
        <v>13</v>
      </c>
      <c r="EK18" s="14">
        <f t="shared" ref="EK18" si="124">SUM(EC18:EJ18)</f>
        <v>104</v>
      </c>
      <c r="EL18" s="15">
        <f t="shared" ref="EL18" si="125">DK18+DT18+EC18</f>
        <v>39</v>
      </c>
      <c r="EM18" s="15">
        <f t="shared" ref="EM18" si="126">DL18+DU18+ED18</f>
        <v>39</v>
      </c>
      <c r="EN18" s="15">
        <f t="shared" ref="EN18" si="127">DM18+DV18+EE18</f>
        <v>39</v>
      </c>
      <c r="EO18" s="15">
        <f t="shared" ref="EO18" si="128">DN18+DW18+EF18</f>
        <v>39</v>
      </c>
      <c r="EP18" s="15">
        <f t="shared" ref="EP18" si="129">DO18+DX18+EG18</f>
        <v>39</v>
      </c>
      <c r="EQ18" s="15">
        <f t="shared" ref="EQ18" si="130">DP18+DY18+EH18</f>
        <v>39</v>
      </c>
      <c r="ER18" s="15">
        <f t="shared" ref="ER18" si="131">DQ18+DZ18+EI18</f>
        <v>39</v>
      </c>
      <c r="ES18" s="15">
        <f t="shared" ref="ES18" si="132">DR18+EA18+EJ18</f>
        <v>39</v>
      </c>
      <c r="ET18" s="14">
        <f t="shared" ref="ET18" si="133">SUM(EL18:ES18)</f>
        <v>312</v>
      </c>
      <c r="EU18" s="14">
        <f t="shared" ref="EU18" si="134">AH18+BR18+DB18+EL18</f>
        <v>156</v>
      </c>
      <c r="EV18" s="14">
        <f t="shared" ref="EV18" si="135">AI18+BS18+DC18+EM18</f>
        <v>156</v>
      </c>
      <c r="EW18" s="14">
        <f t="shared" ref="EW18" si="136">AJ18+BT18+DD18+EN18</f>
        <v>156</v>
      </c>
      <c r="EX18" s="14">
        <f t="shared" ref="EX18" si="137">AK18+BU18+DE18+EO18</f>
        <v>156</v>
      </c>
      <c r="EY18" s="14">
        <f t="shared" ref="EY18" si="138">AL18+BV18+DF18+EP18</f>
        <v>156</v>
      </c>
      <c r="EZ18" s="14">
        <f t="shared" ref="EZ18" si="139">AM18+BW18+DG18+EQ18</f>
        <v>156</v>
      </c>
      <c r="FA18" s="14">
        <f t="shared" ref="FA18" si="140">AN18+BX18+DH18+ER18</f>
        <v>156</v>
      </c>
      <c r="FB18" s="14">
        <f t="shared" ref="FB18" si="141">AO18+BY18+DI18+ES18</f>
        <v>156</v>
      </c>
      <c r="FC18" s="14">
        <f t="shared" ref="FC18" si="142">SUM(EU18:FB18)</f>
        <v>1248</v>
      </c>
      <c r="FD18" s="1">
        <v>13</v>
      </c>
      <c r="FE18" s="2">
        <v>13</v>
      </c>
      <c r="FF18" s="2">
        <v>13</v>
      </c>
      <c r="FG18" s="2">
        <v>13</v>
      </c>
      <c r="FH18" s="2">
        <v>13</v>
      </c>
      <c r="FI18" s="2">
        <v>13</v>
      </c>
      <c r="FJ18" s="2">
        <v>13</v>
      </c>
      <c r="FK18" s="2">
        <v>13</v>
      </c>
      <c r="FL18" s="14">
        <f t="shared" ref="FL18" si="143">SUM(FD18:FK18)</f>
        <v>104</v>
      </c>
      <c r="FM18" s="2">
        <v>13</v>
      </c>
      <c r="FN18" s="2">
        <v>13</v>
      </c>
      <c r="FO18" s="2">
        <v>13</v>
      </c>
      <c r="FP18" s="2">
        <v>13</v>
      </c>
      <c r="FQ18" s="2">
        <v>13</v>
      </c>
      <c r="FR18" s="2">
        <v>13</v>
      </c>
      <c r="FS18" s="2">
        <v>13</v>
      </c>
      <c r="FT18" s="2">
        <v>13</v>
      </c>
      <c r="FU18" s="14">
        <f t="shared" ref="FU18" si="144">SUM(FM18:FT18)</f>
        <v>104</v>
      </c>
      <c r="FV18" s="2">
        <v>13</v>
      </c>
      <c r="FW18" s="2">
        <v>13</v>
      </c>
      <c r="FX18" s="2">
        <v>13</v>
      </c>
      <c r="FY18" s="2">
        <v>13</v>
      </c>
      <c r="FZ18" s="2">
        <v>13</v>
      </c>
      <c r="GA18" s="2">
        <v>13</v>
      </c>
      <c r="GB18" s="2">
        <v>13</v>
      </c>
      <c r="GC18" s="2">
        <v>13</v>
      </c>
      <c r="GD18" s="14">
        <f t="shared" ref="GD18" si="145">SUM(FV18:GC18)</f>
        <v>104</v>
      </c>
      <c r="GE18" s="15">
        <f t="shared" ref="GE18" si="146">FD18+FM18+FV18</f>
        <v>39</v>
      </c>
      <c r="GF18" s="15">
        <f t="shared" ref="GF18" si="147">FE18+FN18+FW18</f>
        <v>39</v>
      </c>
      <c r="GG18" s="15">
        <f t="shared" ref="GG18" si="148">FF18+FO18+FX18</f>
        <v>39</v>
      </c>
      <c r="GH18" s="15">
        <f t="shared" ref="GH18" si="149">FG18+FP18+FY18</f>
        <v>39</v>
      </c>
      <c r="GI18" s="15">
        <f t="shared" ref="GI18" si="150">FH18+FQ18+FZ18</f>
        <v>39</v>
      </c>
      <c r="GJ18" s="15">
        <f t="shared" ref="GJ18" si="151">FI18+FR18+GA18</f>
        <v>39</v>
      </c>
      <c r="GK18" s="15">
        <f t="shared" ref="GK18" si="152">FJ18+FS18+GB18</f>
        <v>39</v>
      </c>
      <c r="GL18" s="15">
        <f t="shared" ref="GL18" si="153">FK18+FT18+GC18</f>
        <v>39</v>
      </c>
      <c r="GM18" s="14">
        <f t="shared" ref="GM18" si="154">SUM(GE18:GL18)</f>
        <v>312</v>
      </c>
      <c r="GN18" s="1">
        <v>13</v>
      </c>
      <c r="GO18" s="2">
        <v>13</v>
      </c>
      <c r="GP18" s="2">
        <v>13</v>
      </c>
      <c r="GQ18" s="2">
        <v>13</v>
      </c>
      <c r="GR18" s="2">
        <v>13</v>
      </c>
      <c r="GS18" s="2">
        <v>13</v>
      </c>
      <c r="GT18" s="2">
        <v>13</v>
      </c>
      <c r="GU18" s="2">
        <v>13</v>
      </c>
      <c r="GV18" s="14">
        <f t="shared" ref="GV18" si="155">SUM(GN18:GU18)</f>
        <v>104</v>
      </c>
      <c r="GW18" s="2">
        <v>13</v>
      </c>
      <c r="GX18" s="2">
        <v>13</v>
      </c>
      <c r="GY18" s="2">
        <v>13</v>
      </c>
      <c r="GZ18" s="2">
        <v>13</v>
      </c>
      <c r="HA18" s="2">
        <v>13</v>
      </c>
      <c r="HB18" s="2">
        <v>13</v>
      </c>
      <c r="HC18" s="2">
        <v>13</v>
      </c>
      <c r="HD18" s="2">
        <v>13</v>
      </c>
      <c r="HE18" s="14">
        <f t="shared" ref="HE18" si="156">SUM(GW18:HD18)</f>
        <v>104</v>
      </c>
      <c r="HF18" s="2">
        <v>13</v>
      </c>
      <c r="HG18" s="2">
        <v>13</v>
      </c>
      <c r="HH18" s="2">
        <v>13</v>
      </c>
      <c r="HI18" s="2">
        <v>13</v>
      </c>
      <c r="HJ18" s="2">
        <v>13</v>
      </c>
      <c r="HK18" s="2">
        <v>13</v>
      </c>
      <c r="HL18" s="2">
        <v>13</v>
      </c>
      <c r="HM18" s="2">
        <v>13</v>
      </c>
      <c r="HN18" s="14">
        <f t="shared" ref="HN18" si="157">SUM(HF18:HM18)</f>
        <v>104</v>
      </c>
      <c r="HO18" s="15">
        <f t="shared" ref="HO18" si="158">GN18+GW18+HF18</f>
        <v>39</v>
      </c>
      <c r="HP18" s="15">
        <f t="shared" ref="HP18" si="159">GO18+GX18+HG18</f>
        <v>39</v>
      </c>
      <c r="HQ18" s="15">
        <f t="shared" ref="HQ18" si="160">GP18+GY18+HH18</f>
        <v>39</v>
      </c>
      <c r="HR18" s="15">
        <f t="shared" ref="HR18" si="161">GQ18+GZ18+HI18</f>
        <v>39</v>
      </c>
      <c r="HS18" s="15">
        <f t="shared" ref="HS18" si="162">GR18+HA18+HJ18</f>
        <v>39</v>
      </c>
      <c r="HT18" s="15">
        <f t="shared" ref="HT18" si="163">GS18+HB18+HK18</f>
        <v>39</v>
      </c>
      <c r="HU18" s="15">
        <f t="shared" ref="HU18" si="164">GT18+HC18+HL18</f>
        <v>39</v>
      </c>
      <c r="HV18" s="15">
        <f t="shared" ref="HV18" si="165">GU18+HD18+HM18</f>
        <v>39</v>
      </c>
      <c r="HW18" s="14">
        <f t="shared" ref="HW18" si="166">SUM(HO18:HV18)</f>
        <v>312</v>
      </c>
      <c r="HX18" s="1">
        <v>13</v>
      </c>
      <c r="HY18" s="2">
        <v>13</v>
      </c>
      <c r="HZ18" s="2">
        <v>13</v>
      </c>
      <c r="IA18" s="2">
        <v>13</v>
      </c>
      <c r="IB18" s="2">
        <v>13</v>
      </c>
      <c r="IC18" s="2">
        <v>13</v>
      </c>
      <c r="ID18" s="2">
        <v>13</v>
      </c>
      <c r="IE18" s="2">
        <v>13</v>
      </c>
      <c r="IF18" s="14">
        <f t="shared" ref="IF18" si="167">SUM(HX18:IE18)</f>
        <v>104</v>
      </c>
      <c r="IG18" s="2">
        <v>13</v>
      </c>
      <c r="IH18" s="2">
        <v>13</v>
      </c>
      <c r="II18" s="2">
        <v>13</v>
      </c>
      <c r="IJ18" s="2">
        <v>13</v>
      </c>
      <c r="IK18" s="2">
        <v>13</v>
      </c>
      <c r="IL18" s="2">
        <v>13</v>
      </c>
      <c r="IM18" s="2">
        <v>13</v>
      </c>
      <c r="IN18" s="2">
        <v>13</v>
      </c>
      <c r="IO18" s="14">
        <f t="shared" ref="IO18" si="168">SUM(IG18:IN18)</f>
        <v>104</v>
      </c>
      <c r="IP18" s="2">
        <v>13</v>
      </c>
      <c r="IQ18" s="2">
        <v>13</v>
      </c>
      <c r="IR18" s="2">
        <v>13</v>
      </c>
      <c r="IS18" s="2">
        <v>13</v>
      </c>
      <c r="IT18" s="2">
        <v>13</v>
      </c>
      <c r="IU18" s="2">
        <v>13</v>
      </c>
      <c r="IV18" s="2">
        <v>13</v>
      </c>
      <c r="IW18" s="2">
        <v>13</v>
      </c>
      <c r="IX18" s="14">
        <f t="shared" ref="IX18" si="169">SUM(IP18:IW18)</f>
        <v>104</v>
      </c>
      <c r="IY18" s="15">
        <f t="shared" ref="IY18" si="170">HX18+IG18+IP18</f>
        <v>39</v>
      </c>
      <c r="IZ18" s="15">
        <f t="shared" ref="IZ18" si="171">HY18+IH18+IQ18</f>
        <v>39</v>
      </c>
      <c r="JA18" s="15">
        <f t="shared" ref="JA18" si="172">HZ18+II18+IR18</f>
        <v>39</v>
      </c>
      <c r="JB18" s="15">
        <f t="shared" ref="JB18" si="173">IA18+IJ18+IS18</f>
        <v>39</v>
      </c>
      <c r="JC18" s="15">
        <f t="shared" ref="JC18" si="174">IB18+IK18+IT18</f>
        <v>39</v>
      </c>
      <c r="JD18" s="15">
        <f t="shared" ref="JD18" si="175">IC18+IL18+IU18</f>
        <v>39</v>
      </c>
      <c r="JE18" s="15">
        <f t="shared" ref="JE18" si="176">ID18+IM18+IV18</f>
        <v>39</v>
      </c>
      <c r="JF18" s="15">
        <f t="shared" ref="JF18" si="177">IE18+IN18+IW18</f>
        <v>39</v>
      </c>
      <c r="JG18" s="14">
        <f t="shared" ref="JG18" si="178">SUM(IY18:JF18)</f>
        <v>312</v>
      </c>
      <c r="JH18" s="1">
        <v>13</v>
      </c>
      <c r="JI18" s="2">
        <v>13</v>
      </c>
      <c r="JJ18" s="2">
        <v>13</v>
      </c>
      <c r="JK18" s="2">
        <v>13</v>
      </c>
      <c r="JL18" s="2">
        <v>13</v>
      </c>
      <c r="JM18" s="2">
        <v>13</v>
      </c>
      <c r="JN18" s="2">
        <v>13</v>
      </c>
      <c r="JO18" s="2">
        <v>13</v>
      </c>
      <c r="JP18" s="14">
        <f t="shared" ref="JP18" si="179">SUM(JH18:JO18)</f>
        <v>104</v>
      </c>
      <c r="JQ18" s="2">
        <v>13</v>
      </c>
      <c r="JR18" s="2">
        <v>13</v>
      </c>
      <c r="JS18" s="2">
        <v>13</v>
      </c>
      <c r="JT18" s="2">
        <v>13</v>
      </c>
      <c r="JU18" s="2">
        <v>13</v>
      </c>
      <c r="JV18" s="2">
        <v>13</v>
      </c>
      <c r="JW18" s="2">
        <v>13</v>
      </c>
      <c r="JX18" s="2">
        <v>13</v>
      </c>
      <c r="JY18" s="14">
        <f t="shared" ref="JY18" si="180">SUM(JQ18:JX18)</f>
        <v>104</v>
      </c>
      <c r="JZ18" s="2">
        <v>13</v>
      </c>
      <c r="KA18" s="2">
        <v>13</v>
      </c>
      <c r="KB18" s="2">
        <v>13</v>
      </c>
      <c r="KC18" s="2">
        <v>13</v>
      </c>
      <c r="KD18" s="2">
        <v>13</v>
      </c>
      <c r="KE18" s="2">
        <v>13</v>
      </c>
      <c r="KF18" s="2">
        <v>13</v>
      </c>
      <c r="KG18" s="2">
        <v>13</v>
      </c>
      <c r="KH18" s="14">
        <f t="shared" ref="KH18" si="181">SUM(JZ18:KG18)</f>
        <v>104</v>
      </c>
      <c r="KI18" s="15">
        <f t="shared" ref="KI18" si="182">JH18+JQ18+JZ18</f>
        <v>39</v>
      </c>
      <c r="KJ18" s="15">
        <f t="shared" ref="KJ18" si="183">JI18+JR18+KA18</f>
        <v>39</v>
      </c>
      <c r="KK18" s="15">
        <f t="shared" ref="KK18" si="184">JJ18+JS18+KB18</f>
        <v>39</v>
      </c>
      <c r="KL18" s="15">
        <f t="shared" ref="KL18" si="185">JK18+JT18+KC18</f>
        <v>39</v>
      </c>
      <c r="KM18" s="15">
        <f t="shared" ref="KM18" si="186">JL18+JU18+KD18</f>
        <v>39</v>
      </c>
      <c r="KN18" s="15">
        <f t="shared" ref="KN18" si="187">JM18+JV18+KE18</f>
        <v>39</v>
      </c>
      <c r="KO18" s="15">
        <f t="shared" ref="KO18" si="188">JN18+JW18+KF18</f>
        <v>39</v>
      </c>
      <c r="KP18" s="15">
        <f t="shared" ref="KP18" si="189">JO18+JX18+KG18</f>
        <v>39</v>
      </c>
      <c r="KQ18" s="14">
        <f t="shared" ref="KQ18" si="190">SUM(KI18:KP18)</f>
        <v>312</v>
      </c>
      <c r="KR18" s="14">
        <f t="shared" ref="KR18" si="191">GE18+HO18+IY18+KI18</f>
        <v>156</v>
      </c>
      <c r="KS18" s="14">
        <f t="shared" ref="KS18" si="192">GF18+HP18+IZ18+KJ18</f>
        <v>156</v>
      </c>
      <c r="KT18" s="14">
        <f t="shared" ref="KT18" si="193">GG18+HQ18+JA18+KK18</f>
        <v>156</v>
      </c>
      <c r="KU18" s="14">
        <f t="shared" ref="KU18" si="194">GH18+HR18+JB18+KL18</f>
        <v>156</v>
      </c>
      <c r="KV18" s="14">
        <f t="shared" ref="KV18" si="195">GI18+HS18+JC18+KM18</f>
        <v>156</v>
      </c>
      <c r="KW18" s="14">
        <f t="shared" ref="KW18" si="196">GJ18+HT18+JD18+KN18</f>
        <v>156</v>
      </c>
      <c r="KX18" s="14">
        <f t="shared" ref="KX18" si="197">GK18+HU18+JE18+KO18</f>
        <v>156</v>
      </c>
      <c r="KY18" s="14">
        <f t="shared" ref="KY18" si="198">GL18+HV18+JF18+KP18</f>
        <v>156</v>
      </c>
      <c r="KZ18" s="14">
        <f t="shared" ref="KZ18" si="199">SUM(KR18:KY18)</f>
        <v>1248</v>
      </c>
    </row>
    <row r="19" spans="1:312">
      <c r="A19" s="5" t="str">
        <f t="shared" si="54"/>
        <v>ARVR事业部</v>
      </c>
      <c r="B19" s="5" t="str">
        <f t="shared" si="55"/>
        <v>ARVR</v>
      </c>
      <c r="C19" s="11" t="s">
        <v>59</v>
      </c>
      <c r="D19" s="5">
        <v>16</v>
      </c>
      <c r="E19" s="12" t="s">
        <v>15</v>
      </c>
      <c r="F19" s="13" t="s">
        <v>71</v>
      </c>
      <c r="G19" s="14">
        <f>G10-G12-G14-G16-G18</f>
        <v>-56</v>
      </c>
      <c r="H19" s="14">
        <f t="shared" ref="H19:BS19" si="200">H10-H12-H14-H16-H18</f>
        <v>-56</v>
      </c>
      <c r="I19" s="14">
        <f t="shared" si="200"/>
        <v>-56</v>
      </c>
      <c r="J19" s="14">
        <f t="shared" si="200"/>
        <v>-56</v>
      </c>
      <c r="K19" s="14">
        <f t="shared" si="200"/>
        <v>-56</v>
      </c>
      <c r="L19" s="14">
        <f t="shared" si="200"/>
        <v>-56</v>
      </c>
      <c r="M19" s="14">
        <f t="shared" si="200"/>
        <v>-56</v>
      </c>
      <c r="N19" s="14">
        <f t="shared" si="200"/>
        <v>-56</v>
      </c>
      <c r="O19" s="14">
        <f t="shared" si="200"/>
        <v>-448</v>
      </c>
      <c r="P19" s="14">
        <f t="shared" si="200"/>
        <v>-59</v>
      </c>
      <c r="Q19" s="14">
        <f t="shared" si="200"/>
        <v>-59</v>
      </c>
      <c r="R19" s="14">
        <f t="shared" si="200"/>
        <v>-59</v>
      </c>
      <c r="S19" s="14">
        <f t="shared" si="200"/>
        <v>-59</v>
      </c>
      <c r="T19" s="14">
        <f t="shared" si="200"/>
        <v>-59</v>
      </c>
      <c r="U19" s="14">
        <f t="shared" si="200"/>
        <v>-59</v>
      </c>
      <c r="V19" s="14">
        <f t="shared" si="200"/>
        <v>-59</v>
      </c>
      <c r="W19" s="14">
        <f t="shared" si="200"/>
        <v>-59</v>
      </c>
      <c r="X19" s="14">
        <f t="shared" si="200"/>
        <v>-472</v>
      </c>
      <c r="Y19" s="14">
        <f t="shared" si="200"/>
        <v>-57</v>
      </c>
      <c r="Z19" s="14">
        <f t="shared" si="200"/>
        <v>-57</v>
      </c>
      <c r="AA19" s="14">
        <f t="shared" si="200"/>
        <v>-57</v>
      </c>
      <c r="AB19" s="14">
        <f t="shared" si="200"/>
        <v>-57</v>
      </c>
      <c r="AC19" s="14">
        <f t="shared" si="200"/>
        <v>-57</v>
      </c>
      <c r="AD19" s="14">
        <f t="shared" si="200"/>
        <v>-57</v>
      </c>
      <c r="AE19" s="14">
        <f t="shared" si="200"/>
        <v>-57</v>
      </c>
      <c r="AF19" s="14">
        <f t="shared" si="200"/>
        <v>-57</v>
      </c>
      <c r="AG19" s="14">
        <f t="shared" si="200"/>
        <v>-456</v>
      </c>
      <c r="AH19" s="14">
        <f t="shared" si="200"/>
        <v>-172</v>
      </c>
      <c r="AI19" s="14">
        <f t="shared" si="200"/>
        <v>-172</v>
      </c>
      <c r="AJ19" s="14">
        <f t="shared" si="200"/>
        <v>-172</v>
      </c>
      <c r="AK19" s="14">
        <f t="shared" si="200"/>
        <v>-172</v>
      </c>
      <c r="AL19" s="14">
        <f t="shared" si="200"/>
        <v>-172</v>
      </c>
      <c r="AM19" s="14">
        <f t="shared" si="200"/>
        <v>-172</v>
      </c>
      <c r="AN19" s="14">
        <f t="shared" si="200"/>
        <v>-172</v>
      </c>
      <c r="AO19" s="14">
        <f t="shared" si="200"/>
        <v>-172</v>
      </c>
      <c r="AP19" s="14">
        <f t="shared" si="200"/>
        <v>-1376</v>
      </c>
      <c r="AQ19" s="14">
        <f t="shared" si="200"/>
        <v>-59</v>
      </c>
      <c r="AR19" s="14">
        <f t="shared" si="200"/>
        <v>-59</v>
      </c>
      <c r="AS19" s="14">
        <f t="shared" si="200"/>
        <v>-59</v>
      </c>
      <c r="AT19" s="14">
        <f t="shared" si="200"/>
        <v>-59</v>
      </c>
      <c r="AU19" s="14">
        <f t="shared" si="200"/>
        <v>-59</v>
      </c>
      <c r="AV19" s="14">
        <f t="shared" si="200"/>
        <v>-59</v>
      </c>
      <c r="AW19" s="14">
        <f t="shared" si="200"/>
        <v>-59</v>
      </c>
      <c r="AX19" s="14">
        <f t="shared" si="200"/>
        <v>-59</v>
      </c>
      <c r="AY19" s="14">
        <f t="shared" si="200"/>
        <v>-472</v>
      </c>
      <c r="AZ19" s="14">
        <f t="shared" si="200"/>
        <v>-59</v>
      </c>
      <c r="BA19" s="14">
        <f t="shared" si="200"/>
        <v>-59</v>
      </c>
      <c r="BB19" s="14">
        <f t="shared" si="200"/>
        <v>-59</v>
      </c>
      <c r="BC19" s="14">
        <f t="shared" si="200"/>
        <v>-59</v>
      </c>
      <c r="BD19" s="14">
        <f t="shared" si="200"/>
        <v>-59</v>
      </c>
      <c r="BE19" s="14">
        <f t="shared" si="200"/>
        <v>-59</v>
      </c>
      <c r="BF19" s="14">
        <f t="shared" si="200"/>
        <v>-59</v>
      </c>
      <c r="BG19" s="14">
        <f t="shared" si="200"/>
        <v>-59</v>
      </c>
      <c r="BH19" s="14">
        <f t="shared" si="200"/>
        <v>-472</v>
      </c>
      <c r="BI19" s="14">
        <f t="shared" si="200"/>
        <v>-59</v>
      </c>
      <c r="BJ19" s="14">
        <f t="shared" si="200"/>
        <v>-59</v>
      </c>
      <c r="BK19" s="14">
        <f t="shared" si="200"/>
        <v>-59</v>
      </c>
      <c r="BL19" s="14">
        <f t="shared" si="200"/>
        <v>-59</v>
      </c>
      <c r="BM19" s="14">
        <f t="shared" si="200"/>
        <v>-59</v>
      </c>
      <c r="BN19" s="14">
        <f t="shared" si="200"/>
        <v>-59</v>
      </c>
      <c r="BO19" s="14">
        <f t="shared" si="200"/>
        <v>-59</v>
      </c>
      <c r="BP19" s="14">
        <f t="shared" si="200"/>
        <v>-59</v>
      </c>
      <c r="BQ19" s="14">
        <f t="shared" si="200"/>
        <v>-472</v>
      </c>
      <c r="BR19" s="14">
        <f t="shared" si="200"/>
        <v>-177</v>
      </c>
      <c r="BS19" s="14">
        <f t="shared" si="200"/>
        <v>-177</v>
      </c>
      <c r="BT19" s="14">
        <f t="shared" ref="BT19:EE19" si="201">BT10-BT12-BT14-BT16-BT18</f>
        <v>-177</v>
      </c>
      <c r="BU19" s="14">
        <f t="shared" si="201"/>
        <v>-177</v>
      </c>
      <c r="BV19" s="14">
        <f t="shared" si="201"/>
        <v>-177</v>
      </c>
      <c r="BW19" s="14">
        <f t="shared" si="201"/>
        <v>-177</v>
      </c>
      <c r="BX19" s="14">
        <f t="shared" si="201"/>
        <v>-177</v>
      </c>
      <c r="BY19" s="14">
        <f t="shared" si="201"/>
        <v>-177</v>
      </c>
      <c r="BZ19" s="14">
        <f t="shared" si="201"/>
        <v>-1416</v>
      </c>
      <c r="CA19" s="14">
        <f t="shared" si="201"/>
        <v>-59</v>
      </c>
      <c r="CB19" s="14">
        <f t="shared" si="201"/>
        <v>-59</v>
      </c>
      <c r="CC19" s="14">
        <f t="shared" si="201"/>
        <v>-59</v>
      </c>
      <c r="CD19" s="14">
        <f t="shared" si="201"/>
        <v>-59</v>
      </c>
      <c r="CE19" s="14">
        <f t="shared" si="201"/>
        <v>-59</v>
      </c>
      <c r="CF19" s="14">
        <f t="shared" si="201"/>
        <v>-59</v>
      </c>
      <c r="CG19" s="14">
        <f t="shared" si="201"/>
        <v>-59</v>
      </c>
      <c r="CH19" s="14">
        <f t="shared" si="201"/>
        <v>-59</v>
      </c>
      <c r="CI19" s="14">
        <f t="shared" si="201"/>
        <v>-472</v>
      </c>
      <c r="CJ19" s="14">
        <f t="shared" si="201"/>
        <v>-59</v>
      </c>
      <c r="CK19" s="14">
        <f t="shared" si="201"/>
        <v>-59</v>
      </c>
      <c r="CL19" s="14">
        <f t="shared" si="201"/>
        <v>-59</v>
      </c>
      <c r="CM19" s="14">
        <f t="shared" si="201"/>
        <v>-59</v>
      </c>
      <c r="CN19" s="14">
        <f t="shared" si="201"/>
        <v>-59</v>
      </c>
      <c r="CO19" s="14">
        <f t="shared" si="201"/>
        <v>-59</v>
      </c>
      <c r="CP19" s="14">
        <f t="shared" si="201"/>
        <v>-59</v>
      </c>
      <c r="CQ19" s="14">
        <f t="shared" si="201"/>
        <v>-59</v>
      </c>
      <c r="CR19" s="14">
        <f t="shared" si="201"/>
        <v>-472</v>
      </c>
      <c r="CS19" s="14">
        <f t="shared" si="201"/>
        <v>-59</v>
      </c>
      <c r="CT19" s="14">
        <f t="shared" si="201"/>
        <v>-59</v>
      </c>
      <c r="CU19" s="14">
        <f t="shared" si="201"/>
        <v>-59</v>
      </c>
      <c r="CV19" s="14">
        <f t="shared" si="201"/>
        <v>-59</v>
      </c>
      <c r="CW19" s="14">
        <f t="shared" si="201"/>
        <v>-59</v>
      </c>
      <c r="CX19" s="14">
        <f t="shared" si="201"/>
        <v>-59</v>
      </c>
      <c r="CY19" s="14">
        <f t="shared" si="201"/>
        <v>-59</v>
      </c>
      <c r="CZ19" s="14">
        <f t="shared" si="201"/>
        <v>-59</v>
      </c>
      <c r="DA19" s="14">
        <f t="shared" si="201"/>
        <v>-472</v>
      </c>
      <c r="DB19" s="14">
        <f t="shared" si="201"/>
        <v>-177</v>
      </c>
      <c r="DC19" s="14">
        <f t="shared" si="201"/>
        <v>-177</v>
      </c>
      <c r="DD19" s="14">
        <f t="shared" si="201"/>
        <v>-177</v>
      </c>
      <c r="DE19" s="14">
        <f t="shared" si="201"/>
        <v>-177</v>
      </c>
      <c r="DF19" s="14">
        <f t="shared" si="201"/>
        <v>-177</v>
      </c>
      <c r="DG19" s="14">
        <f t="shared" si="201"/>
        <v>-177</v>
      </c>
      <c r="DH19" s="14">
        <f t="shared" si="201"/>
        <v>-177</v>
      </c>
      <c r="DI19" s="14">
        <f t="shared" si="201"/>
        <v>-177</v>
      </c>
      <c r="DJ19" s="14">
        <f t="shared" si="201"/>
        <v>-1416</v>
      </c>
      <c r="DK19" s="14">
        <f t="shared" si="201"/>
        <v>-59</v>
      </c>
      <c r="DL19" s="14">
        <f t="shared" si="201"/>
        <v>-59</v>
      </c>
      <c r="DM19" s="14">
        <f t="shared" si="201"/>
        <v>-59</v>
      </c>
      <c r="DN19" s="14">
        <f t="shared" si="201"/>
        <v>-59</v>
      </c>
      <c r="DO19" s="14">
        <f t="shared" si="201"/>
        <v>-59</v>
      </c>
      <c r="DP19" s="14">
        <f t="shared" si="201"/>
        <v>-59</v>
      </c>
      <c r="DQ19" s="14">
        <f t="shared" si="201"/>
        <v>-59</v>
      </c>
      <c r="DR19" s="14">
        <f t="shared" si="201"/>
        <v>-59</v>
      </c>
      <c r="DS19" s="14">
        <f t="shared" si="201"/>
        <v>-472</v>
      </c>
      <c r="DT19" s="14">
        <f t="shared" si="201"/>
        <v>-59</v>
      </c>
      <c r="DU19" s="14">
        <f t="shared" si="201"/>
        <v>-59</v>
      </c>
      <c r="DV19" s="14">
        <f t="shared" si="201"/>
        <v>-59</v>
      </c>
      <c r="DW19" s="14">
        <f t="shared" si="201"/>
        <v>-59</v>
      </c>
      <c r="DX19" s="14">
        <f t="shared" si="201"/>
        <v>-59</v>
      </c>
      <c r="DY19" s="14">
        <f t="shared" si="201"/>
        <v>-59</v>
      </c>
      <c r="DZ19" s="14">
        <f t="shared" si="201"/>
        <v>-59</v>
      </c>
      <c r="EA19" s="14">
        <f t="shared" si="201"/>
        <v>-59</v>
      </c>
      <c r="EB19" s="14">
        <f t="shared" si="201"/>
        <v>-472</v>
      </c>
      <c r="EC19" s="14">
        <f t="shared" si="201"/>
        <v>-59</v>
      </c>
      <c r="ED19" s="14">
        <f t="shared" si="201"/>
        <v>-59</v>
      </c>
      <c r="EE19" s="14">
        <f t="shared" si="201"/>
        <v>-59</v>
      </c>
      <c r="EF19" s="14">
        <f t="shared" ref="EF19:GQ19" si="202">EF10-EF12-EF14-EF16-EF18</f>
        <v>-59</v>
      </c>
      <c r="EG19" s="14">
        <f t="shared" si="202"/>
        <v>-59</v>
      </c>
      <c r="EH19" s="14">
        <f t="shared" si="202"/>
        <v>-59</v>
      </c>
      <c r="EI19" s="14">
        <f t="shared" si="202"/>
        <v>-59</v>
      </c>
      <c r="EJ19" s="14">
        <f t="shared" si="202"/>
        <v>-59</v>
      </c>
      <c r="EK19" s="14">
        <f t="shared" si="202"/>
        <v>-472</v>
      </c>
      <c r="EL19" s="14">
        <f t="shared" si="202"/>
        <v>-177</v>
      </c>
      <c r="EM19" s="14">
        <f t="shared" si="202"/>
        <v>-177</v>
      </c>
      <c r="EN19" s="14">
        <f t="shared" si="202"/>
        <v>-177</v>
      </c>
      <c r="EO19" s="14">
        <f t="shared" si="202"/>
        <v>-177</v>
      </c>
      <c r="EP19" s="14">
        <f t="shared" si="202"/>
        <v>-177</v>
      </c>
      <c r="EQ19" s="14">
        <f t="shared" si="202"/>
        <v>-177</v>
      </c>
      <c r="ER19" s="14">
        <f t="shared" si="202"/>
        <v>-177</v>
      </c>
      <c r="ES19" s="14">
        <f t="shared" si="202"/>
        <v>-177</v>
      </c>
      <c r="ET19" s="14">
        <f t="shared" si="202"/>
        <v>-1416</v>
      </c>
      <c r="EU19" s="14">
        <f t="shared" si="202"/>
        <v>-703</v>
      </c>
      <c r="EV19" s="14">
        <f t="shared" si="202"/>
        <v>-703</v>
      </c>
      <c r="EW19" s="14">
        <f t="shared" si="202"/>
        <v>-703</v>
      </c>
      <c r="EX19" s="14">
        <f t="shared" si="202"/>
        <v>-703</v>
      </c>
      <c r="EY19" s="14">
        <f t="shared" si="202"/>
        <v>-703</v>
      </c>
      <c r="EZ19" s="14">
        <f t="shared" si="202"/>
        <v>-703</v>
      </c>
      <c r="FA19" s="14">
        <f t="shared" si="202"/>
        <v>-703</v>
      </c>
      <c r="FB19" s="14">
        <f t="shared" si="202"/>
        <v>-703</v>
      </c>
      <c r="FC19" s="14">
        <f t="shared" si="202"/>
        <v>-5624</v>
      </c>
      <c r="FD19" s="14">
        <f t="shared" si="202"/>
        <v>-59</v>
      </c>
      <c r="FE19" s="14">
        <f t="shared" si="202"/>
        <v>-59</v>
      </c>
      <c r="FF19" s="14">
        <f t="shared" si="202"/>
        <v>-59</v>
      </c>
      <c r="FG19" s="14">
        <f t="shared" si="202"/>
        <v>-59</v>
      </c>
      <c r="FH19" s="14">
        <f t="shared" si="202"/>
        <v>-59</v>
      </c>
      <c r="FI19" s="14">
        <f t="shared" si="202"/>
        <v>-59</v>
      </c>
      <c r="FJ19" s="14">
        <f t="shared" si="202"/>
        <v>-59</v>
      </c>
      <c r="FK19" s="14">
        <f t="shared" si="202"/>
        <v>-59</v>
      </c>
      <c r="FL19" s="14">
        <f t="shared" si="202"/>
        <v>-472</v>
      </c>
      <c r="FM19" s="14">
        <f t="shared" si="202"/>
        <v>-59</v>
      </c>
      <c r="FN19" s="14">
        <f t="shared" si="202"/>
        <v>-59</v>
      </c>
      <c r="FO19" s="14">
        <f t="shared" si="202"/>
        <v>-59</v>
      </c>
      <c r="FP19" s="14">
        <f t="shared" si="202"/>
        <v>-59</v>
      </c>
      <c r="FQ19" s="14">
        <f t="shared" si="202"/>
        <v>-59</v>
      </c>
      <c r="FR19" s="14">
        <f t="shared" si="202"/>
        <v>-59</v>
      </c>
      <c r="FS19" s="14">
        <f t="shared" si="202"/>
        <v>-59</v>
      </c>
      <c r="FT19" s="14">
        <f t="shared" si="202"/>
        <v>-59</v>
      </c>
      <c r="FU19" s="14">
        <f t="shared" si="202"/>
        <v>-472</v>
      </c>
      <c r="FV19" s="14">
        <f t="shared" si="202"/>
        <v>-59</v>
      </c>
      <c r="FW19" s="14">
        <f t="shared" si="202"/>
        <v>-59</v>
      </c>
      <c r="FX19" s="14">
        <f t="shared" si="202"/>
        <v>-59</v>
      </c>
      <c r="FY19" s="14">
        <f t="shared" si="202"/>
        <v>-59</v>
      </c>
      <c r="FZ19" s="14">
        <f t="shared" si="202"/>
        <v>-59</v>
      </c>
      <c r="GA19" s="14">
        <f t="shared" si="202"/>
        <v>-59</v>
      </c>
      <c r="GB19" s="14">
        <f t="shared" si="202"/>
        <v>-59</v>
      </c>
      <c r="GC19" s="14">
        <f t="shared" si="202"/>
        <v>-59</v>
      </c>
      <c r="GD19" s="14">
        <f t="shared" si="202"/>
        <v>-472</v>
      </c>
      <c r="GE19" s="14">
        <f t="shared" si="202"/>
        <v>-177</v>
      </c>
      <c r="GF19" s="14">
        <f t="shared" si="202"/>
        <v>-177</v>
      </c>
      <c r="GG19" s="14">
        <f t="shared" si="202"/>
        <v>-177</v>
      </c>
      <c r="GH19" s="14">
        <f t="shared" si="202"/>
        <v>-177</v>
      </c>
      <c r="GI19" s="14">
        <f t="shared" si="202"/>
        <v>-177</v>
      </c>
      <c r="GJ19" s="14">
        <f t="shared" si="202"/>
        <v>-177</v>
      </c>
      <c r="GK19" s="14">
        <f t="shared" si="202"/>
        <v>-177</v>
      </c>
      <c r="GL19" s="14">
        <f t="shared" si="202"/>
        <v>-177</v>
      </c>
      <c r="GM19" s="14">
        <f t="shared" si="202"/>
        <v>-1416</v>
      </c>
      <c r="GN19" s="14">
        <f t="shared" si="202"/>
        <v>-59</v>
      </c>
      <c r="GO19" s="14">
        <f t="shared" si="202"/>
        <v>-59</v>
      </c>
      <c r="GP19" s="14">
        <f t="shared" si="202"/>
        <v>-59</v>
      </c>
      <c r="GQ19" s="14">
        <f t="shared" si="202"/>
        <v>-59</v>
      </c>
      <c r="GR19" s="14">
        <f t="shared" ref="GR19:JC19" si="203">GR10-GR12-GR14-GR16-GR18</f>
        <v>-59</v>
      </c>
      <c r="GS19" s="14">
        <f t="shared" si="203"/>
        <v>-59</v>
      </c>
      <c r="GT19" s="14">
        <f t="shared" si="203"/>
        <v>-59</v>
      </c>
      <c r="GU19" s="14">
        <f t="shared" si="203"/>
        <v>-59</v>
      </c>
      <c r="GV19" s="14">
        <f t="shared" si="203"/>
        <v>-472</v>
      </c>
      <c r="GW19" s="14">
        <f t="shared" si="203"/>
        <v>-59</v>
      </c>
      <c r="GX19" s="14">
        <f t="shared" si="203"/>
        <v>-59</v>
      </c>
      <c r="GY19" s="14">
        <f t="shared" si="203"/>
        <v>-59</v>
      </c>
      <c r="GZ19" s="14">
        <f t="shared" si="203"/>
        <v>-59</v>
      </c>
      <c r="HA19" s="14">
        <f t="shared" si="203"/>
        <v>-59</v>
      </c>
      <c r="HB19" s="14">
        <f t="shared" si="203"/>
        <v>-59</v>
      </c>
      <c r="HC19" s="14">
        <f t="shared" si="203"/>
        <v>-59</v>
      </c>
      <c r="HD19" s="14">
        <f t="shared" si="203"/>
        <v>-59</v>
      </c>
      <c r="HE19" s="14">
        <f t="shared" si="203"/>
        <v>-472</v>
      </c>
      <c r="HF19" s="14">
        <f t="shared" si="203"/>
        <v>-59</v>
      </c>
      <c r="HG19" s="14">
        <f t="shared" si="203"/>
        <v>-59</v>
      </c>
      <c r="HH19" s="14">
        <f t="shared" si="203"/>
        <v>-59</v>
      </c>
      <c r="HI19" s="14">
        <f t="shared" si="203"/>
        <v>-59</v>
      </c>
      <c r="HJ19" s="14">
        <f t="shared" si="203"/>
        <v>-59</v>
      </c>
      <c r="HK19" s="14">
        <f t="shared" si="203"/>
        <v>-59</v>
      </c>
      <c r="HL19" s="14">
        <f t="shared" si="203"/>
        <v>-59</v>
      </c>
      <c r="HM19" s="14">
        <f t="shared" si="203"/>
        <v>-59</v>
      </c>
      <c r="HN19" s="14">
        <f t="shared" si="203"/>
        <v>-472</v>
      </c>
      <c r="HO19" s="14">
        <f t="shared" si="203"/>
        <v>-177</v>
      </c>
      <c r="HP19" s="14">
        <f t="shared" si="203"/>
        <v>-177</v>
      </c>
      <c r="HQ19" s="14">
        <f t="shared" si="203"/>
        <v>-177</v>
      </c>
      <c r="HR19" s="14">
        <f t="shared" si="203"/>
        <v>-177</v>
      </c>
      <c r="HS19" s="14">
        <f t="shared" si="203"/>
        <v>-177</v>
      </c>
      <c r="HT19" s="14">
        <f t="shared" si="203"/>
        <v>-177</v>
      </c>
      <c r="HU19" s="14">
        <f t="shared" si="203"/>
        <v>-177</v>
      </c>
      <c r="HV19" s="14">
        <f t="shared" si="203"/>
        <v>-177</v>
      </c>
      <c r="HW19" s="14">
        <f t="shared" si="203"/>
        <v>-1416</v>
      </c>
      <c r="HX19" s="14">
        <f t="shared" si="203"/>
        <v>-59</v>
      </c>
      <c r="HY19" s="14">
        <f t="shared" si="203"/>
        <v>-59</v>
      </c>
      <c r="HZ19" s="14">
        <f t="shared" si="203"/>
        <v>-59</v>
      </c>
      <c r="IA19" s="14">
        <f t="shared" si="203"/>
        <v>-59</v>
      </c>
      <c r="IB19" s="14">
        <f t="shared" si="203"/>
        <v>-59</v>
      </c>
      <c r="IC19" s="14">
        <f t="shared" si="203"/>
        <v>-59</v>
      </c>
      <c r="ID19" s="14">
        <f t="shared" si="203"/>
        <v>-59</v>
      </c>
      <c r="IE19" s="14">
        <f t="shared" si="203"/>
        <v>-59</v>
      </c>
      <c r="IF19" s="14">
        <f t="shared" si="203"/>
        <v>-472</v>
      </c>
      <c r="IG19" s="14">
        <f t="shared" si="203"/>
        <v>-59</v>
      </c>
      <c r="IH19" s="14">
        <f t="shared" si="203"/>
        <v>-59</v>
      </c>
      <c r="II19" s="14">
        <f t="shared" si="203"/>
        <v>-59</v>
      </c>
      <c r="IJ19" s="14">
        <f t="shared" si="203"/>
        <v>-59</v>
      </c>
      <c r="IK19" s="14">
        <f t="shared" si="203"/>
        <v>-59</v>
      </c>
      <c r="IL19" s="14">
        <f t="shared" si="203"/>
        <v>-59</v>
      </c>
      <c r="IM19" s="14">
        <f t="shared" si="203"/>
        <v>-59</v>
      </c>
      <c r="IN19" s="14">
        <f t="shared" si="203"/>
        <v>-59</v>
      </c>
      <c r="IO19" s="14">
        <f t="shared" si="203"/>
        <v>-472</v>
      </c>
      <c r="IP19" s="14">
        <f t="shared" si="203"/>
        <v>-59</v>
      </c>
      <c r="IQ19" s="14">
        <f t="shared" si="203"/>
        <v>-59</v>
      </c>
      <c r="IR19" s="14">
        <f t="shared" si="203"/>
        <v>-59</v>
      </c>
      <c r="IS19" s="14">
        <f t="shared" si="203"/>
        <v>-59</v>
      </c>
      <c r="IT19" s="14">
        <f t="shared" si="203"/>
        <v>-59</v>
      </c>
      <c r="IU19" s="14">
        <f t="shared" si="203"/>
        <v>-59</v>
      </c>
      <c r="IV19" s="14">
        <f t="shared" si="203"/>
        <v>-59</v>
      </c>
      <c r="IW19" s="14">
        <f t="shared" si="203"/>
        <v>-59</v>
      </c>
      <c r="IX19" s="14">
        <f t="shared" si="203"/>
        <v>-472</v>
      </c>
      <c r="IY19" s="14">
        <f t="shared" si="203"/>
        <v>-177</v>
      </c>
      <c r="IZ19" s="14">
        <f t="shared" si="203"/>
        <v>-177</v>
      </c>
      <c r="JA19" s="14">
        <f t="shared" si="203"/>
        <v>-177</v>
      </c>
      <c r="JB19" s="14">
        <f t="shared" si="203"/>
        <v>-177</v>
      </c>
      <c r="JC19" s="14">
        <f t="shared" si="203"/>
        <v>-177</v>
      </c>
      <c r="JD19" s="14">
        <f t="shared" ref="JD19:KZ19" si="204">JD10-JD12-JD14-JD16-JD18</f>
        <v>-177</v>
      </c>
      <c r="JE19" s="14">
        <f t="shared" si="204"/>
        <v>-177</v>
      </c>
      <c r="JF19" s="14">
        <f t="shared" si="204"/>
        <v>-177</v>
      </c>
      <c r="JG19" s="14">
        <f t="shared" si="204"/>
        <v>-1416</v>
      </c>
      <c r="JH19" s="14">
        <f t="shared" si="204"/>
        <v>-59</v>
      </c>
      <c r="JI19" s="14">
        <f t="shared" si="204"/>
        <v>-59</v>
      </c>
      <c r="JJ19" s="14">
        <f t="shared" si="204"/>
        <v>-59</v>
      </c>
      <c r="JK19" s="14">
        <f t="shared" si="204"/>
        <v>-59</v>
      </c>
      <c r="JL19" s="14">
        <f t="shared" si="204"/>
        <v>-59</v>
      </c>
      <c r="JM19" s="14">
        <f t="shared" si="204"/>
        <v>-59</v>
      </c>
      <c r="JN19" s="14">
        <f t="shared" si="204"/>
        <v>-59</v>
      </c>
      <c r="JO19" s="14">
        <f t="shared" si="204"/>
        <v>-59</v>
      </c>
      <c r="JP19" s="14">
        <f t="shared" si="204"/>
        <v>-472</v>
      </c>
      <c r="JQ19" s="14">
        <f t="shared" si="204"/>
        <v>-59</v>
      </c>
      <c r="JR19" s="14">
        <f t="shared" si="204"/>
        <v>-59</v>
      </c>
      <c r="JS19" s="14">
        <f t="shared" si="204"/>
        <v>-59</v>
      </c>
      <c r="JT19" s="14">
        <f t="shared" si="204"/>
        <v>-59</v>
      </c>
      <c r="JU19" s="14">
        <f t="shared" si="204"/>
        <v>-59</v>
      </c>
      <c r="JV19" s="14">
        <f t="shared" si="204"/>
        <v>-59</v>
      </c>
      <c r="JW19" s="14">
        <f t="shared" si="204"/>
        <v>-59</v>
      </c>
      <c r="JX19" s="14">
        <f t="shared" si="204"/>
        <v>-59</v>
      </c>
      <c r="JY19" s="14">
        <f t="shared" si="204"/>
        <v>-472</v>
      </c>
      <c r="JZ19" s="14">
        <f t="shared" si="204"/>
        <v>-59</v>
      </c>
      <c r="KA19" s="14">
        <f t="shared" si="204"/>
        <v>-59</v>
      </c>
      <c r="KB19" s="14">
        <f t="shared" si="204"/>
        <v>-59</v>
      </c>
      <c r="KC19" s="14">
        <f t="shared" si="204"/>
        <v>-59</v>
      </c>
      <c r="KD19" s="14">
        <f t="shared" si="204"/>
        <v>-59</v>
      </c>
      <c r="KE19" s="14">
        <f t="shared" si="204"/>
        <v>-59</v>
      </c>
      <c r="KF19" s="14">
        <f t="shared" si="204"/>
        <v>-59</v>
      </c>
      <c r="KG19" s="14">
        <f t="shared" si="204"/>
        <v>-59</v>
      </c>
      <c r="KH19" s="14">
        <f t="shared" si="204"/>
        <v>-472</v>
      </c>
      <c r="KI19" s="14">
        <f t="shared" si="204"/>
        <v>-177</v>
      </c>
      <c r="KJ19" s="14">
        <f t="shared" si="204"/>
        <v>-177</v>
      </c>
      <c r="KK19" s="14">
        <f t="shared" si="204"/>
        <v>-177</v>
      </c>
      <c r="KL19" s="14">
        <f t="shared" si="204"/>
        <v>-177</v>
      </c>
      <c r="KM19" s="14">
        <f t="shared" si="204"/>
        <v>-177</v>
      </c>
      <c r="KN19" s="14">
        <f t="shared" si="204"/>
        <v>-177</v>
      </c>
      <c r="KO19" s="14">
        <f t="shared" si="204"/>
        <v>-177</v>
      </c>
      <c r="KP19" s="14">
        <f t="shared" si="204"/>
        <v>-177</v>
      </c>
      <c r="KQ19" s="14">
        <f t="shared" si="204"/>
        <v>-1416</v>
      </c>
      <c r="KR19" s="14">
        <f t="shared" si="204"/>
        <v>-708</v>
      </c>
      <c r="KS19" s="14">
        <f t="shared" si="204"/>
        <v>-708</v>
      </c>
      <c r="KT19" s="14">
        <f t="shared" si="204"/>
        <v>-708</v>
      </c>
      <c r="KU19" s="14">
        <f t="shared" si="204"/>
        <v>-708</v>
      </c>
      <c r="KV19" s="14">
        <f t="shared" si="204"/>
        <v>-708</v>
      </c>
      <c r="KW19" s="14">
        <f t="shared" si="204"/>
        <v>-708</v>
      </c>
      <c r="KX19" s="14">
        <f t="shared" si="204"/>
        <v>-708</v>
      </c>
      <c r="KY19" s="14">
        <f t="shared" si="204"/>
        <v>-708</v>
      </c>
      <c r="KZ19" s="14">
        <f t="shared" si="204"/>
        <v>-5664</v>
      </c>
    </row>
    <row r="20" spans="1:312">
      <c r="A20" s="5" t="str">
        <f t="shared" si="54"/>
        <v>ARVR事业部</v>
      </c>
      <c r="B20" s="5" t="str">
        <f t="shared" si="55"/>
        <v>ARVR</v>
      </c>
      <c r="C20" s="11" t="s">
        <v>59</v>
      </c>
      <c r="D20" s="5">
        <v>17</v>
      </c>
      <c r="E20" s="17" t="s">
        <v>58</v>
      </c>
      <c r="F20" s="18" t="s">
        <v>72</v>
      </c>
      <c r="G20" s="3">
        <f t="shared" ref="G20:BR20" si="205">IFERROR(G19/G5,"")</f>
        <v>-28</v>
      </c>
      <c r="H20" s="3">
        <f t="shared" si="205"/>
        <v>-28</v>
      </c>
      <c r="I20" s="3">
        <f t="shared" si="205"/>
        <v>-28</v>
      </c>
      <c r="J20" s="3">
        <f t="shared" si="205"/>
        <v>-28</v>
      </c>
      <c r="K20" s="3">
        <f t="shared" si="205"/>
        <v>-28</v>
      </c>
      <c r="L20" s="3">
        <f t="shared" si="205"/>
        <v>-28</v>
      </c>
      <c r="M20" s="3">
        <f t="shared" si="205"/>
        <v>-28</v>
      </c>
      <c r="N20" s="3">
        <f t="shared" si="205"/>
        <v>-28</v>
      </c>
      <c r="O20" s="3">
        <f t="shared" si="205"/>
        <v>-28</v>
      </c>
      <c r="P20" s="3">
        <f t="shared" si="205"/>
        <v>-29.5</v>
      </c>
      <c r="Q20" s="3">
        <f t="shared" si="205"/>
        <v>-29.5</v>
      </c>
      <c r="R20" s="3">
        <f t="shared" si="205"/>
        <v>-29.5</v>
      </c>
      <c r="S20" s="3">
        <f t="shared" si="205"/>
        <v>-29.5</v>
      </c>
      <c r="T20" s="3">
        <f t="shared" si="205"/>
        <v>-29.5</v>
      </c>
      <c r="U20" s="3">
        <f t="shared" si="205"/>
        <v>-29.5</v>
      </c>
      <c r="V20" s="3">
        <f t="shared" si="205"/>
        <v>-29.5</v>
      </c>
      <c r="W20" s="3">
        <f t="shared" si="205"/>
        <v>-29.5</v>
      </c>
      <c r="X20" s="3">
        <f t="shared" si="205"/>
        <v>-29.5</v>
      </c>
      <c r="Y20" s="3">
        <f t="shared" si="205"/>
        <v>-57</v>
      </c>
      <c r="Z20" s="3">
        <f t="shared" si="205"/>
        <v>-57</v>
      </c>
      <c r="AA20" s="3">
        <f t="shared" si="205"/>
        <v>-57</v>
      </c>
      <c r="AB20" s="3">
        <f t="shared" si="205"/>
        <v>-57</v>
      </c>
      <c r="AC20" s="3">
        <f t="shared" si="205"/>
        <v>-57</v>
      </c>
      <c r="AD20" s="3">
        <f t="shared" si="205"/>
        <v>-57</v>
      </c>
      <c r="AE20" s="3">
        <f t="shared" si="205"/>
        <v>-57</v>
      </c>
      <c r="AF20" s="3">
        <f t="shared" si="205"/>
        <v>-57</v>
      </c>
      <c r="AG20" s="3">
        <f t="shared" si="205"/>
        <v>-57</v>
      </c>
      <c r="AH20" s="3">
        <f t="shared" si="205"/>
        <v>-34.4</v>
      </c>
      <c r="AI20" s="3">
        <f t="shared" si="205"/>
        <v>-34.4</v>
      </c>
      <c r="AJ20" s="3">
        <f t="shared" si="205"/>
        <v>-34.4</v>
      </c>
      <c r="AK20" s="3">
        <f t="shared" si="205"/>
        <v>-34.4</v>
      </c>
      <c r="AL20" s="3">
        <f t="shared" si="205"/>
        <v>-34.4</v>
      </c>
      <c r="AM20" s="3">
        <f t="shared" si="205"/>
        <v>-34.4</v>
      </c>
      <c r="AN20" s="3">
        <f t="shared" si="205"/>
        <v>-34.4</v>
      </c>
      <c r="AO20" s="3">
        <f t="shared" si="205"/>
        <v>-34.4</v>
      </c>
      <c r="AP20" s="3">
        <f t="shared" si="205"/>
        <v>-34.4</v>
      </c>
      <c r="AQ20" s="3">
        <f t="shared" si="205"/>
        <v>-29.5</v>
      </c>
      <c r="AR20" s="3">
        <f t="shared" si="205"/>
        <v>-29.5</v>
      </c>
      <c r="AS20" s="3">
        <f t="shared" si="205"/>
        <v>-29.5</v>
      </c>
      <c r="AT20" s="3">
        <f t="shared" si="205"/>
        <v>-29.5</v>
      </c>
      <c r="AU20" s="3">
        <f t="shared" si="205"/>
        <v>-29.5</v>
      </c>
      <c r="AV20" s="3">
        <f t="shared" si="205"/>
        <v>-29.5</v>
      </c>
      <c r="AW20" s="3">
        <f t="shared" si="205"/>
        <v>-29.5</v>
      </c>
      <c r="AX20" s="3">
        <f t="shared" si="205"/>
        <v>-29.5</v>
      </c>
      <c r="AY20" s="3">
        <f t="shared" si="205"/>
        <v>-29.5</v>
      </c>
      <c r="AZ20" s="3">
        <f t="shared" si="205"/>
        <v>-29.5</v>
      </c>
      <c r="BA20" s="3">
        <f t="shared" si="205"/>
        <v>-29.5</v>
      </c>
      <c r="BB20" s="3">
        <f t="shared" si="205"/>
        <v>-29.5</v>
      </c>
      <c r="BC20" s="3">
        <f t="shared" si="205"/>
        <v>-29.5</v>
      </c>
      <c r="BD20" s="3">
        <f t="shared" si="205"/>
        <v>-29.5</v>
      </c>
      <c r="BE20" s="3">
        <f t="shared" si="205"/>
        <v>-29.5</v>
      </c>
      <c r="BF20" s="3">
        <f t="shared" si="205"/>
        <v>-29.5</v>
      </c>
      <c r="BG20" s="3">
        <f t="shared" si="205"/>
        <v>-29.5</v>
      </c>
      <c r="BH20" s="3">
        <f t="shared" si="205"/>
        <v>-29.5</v>
      </c>
      <c r="BI20" s="3">
        <f t="shared" si="205"/>
        <v>-29.5</v>
      </c>
      <c r="BJ20" s="3">
        <f t="shared" si="205"/>
        <v>-29.5</v>
      </c>
      <c r="BK20" s="3">
        <f t="shared" si="205"/>
        <v>-29.5</v>
      </c>
      <c r="BL20" s="3">
        <f t="shared" si="205"/>
        <v>-29.5</v>
      </c>
      <c r="BM20" s="3">
        <f t="shared" si="205"/>
        <v>-29.5</v>
      </c>
      <c r="BN20" s="3">
        <f t="shared" si="205"/>
        <v>-29.5</v>
      </c>
      <c r="BO20" s="3">
        <f t="shared" si="205"/>
        <v>-29.5</v>
      </c>
      <c r="BP20" s="3">
        <f t="shared" si="205"/>
        <v>-29.5</v>
      </c>
      <c r="BQ20" s="3">
        <f t="shared" si="205"/>
        <v>-29.5</v>
      </c>
      <c r="BR20" s="3">
        <f t="shared" si="205"/>
        <v>-29.5</v>
      </c>
      <c r="BS20" s="3">
        <f t="shared" ref="BS20:ED20" si="206">IFERROR(BS19/BS5,"")</f>
        <v>-29.5</v>
      </c>
      <c r="BT20" s="3">
        <f t="shared" si="206"/>
        <v>-29.5</v>
      </c>
      <c r="BU20" s="3">
        <f t="shared" si="206"/>
        <v>-29.5</v>
      </c>
      <c r="BV20" s="3">
        <f t="shared" si="206"/>
        <v>-29.5</v>
      </c>
      <c r="BW20" s="3">
        <f t="shared" si="206"/>
        <v>-29.5</v>
      </c>
      <c r="BX20" s="3">
        <f t="shared" si="206"/>
        <v>-29.5</v>
      </c>
      <c r="BY20" s="3">
        <f t="shared" si="206"/>
        <v>-29.5</v>
      </c>
      <c r="BZ20" s="3">
        <f t="shared" si="206"/>
        <v>-29.5</v>
      </c>
      <c r="CA20" s="3">
        <f t="shared" si="206"/>
        <v>-29.5</v>
      </c>
      <c r="CB20" s="3">
        <f t="shared" si="206"/>
        <v>-29.5</v>
      </c>
      <c r="CC20" s="3">
        <f t="shared" si="206"/>
        <v>-29.5</v>
      </c>
      <c r="CD20" s="3">
        <f t="shared" si="206"/>
        <v>-29.5</v>
      </c>
      <c r="CE20" s="3">
        <f t="shared" si="206"/>
        <v>-29.5</v>
      </c>
      <c r="CF20" s="3">
        <f t="shared" si="206"/>
        <v>-29.5</v>
      </c>
      <c r="CG20" s="3">
        <f t="shared" si="206"/>
        <v>-29.5</v>
      </c>
      <c r="CH20" s="3">
        <f t="shared" si="206"/>
        <v>-29.5</v>
      </c>
      <c r="CI20" s="3">
        <f t="shared" si="206"/>
        <v>-29.5</v>
      </c>
      <c r="CJ20" s="3">
        <f t="shared" si="206"/>
        <v>-29.5</v>
      </c>
      <c r="CK20" s="3">
        <f t="shared" si="206"/>
        <v>-29.5</v>
      </c>
      <c r="CL20" s="3">
        <f t="shared" si="206"/>
        <v>-29.5</v>
      </c>
      <c r="CM20" s="3">
        <f t="shared" si="206"/>
        <v>-29.5</v>
      </c>
      <c r="CN20" s="3">
        <f t="shared" si="206"/>
        <v>-29.5</v>
      </c>
      <c r="CO20" s="3">
        <f t="shared" si="206"/>
        <v>-29.5</v>
      </c>
      <c r="CP20" s="3">
        <f t="shared" si="206"/>
        <v>-29.5</v>
      </c>
      <c r="CQ20" s="3">
        <f t="shared" si="206"/>
        <v>-29.5</v>
      </c>
      <c r="CR20" s="3">
        <f t="shared" si="206"/>
        <v>-29.5</v>
      </c>
      <c r="CS20" s="3">
        <f t="shared" si="206"/>
        <v>-29.5</v>
      </c>
      <c r="CT20" s="3">
        <f t="shared" si="206"/>
        <v>-29.5</v>
      </c>
      <c r="CU20" s="3">
        <f t="shared" si="206"/>
        <v>-29.5</v>
      </c>
      <c r="CV20" s="3">
        <f t="shared" si="206"/>
        <v>-29.5</v>
      </c>
      <c r="CW20" s="3">
        <f t="shared" si="206"/>
        <v>-29.5</v>
      </c>
      <c r="CX20" s="3">
        <f t="shared" si="206"/>
        <v>-29.5</v>
      </c>
      <c r="CY20" s="3">
        <f t="shared" si="206"/>
        <v>-29.5</v>
      </c>
      <c r="CZ20" s="3">
        <f t="shared" si="206"/>
        <v>-29.5</v>
      </c>
      <c r="DA20" s="3">
        <f t="shared" si="206"/>
        <v>-29.5</v>
      </c>
      <c r="DB20" s="3">
        <f t="shared" si="206"/>
        <v>-29.5</v>
      </c>
      <c r="DC20" s="3">
        <f t="shared" si="206"/>
        <v>-29.5</v>
      </c>
      <c r="DD20" s="3">
        <f t="shared" si="206"/>
        <v>-29.5</v>
      </c>
      <c r="DE20" s="3">
        <f t="shared" si="206"/>
        <v>-29.5</v>
      </c>
      <c r="DF20" s="3">
        <f t="shared" si="206"/>
        <v>-29.5</v>
      </c>
      <c r="DG20" s="3">
        <f t="shared" si="206"/>
        <v>-29.5</v>
      </c>
      <c r="DH20" s="3">
        <f t="shared" si="206"/>
        <v>-29.5</v>
      </c>
      <c r="DI20" s="3">
        <f t="shared" si="206"/>
        <v>-29.5</v>
      </c>
      <c r="DJ20" s="3">
        <f t="shared" si="206"/>
        <v>-29.5</v>
      </c>
      <c r="DK20" s="3">
        <f t="shared" si="206"/>
        <v>-29.5</v>
      </c>
      <c r="DL20" s="3">
        <f t="shared" si="206"/>
        <v>-29.5</v>
      </c>
      <c r="DM20" s="3">
        <f t="shared" si="206"/>
        <v>-29.5</v>
      </c>
      <c r="DN20" s="3">
        <f t="shared" si="206"/>
        <v>-29.5</v>
      </c>
      <c r="DO20" s="3">
        <f t="shared" si="206"/>
        <v>-29.5</v>
      </c>
      <c r="DP20" s="3">
        <f t="shared" si="206"/>
        <v>-29.5</v>
      </c>
      <c r="DQ20" s="3">
        <f t="shared" si="206"/>
        <v>-29.5</v>
      </c>
      <c r="DR20" s="3">
        <f t="shared" si="206"/>
        <v>-29.5</v>
      </c>
      <c r="DS20" s="3">
        <f t="shared" si="206"/>
        <v>-29.5</v>
      </c>
      <c r="DT20" s="3">
        <f t="shared" si="206"/>
        <v>-29.5</v>
      </c>
      <c r="DU20" s="3">
        <f t="shared" si="206"/>
        <v>-29.5</v>
      </c>
      <c r="DV20" s="3">
        <f t="shared" si="206"/>
        <v>-29.5</v>
      </c>
      <c r="DW20" s="3">
        <f t="shared" si="206"/>
        <v>-29.5</v>
      </c>
      <c r="DX20" s="3">
        <f t="shared" si="206"/>
        <v>-29.5</v>
      </c>
      <c r="DY20" s="3">
        <f t="shared" si="206"/>
        <v>-29.5</v>
      </c>
      <c r="DZ20" s="3">
        <f t="shared" si="206"/>
        <v>-29.5</v>
      </c>
      <c r="EA20" s="3">
        <f t="shared" si="206"/>
        <v>-29.5</v>
      </c>
      <c r="EB20" s="3">
        <f t="shared" si="206"/>
        <v>-29.5</v>
      </c>
      <c r="EC20" s="3">
        <f t="shared" si="206"/>
        <v>-29.5</v>
      </c>
      <c r="ED20" s="3">
        <f t="shared" si="206"/>
        <v>-29.5</v>
      </c>
      <c r="EE20" s="3">
        <f t="shared" ref="EE20:GP20" si="207">IFERROR(EE19/EE5,"")</f>
        <v>-29.5</v>
      </c>
      <c r="EF20" s="3">
        <f t="shared" si="207"/>
        <v>-29.5</v>
      </c>
      <c r="EG20" s="3">
        <f t="shared" si="207"/>
        <v>-29.5</v>
      </c>
      <c r="EH20" s="3">
        <f t="shared" si="207"/>
        <v>-29.5</v>
      </c>
      <c r="EI20" s="3">
        <f t="shared" si="207"/>
        <v>-29.5</v>
      </c>
      <c r="EJ20" s="3">
        <f t="shared" si="207"/>
        <v>-29.5</v>
      </c>
      <c r="EK20" s="3">
        <f t="shared" si="207"/>
        <v>-29.5</v>
      </c>
      <c r="EL20" s="3">
        <f t="shared" si="207"/>
        <v>-29.5</v>
      </c>
      <c r="EM20" s="3">
        <f t="shared" si="207"/>
        <v>-29.5</v>
      </c>
      <c r="EN20" s="3">
        <f t="shared" si="207"/>
        <v>-29.5</v>
      </c>
      <c r="EO20" s="3">
        <f t="shared" si="207"/>
        <v>-29.5</v>
      </c>
      <c r="EP20" s="3">
        <f t="shared" si="207"/>
        <v>-29.5</v>
      </c>
      <c r="EQ20" s="3">
        <f t="shared" si="207"/>
        <v>-29.5</v>
      </c>
      <c r="ER20" s="3">
        <f t="shared" si="207"/>
        <v>-29.5</v>
      </c>
      <c r="ES20" s="3">
        <f t="shared" si="207"/>
        <v>-29.5</v>
      </c>
      <c r="ET20" s="3">
        <f t="shared" si="207"/>
        <v>-29.5</v>
      </c>
      <c r="EU20" s="3">
        <f t="shared" si="207"/>
        <v>-30.565217391304348</v>
      </c>
      <c r="EV20" s="3">
        <f t="shared" si="207"/>
        <v>-30.565217391304348</v>
      </c>
      <c r="EW20" s="3">
        <f t="shared" si="207"/>
        <v>-30.565217391304348</v>
      </c>
      <c r="EX20" s="3">
        <f t="shared" si="207"/>
        <v>-30.565217391304348</v>
      </c>
      <c r="EY20" s="3">
        <f t="shared" si="207"/>
        <v>-30.565217391304348</v>
      </c>
      <c r="EZ20" s="3">
        <f t="shared" si="207"/>
        <v>-30.565217391304348</v>
      </c>
      <c r="FA20" s="3">
        <f t="shared" si="207"/>
        <v>-30.565217391304348</v>
      </c>
      <c r="FB20" s="3">
        <f t="shared" si="207"/>
        <v>-30.565217391304348</v>
      </c>
      <c r="FC20" s="3">
        <f t="shared" si="207"/>
        <v>-30.565217391304348</v>
      </c>
      <c r="FD20" s="3">
        <f t="shared" si="207"/>
        <v>-29.5</v>
      </c>
      <c r="FE20" s="3">
        <f t="shared" si="207"/>
        <v>-29.5</v>
      </c>
      <c r="FF20" s="3">
        <f t="shared" si="207"/>
        <v>-29.5</v>
      </c>
      <c r="FG20" s="3">
        <f t="shared" si="207"/>
        <v>-29.5</v>
      </c>
      <c r="FH20" s="3">
        <f t="shared" si="207"/>
        <v>-29.5</v>
      </c>
      <c r="FI20" s="3">
        <f t="shared" si="207"/>
        <v>-29.5</v>
      </c>
      <c r="FJ20" s="3">
        <f t="shared" si="207"/>
        <v>-29.5</v>
      </c>
      <c r="FK20" s="3">
        <f t="shared" si="207"/>
        <v>-29.5</v>
      </c>
      <c r="FL20" s="3">
        <f t="shared" si="207"/>
        <v>-29.5</v>
      </c>
      <c r="FM20" s="3">
        <f t="shared" si="207"/>
        <v>-29.5</v>
      </c>
      <c r="FN20" s="3">
        <f t="shared" si="207"/>
        <v>-29.5</v>
      </c>
      <c r="FO20" s="3">
        <f t="shared" si="207"/>
        <v>-29.5</v>
      </c>
      <c r="FP20" s="3">
        <f t="shared" si="207"/>
        <v>-29.5</v>
      </c>
      <c r="FQ20" s="3">
        <f t="shared" si="207"/>
        <v>-29.5</v>
      </c>
      <c r="FR20" s="3">
        <f t="shared" si="207"/>
        <v>-29.5</v>
      </c>
      <c r="FS20" s="3">
        <f t="shared" si="207"/>
        <v>-29.5</v>
      </c>
      <c r="FT20" s="3">
        <f t="shared" si="207"/>
        <v>-29.5</v>
      </c>
      <c r="FU20" s="3">
        <f t="shared" si="207"/>
        <v>-29.5</v>
      </c>
      <c r="FV20" s="3">
        <f t="shared" si="207"/>
        <v>-29.5</v>
      </c>
      <c r="FW20" s="3">
        <f t="shared" si="207"/>
        <v>-29.5</v>
      </c>
      <c r="FX20" s="3">
        <f t="shared" si="207"/>
        <v>-29.5</v>
      </c>
      <c r="FY20" s="3">
        <f t="shared" si="207"/>
        <v>-29.5</v>
      </c>
      <c r="FZ20" s="3">
        <f t="shared" si="207"/>
        <v>-29.5</v>
      </c>
      <c r="GA20" s="3">
        <f t="shared" si="207"/>
        <v>-29.5</v>
      </c>
      <c r="GB20" s="3">
        <f t="shared" si="207"/>
        <v>-29.5</v>
      </c>
      <c r="GC20" s="3">
        <f t="shared" si="207"/>
        <v>-29.5</v>
      </c>
      <c r="GD20" s="3">
        <f t="shared" si="207"/>
        <v>-29.5</v>
      </c>
      <c r="GE20" s="3">
        <f t="shared" si="207"/>
        <v>-29.5</v>
      </c>
      <c r="GF20" s="3">
        <f t="shared" si="207"/>
        <v>-29.5</v>
      </c>
      <c r="GG20" s="3">
        <f t="shared" si="207"/>
        <v>-29.5</v>
      </c>
      <c r="GH20" s="3">
        <f t="shared" si="207"/>
        <v>-29.5</v>
      </c>
      <c r="GI20" s="3">
        <f t="shared" si="207"/>
        <v>-29.5</v>
      </c>
      <c r="GJ20" s="3">
        <f t="shared" si="207"/>
        <v>-29.5</v>
      </c>
      <c r="GK20" s="3">
        <f t="shared" si="207"/>
        <v>-29.5</v>
      </c>
      <c r="GL20" s="3">
        <f t="shared" si="207"/>
        <v>-29.5</v>
      </c>
      <c r="GM20" s="3">
        <f t="shared" si="207"/>
        <v>-29.5</v>
      </c>
      <c r="GN20" s="3">
        <f t="shared" si="207"/>
        <v>-29.5</v>
      </c>
      <c r="GO20" s="3">
        <f t="shared" si="207"/>
        <v>-29.5</v>
      </c>
      <c r="GP20" s="3">
        <f t="shared" si="207"/>
        <v>-29.5</v>
      </c>
      <c r="GQ20" s="3">
        <f t="shared" ref="GQ20:JB20" si="208">IFERROR(GQ19/GQ5,"")</f>
        <v>-29.5</v>
      </c>
      <c r="GR20" s="3">
        <f t="shared" si="208"/>
        <v>-29.5</v>
      </c>
      <c r="GS20" s="3">
        <f t="shared" si="208"/>
        <v>-29.5</v>
      </c>
      <c r="GT20" s="3">
        <f t="shared" si="208"/>
        <v>-29.5</v>
      </c>
      <c r="GU20" s="3">
        <f t="shared" si="208"/>
        <v>-29.5</v>
      </c>
      <c r="GV20" s="3">
        <f t="shared" si="208"/>
        <v>-29.5</v>
      </c>
      <c r="GW20" s="3">
        <f t="shared" si="208"/>
        <v>-29.5</v>
      </c>
      <c r="GX20" s="3">
        <f t="shared" si="208"/>
        <v>-29.5</v>
      </c>
      <c r="GY20" s="3">
        <f t="shared" si="208"/>
        <v>-29.5</v>
      </c>
      <c r="GZ20" s="3">
        <f t="shared" si="208"/>
        <v>-29.5</v>
      </c>
      <c r="HA20" s="3">
        <f t="shared" si="208"/>
        <v>-29.5</v>
      </c>
      <c r="HB20" s="3">
        <f t="shared" si="208"/>
        <v>-29.5</v>
      </c>
      <c r="HC20" s="3">
        <f t="shared" si="208"/>
        <v>-29.5</v>
      </c>
      <c r="HD20" s="3">
        <f t="shared" si="208"/>
        <v>-29.5</v>
      </c>
      <c r="HE20" s="3">
        <f t="shared" si="208"/>
        <v>-29.5</v>
      </c>
      <c r="HF20" s="3">
        <f t="shared" si="208"/>
        <v>-29.5</v>
      </c>
      <c r="HG20" s="3">
        <f t="shared" si="208"/>
        <v>-29.5</v>
      </c>
      <c r="HH20" s="3">
        <f t="shared" si="208"/>
        <v>-29.5</v>
      </c>
      <c r="HI20" s="3">
        <f t="shared" si="208"/>
        <v>-29.5</v>
      </c>
      <c r="HJ20" s="3">
        <f t="shared" si="208"/>
        <v>-29.5</v>
      </c>
      <c r="HK20" s="3">
        <f t="shared" si="208"/>
        <v>-29.5</v>
      </c>
      <c r="HL20" s="3">
        <f t="shared" si="208"/>
        <v>-29.5</v>
      </c>
      <c r="HM20" s="3">
        <f t="shared" si="208"/>
        <v>-29.5</v>
      </c>
      <c r="HN20" s="3">
        <f t="shared" si="208"/>
        <v>-29.5</v>
      </c>
      <c r="HO20" s="3">
        <f t="shared" si="208"/>
        <v>-29.5</v>
      </c>
      <c r="HP20" s="3">
        <f t="shared" si="208"/>
        <v>-29.5</v>
      </c>
      <c r="HQ20" s="3">
        <f t="shared" si="208"/>
        <v>-29.5</v>
      </c>
      <c r="HR20" s="3">
        <f t="shared" si="208"/>
        <v>-29.5</v>
      </c>
      <c r="HS20" s="3">
        <f t="shared" si="208"/>
        <v>-29.5</v>
      </c>
      <c r="HT20" s="3">
        <f t="shared" si="208"/>
        <v>-29.5</v>
      </c>
      <c r="HU20" s="3">
        <f t="shared" si="208"/>
        <v>-29.5</v>
      </c>
      <c r="HV20" s="3">
        <f t="shared" si="208"/>
        <v>-29.5</v>
      </c>
      <c r="HW20" s="3">
        <f t="shared" si="208"/>
        <v>-29.5</v>
      </c>
      <c r="HX20" s="3">
        <f t="shared" si="208"/>
        <v>-29.5</v>
      </c>
      <c r="HY20" s="3">
        <f t="shared" si="208"/>
        <v>-29.5</v>
      </c>
      <c r="HZ20" s="3">
        <f t="shared" si="208"/>
        <v>-29.5</v>
      </c>
      <c r="IA20" s="3">
        <f t="shared" si="208"/>
        <v>-29.5</v>
      </c>
      <c r="IB20" s="3">
        <f t="shared" si="208"/>
        <v>-29.5</v>
      </c>
      <c r="IC20" s="3">
        <f t="shared" si="208"/>
        <v>-29.5</v>
      </c>
      <c r="ID20" s="3">
        <f t="shared" si="208"/>
        <v>-29.5</v>
      </c>
      <c r="IE20" s="3">
        <f t="shared" si="208"/>
        <v>-29.5</v>
      </c>
      <c r="IF20" s="3">
        <f t="shared" si="208"/>
        <v>-29.5</v>
      </c>
      <c r="IG20" s="3">
        <f t="shared" si="208"/>
        <v>-29.5</v>
      </c>
      <c r="IH20" s="3">
        <f t="shared" si="208"/>
        <v>-29.5</v>
      </c>
      <c r="II20" s="3">
        <f t="shared" si="208"/>
        <v>-29.5</v>
      </c>
      <c r="IJ20" s="3">
        <f t="shared" si="208"/>
        <v>-29.5</v>
      </c>
      <c r="IK20" s="3">
        <f t="shared" si="208"/>
        <v>-29.5</v>
      </c>
      <c r="IL20" s="3">
        <f t="shared" si="208"/>
        <v>-29.5</v>
      </c>
      <c r="IM20" s="3">
        <f t="shared" si="208"/>
        <v>-29.5</v>
      </c>
      <c r="IN20" s="3">
        <f t="shared" si="208"/>
        <v>-29.5</v>
      </c>
      <c r="IO20" s="3">
        <f t="shared" si="208"/>
        <v>-29.5</v>
      </c>
      <c r="IP20" s="3">
        <f t="shared" si="208"/>
        <v>-29.5</v>
      </c>
      <c r="IQ20" s="3">
        <f t="shared" si="208"/>
        <v>-29.5</v>
      </c>
      <c r="IR20" s="3">
        <f t="shared" si="208"/>
        <v>-29.5</v>
      </c>
      <c r="IS20" s="3">
        <f t="shared" si="208"/>
        <v>-29.5</v>
      </c>
      <c r="IT20" s="3">
        <f t="shared" si="208"/>
        <v>-29.5</v>
      </c>
      <c r="IU20" s="3">
        <f t="shared" si="208"/>
        <v>-29.5</v>
      </c>
      <c r="IV20" s="3">
        <f t="shared" si="208"/>
        <v>-29.5</v>
      </c>
      <c r="IW20" s="3">
        <f t="shared" si="208"/>
        <v>-29.5</v>
      </c>
      <c r="IX20" s="3">
        <f t="shared" si="208"/>
        <v>-29.5</v>
      </c>
      <c r="IY20" s="3">
        <f t="shared" si="208"/>
        <v>-29.5</v>
      </c>
      <c r="IZ20" s="3">
        <f t="shared" si="208"/>
        <v>-29.5</v>
      </c>
      <c r="JA20" s="3">
        <f t="shared" si="208"/>
        <v>-29.5</v>
      </c>
      <c r="JB20" s="3">
        <f t="shared" si="208"/>
        <v>-29.5</v>
      </c>
      <c r="JC20" s="3">
        <f t="shared" ref="JC20:KZ20" si="209">IFERROR(JC19/JC5,"")</f>
        <v>-29.5</v>
      </c>
      <c r="JD20" s="3">
        <f t="shared" si="209"/>
        <v>-29.5</v>
      </c>
      <c r="JE20" s="3">
        <f t="shared" si="209"/>
        <v>-29.5</v>
      </c>
      <c r="JF20" s="3">
        <f t="shared" si="209"/>
        <v>-29.5</v>
      </c>
      <c r="JG20" s="3">
        <f t="shared" si="209"/>
        <v>-29.5</v>
      </c>
      <c r="JH20" s="3">
        <f t="shared" si="209"/>
        <v>-29.5</v>
      </c>
      <c r="JI20" s="3">
        <f t="shared" si="209"/>
        <v>-29.5</v>
      </c>
      <c r="JJ20" s="3">
        <f t="shared" si="209"/>
        <v>-29.5</v>
      </c>
      <c r="JK20" s="3">
        <f t="shared" si="209"/>
        <v>-29.5</v>
      </c>
      <c r="JL20" s="3">
        <f t="shared" si="209"/>
        <v>-29.5</v>
      </c>
      <c r="JM20" s="3">
        <f t="shared" si="209"/>
        <v>-29.5</v>
      </c>
      <c r="JN20" s="3">
        <f t="shared" si="209"/>
        <v>-29.5</v>
      </c>
      <c r="JO20" s="3">
        <f t="shared" si="209"/>
        <v>-29.5</v>
      </c>
      <c r="JP20" s="3">
        <f t="shared" si="209"/>
        <v>-29.5</v>
      </c>
      <c r="JQ20" s="3">
        <f t="shared" si="209"/>
        <v>-29.5</v>
      </c>
      <c r="JR20" s="3">
        <f t="shared" si="209"/>
        <v>-29.5</v>
      </c>
      <c r="JS20" s="3">
        <f t="shared" si="209"/>
        <v>-29.5</v>
      </c>
      <c r="JT20" s="3">
        <f t="shared" si="209"/>
        <v>-29.5</v>
      </c>
      <c r="JU20" s="3">
        <f t="shared" si="209"/>
        <v>-29.5</v>
      </c>
      <c r="JV20" s="3">
        <f t="shared" si="209"/>
        <v>-29.5</v>
      </c>
      <c r="JW20" s="3">
        <f t="shared" si="209"/>
        <v>-29.5</v>
      </c>
      <c r="JX20" s="3">
        <f t="shared" si="209"/>
        <v>-29.5</v>
      </c>
      <c r="JY20" s="3">
        <f t="shared" si="209"/>
        <v>-29.5</v>
      </c>
      <c r="JZ20" s="3">
        <f t="shared" si="209"/>
        <v>-29.5</v>
      </c>
      <c r="KA20" s="3">
        <f t="shared" si="209"/>
        <v>-29.5</v>
      </c>
      <c r="KB20" s="3">
        <f t="shared" si="209"/>
        <v>-29.5</v>
      </c>
      <c r="KC20" s="3">
        <f t="shared" si="209"/>
        <v>-29.5</v>
      </c>
      <c r="KD20" s="3">
        <f t="shared" si="209"/>
        <v>-29.5</v>
      </c>
      <c r="KE20" s="3">
        <f t="shared" si="209"/>
        <v>-29.5</v>
      </c>
      <c r="KF20" s="3">
        <f t="shared" si="209"/>
        <v>-29.5</v>
      </c>
      <c r="KG20" s="3">
        <f t="shared" si="209"/>
        <v>-29.5</v>
      </c>
      <c r="KH20" s="3">
        <f t="shared" si="209"/>
        <v>-29.5</v>
      </c>
      <c r="KI20" s="3">
        <f t="shared" si="209"/>
        <v>-29.5</v>
      </c>
      <c r="KJ20" s="3">
        <f t="shared" si="209"/>
        <v>-29.5</v>
      </c>
      <c r="KK20" s="3">
        <f t="shared" si="209"/>
        <v>-29.5</v>
      </c>
      <c r="KL20" s="3">
        <f t="shared" si="209"/>
        <v>-29.5</v>
      </c>
      <c r="KM20" s="3">
        <f t="shared" si="209"/>
        <v>-29.5</v>
      </c>
      <c r="KN20" s="3">
        <f t="shared" si="209"/>
        <v>-29.5</v>
      </c>
      <c r="KO20" s="3">
        <f t="shared" si="209"/>
        <v>-29.5</v>
      </c>
      <c r="KP20" s="3">
        <f t="shared" si="209"/>
        <v>-29.5</v>
      </c>
      <c r="KQ20" s="3">
        <f t="shared" si="209"/>
        <v>-29.5</v>
      </c>
      <c r="KR20" s="3">
        <f t="shared" si="209"/>
        <v>-29.5</v>
      </c>
      <c r="KS20" s="3">
        <f t="shared" si="209"/>
        <v>-29.5</v>
      </c>
      <c r="KT20" s="3">
        <f t="shared" si="209"/>
        <v>-29.5</v>
      </c>
      <c r="KU20" s="3">
        <f t="shared" si="209"/>
        <v>-29.5</v>
      </c>
      <c r="KV20" s="3">
        <f t="shared" si="209"/>
        <v>-29.5</v>
      </c>
      <c r="KW20" s="3">
        <f t="shared" si="209"/>
        <v>-29.5</v>
      </c>
      <c r="KX20" s="3">
        <f t="shared" si="209"/>
        <v>-29.5</v>
      </c>
      <c r="KY20" s="3">
        <f t="shared" si="209"/>
        <v>-29.5</v>
      </c>
      <c r="KZ20" s="3">
        <f t="shared" si="209"/>
        <v>-29.5</v>
      </c>
    </row>
  </sheetData>
  <sheetProtection algorithmName="SHA-512" hashValue="UkT5wmLXiHKKeJviMT5dOjpFyXCFfcw0LHzSgbvJXxzKIvOXfPaX42ERTuYJ6O4eC2rQfqgbgWdvHcONPLPdQA==" saltValue="YjQqWxxbm9Zes74JXyCSYQ==" spinCount="100000" sheet="1" formatCells="0" formatColumns="0" formatRows="0" sort="0" autoFilter="0"/>
  <autoFilter ref="A3:KZ20"/>
  <mergeCells count="8">
    <mergeCell ref="A1:F1"/>
    <mergeCell ref="G1:KZ1"/>
    <mergeCell ref="A2:A3"/>
    <mergeCell ref="B2:B3"/>
    <mergeCell ref="C2:C3"/>
    <mergeCell ref="D2:D3"/>
    <mergeCell ref="E2:E3"/>
    <mergeCell ref="F2:F3"/>
  </mergeCells>
  <phoneticPr fontId="2" type="noConversion"/>
  <dataValidations count="2">
    <dataValidation type="list" allowBlank="1" showInputMessage="1" showErrorMessage="1" sqref="B4">
      <formula1>INDIRECT(A4)</formula1>
    </dataValidation>
    <dataValidation type="list" allowBlank="1" showInputMessage="1" showErrorMessage="1" sqref="B5:B20">
      <formula1>INDIRECT(A4)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附页!$A$10:$I$10</xm:f>
          </x14:formula1>
          <xm:sqref>A4:A20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24" sqref="G24"/>
    </sheetView>
  </sheetViews>
  <sheetFormatPr defaultRowHeight="14"/>
  <cols>
    <col min="1" max="1" width="17.33203125" style="30" customWidth="1"/>
    <col min="2" max="2" width="14.6640625" style="30" customWidth="1"/>
    <col min="3" max="3" width="22.25" style="30" customWidth="1"/>
    <col min="4" max="4" width="13.9140625" style="30" customWidth="1"/>
    <col min="5" max="5" width="17.33203125" style="30" customWidth="1"/>
    <col min="6" max="6" width="13.83203125" style="30" customWidth="1"/>
    <col min="7" max="7" width="13.9140625" style="30" customWidth="1"/>
    <col min="8" max="8" width="17.08203125" style="30" customWidth="1"/>
    <col min="9" max="9" width="13.58203125" style="30" customWidth="1"/>
    <col min="10" max="10" width="11" style="30" bestFit="1" customWidth="1"/>
    <col min="11" max="12" width="8.6640625" style="30"/>
    <col min="13" max="13" width="18.08203125" style="30" bestFit="1" customWidth="1"/>
    <col min="14" max="16384" width="8.6640625" style="30"/>
  </cols>
  <sheetData>
    <row r="1" spans="1:9" ht="5" customHeight="1">
      <c r="A1" s="40" t="s">
        <v>69</v>
      </c>
      <c r="B1" s="40"/>
      <c r="C1" s="40"/>
      <c r="D1" s="40"/>
      <c r="E1" s="40"/>
      <c r="F1" s="40"/>
    </row>
    <row r="2" spans="1:9" ht="5" customHeight="1">
      <c r="A2" s="40"/>
      <c r="B2" s="40"/>
      <c r="C2" s="40"/>
      <c r="D2" s="40"/>
      <c r="E2" s="40"/>
      <c r="F2" s="40"/>
    </row>
    <row r="3" spans="1:9" ht="5" customHeight="1">
      <c r="A3" s="40"/>
      <c r="B3" s="40"/>
      <c r="C3" s="40"/>
      <c r="D3" s="40"/>
      <c r="E3" s="40"/>
      <c r="F3" s="40"/>
    </row>
    <row r="4" spans="1:9" ht="5" customHeight="1">
      <c r="A4" s="40"/>
      <c r="B4" s="40"/>
      <c r="C4" s="40"/>
      <c r="D4" s="40"/>
      <c r="E4" s="40"/>
      <c r="F4" s="40"/>
    </row>
    <row r="5" spans="1:9" ht="5" customHeight="1">
      <c r="A5" s="40"/>
      <c r="B5" s="40"/>
      <c r="C5" s="40"/>
      <c r="D5" s="40"/>
      <c r="E5" s="40"/>
      <c r="F5" s="40"/>
    </row>
    <row r="6" spans="1:9" ht="5" customHeight="1">
      <c r="A6" s="40"/>
      <c r="B6" s="40"/>
      <c r="C6" s="40"/>
      <c r="D6" s="40"/>
      <c r="E6" s="40"/>
      <c r="F6" s="40"/>
    </row>
    <row r="7" spans="1:9" ht="5" customHeight="1">
      <c r="A7" s="40"/>
      <c r="B7" s="40"/>
      <c r="C7" s="40"/>
      <c r="D7" s="40"/>
      <c r="E7" s="40"/>
      <c r="F7" s="40"/>
    </row>
    <row r="8" spans="1:9" ht="5" customHeight="1">
      <c r="A8" s="40"/>
      <c r="B8" s="40"/>
      <c r="C8" s="40"/>
      <c r="D8" s="40"/>
      <c r="E8" s="40"/>
      <c r="F8" s="40"/>
    </row>
    <row r="9" spans="1:9" ht="14.5" thickBot="1"/>
    <row r="10" spans="1:9">
      <c r="A10" s="19" t="s">
        <v>78</v>
      </c>
      <c r="B10" s="20" t="s">
        <v>90</v>
      </c>
      <c r="C10" s="20" t="s">
        <v>82</v>
      </c>
      <c r="D10" s="20" t="s">
        <v>85</v>
      </c>
      <c r="E10" s="20" t="s">
        <v>80</v>
      </c>
      <c r="F10" s="20" t="s">
        <v>99</v>
      </c>
      <c r="G10" s="20" t="s">
        <v>83</v>
      </c>
      <c r="H10" s="20" t="s">
        <v>84</v>
      </c>
      <c r="I10" s="21" t="s">
        <v>100</v>
      </c>
    </row>
    <row r="11" spans="1:9">
      <c r="A11" s="22" t="s">
        <v>101</v>
      </c>
      <c r="B11" s="23" t="s">
        <v>3</v>
      </c>
      <c r="C11" s="24" t="s">
        <v>102</v>
      </c>
      <c r="D11" s="24" t="s">
        <v>88</v>
      </c>
      <c r="E11" s="24" t="s">
        <v>79</v>
      </c>
      <c r="F11" s="24" t="s">
        <v>103</v>
      </c>
      <c r="G11" s="32" t="s">
        <v>123</v>
      </c>
      <c r="H11" s="24" t="s">
        <v>104</v>
      </c>
      <c r="I11" s="25" t="s">
        <v>105</v>
      </c>
    </row>
    <row r="12" spans="1:9">
      <c r="A12" s="22" t="s">
        <v>1</v>
      </c>
      <c r="B12" s="23" t="s">
        <v>2</v>
      </c>
      <c r="C12" s="24" t="s">
        <v>91</v>
      </c>
      <c r="D12" s="24" t="s">
        <v>106</v>
      </c>
      <c r="E12" s="24"/>
      <c r="F12" s="24" t="s">
        <v>92</v>
      </c>
      <c r="G12" s="33" t="s">
        <v>124</v>
      </c>
      <c r="H12" s="24" t="s">
        <v>107</v>
      </c>
      <c r="I12" s="34"/>
    </row>
    <row r="13" spans="1:9">
      <c r="A13" s="22"/>
      <c r="B13" s="23"/>
      <c r="C13" s="24" t="s">
        <v>97</v>
      </c>
      <c r="D13" s="24" t="s">
        <v>108</v>
      </c>
      <c r="E13" s="24"/>
      <c r="F13" s="24" t="s">
        <v>93</v>
      </c>
      <c r="G13" s="26"/>
      <c r="H13" s="24" t="s">
        <v>109</v>
      </c>
      <c r="I13" s="34"/>
    </row>
    <row r="14" spans="1:9">
      <c r="A14" s="22"/>
      <c r="B14" s="23"/>
      <c r="C14" s="24" t="s">
        <v>110</v>
      </c>
      <c r="D14" s="24" t="s">
        <v>111</v>
      </c>
      <c r="E14" s="24"/>
      <c r="F14" s="24"/>
      <c r="G14" s="26"/>
      <c r="H14" s="24" t="s">
        <v>112</v>
      </c>
      <c r="I14" s="34"/>
    </row>
    <row r="15" spans="1:9">
      <c r="A15" s="22"/>
      <c r="B15" s="23"/>
      <c r="C15" s="24" t="s">
        <v>81</v>
      </c>
      <c r="D15" s="24" t="s">
        <v>113</v>
      </c>
      <c r="E15" s="24"/>
      <c r="F15" s="24"/>
      <c r="G15" s="26"/>
      <c r="H15" s="24" t="s">
        <v>114</v>
      </c>
      <c r="I15" s="34"/>
    </row>
    <row r="16" spans="1:9">
      <c r="A16" s="22"/>
      <c r="B16" s="23"/>
      <c r="C16" s="23" t="s">
        <v>94</v>
      </c>
      <c r="D16" s="24" t="s">
        <v>115</v>
      </c>
      <c r="E16" s="24"/>
      <c r="F16" s="24"/>
      <c r="G16" s="26"/>
      <c r="H16" s="24"/>
      <c r="I16" s="34"/>
    </row>
    <row r="17" spans="1:9">
      <c r="A17" s="22"/>
      <c r="B17" s="23"/>
      <c r="C17" s="23" t="s">
        <v>116</v>
      </c>
      <c r="D17" s="24" t="s">
        <v>86</v>
      </c>
      <c r="E17" s="24"/>
      <c r="F17" s="23"/>
      <c r="G17" s="27"/>
      <c r="H17" s="23"/>
      <c r="I17" s="34"/>
    </row>
    <row r="18" spans="1:9">
      <c r="A18" s="22"/>
      <c r="B18" s="23"/>
      <c r="C18" s="23" t="s">
        <v>95</v>
      </c>
      <c r="D18" s="31" t="s">
        <v>117</v>
      </c>
      <c r="E18" s="24"/>
      <c r="F18" s="24"/>
      <c r="G18" s="23"/>
      <c r="H18" s="23"/>
      <c r="I18" s="34"/>
    </row>
    <row r="19" spans="1:9">
      <c r="A19" s="22"/>
      <c r="B19" s="23"/>
      <c r="C19" s="23"/>
      <c r="D19" s="24" t="s">
        <v>87</v>
      </c>
      <c r="E19" s="24"/>
      <c r="F19" s="24"/>
      <c r="G19" s="23"/>
      <c r="H19" s="24"/>
      <c r="I19" s="34"/>
    </row>
    <row r="20" spans="1:9">
      <c r="A20" s="22"/>
      <c r="B20" s="23"/>
      <c r="C20" s="23"/>
      <c r="D20" s="23" t="s">
        <v>96</v>
      </c>
      <c r="E20" s="24"/>
      <c r="F20" s="24"/>
      <c r="G20" s="24"/>
      <c r="H20" s="24"/>
      <c r="I20" s="34"/>
    </row>
    <row r="21" spans="1:9">
      <c r="A21" s="22"/>
      <c r="B21" s="23"/>
      <c r="C21" s="23"/>
      <c r="D21" s="31" t="s">
        <v>118</v>
      </c>
      <c r="E21" s="24"/>
      <c r="F21" s="24"/>
      <c r="G21" s="24"/>
      <c r="H21" s="24"/>
      <c r="I21" s="34"/>
    </row>
    <row r="22" spans="1:9">
      <c r="A22" s="22"/>
      <c r="B22" s="23"/>
      <c r="C22" s="23"/>
      <c r="D22" s="23" t="s">
        <v>119</v>
      </c>
      <c r="E22" s="24"/>
      <c r="F22" s="24"/>
      <c r="G22" s="24"/>
      <c r="H22" s="24"/>
      <c r="I22" s="34"/>
    </row>
    <row r="23" spans="1:9">
      <c r="A23" s="22"/>
      <c r="B23" s="23"/>
      <c r="C23" s="23"/>
      <c r="D23" s="23" t="s">
        <v>120</v>
      </c>
      <c r="E23" s="23"/>
      <c r="F23" s="23"/>
      <c r="G23" s="23"/>
      <c r="H23" s="23"/>
      <c r="I23" s="34"/>
    </row>
    <row r="24" spans="1:9">
      <c r="A24" s="22"/>
      <c r="B24" s="23"/>
      <c r="C24" s="23"/>
      <c r="D24" s="23" t="s">
        <v>121</v>
      </c>
      <c r="E24" s="23"/>
      <c r="F24" s="23"/>
      <c r="G24" s="23"/>
      <c r="H24" s="23"/>
      <c r="I24" s="34"/>
    </row>
    <row r="25" spans="1:9">
      <c r="A25" s="22"/>
      <c r="B25" s="23"/>
      <c r="C25" s="23"/>
      <c r="D25" s="23" t="s">
        <v>122</v>
      </c>
      <c r="E25" s="23"/>
      <c r="F25" s="23"/>
      <c r="G25" s="23"/>
      <c r="H25" s="23"/>
      <c r="I25" s="34"/>
    </row>
    <row r="26" spans="1:9" ht="14.5" thickBot="1">
      <c r="A26" s="28"/>
      <c r="B26" s="29"/>
      <c r="C26" s="29"/>
      <c r="D26" s="29" t="s">
        <v>89</v>
      </c>
      <c r="E26" s="29"/>
      <c r="F26" s="29"/>
      <c r="G26" s="29"/>
      <c r="H26" s="29"/>
      <c r="I26" s="35"/>
    </row>
  </sheetData>
  <sheetProtection algorithmName="SHA-512" hashValue="SkaBVlKbEI+W0EyDM8fDbzD1+ENDerhBr1uHEwp5WDnL2niFCahrgUt4XNYIoh4DRhMmiOMr+LPXgPyRzH8nfQ==" saltValue="Ilb/L6znTnkQ1hjf7O6gAA==" spinCount="100000" sheet="1" formatCells="0" formatColumns="0" formatRows="0" sort="0" autoFilter="0"/>
  <mergeCells count="1">
    <mergeCell ref="A1:F8"/>
  </mergeCells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</vt:i4>
      </vt:variant>
    </vt:vector>
  </HeadingPairs>
  <TitlesOfParts>
    <vt:vector size="26" baseType="lpstr">
      <vt:lpstr>产品线预算P&amp;L上传模板</vt:lpstr>
      <vt:lpstr>附页</vt:lpstr>
      <vt:lpstr>_3D玻璃</vt:lpstr>
      <vt:lpstr>ARVR事业部</vt:lpstr>
      <vt:lpstr>A声学</vt:lpstr>
      <vt:lpstr>B产品事业部</vt:lpstr>
      <vt:lpstr>B产品线</vt:lpstr>
      <vt:lpstr>CNC</vt:lpstr>
      <vt:lpstr>MEMS事业部</vt:lpstr>
      <vt:lpstr>TWS耳机</vt:lpstr>
      <vt:lpstr>车载产品事业部</vt:lpstr>
      <vt:lpstr>传感器及半导体事业部</vt:lpstr>
      <vt:lpstr>电池</vt:lpstr>
      <vt:lpstr>电磁传动</vt:lpstr>
      <vt:lpstr>工程技术中心</vt:lpstr>
      <vt:lpstr>光学</vt:lpstr>
      <vt:lpstr>光学事业部</vt:lpstr>
      <vt:lpstr>集团其他</vt:lpstr>
      <vt:lpstr>精密制造事业部</vt:lpstr>
      <vt:lpstr>连接器</vt:lpstr>
      <vt:lpstr>散热</vt:lpstr>
      <vt:lpstr>射频</vt:lpstr>
      <vt:lpstr>声学电磁产品事业部</vt:lpstr>
      <vt:lpstr>陶瓷雾化芯</vt:lpstr>
      <vt:lpstr>线路板</vt:lpstr>
      <vt:lpstr>新产品线事业部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YanJun2</dc:creator>
  <cp:lastModifiedBy>Fu Juan2</cp:lastModifiedBy>
  <dcterms:created xsi:type="dcterms:W3CDTF">2021-08-31T02:43:11Z</dcterms:created>
  <dcterms:modified xsi:type="dcterms:W3CDTF">2022-10-14T13:53:15Z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