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5a48c2ccd1c7ddf/Documents/"/>
    </mc:Choice>
  </mc:AlternateContent>
  <xr:revisionPtr revIDLastSave="0" documentId="8_{0F702B14-FAAE-4033-9F92-C3E1AA3C95C5}" xr6:coauthVersionLast="47" xr6:coauthVersionMax="47" xr10:uidLastSave="{00000000-0000-0000-0000-000000000000}"/>
  <bookViews>
    <workbookView xWindow="16140" yWindow="2970" windowWidth="17085" windowHeight="17535" activeTab="1" xr2:uid="{0CF4C5C3-5EAF-49F6-A01F-91994EE87A0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2" l="1"/>
  <c r="I12" i="1" l="1"/>
  <c r="I7" i="1"/>
  <c r="I8" i="1" s="1"/>
</calcChain>
</file>

<file path=xl/sharedStrings.xml><?xml version="1.0" encoding="utf-8"?>
<sst xmlns="http://schemas.openxmlformats.org/spreadsheetml/2006/main" count="26" uniqueCount="26">
  <si>
    <t>$ABAT</t>
  </si>
  <si>
    <t>Price:</t>
  </si>
  <si>
    <t>S/O</t>
  </si>
  <si>
    <t>MC</t>
  </si>
  <si>
    <t>Assets</t>
  </si>
  <si>
    <t>Debt</t>
  </si>
  <si>
    <t>EV</t>
  </si>
  <si>
    <t>Cash</t>
  </si>
  <si>
    <t>ABAT:</t>
  </si>
  <si>
    <t>Q125</t>
  </si>
  <si>
    <t>Revenue</t>
  </si>
  <si>
    <t>COGS</t>
  </si>
  <si>
    <t>G&amp;A</t>
  </si>
  <si>
    <t>R&amp;D</t>
  </si>
  <si>
    <t>Exploration Costs</t>
  </si>
  <si>
    <t>Interest Expense</t>
  </si>
  <si>
    <t xml:space="preserve">Amortization  </t>
  </si>
  <si>
    <t>CFFO</t>
  </si>
  <si>
    <t>CapEx</t>
  </si>
  <si>
    <t>FCF</t>
  </si>
  <si>
    <t>CFFI</t>
  </si>
  <si>
    <t>Rev % y/y</t>
  </si>
  <si>
    <t>FCF y/y %</t>
  </si>
  <si>
    <t>Net Margin</t>
  </si>
  <si>
    <t>Fuck this company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</si>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</sst>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11" fontId="0" fillId="0" borderId="0" xfId="0" applyNumberFormat="1"/>
    <xf numFmtId="0" fontId="1" fillId="0" borderId="0" xfId="0" applyFont="1"/>
    <xf numFmtId="1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31E5-003F-46E3-9706-74A2E2F8DD84}">
  <dimension ref="G6:I12"/>
  <sheetViews>
    <sheetView workbookViewId="0">
      <selection activeCell="H14" sqref="H14"/>
    </sheetView>
  </sheetViews>
  <sheetFormatPr defaultRowHeight="15" x14ac:dyDescent="0.25"/>
  <cols>
    <col min="9" max="9" width="14.5703125" bestFit="1" customWidth="1"/>
    <col min="11" max="11" width="10" bestFit="1" customWidth="1"/>
  </cols>
  <sheetData>
    <row r="6" spans="7:9" x14ac:dyDescent="0.25">
      <c r="G6" t="s">
        <v>0</v>
      </c>
      <c r="H6" t="s">
        <v>1</v>
      </c>
      <c r="I6" s="1">
        <v>2.2999999999999998</v>
      </c>
    </row>
    <row r="7" spans="7:9" x14ac:dyDescent="0.25">
      <c r="H7" t="s">
        <v>2</v>
      </c>
      <c r="I7">
        <f>89*10^6</f>
        <v>89000000</v>
      </c>
    </row>
    <row r="8" spans="7:9" x14ac:dyDescent="0.25">
      <c r="H8" t="s">
        <v>3</v>
      </c>
      <c r="I8" s="2">
        <f>I6*I7</f>
        <v>204699999.99999997</v>
      </c>
    </row>
    <row r="9" spans="7:9" x14ac:dyDescent="0.25">
      <c r="H9" t="s">
        <v>7</v>
      </c>
      <c r="I9">
        <v>2849257</v>
      </c>
    </row>
    <row r="10" spans="7:9" x14ac:dyDescent="0.25">
      <c r="H10" t="s">
        <v>4</v>
      </c>
      <c r="I10">
        <v>76457250</v>
      </c>
    </row>
    <row r="11" spans="7:9" x14ac:dyDescent="0.25">
      <c r="H11" t="s">
        <v>5</v>
      </c>
      <c r="I11">
        <v>10851323</v>
      </c>
    </row>
    <row r="12" spans="7:9" x14ac:dyDescent="0.25">
      <c r="H12" t="s">
        <v>6</v>
      </c>
      <c r="I12" s="2">
        <f>I8-I9+I11</f>
        <v>212702065.99999997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6B9D-648C-4E40-AC63-4911A9045FF9}">
  <dimension ref="A1:K25"/>
  <sheetViews>
    <sheetView tabSelected="1" workbookViewId="0">
      <selection activeCell="E22" sqref="E22"/>
    </sheetView>
  </sheetViews>
  <sheetFormatPr defaultRowHeight="15" x14ac:dyDescent="0.25"/>
  <cols>
    <col min="2" max="2" width="16.28515625" customWidth="1"/>
    <col min="11" max="11" width="13.5703125" bestFit="1" customWidth="1"/>
  </cols>
  <sheetData>
    <row r="1" spans="1:11" x14ac:dyDescent="0.25">
      <c r="A1" t="s">
        <v>8</v>
      </c>
    </row>
    <row r="2" spans="1:11" x14ac:dyDescent="0.25">
      <c r="K2" s="3" t="s">
        <v>9</v>
      </c>
    </row>
    <row r="3" spans="1:11" x14ac:dyDescent="0.25">
      <c r="B3" t="s">
        <v>10</v>
      </c>
      <c r="K3" s="5">
        <v>979977</v>
      </c>
    </row>
    <row r="4" spans="1:11" x14ac:dyDescent="0.25">
      <c r="B4" t="s">
        <v>11</v>
      </c>
      <c r="K4" s="5">
        <v>3669937</v>
      </c>
    </row>
    <row r="5" spans="1:11" x14ac:dyDescent="0.25">
      <c r="B5" t="s">
        <v>12</v>
      </c>
      <c r="K5" s="5">
        <v>3665608</v>
      </c>
    </row>
    <row r="6" spans="1:11" x14ac:dyDescent="0.25">
      <c r="B6" t="s">
        <v>13</v>
      </c>
      <c r="K6" s="5">
        <v>3252929</v>
      </c>
    </row>
    <row r="7" spans="1:11" x14ac:dyDescent="0.25">
      <c r="B7" t="s">
        <v>14</v>
      </c>
      <c r="K7" s="5">
        <v>1036584</v>
      </c>
    </row>
    <row r="8" spans="1:11" x14ac:dyDescent="0.25">
      <c r="B8" t="s">
        <v>15</v>
      </c>
      <c r="K8" s="5">
        <v>8393</v>
      </c>
    </row>
    <row r="9" spans="1:11" x14ac:dyDescent="0.25">
      <c r="B9" t="s">
        <v>16</v>
      </c>
      <c r="K9" s="5">
        <v>886020</v>
      </c>
    </row>
    <row r="10" spans="1:11" x14ac:dyDescent="0.25">
      <c r="B10" s="3" t="s">
        <v>25</v>
      </c>
      <c r="K10" s="5">
        <v>-11495947</v>
      </c>
    </row>
    <row r="11" spans="1:11" x14ac:dyDescent="0.25">
      <c r="B11" s="3"/>
    </row>
    <row r="12" spans="1:11" x14ac:dyDescent="0.25">
      <c r="B12" t="s">
        <v>23</v>
      </c>
      <c r="K12" s="4">
        <f>K10/K3</f>
        <v>-11.730833478744909</v>
      </c>
    </row>
    <row r="13" spans="1:11" x14ac:dyDescent="0.25">
      <c r="B13" t="s">
        <v>21</v>
      </c>
      <c r="K13" s="4"/>
    </row>
    <row r="15" spans="1:11" x14ac:dyDescent="0.25">
      <c r="B15" t="s">
        <v>17</v>
      </c>
    </row>
    <row r="16" spans="1:11" x14ac:dyDescent="0.25">
      <c r="B16" t="s">
        <v>18</v>
      </c>
    </row>
    <row r="17" spans="2:11" x14ac:dyDescent="0.25">
      <c r="B17" t="s">
        <v>19</v>
      </c>
    </row>
    <row r="18" spans="2:11" x14ac:dyDescent="0.25">
      <c r="B18" t="s">
        <v>20</v>
      </c>
    </row>
    <row r="20" spans="2:11" x14ac:dyDescent="0.25">
      <c r="B20" t="s">
        <v>22</v>
      </c>
    </row>
    <row r="25" spans="2:11" x14ac:dyDescent="0.25">
      <c r="K2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BurgShot Homie</dc:creator>
  <cp:lastModifiedBy>BurgShot Homie</cp:lastModifiedBy>
  <dcterms:created xsi:type="dcterms:W3CDTF">2025-07-17T19:21:29Z</dcterms:created>
  <dcterms:modified xsi:type="dcterms:W3CDTF">2025-07-17T19:52:46Z</dcterms:modified>
</cp:coreProperties>
</file>