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maintaince 23-24" sheetId="1" r:id="rId1"/>
    <sheet name="exp 23-24" sheetId="2" r:id="rId2"/>
  </sheets>
  <definedNames>
    <definedName name="_xlnm._FilterDatabase" localSheetId="0" hidden="1">'maintaince 23-24'!$A$1:$R$61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  <c r="C69" i="1" l="1"/>
  <c r="D23" i="2" l="1"/>
  <c r="R6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3" i="1"/>
  <c r="P61" i="1"/>
  <c r="B61" i="1"/>
  <c r="Q61" i="1" l="1"/>
  <c r="B2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4" i="2"/>
  <c r="K23" i="2"/>
  <c r="L23" i="2"/>
  <c r="M23" i="2"/>
  <c r="J23" i="2"/>
  <c r="I23" i="2"/>
  <c r="H23" i="2"/>
  <c r="G23" i="2"/>
  <c r="F23" i="2"/>
  <c r="O3" i="1"/>
  <c r="O4" i="1"/>
  <c r="O8" i="1"/>
  <c r="O9" i="1"/>
  <c r="O10" i="1"/>
  <c r="O11" i="1"/>
  <c r="O12" i="1"/>
  <c r="O13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3" i="1"/>
  <c r="O55" i="1"/>
  <c r="O56" i="1"/>
  <c r="O58" i="1"/>
  <c r="O59" i="1"/>
  <c r="O60" i="1"/>
  <c r="O61" i="1"/>
  <c r="N23" i="2" l="1"/>
</calcChain>
</file>

<file path=xl/comments1.xml><?xml version="1.0" encoding="utf-8"?>
<comments xmlns="http://schemas.openxmlformats.org/spreadsheetml/2006/main">
  <authors>
    <author>tc={3B0B0F65-48F3-4BF7-A227-4E87244DD69B}</author>
    <author>tc={B26769F1-EDE0-4CF0-8DF3-7BBC06A4A2B2}</author>
    <author>tc={10845C11-E47E-4549-8B64-10C39924DA96}</author>
  </authors>
  <commentList>
    <comment ref="N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Water pay</t>
        </r>
      </text>
    </comment>
    <comment ref="N15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Water pay</t>
        </r>
      </text>
    </comment>
    <comment ref="N57" authorId="2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Water payment
</t>
        </r>
      </text>
    </comment>
  </commentList>
</comments>
</file>

<file path=xl/sharedStrings.xml><?xml version="1.0" encoding="utf-8"?>
<sst xmlns="http://schemas.openxmlformats.org/spreadsheetml/2006/main" count="37" uniqueCount="35">
  <si>
    <t>Room No</t>
  </si>
  <si>
    <t>Total</t>
  </si>
  <si>
    <t>Society Expence Summary - January'2022 to March'23</t>
  </si>
  <si>
    <t>Vendor Name</t>
  </si>
  <si>
    <t>Society Light Bill</t>
  </si>
  <si>
    <t>Water Man Salary</t>
  </si>
  <si>
    <t xml:space="preserve"> Zaduwali Salary</t>
  </si>
  <si>
    <t>Water Suppliers-Tanker</t>
  </si>
  <si>
    <t>Vmc  Bill</t>
  </si>
  <si>
    <t>Outside Pipe Repair</t>
  </si>
  <si>
    <t>Gutter/ Chamber Cleaning</t>
  </si>
  <si>
    <t xml:space="preserve">Light &amp; Electric Reparing </t>
  </si>
  <si>
    <t>Motor Repair</t>
  </si>
  <si>
    <t>Diwali Bonus - Jhaduwali</t>
  </si>
  <si>
    <t>Bank &amp; Cash Details</t>
  </si>
  <si>
    <t>Rs.</t>
  </si>
  <si>
    <t xml:space="preserve">Total Opening Balance </t>
  </si>
  <si>
    <t>Total Collection During the Year</t>
  </si>
  <si>
    <t>Total Fund</t>
  </si>
  <si>
    <t>Total Expenses</t>
  </si>
  <si>
    <t>C.A</t>
  </si>
  <si>
    <t>15Aug And 26 Jan</t>
  </si>
  <si>
    <t>Terrace Pipe Repair</t>
  </si>
  <si>
    <t>Terrace Tank Cleaning 405 .301</t>
  </si>
  <si>
    <t>Rati Shimant</t>
  </si>
  <si>
    <t>Patoral + 10</t>
  </si>
  <si>
    <t>Total Maintenance Received Till March'24</t>
  </si>
  <si>
    <t>Bank Balance 2022 and 2023 Bank Colsign</t>
  </si>
  <si>
    <t xml:space="preserve">Bank and Cash Opining </t>
  </si>
  <si>
    <t>Total Closign of March 22</t>
  </si>
  <si>
    <t>Shree Ganesh Apt. Maintenance Summary Details  - 'April 2023 to March'24</t>
  </si>
  <si>
    <t>Bank  Interest</t>
  </si>
  <si>
    <t>Room Maintenance</t>
  </si>
  <si>
    <t>Closing To till March 24</t>
  </si>
  <si>
    <t>Need Total March 22 to march 24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</si>
</sst>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" fontId="4" fillId="0" borderId="4" xfId="1" applyNumberFormat="1" applyFont="1" applyFill="1" applyBorder="1" applyAlignment="1">
      <alignment horizontal="center" vertical="center"/>
    </xf>
    <xf numFmtId="1" fontId="4" fillId="3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6" fillId="0" borderId="4" xfId="0" applyNumberFormat="1" applyFont="1" applyBorder="1" applyAlignment="1">
      <alignment horizontal="center" vertical="center"/>
    </xf>
    <xf numFmtId="164" fontId="6" fillId="4" borderId="4" xfId="1" applyNumberFormat="1" applyFont="1" applyFill="1" applyBorder="1" applyAlignment="1">
      <alignment horizontal="center"/>
    </xf>
    <xf numFmtId="164" fontId="6" fillId="3" borderId="4" xfId="1" applyNumberFormat="1" applyFont="1" applyFill="1" applyBorder="1" applyAlignment="1">
      <alignment horizontal="center"/>
    </xf>
    <xf numFmtId="164" fontId="7" fillId="4" borderId="4" xfId="1" applyNumberFormat="1" applyFont="1" applyFill="1" applyBorder="1" applyAlignment="1">
      <alignment horizontal="center" vertical="center"/>
    </xf>
    <xf numFmtId="164" fontId="7" fillId="3" borderId="4" xfId="1" applyNumberFormat="1" applyFont="1" applyFill="1" applyBorder="1" applyAlignment="1">
      <alignment horizontal="center"/>
    </xf>
    <xf numFmtId="164" fontId="7" fillId="3" borderId="4" xfId="1" applyNumberFormat="1" applyFont="1" applyFill="1" applyBorder="1" applyAlignment="1">
      <alignment horizontal="center" vertical="center"/>
    </xf>
    <xf numFmtId="1" fontId="4" fillId="3" borderId="0" xfId="1" applyNumberFormat="1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/>
    </xf>
    <xf numFmtId="1" fontId="2" fillId="3" borderId="4" xfId="1" applyNumberFormat="1" applyFont="1" applyFill="1" applyBorder="1" applyAlignment="1">
      <alignment horizontal="center"/>
    </xf>
    <xf numFmtId="1" fontId="4" fillId="3" borderId="4" xfId="1" applyNumberFormat="1" applyFon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64" fontId="11" fillId="4" borderId="4" xfId="1" applyNumberFormat="1" applyFont="1" applyFill="1" applyBorder="1" applyAlignment="1">
      <alignment horizontal="right" vertical="center"/>
    </xf>
    <xf numFmtId="164" fontId="8" fillId="4" borderId="4" xfId="1" applyNumberFormat="1" applyFont="1" applyFill="1" applyBorder="1" applyAlignment="1">
      <alignment vertical="center"/>
    </xf>
    <xf numFmtId="3" fontId="9" fillId="3" borderId="4" xfId="0" applyNumberFormat="1" applyFont="1" applyFill="1" applyBorder="1" applyAlignment="1">
      <alignment horizontal="center"/>
    </xf>
    <xf numFmtId="2" fontId="10" fillId="3" borderId="4" xfId="1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/>
    </xf>
    <xf numFmtId="1" fontId="2" fillId="3" borderId="5" xfId="1" applyNumberFormat="1" applyFont="1" applyFill="1" applyBorder="1" applyAlignment="1">
      <alignment horizontal="center"/>
    </xf>
    <xf numFmtId="1" fontId="3" fillId="3" borderId="5" xfId="1" applyNumberFormat="1" applyFont="1" applyFill="1" applyBorder="1" applyAlignment="1">
      <alignment horizontal="center"/>
    </xf>
    <xf numFmtId="1" fontId="4" fillId="3" borderId="5" xfId="1" applyNumberFormat="1" applyFont="1" applyFill="1" applyBorder="1" applyAlignment="1">
      <alignment horizontal="center"/>
    </xf>
    <xf numFmtId="1" fontId="4" fillId="3" borderId="5" xfId="1" applyNumberFormat="1" applyFont="1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1" fontId="3" fillId="2" borderId="5" xfId="1" applyNumberFormat="1" applyFont="1" applyFill="1" applyBorder="1" applyAlignment="1">
      <alignment horizontal="center"/>
    </xf>
    <xf numFmtId="1" fontId="3" fillId="2" borderId="4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 vertical="center" wrapText="1"/>
    </xf>
    <xf numFmtId="1" fontId="3" fillId="2" borderId="17" xfId="1" applyNumberFormat="1" applyFont="1" applyFill="1" applyBorder="1" applyAlignment="1">
      <alignment horizontal="center" vertical="center" wrapText="1"/>
    </xf>
    <xf numFmtId="1" fontId="2" fillId="2" borderId="14" xfId="1" applyNumberFormat="1" applyFont="1" applyFill="1" applyBorder="1" applyAlignment="1">
      <alignment horizontal="center" vertical="center" wrapText="1"/>
    </xf>
    <xf numFmtId="1" fontId="2" fillId="2" borderId="18" xfId="1" applyNumberFormat="1" applyFont="1" applyFill="1" applyBorder="1" applyAlignment="1">
      <alignment horizontal="center" vertical="center" wrapText="1"/>
    </xf>
    <xf numFmtId="1" fontId="2" fillId="2" borderId="13" xfId="1" applyNumberFormat="1" applyFont="1" applyFill="1" applyBorder="1" applyAlignment="1">
      <alignment horizontal="center" vertical="center" wrapText="1"/>
    </xf>
    <xf numFmtId="1" fontId="2" fillId="2" borderId="17" xfId="1" applyNumberFormat="1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/>
    </xf>
    <xf numFmtId="43" fontId="4" fillId="4" borderId="3" xfId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/>
    </xf>
    <xf numFmtId="1" fontId="12" fillId="2" borderId="10" xfId="1" applyNumberFormat="1" applyFont="1" applyFill="1" applyBorder="1" applyAlignment="1">
      <alignment horizontal="center" vertical="center" wrapText="1"/>
    </xf>
    <xf numFmtId="1" fontId="12" fillId="2" borderId="11" xfId="1" applyNumberFormat="1" applyFont="1" applyFill="1" applyBorder="1" applyAlignment="1">
      <alignment horizontal="center" vertical="center" wrapText="1"/>
    </xf>
    <xf numFmtId="1" fontId="12" fillId="2" borderId="12" xfId="1" applyNumberFormat="1" applyFont="1" applyFill="1" applyBorder="1" applyAlignment="1">
      <alignment horizontal="center" vertical="center" wrapText="1"/>
    </xf>
    <xf numFmtId="43" fontId="2" fillId="2" borderId="4" xfId="1" applyFont="1" applyFill="1" applyBorder="1" applyAlignment="1">
      <alignment horizontal="center"/>
    </xf>
    <xf numFmtId="43" fontId="4" fillId="0" borderId="4" xfId="1" applyFont="1" applyBorder="1" applyAlignment="1">
      <alignment horizontal="center"/>
    </xf>
    <xf numFmtId="43" fontId="2" fillId="0" borderId="4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 wrapText="1"/>
    </xf>
    <xf numFmtId="43" fontId="4" fillId="0" borderId="4" xfId="1" applyFont="1" applyFill="1" applyBorder="1" applyAlignment="1">
      <alignment horizontal="center"/>
    </xf>
    <xf numFmtId="43" fontId="2" fillId="4" borderId="4" xfId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666751</xdr:colOff>
      <xdr:row>0</xdr:row>
      <xdr:rowOff>0</xdr:rowOff>
    </xdr:from>
    <xdr:to>
      <xdr:col>5</xdr:col>
      <xdr:colOff>132311</xdr:colOff>
      <xdr:row>2</xdr:row>
      <xdr:rowOff>9525</xdr:rowOff>
    </xdr:to>
    <xdr:pic>
      <xdr:nvPicPr>
        <xdr:cNvPr id="2" name="Picture 1" descr="http://clipart-library.com/images/BTgKGnqac.jpg">
          <a:extLst>
            <a:ext uri="{FF2B5EF4-FFF2-40B4-BE49-F238E27FC236}">
              <a16:creationId xmlns:a16="http://schemas.microsoft.com/office/drawing/2014/main" xmlns="" id="{DDFED36D-D9EE-48A7-ADAA-068AF83D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6" y="0"/>
          <a:ext cx="809624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666751</xdr:colOff>
      <xdr:row>0</xdr:row>
      <xdr:rowOff>0</xdr:rowOff>
    </xdr:from>
    <xdr:to>
      <xdr:col>5</xdr:col>
      <xdr:colOff>132311</xdr:colOff>
      <xdr:row>1</xdr:row>
      <xdr:rowOff>161925</xdr:rowOff>
    </xdr:to>
    <xdr:pic>
      <xdr:nvPicPr>
        <xdr:cNvPr id="3" name="Picture 2" descr="http://clipart-library.com/images/BTgKGnqac.jpg">
          <a:extLst>
            <a:ext uri="{FF2B5EF4-FFF2-40B4-BE49-F238E27FC236}">
              <a16:creationId xmlns:a16="http://schemas.microsoft.com/office/drawing/2014/main" xmlns="" id="{CFD471C9-0102-4D7E-80D0-0C09896C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6" y="0"/>
          <a:ext cx="809624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kaj yadav" id="{3E7D633E-1FD5-4B4E-A241-E6F49E48EAFA}" userId="d24290b2567a31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5" dT="2023-05-12T14:59:25.35" personId="{3E7D633E-1FD5-4B4E-A241-E6F49E48EAFA}" id="{3B0B0F65-48F3-4BF7-A227-4E87244DD69B}">
    <text>Water pay</text>
  </threadedComment>
  <threadedComment ref="O15" dT="2023-05-12T14:59:57.99" personId="{3E7D633E-1FD5-4B4E-A241-E6F49E48EAFA}" id="{B26769F1-EDE0-4CF0-8DF3-7BBC06A4A2B2}">
    <text>Water pay</text>
  </threadedComment>
  <threadedComment ref="O57" dT="2023-05-12T14:58:48.47" personId="{3E7D633E-1FD5-4B4E-A241-E6F49E48EAFA}" id="{10845C11-E47E-4549-8B64-10C39924DA96}">
    <text xml:space="preserve">Water payment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9"/>
  <sheetViews>
    <sheetView showGridLines="0" tabSelected="1" zoomScale="85" zoomScaleNormal="85" workbookViewId="0">
      <pane ySplit="2" topLeftCell="A3" activePane="bottomLeft" state="frozen"/>
      <selection pane="bottomLeft" activeCell="N11" sqref="N11"/>
    </sheetView>
  </sheetViews>
  <sheetFormatPr defaultRowHeight="15" x14ac:dyDescent="0.25"/>
  <cols>
    <col min="1" max="1" width="9.85546875" customWidth="1"/>
    <col min="2" max="2" width="29.7109375" customWidth="1"/>
    <col min="3" max="3" width="19.5703125" customWidth="1"/>
    <col min="4" max="4" width="9.85546875" bestFit="1" customWidth="1"/>
    <col min="5" max="5" width="9.28515625" bestFit="1" customWidth="1"/>
    <col min="6" max="6" width="11.5703125" bestFit="1" customWidth="1"/>
    <col min="7" max="12" width="9.28515625" bestFit="1" customWidth="1"/>
    <col min="13" max="13" width="9.7109375" bestFit="1" customWidth="1"/>
    <col min="14" max="14" width="10.7109375" bestFit="1" customWidth="1"/>
    <col min="15" max="15" width="15.42578125" customWidth="1"/>
    <col min="16" max="16" width="18.42578125" style="14" customWidth="1"/>
    <col min="17" max="17" width="14" customWidth="1"/>
    <col min="18" max="18" width="17.85546875" customWidth="1"/>
  </cols>
  <sheetData>
    <row r="1" spans="1:18" ht="26.25" customHeight="1" x14ac:dyDescent="0.25">
      <c r="A1" s="47" t="s">
        <v>0</v>
      </c>
      <c r="B1" s="49" t="s">
        <v>29</v>
      </c>
      <c r="C1" s="51" t="s">
        <v>30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43" t="s">
        <v>26</v>
      </c>
      <c r="P1" s="43" t="s">
        <v>32</v>
      </c>
      <c r="Q1" s="39" t="s">
        <v>34</v>
      </c>
      <c r="R1" s="41" t="s">
        <v>33</v>
      </c>
    </row>
    <row r="2" spans="1:18" ht="58.5" customHeight="1" thickBot="1" x14ac:dyDescent="0.3">
      <c r="A2" s="48"/>
      <c r="B2" s="50"/>
      <c r="C2" s="36">
        <v>45770</v>
      </c>
      <c r="D2" s="36">
        <v>45800</v>
      </c>
      <c r="E2" s="36">
        <v>45831</v>
      </c>
      <c r="F2" s="36">
        <v>45861</v>
      </c>
      <c r="G2" s="36">
        <v>45892</v>
      </c>
      <c r="H2" s="36">
        <v>45923</v>
      </c>
      <c r="I2" s="36">
        <v>45953</v>
      </c>
      <c r="J2" s="36">
        <v>45984</v>
      </c>
      <c r="K2" s="36">
        <v>46014</v>
      </c>
      <c r="L2" s="36">
        <v>45681</v>
      </c>
      <c r="M2" s="36">
        <v>45712</v>
      </c>
      <c r="N2" s="36">
        <v>45740</v>
      </c>
      <c r="O2" s="44"/>
      <c r="P2" s="44"/>
      <c r="Q2" s="40"/>
      <c r="R2" s="42"/>
    </row>
    <row r="3" spans="1:18" x14ac:dyDescent="0.25">
      <c r="A3" s="32">
        <v>1</v>
      </c>
      <c r="B3" s="33">
        <v>9150</v>
      </c>
      <c r="C3" s="34"/>
      <c r="D3" s="34"/>
      <c r="E3" s="34"/>
      <c r="F3" s="34">
        <v>1600</v>
      </c>
      <c r="G3" s="34"/>
      <c r="H3" s="34">
        <v>1600</v>
      </c>
      <c r="I3" s="34">
        <v>2400</v>
      </c>
      <c r="J3" s="34"/>
      <c r="K3" s="35"/>
      <c r="L3" s="35">
        <v>800</v>
      </c>
      <c r="M3" s="35"/>
      <c r="N3" s="35"/>
      <c r="O3" s="35">
        <f>SUM(C3:N3)</f>
        <v>6400</v>
      </c>
      <c r="P3" s="35">
        <v>9600</v>
      </c>
      <c r="Q3" s="35">
        <f t="shared" ref="Q3:Q34" si="0">B3+P3</f>
        <v>18750</v>
      </c>
      <c r="R3" s="37">
        <v>12350</v>
      </c>
    </row>
    <row r="4" spans="1:18" x14ac:dyDescent="0.25">
      <c r="A4" s="23">
        <v>2</v>
      </c>
      <c r="B4" s="31">
        <v>32818</v>
      </c>
      <c r="C4" s="13"/>
      <c r="D4" s="24"/>
      <c r="E4" s="13"/>
      <c r="F4" s="13">
        <v>700</v>
      </c>
      <c r="G4" s="13"/>
      <c r="H4" s="13"/>
      <c r="I4" s="13"/>
      <c r="J4" s="13">
        <v>1400</v>
      </c>
      <c r="K4" s="13">
        <v>700</v>
      </c>
      <c r="L4" s="13"/>
      <c r="M4" s="13"/>
      <c r="N4" s="13"/>
      <c r="O4" s="13">
        <f>SUM(C4:N4)</f>
        <v>2800</v>
      </c>
      <c r="P4" s="24">
        <v>8400</v>
      </c>
      <c r="Q4" s="13">
        <f t="shared" si="0"/>
        <v>41218</v>
      </c>
      <c r="R4" s="38">
        <v>38418</v>
      </c>
    </row>
    <row r="5" spans="1:18" x14ac:dyDescent="0.25">
      <c r="A5" s="23">
        <v>3</v>
      </c>
      <c r="B5" s="31">
        <v>4100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24">
        <v>8400</v>
      </c>
      <c r="Q5" s="13">
        <f t="shared" si="0"/>
        <v>12500</v>
      </c>
      <c r="R5" s="38">
        <v>12500</v>
      </c>
    </row>
    <row r="6" spans="1:18" x14ac:dyDescent="0.25">
      <c r="A6" s="23">
        <v>4</v>
      </c>
      <c r="B6" s="31">
        <v>7200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4">
        <v>8400</v>
      </c>
      <c r="Q6" s="13">
        <f t="shared" si="0"/>
        <v>15600</v>
      </c>
      <c r="R6" s="38">
        <v>16800</v>
      </c>
    </row>
    <row r="7" spans="1:18" x14ac:dyDescent="0.25">
      <c r="A7" s="23">
        <v>5</v>
      </c>
      <c r="B7" s="31">
        <v>3500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4">
        <v>8400</v>
      </c>
      <c r="Q7" s="13">
        <f t="shared" si="0"/>
        <v>11900</v>
      </c>
      <c r="R7" s="38">
        <v>11900</v>
      </c>
    </row>
    <row r="8" spans="1:18" x14ac:dyDescent="0.25">
      <c r="A8" s="23">
        <v>6</v>
      </c>
      <c r="B8" s="31">
        <v>1400</v>
      </c>
      <c r="C8" s="13">
        <v>2800</v>
      </c>
      <c r="D8" s="13"/>
      <c r="E8" s="13"/>
      <c r="F8" s="13">
        <v>700</v>
      </c>
      <c r="G8" s="13">
        <v>2100</v>
      </c>
      <c r="H8" s="13"/>
      <c r="I8" s="13">
        <v>700</v>
      </c>
      <c r="J8" s="13">
        <v>800</v>
      </c>
      <c r="K8" s="13">
        <v>800</v>
      </c>
      <c r="L8" s="13"/>
      <c r="M8" s="13">
        <v>1600</v>
      </c>
      <c r="N8" s="13"/>
      <c r="O8" s="13">
        <f t="shared" ref="O8:O13" si="1">SUM(C8:N8)</f>
        <v>9500</v>
      </c>
      <c r="P8" s="13">
        <v>9600</v>
      </c>
      <c r="Q8" s="13">
        <f t="shared" si="0"/>
        <v>11000</v>
      </c>
      <c r="R8" s="38">
        <v>800</v>
      </c>
    </row>
    <row r="9" spans="1:18" x14ac:dyDescent="0.25">
      <c r="A9" s="23">
        <v>7</v>
      </c>
      <c r="B9" s="31">
        <v>4600</v>
      </c>
      <c r="C9" s="13"/>
      <c r="D9" s="13"/>
      <c r="E9" s="13"/>
      <c r="F9" s="13"/>
      <c r="G9" s="13"/>
      <c r="H9" s="13"/>
      <c r="I9" s="13"/>
      <c r="J9" s="13">
        <v>11800</v>
      </c>
      <c r="K9" s="13"/>
      <c r="L9" s="13"/>
      <c r="M9" s="13"/>
      <c r="N9" s="13"/>
      <c r="O9" s="13">
        <f t="shared" si="1"/>
        <v>11800</v>
      </c>
      <c r="P9" s="13">
        <v>9600</v>
      </c>
      <c r="Q9" s="13">
        <f t="shared" si="0"/>
        <v>14200</v>
      </c>
      <c r="R9" s="38">
        <v>2400</v>
      </c>
    </row>
    <row r="10" spans="1:18" x14ac:dyDescent="0.25">
      <c r="A10" s="23">
        <v>8</v>
      </c>
      <c r="B10" s="31">
        <v>700</v>
      </c>
      <c r="C10" s="13">
        <v>1400</v>
      </c>
      <c r="D10" s="13">
        <v>1400</v>
      </c>
      <c r="E10" s="13">
        <v>1400</v>
      </c>
      <c r="F10" s="13"/>
      <c r="G10" s="13"/>
      <c r="H10" s="13">
        <v>1400</v>
      </c>
      <c r="I10" s="13">
        <v>1400</v>
      </c>
      <c r="J10" s="13"/>
      <c r="K10" s="13"/>
      <c r="L10" s="13">
        <v>1400</v>
      </c>
      <c r="M10" s="13"/>
      <c r="N10" s="13">
        <v>1400</v>
      </c>
      <c r="O10" s="13">
        <f t="shared" si="1"/>
        <v>9800</v>
      </c>
      <c r="P10" s="24">
        <v>8400</v>
      </c>
      <c r="Q10" s="13">
        <f t="shared" si="0"/>
        <v>9100</v>
      </c>
      <c r="R10" s="38">
        <v>700</v>
      </c>
    </row>
    <row r="11" spans="1:18" ht="40.5" customHeight="1" x14ac:dyDescent="0.25">
      <c r="A11" s="23">
        <v>9</v>
      </c>
      <c r="B11" s="31">
        <v>2400</v>
      </c>
      <c r="C11" s="13"/>
      <c r="D11" s="13"/>
      <c r="E11" s="13"/>
      <c r="F11" s="13"/>
      <c r="G11" s="13">
        <v>1600</v>
      </c>
      <c r="H11" s="13"/>
      <c r="I11" s="13"/>
      <c r="J11" s="13">
        <v>2400</v>
      </c>
      <c r="K11" s="13">
        <v>1600</v>
      </c>
      <c r="L11" s="13"/>
      <c r="M11" s="13">
        <v>800</v>
      </c>
      <c r="N11" s="13"/>
      <c r="O11" s="13">
        <f t="shared" si="1"/>
        <v>6400</v>
      </c>
      <c r="P11" s="13">
        <v>9600</v>
      </c>
      <c r="Q11" s="13">
        <f t="shared" si="0"/>
        <v>12000</v>
      </c>
      <c r="R11" s="38">
        <v>5600</v>
      </c>
    </row>
    <row r="12" spans="1:18" x14ac:dyDescent="0.25">
      <c r="A12" s="23">
        <v>10</v>
      </c>
      <c r="B12" s="31">
        <v>2800</v>
      </c>
      <c r="C12" s="13"/>
      <c r="D12" s="13"/>
      <c r="E12" s="13"/>
      <c r="F12" s="13"/>
      <c r="G12" s="13"/>
      <c r="H12" s="13">
        <v>6300</v>
      </c>
      <c r="I12" s="13"/>
      <c r="J12" s="13"/>
      <c r="K12" s="13"/>
      <c r="L12" s="13">
        <v>2800</v>
      </c>
      <c r="M12" s="13"/>
      <c r="N12" s="13"/>
      <c r="O12" s="13">
        <f t="shared" si="1"/>
        <v>9100</v>
      </c>
      <c r="P12" s="24">
        <v>8400</v>
      </c>
      <c r="Q12" s="13">
        <f t="shared" si="0"/>
        <v>11200</v>
      </c>
      <c r="R12" s="38">
        <v>2100</v>
      </c>
    </row>
    <row r="13" spans="1:18" x14ac:dyDescent="0.25">
      <c r="A13" s="23">
        <v>11</v>
      </c>
      <c r="B13" s="31">
        <v>10400</v>
      </c>
      <c r="C13" s="13">
        <v>2400</v>
      </c>
      <c r="D13" s="13">
        <v>800</v>
      </c>
      <c r="E13" s="13">
        <v>2800</v>
      </c>
      <c r="F13" s="13">
        <v>800</v>
      </c>
      <c r="G13" s="13">
        <v>2800</v>
      </c>
      <c r="H13" s="13">
        <v>800</v>
      </c>
      <c r="I13" s="13">
        <v>800</v>
      </c>
      <c r="J13" s="13">
        <v>800</v>
      </c>
      <c r="K13" s="13">
        <v>800</v>
      </c>
      <c r="L13" s="13">
        <v>3600</v>
      </c>
      <c r="M13" s="13"/>
      <c r="N13" s="13">
        <v>1600</v>
      </c>
      <c r="O13" s="13">
        <f t="shared" si="1"/>
        <v>18000</v>
      </c>
      <c r="P13" s="13">
        <v>9600</v>
      </c>
      <c r="Q13" s="13">
        <f t="shared" si="0"/>
        <v>20000</v>
      </c>
      <c r="R13" s="38">
        <v>2000</v>
      </c>
    </row>
    <row r="14" spans="1:18" x14ac:dyDescent="0.25">
      <c r="A14" s="23">
        <v>12</v>
      </c>
      <c r="B14" s="31">
        <v>8548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>
        <v>9600</v>
      </c>
      <c r="Q14" s="13">
        <f t="shared" si="0"/>
        <v>18148</v>
      </c>
      <c r="R14" s="38">
        <v>22148</v>
      </c>
    </row>
    <row r="15" spans="1:18" x14ac:dyDescent="0.25">
      <c r="A15" s="23">
        <v>101</v>
      </c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4">
        <v>8400</v>
      </c>
      <c r="Q15" s="13">
        <f t="shared" si="0"/>
        <v>8400</v>
      </c>
      <c r="R15" s="38">
        <v>6300</v>
      </c>
    </row>
    <row r="16" spans="1:18" x14ac:dyDescent="0.25">
      <c r="A16" s="23">
        <v>102</v>
      </c>
      <c r="B16" s="31">
        <v>5900</v>
      </c>
      <c r="C16" s="13">
        <v>2400</v>
      </c>
      <c r="D16" s="13"/>
      <c r="E16" s="13"/>
      <c r="F16" s="13"/>
      <c r="G16" s="13">
        <v>2400</v>
      </c>
      <c r="H16" s="13"/>
      <c r="I16" s="13">
        <v>1600</v>
      </c>
      <c r="J16" s="13">
        <v>4000</v>
      </c>
      <c r="K16" s="13"/>
      <c r="L16" s="13"/>
      <c r="M16" s="13">
        <v>1600</v>
      </c>
      <c r="N16" s="13"/>
      <c r="O16" s="13">
        <f t="shared" ref="O16:O50" si="2">SUM(C16:N16)</f>
        <v>12000</v>
      </c>
      <c r="P16" s="13">
        <v>9600</v>
      </c>
      <c r="Q16" s="13">
        <f t="shared" si="0"/>
        <v>15500</v>
      </c>
      <c r="R16" s="38">
        <v>3500</v>
      </c>
    </row>
    <row r="17" spans="1:18" x14ac:dyDescent="0.25">
      <c r="A17" s="23">
        <v>103</v>
      </c>
      <c r="B17" s="31">
        <v>21600</v>
      </c>
      <c r="C17" s="13"/>
      <c r="D17" s="13"/>
      <c r="E17" s="13">
        <v>15000</v>
      </c>
      <c r="F17" s="13"/>
      <c r="G17" s="13"/>
      <c r="H17" s="13"/>
      <c r="I17" s="13"/>
      <c r="J17" s="13">
        <v>10600</v>
      </c>
      <c r="K17" s="13"/>
      <c r="L17" s="13"/>
      <c r="M17" s="13">
        <v>4800</v>
      </c>
      <c r="N17" s="13"/>
      <c r="O17" s="13">
        <f t="shared" si="2"/>
        <v>30400</v>
      </c>
      <c r="P17" s="13">
        <v>9600</v>
      </c>
      <c r="Q17" s="13">
        <f t="shared" si="0"/>
        <v>31200</v>
      </c>
      <c r="R17" s="38">
        <v>800</v>
      </c>
    </row>
    <row r="18" spans="1:18" x14ac:dyDescent="0.25">
      <c r="A18" s="23">
        <v>104</v>
      </c>
      <c r="B18" s="31">
        <v>18900</v>
      </c>
      <c r="C18" s="13"/>
      <c r="D18" s="13"/>
      <c r="E18" s="13"/>
      <c r="F18" s="13"/>
      <c r="G18" s="13"/>
      <c r="H18" s="13">
        <v>3500</v>
      </c>
      <c r="I18" s="13"/>
      <c r="J18" s="13">
        <v>3500</v>
      </c>
      <c r="K18" s="13">
        <v>3500</v>
      </c>
      <c r="L18" s="13">
        <v>3500</v>
      </c>
      <c r="M18" s="13"/>
      <c r="N18" s="13">
        <v>7000</v>
      </c>
      <c r="O18" s="13">
        <f t="shared" si="2"/>
        <v>21000</v>
      </c>
      <c r="P18" s="13">
        <v>9600</v>
      </c>
      <c r="Q18" s="13">
        <f t="shared" si="0"/>
        <v>28500</v>
      </c>
      <c r="R18" s="38">
        <v>7100</v>
      </c>
    </row>
    <row r="19" spans="1:18" x14ac:dyDescent="0.25">
      <c r="A19" s="23">
        <v>105</v>
      </c>
      <c r="B19" s="31">
        <v>9200</v>
      </c>
      <c r="C19" s="13"/>
      <c r="D19" s="13"/>
      <c r="E19" s="13">
        <v>3500</v>
      </c>
      <c r="F19" s="13">
        <v>3500</v>
      </c>
      <c r="G19" s="13">
        <v>3500</v>
      </c>
      <c r="H19" s="13">
        <v>3500</v>
      </c>
      <c r="I19" s="13"/>
      <c r="J19" s="13">
        <v>2400</v>
      </c>
      <c r="K19" s="13"/>
      <c r="L19" s="13">
        <v>800</v>
      </c>
      <c r="M19" s="13"/>
      <c r="N19" s="13"/>
      <c r="O19" s="13">
        <f t="shared" si="2"/>
        <v>17200</v>
      </c>
      <c r="P19" s="24">
        <v>8400</v>
      </c>
      <c r="Q19" s="13">
        <f t="shared" si="0"/>
        <v>17600</v>
      </c>
      <c r="R19" s="38">
        <v>1600</v>
      </c>
    </row>
    <row r="20" spans="1:18" x14ac:dyDescent="0.25">
      <c r="A20" s="23">
        <v>106</v>
      </c>
      <c r="B20" s="31"/>
      <c r="C20" s="13"/>
      <c r="D20" s="13"/>
      <c r="E20" s="13">
        <v>2100</v>
      </c>
      <c r="F20" s="13"/>
      <c r="G20" s="13"/>
      <c r="H20" s="13">
        <v>2100</v>
      </c>
      <c r="I20" s="13"/>
      <c r="J20" s="13"/>
      <c r="K20" s="13"/>
      <c r="L20" s="13">
        <v>2100</v>
      </c>
      <c r="M20" s="13"/>
      <c r="N20" s="13">
        <v>2100</v>
      </c>
      <c r="O20" s="13">
        <f t="shared" si="2"/>
        <v>8400</v>
      </c>
      <c r="P20" s="24">
        <v>8400</v>
      </c>
      <c r="Q20" s="13">
        <f t="shared" si="0"/>
        <v>8400</v>
      </c>
      <c r="R20" s="38">
        <v>0</v>
      </c>
    </row>
    <row r="21" spans="1:18" x14ac:dyDescent="0.25">
      <c r="A21" s="23">
        <v>107</v>
      </c>
      <c r="B21" s="31">
        <v>17800</v>
      </c>
      <c r="C21" s="13"/>
      <c r="D21" s="13"/>
      <c r="E21" s="13"/>
      <c r="F21" s="13">
        <v>700</v>
      </c>
      <c r="G21" s="13">
        <v>5700</v>
      </c>
      <c r="H21" s="13">
        <v>700</v>
      </c>
      <c r="I21" s="13">
        <v>5700</v>
      </c>
      <c r="J21" s="13">
        <v>5000</v>
      </c>
      <c r="K21" s="13"/>
      <c r="L21" s="13">
        <v>6300</v>
      </c>
      <c r="M21" s="13"/>
      <c r="N21" s="13">
        <v>1400</v>
      </c>
      <c r="O21" s="13">
        <f t="shared" si="2"/>
        <v>25500</v>
      </c>
      <c r="P21" s="24">
        <v>8400</v>
      </c>
      <c r="Q21" s="13">
        <f t="shared" si="0"/>
        <v>26200</v>
      </c>
      <c r="R21" s="38">
        <v>700</v>
      </c>
    </row>
    <row r="22" spans="1:18" x14ac:dyDescent="0.25">
      <c r="A22" s="23">
        <v>109</v>
      </c>
      <c r="B22" s="31">
        <v>23800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>
        <v>10000</v>
      </c>
      <c r="N22" s="13"/>
      <c r="O22" s="13">
        <f t="shared" si="2"/>
        <v>10000</v>
      </c>
      <c r="P22" s="24">
        <v>8400</v>
      </c>
      <c r="Q22" s="13">
        <f t="shared" si="0"/>
        <v>32200</v>
      </c>
      <c r="R22" s="38">
        <v>22200</v>
      </c>
    </row>
    <row r="23" spans="1:18" x14ac:dyDescent="0.25">
      <c r="A23" s="23">
        <v>110</v>
      </c>
      <c r="B23" s="31">
        <v>1400</v>
      </c>
      <c r="C23" s="13">
        <v>700</v>
      </c>
      <c r="D23" s="13"/>
      <c r="E23" s="13">
        <v>2100</v>
      </c>
      <c r="F23" s="13">
        <v>1400</v>
      </c>
      <c r="G23" s="13">
        <v>1400</v>
      </c>
      <c r="H23" s="13"/>
      <c r="I23" s="13"/>
      <c r="J23" s="13"/>
      <c r="K23" s="13">
        <v>1400</v>
      </c>
      <c r="L23" s="13">
        <v>1400</v>
      </c>
      <c r="M23" s="13">
        <v>1400</v>
      </c>
      <c r="N23" s="13">
        <v>700</v>
      </c>
      <c r="O23" s="13">
        <f t="shared" si="2"/>
        <v>10500</v>
      </c>
      <c r="P23" s="24">
        <v>8400</v>
      </c>
      <c r="Q23" s="13">
        <f t="shared" si="0"/>
        <v>9800</v>
      </c>
      <c r="R23" s="38">
        <v>700</v>
      </c>
    </row>
    <row r="24" spans="1:18" x14ac:dyDescent="0.25">
      <c r="A24" s="23">
        <v>112</v>
      </c>
      <c r="B24" s="31">
        <v>12600</v>
      </c>
      <c r="C24" s="13"/>
      <c r="D24" s="13"/>
      <c r="E24" s="13">
        <v>6600</v>
      </c>
      <c r="F24" s="13">
        <v>1400</v>
      </c>
      <c r="G24" s="13">
        <v>4400</v>
      </c>
      <c r="H24" s="13"/>
      <c r="I24" s="13">
        <v>1400</v>
      </c>
      <c r="J24" s="13">
        <v>700</v>
      </c>
      <c r="K24" s="13"/>
      <c r="L24" s="13">
        <v>3000</v>
      </c>
      <c r="M24" s="13">
        <v>1400</v>
      </c>
      <c r="N24" s="13"/>
      <c r="O24" s="13">
        <f t="shared" si="2"/>
        <v>18900</v>
      </c>
      <c r="P24" s="24">
        <v>8400</v>
      </c>
      <c r="Q24" s="13">
        <f t="shared" si="0"/>
        <v>21000</v>
      </c>
      <c r="R24" s="38">
        <v>700</v>
      </c>
    </row>
    <row r="25" spans="1:18" x14ac:dyDescent="0.25">
      <c r="A25" s="23">
        <v>201</v>
      </c>
      <c r="B25" s="31">
        <v>24300</v>
      </c>
      <c r="C25" s="13">
        <v>6300</v>
      </c>
      <c r="D25" s="13"/>
      <c r="E25" s="13"/>
      <c r="F25" s="13"/>
      <c r="G25" s="13">
        <v>3500</v>
      </c>
      <c r="H25" s="13"/>
      <c r="I25" s="13"/>
      <c r="J25" s="13"/>
      <c r="K25" s="13"/>
      <c r="L25" s="13"/>
      <c r="M25" s="13"/>
      <c r="N25" s="13"/>
      <c r="O25" s="13">
        <f t="shared" si="2"/>
        <v>9800</v>
      </c>
      <c r="P25" s="24">
        <v>8400</v>
      </c>
      <c r="Q25" s="13">
        <f t="shared" si="0"/>
        <v>32700</v>
      </c>
      <c r="R25" s="38">
        <v>25600</v>
      </c>
    </row>
    <row r="26" spans="1:18" x14ac:dyDescent="0.25">
      <c r="A26" s="23">
        <v>202</v>
      </c>
      <c r="B26" s="31">
        <v>11900</v>
      </c>
      <c r="C26" s="13">
        <v>3500</v>
      </c>
      <c r="D26" s="13"/>
      <c r="E26" s="13"/>
      <c r="F26" s="13"/>
      <c r="G26" s="13">
        <v>2800</v>
      </c>
      <c r="H26" s="13"/>
      <c r="I26" s="13"/>
      <c r="J26" s="13"/>
      <c r="K26" s="13"/>
      <c r="L26" s="13">
        <v>11900</v>
      </c>
      <c r="M26" s="13"/>
      <c r="N26" s="13"/>
      <c r="O26" s="13">
        <f t="shared" si="2"/>
        <v>18200</v>
      </c>
      <c r="P26" s="24">
        <v>8400</v>
      </c>
      <c r="Q26" s="13">
        <f t="shared" si="0"/>
        <v>20300</v>
      </c>
      <c r="R26" s="38">
        <v>2100</v>
      </c>
    </row>
    <row r="27" spans="1:18" x14ac:dyDescent="0.25">
      <c r="A27" s="23">
        <v>203</v>
      </c>
      <c r="B27" s="31">
        <v>2200</v>
      </c>
      <c r="C27" s="13">
        <v>2400</v>
      </c>
      <c r="D27" s="13">
        <v>800</v>
      </c>
      <c r="E27" s="13">
        <v>800</v>
      </c>
      <c r="F27" s="13">
        <v>800</v>
      </c>
      <c r="G27" s="13">
        <v>800</v>
      </c>
      <c r="H27" s="13"/>
      <c r="I27" s="13">
        <v>1600</v>
      </c>
      <c r="J27" s="13"/>
      <c r="K27" s="13">
        <v>1600</v>
      </c>
      <c r="L27" s="13"/>
      <c r="M27" s="13">
        <v>800</v>
      </c>
      <c r="N27" s="13">
        <v>1600</v>
      </c>
      <c r="O27" s="13">
        <f t="shared" si="2"/>
        <v>11200</v>
      </c>
      <c r="P27" s="13">
        <v>9600</v>
      </c>
      <c r="Q27" s="13">
        <f t="shared" si="0"/>
        <v>11800</v>
      </c>
      <c r="R27" s="38">
        <v>600</v>
      </c>
    </row>
    <row r="28" spans="1:18" x14ac:dyDescent="0.25">
      <c r="A28" s="23">
        <v>204</v>
      </c>
      <c r="B28" s="31">
        <v>1400</v>
      </c>
      <c r="C28" s="13"/>
      <c r="D28" s="13"/>
      <c r="E28" s="13"/>
      <c r="F28" s="13">
        <v>1400</v>
      </c>
      <c r="G28" s="13"/>
      <c r="H28" s="13"/>
      <c r="I28" s="13">
        <v>2800</v>
      </c>
      <c r="J28" s="13">
        <v>1400</v>
      </c>
      <c r="K28" s="13"/>
      <c r="L28" s="13">
        <v>1400</v>
      </c>
      <c r="M28" s="13">
        <v>700</v>
      </c>
      <c r="N28" s="13">
        <v>700</v>
      </c>
      <c r="O28" s="13">
        <f t="shared" si="2"/>
        <v>8400</v>
      </c>
      <c r="P28" s="24">
        <v>8400</v>
      </c>
      <c r="Q28" s="13">
        <f t="shared" si="0"/>
        <v>9800</v>
      </c>
      <c r="R28" s="38">
        <v>2800</v>
      </c>
    </row>
    <row r="29" spans="1:18" x14ac:dyDescent="0.25">
      <c r="A29" s="23">
        <v>205</v>
      </c>
      <c r="B29" s="31">
        <v>2600</v>
      </c>
      <c r="C29" s="13">
        <v>3200</v>
      </c>
      <c r="D29" s="13"/>
      <c r="E29" s="13">
        <v>800</v>
      </c>
      <c r="F29" s="13"/>
      <c r="G29" s="13"/>
      <c r="H29" s="13">
        <v>1600</v>
      </c>
      <c r="I29" s="13">
        <v>1600</v>
      </c>
      <c r="J29" s="13"/>
      <c r="K29" s="13">
        <v>1600</v>
      </c>
      <c r="L29" s="13">
        <v>800</v>
      </c>
      <c r="M29" s="13"/>
      <c r="N29" s="13"/>
      <c r="O29" s="13">
        <f t="shared" si="2"/>
        <v>9600</v>
      </c>
      <c r="P29" s="13">
        <v>9600</v>
      </c>
      <c r="Q29" s="13">
        <f t="shared" si="0"/>
        <v>12200</v>
      </c>
      <c r="R29" s="38">
        <v>2600</v>
      </c>
    </row>
    <row r="30" spans="1:18" x14ac:dyDescent="0.25">
      <c r="A30" s="23">
        <v>206</v>
      </c>
      <c r="B30" s="31">
        <v>2900</v>
      </c>
      <c r="C30" s="13">
        <v>800</v>
      </c>
      <c r="D30" s="13">
        <v>800</v>
      </c>
      <c r="E30" s="13">
        <v>800</v>
      </c>
      <c r="F30" s="13">
        <v>800</v>
      </c>
      <c r="G30" s="13">
        <v>800</v>
      </c>
      <c r="H30" s="13"/>
      <c r="I30" s="13"/>
      <c r="J30" s="13"/>
      <c r="K30" s="13"/>
      <c r="L30" s="13"/>
      <c r="M30" s="13"/>
      <c r="N30" s="13"/>
      <c r="O30" s="13">
        <f t="shared" si="2"/>
        <v>4000</v>
      </c>
      <c r="P30" s="13">
        <v>9600</v>
      </c>
      <c r="Q30" s="13">
        <f t="shared" si="0"/>
        <v>12500</v>
      </c>
      <c r="R30" s="38">
        <v>8500</v>
      </c>
    </row>
    <row r="31" spans="1:18" x14ac:dyDescent="0.25">
      <c r="A31" s="23">
        <v>207</v>
      </c>
      <c r="B31" s="31">
        <v>24100</v>
      </c>
      <c r="C31" s="13"/>
      <c r="D31" s="13"/>
      <c r="E31" s="13"/>
      <c r="F31" s="13"/>
      <c r="G31" s="13"/>
      <c r="H31" s="13"/>
      <c r="I31" s="13"/>
      <c r="J31" s="13"/>
      <c r="K31" s="13"/>
      <c r="L31" s="13">
        <v>2000</v>
      </c>
      <c r="M31" s="13">
        <v>10000</v>
      </c>
      <c r="N31" s="13"/>
      <c r="O31" s="13">
        <f t="shared" si="2"/>
        <v>12000</v>
      </c>
      <c r="P31" s="24">
        <v>8400</v>
      </c>
      <c r="Q31" s="13">
        <f t="shared" si="0"/>
        <v>32500</v>
      </c>
      <c r="R31" s="38">
        <v>20500</v>
      </c>
    </row>
    <row r="32" spans="1:18" x14ac:dyDescent="0.25">
      <c r="A32" s="23">
        <v>208</v>
      </c>
      <c r="B32" s="31">
        <v>700</v>
      </c>
      <c r="C32" s="13">
        <v>700</v>
      </c>
      <c r="D32" s="13">
        <v>700</v>
      </c>
      <c r="E32" s="13">
        <v>1400</v>
      </c>
      <c r="F32" s="13"/>
      <c r="G32" s="13"/>
      <c r="H32" s="13"/>
      <c r="I32" s="13">
        <v>2100</v>
      </c>
      <c r="J32" s="13">
        <v>700</v>
      </c>
      <c r="K32" s="13">
        <v>700</v>
      </c>
      <c r="L32" s="13">
        <v>700</v>
      </c>
      <c r="M32" s="13"/>
      <c r="N32" s="13"/>
      <c r="O32" s="13">
        <f t="shared" si="2"/>
        <v>7000</v>
      </c>
      <c r="P32" s="24">
        <v>8400</v>
      </c>
      <c r="Q32" s="13">
        <f t="shared" si="0"/>
        <v>9100</v>
      </c>
      <c r="R32" s="38">
        <v>2100</v>
      </c>
    </row>
    <row r="33" spans="1:18" x14ac:dyDescent="0.25">
      <c r="A33" s="23">
        <v>209</v>
      </c>
      <c r="B33" s="31">
        <v>9600</v>
      </c>
      <c r="C33" s="13"/>
      <c r="D33" s="13"/>
      <c r="E33" s="13">
        <v>12000</v>
      </c>
      <c r="F33" s="13"/>
      <c r="G33" s="13"/>
      <c r="H33" s="13"/>
      <c r="I33" s="13"/>
      <c r="J33" s="13"/>
      <c r="K33" s="13"/>
      <c r="L33" s="13">
        <v>4800</v>
      </c>
      <c r="M33" s="13"/>
      <c r="N33" s="13"/>
      <c r="O33" s="13">
        <f t="shared" si="2"/>
        <v>16800</v>
      </c>
      <c r="P33" s="13">
        <v>9600</v>
      </c>
      <c r="Q33" s="13">
        <f t="shared" si="0"/>
        <v>19200</v>
      </c>
      <c r="R33" s="38">
        <v>2400</v>
      </c>
    </row>
    <row r="34" spans="1:18" x14ac:dyDescent="0.25">
      <c r="A34" s="23">
        <v>210</v>
      </c>
      <c r="B34" s="31">
        <v>2100</v>
      </c>
      <c r="C34" s="13"/>
      <c r="D34" s="13"/>
      <c r="E34" s="13"/>
      <c r="F34" s="13"/>
      <c r="G34" s="13"/>
      <c r="H34" s="13"/>
      <c r="I34" s="13"/>
      <c r="J34" s="13">
        <v>7000</v>
      </c>
      <c r="K34" s="13"/>
      <c r="L34" s="13"/>
      <c r="M34" s="13"/>
      <c r="N34" s="13"/>
      <c r="O34" s="13">
        <f t="shared" si="2"/>
        <v>7000</v>
      </c>
      <c r="P34" s="24">
        <v>8400</v>
      </c>
      <c r="Q34" s="13">
        <f t="shared" si="0"/>
        <v>10500</v>
      </c>
      <c r="R34" s="38">
        <v>3500</v>
      </c>
    </row>
    <row r="35" spans="1:18" x14ac:dyDescent="0.25">
      <c r="A35" s="23">
        <v>211</v>
      </c>
      <c r="B35" s="31">
        <v>700</v>
      </c>
      <c r="C35" s="13">
        <v>700</v>
      </c>
      <c r="D35" s="13">
        <v>700</v>
      </c>
      <c r="E35" s="13"/>
      <c r="F35" s="13">
        <v>1400</v>
      </c>
      <c r="G35" s="13"/>
      <c r="H35" s="13">
        <v>1400</v>
      </c>
      <c r="I35" s="13"/>
      <c r="J35" s="13">
        <v>1400</v>
      </c>
      <c r="K35" s="13">
        <v>1400</v>
      </c>
      <c r="L35" s="13">
        <v>1400</v>
      </c>
      <c r="M35" s="13"/>
      <c r="N35" s="13">
        <v>1400</v>
      </c>
      <c r="O35" s="13">
        <f t="shared" si="2"/>
        <v>9800</v>
      </c>
      <c r="P35" s="24">
        <v>8400</v>
      </c>
      <c r="Q35" s="13">
        <f t="shared" ref="Q35:Q61" si="3">B35+P35</f>
        <v>9100</v>
      </c>
      <c r="R35" s="38">
        <v>700</v>
      </c>
    </row>
    <row r="36" spans="1:18" x14ac:dyDescent="0.25">
      <c r="A36" s="23">
        <v>212</v>
      </c>
      <c r="B36" s="31">
        <v>2800</v>
      </c>
      <c r="C36" s="13"/>
      <c r="D36" s="13"/>
      <c r="E36" s="13"/>
      <c r="F36" s="13"/>
      <c r="G36" s="13"/>
      <c r="H36" s="13"/>
      <c r="I36" s="13"/>
      <c r="J36" s="13">
        <v>4200</v>
      </c>
      <c r="K36" s="13">
        <v>2100</v>
      </c>
      <c r="L36" s="13">
        <v>2100</v>
      </c>
      <c r="M36" s="13">
        <v>700</v>
      </c>
      <c r="N36" s="13">
        <v>700</v>
      </c>
      <c r="O36" s="13">
        <f t="shared" si="2"/>
        <v>9800</v>
      </c>
      <c r="P36" s="24">
        <v>8400</v>
      </c>
      <c r="Q36" s="13">
        <f t="shared" si="3"/>
        <v>11200</v>
      </c>
      <c r="R36" s="38">
        <v>1400</v>
      </c>
    </row>
    <row r="37" spans="1:18" x14ac:dyDescent="0.25">
      <c r="A37" s="23">
        <v>301</v>
      </c>
      <c r="B37" s="31">
        <v>9100</v>
      </c>
      <c r="C37" s="13"/>
      <c r="D37" s="13"/>
      <c r="E37" s="13">
        <v>10500</v>
      </c>
      <c r="F37" s="13"/>
      <c r="G37" s="13"/>
      <c r="H37" s="13"/>
      <c r="I37" s="13"/>
      <c r="J37" s="13"/>
      <c r="K37" s="13"/>
      <c r="L37" s="13">
        <v>5600</v>
      </c>
      <c r="M37" s="13"/>
      <c r="N37" s="13"/>
      <c r="O37" s="13">
        <f t="shared" si="2"/>
        <v>16100</v>
      </c>
      <c r="P37" s="13">
        <v>9600</v>
      </c>
      <c r="Q37" s="13">
        <f t="shared" si="3"/>
        <v>18700</v>
      </c>
      <c r="R37" s="38">
        <v>2400</v>
      </c>
    </row>
    <row r="38" spans="1:18" x14ac:dyDescent="0.25">
      <c r="A38" s="23">
        <v>302</v>
      </c>
      <c r="B38" s="31">
        <v>10600</v>
      </c>
      <c r="C38" s="13">
        <v>2100</v>
      </c>
      <c r="D38" s="13"/>
      <c r="E38" s="13">
        <v>3500</v>
      </c>
      <c r="F38" s="13"/>
      <c r="G38" s="13"/>
      <c r="H38" s="13"/>
      <c r="I38" s="13">
        <v>2100</v>
      </c>
      <c r="J38" s="13"/>
      <c r="K38" s="13">
        <v>2100</v>
      </c>
      <c r="L38" s="13"/>
      <c r="M38" s="13">
        <v>5600</v>
      </c>
      <c r="N38" s="13"/>
      <c r="O38" s="13">
        <f t="shared" si="2"/>
        <v>15400</v>
      </c>
      <c r="P38" s="24">
        <v>8400</v>
      </c>
      <c r="Q38" s="13">
        <f t="shared" si="3"/>
        <v>19000</v>
      </c>
      <c r="R38" s="38">
        <v>3600</v>
      </c>
    </row>
    <row r="39" spans="1:18" x14ac:dyDescent="0.25">
      <c r="A39" s="23">
        <v>303</v>
      </c>
      <c r="B39" s="31">
        <v>3500</v>
      </c>
      <c r="C39" s="13">
        <v>4000</v>
      </c>
      <c r="D39" s="13"/>
      <c r="E39" s="13"/>
      <c r="F39" s="13"/>
      <c r="G39" s="13"/>
      <c r="H39" s="13"/>
      <c r="I39" s="13"/>
      <c r="J39" s="13"/>
      <c r="K39" s="13"/>
      <c r="L39" s="13">
        <v>3500</v>
      </c>
      <c r="M39" s="13"/>
      <c r="N39" s="13"/>
      <c r="O39" s="13">
        <f t="shared" si="2"/>
        <v>7500</v>
      </c>
      <c r="P39" s="13">
        <v>9600</v>
      </c>
      <c r="Q39" s="13">
        <f t="shared" si="3"/>
        <v>13100</v>
      </c>
      <c r="R39" s="38">
        <v>4800</v>
      </c>
    </row>
    <row r="40" spans="1:18" x14ac:dyDescent="0.25">
      <c r="A40" s="23">
        <v>304</v>
      </c>
      <c r="B40" s="31">
        <v>5000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>
        <v>13300</v>
      </c>
      <c r="O40" s="13">
        <f t="shared" si="2"/>
        <v>13300</v>
      </c>
      <c r="P40" s="13">
        <v>9600</v>
      </c>
      <c r="Q40" s="13">
        <f t="shared" si="3"/>
        <v>14600</v>
      </c>
      <c r="R40" s="38">
        <v>900</v>
      </c>
    </row>
    <row r="41" spans="1:18" x14ac:dyDescent="0.25">
      <c r="A41" s="23">
        <v>305</v>
      </c>
      <c r="B41" s="31">
        <v>7500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15400</v>
      </c>
      <c r="O41" s="13">
        <f t="shared" si="2"/>
        <v>15400</v>
      </c>
      <c r="P41" s="24">
        <v>8400</v>
      </c>
      <c r="Q41" s="13">
        <f t="shared" si="3"/>
        <v>15900</v>
      </c>
      <c r="R41" s="38">
        <v>500</v>
      </c>
    </row>
    <row r="42" spans="1:18" x14ac:dyDescent="0.25">
      <c r="A42" s="23">
        <v>306</v>
      </c>
      <c r="B42" s="31">
        <v>17300</v>
      </c>
      <c r="C42" s="13"/>
      <c r="D42" s="13"/>
      <c r="E42" s="13"/>
      <c r="F42" s="13"/>
      <c r="G42" s="13"/>
      <c r="H42" s="13"/>
      <c r="I42" s="13"/>
      <c r="J42" s="13">
        <v>21700</v>
      </c>
      <c r="K42" s="13"/>
      <c r="L42" s="13"/>
      <c r="M42" s="13"/>
      <c r="N42" s="13">
        <v>2100</v>
      </c>
      <c r="O42" s="13">
        <f t="shared" si="2"/>
        <v>23800</v>
      </c>
      <c r="P42" s="24">
        <v>8400</v>
      </c>
      <c r="Q42" s="13">
        <f t="shared" si="3"/>
        <v>25700</v>
      </c>
      <c r="R42" s="38">
        <v>1900</v>
      </c>
    </row>
    <row r="43" spans="1:18" x14ac:dyDescent="0.25">
      <c r="A43" s="23">
        <v>307</v>
      </c>
      <c r="B43" s="31">
        <v>4800</v>
      </c>
      <c r="C43" s="13">
        <v>1600</v>
      </c>
      <c r="D43" s="13">
        <v>1600</v>
      </c>
      <c r="E43" s="13"/>
      <c r="F43" s="13"/>
      <c r="G43" s="13"/>
      <c r="H43" s="13">
        <v>4800</v>
      </c>
      <c r="I43" s="13">
        <v>800</v>
      </c>
      <c r="J43" s="13">
        <v>800</v>
      </c>
      <c r="K43" s="13">
        <v>800</v>
      </c>
      <c r="L43" s="13">
        <v>800</v>
      </c>
      <c r="M43" s="13">
        <v>2800</v>
      </c>
      <c r="N43" s="13">
        <v>1600</v>
      </c>
      <c r="O43" s="13">
        <f t="shared" si="2"/>
        <v>15600</v>
      </c>
      <c r="P43" s="13">
        <v>9600</v>
      </c>
      <c r="Q43" s="13">
        <f t="shared" si="3"/>
        <v>14400</v>
      </c>
      <c r="R43" s="38">
        <v>0</v>
      </c>
    </row>
    <row r="44" spans="1:18" x14ac:dyDescent="0.25">
      <c r="A44" s="23">
        <v>308</v>
      </c>
      <c r="B44" s="31">
        <v>3450</v>
      </c>
      <c r="C44" s="13"/>
      <c r="D44" s="13"/>
      <c r="E44" s="13"/>
      <c r="F44" s="13"/>
      <c r="G44" s="13"/>
      <c r="H44" s="13"/>
      <c r="I44" s="13">
        <v>3500</v>
      </c>
      <c r="J44" s="13"/>
      <c r="K44" s="13"/>
      <c r="L44" s="13"/>
      <c r="M44" s="13"/>
      <c r="N44" s="13">
        <v>6000</v>
      </c>
      <c r="O44" s="13">
        <f t="shared" si="2"/>
        <v>9500</v>
      </c>
      <c r="P44" s="24">
        <v>8400</v>
      </c>
      <c r="Q44" s="13">
        <f t="shared" si="3"/>
        <v>11850</v>
      </c>
      <c r="R44" s="38">
        <v>3950</v>
      </c>
    </row>
    <row r="45" spans="1:18" x14ac:dyDescent="0.25">
      <c r="A45" s="23">
        <v>309</v>
      </c>
      <c r="B45" s="31">
        <v>15400</v>
      </c>
      <c r="C45" s="13"/>
      <c r="D45" s="13"/>
      <c r="E45" s="13"/>
      <c r="F45" s="13"/>
      <c r="G45" s="13"/>
      <c r="H45" s="13"/>
      <c r="I45" s="13"/>
      <c r="J45" s="13">
        <v>5000</v>
      </c>
      <c r="K45" s="13"/>
      <c r="L45" s="13">
        <v>16700</v>
      </c>
      <c r="M45" s="13"/>
      <c r="N45" s="13"/>
      <c r="O45" s="13">
        <f t="shared" si="2"/>
        <v>21700</v>
      </c>
      <c r="P45" s="24">
        <v>8400</v>
      </c>
      <c r="Q45" s="13">
        <f t="shared" si="3"/>
        <v>23800</v>
      </c>
      <c r="R45" s="38">
        <v>2100</v>
      </c>
    </row>
    <row r="46" spans="1:18" x14ac:dyDescent="0.25">
      <c r="A46" s="23">
        <v>310</v>
      </c>
      <c r="B46" s="31">
        <v>2100</v>
      </c>
      <c r="C46" s="13">
        <v>2100</v>
      </c>
      <c r="D46" s="13"/>
      <c r="E46" s="13"/>
      <c r="F46" s="13"/>
      <c r="G46" s="13"/>
      <c r="H46" s="13"/>
      <c r="I46" s="13"/>
      <c r="J46" s="13"/>
      <c r="K46" s="13"/>
      <c r="L46" s="13">
        <v>7000</v>
      </c>
      <c r="M46" s="13"/>
      <c r="N46" s="13"/>
      <c r="O46" s="13">
        <f t="shared" si="2"/>
        <v>9100</v>
      </c>
      <c r="P46" s="24">
        <v>8400</v>
      </c>
      <c r="Q46" s="13">
        <f t="shared" si="3"/>
        <v>10500</v>
      </c>
      <c r="R46" s="38">
        <v>1400</v>
      </c>
    </row>
    <row r="47" spans="1:18" x14ac:dyDescent="0.25">
      <c r="A47" s="23">
        <v>311</v>
      </c>
      <c r="B47" s="31">
        <v>21000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>
        <v>5000</v>
      </c>
      <c r="N47" s="13">
        <v>5000</v>
      </c>
      <c r="O47" s="13">
        <f t="shared" si="2"/>
        <v>10000</v>
      </c>
      <c r="P47" s="24">
        <v>8400</v>
      </c>
      <c r="Q47" s="13">
        <f t="shared" si="3"/>
        <v>29400</v>
      </c>
      <c r="R47" s="38">
        <v>19400</v>
      </c>
    </row>
    <row r="48" spans="1:18" x14ac:dyDescent="0.25">
      <c r="A48" s="23">
        <v>312</v>
      </c>
      <c r="B48" s="31">
        <v>15400</v>
      </c>
      <c r="C48" s="13"/>
      <c r="D48" s="13"/>
      <c r="E48" s="13"/>
      <c r="F48" s="13"/>
      <c r="G48" s="13"/>
      <c r="H48" s="13"/>
      <c r="I48" s="13"/>
      <c r="J48" s="13">
        <v>5000</v>
      </c>
      <c r="K48" s="13"/>
      <c r="L48" s="13">
        <v>16700</v>
      </c>
      <c r="M48" s="13"/>
      <c r="N48" s="13"/>
      <c r="O48" s="13">
        <f t="shared" si="2"/>
        <v>21700</v>
      </c>
      <c r="P48" s="24">
        <v>8400</v>
      </c>
      <c r="Q48" s="13">
        <f t="shared" si="3"/>
        <v>23800</v>
      </c>
      <c r="R48" s="38">
        <v>2100</v>
      </c>
    </row>
    <row r="49" spans="1:18" x14ac:dyDescent="0.25">
      <c r="A49" s="23">
        <v>401</v>
      </c>
      <c r="B49" s="31">
        <v>10500</v>
      </c>
      <c r="C49" s="13"/>
      <c r="D49" s="13"/>
      <c r="E49" s="13"/>
      <c r="F49" s="13"/>
      <c r="G49" s="13"/>
      <c r="H49" s="13"/>
      <c r="I49" s="13"/>
      <c r="J49" s="13"/>
      <c r="K49" s="13"/>
      <c r="L49" s="13">
        <v>16800</v>
      </c>
      <c r="M49" s="13"/>
      <c r="N49" s="13"/>
      <c r="O49" s="13">
        <f t="shared" si="2"/>
        <v>16800</v>
      </c>
      <c r="P49" s="13">
        <v>9600</v>
      </c>
      <c r="Q49" s="13">
        <f t="shared" si="3"/>
        <v>20100</v>
      </c>
      <c r="R49" s="38">
        <v>2100</v>
      </c>
    </row>
    <row r="50" spans="1:18" x14ac:dyDescent="0.25">
      <c r="A50" s="23">
        <v>402</v>
      </c>
      <c r="B50" s="31">
        <v>2100</v>
      </c>
      <c r="C50" s="13"/>
      <c r="D50" s="13"/>
      <c r="E50" s="13"/>
      <c r="F50" s="13"/>
      <c r="G50" s="13"/>
      <c r="H50" s="13"/>
      <c r="I50" s="13"/>
      <c r="J50" s="13"/>
      <c r="K50" s="13"/>
      <c r="L50" s="13">
        <v>8400</v>
      </c>
      <c r="M50" s="13"/>
      <c r="N50" s="13"/>
      <c r="O50" s="13">
        <f t="shared" si="2"/>
        <v>8400</v>
      </c>
      <c r="P50" s="24">
        <v>8400</v>
      </c>
      <c r="Q50" s="13">
        <f t="shared" si="3"/>
        <v>10500</v>
      </c>
      <c r="R50" s="38">
        <v>2100</v>
      </c>
    </row>
    <row r="51" spans="1:18" x14ac:dyDescent="0.25">
      <c r="A51" s="23">
        <v>403</v>
      </c>
      <c r="B51" s="31">
        <v>5500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24">
        <v>8400</v>
      </c>
      <c r="Q51" s="13">
        <f t="shared" si="3"/>
        <v>13900</v>
      </c>
      <c r="R51" s="38">
        <v>13900</v>
      </c>
    </row>
    <row r="52" spans="1:18" x14ac:dyDescent="0.25">
      <c r="A52" s="23">
        <v>404</v>
      </c>
      <c r="B52" s="31">
        <v>18400</v>
      </c>
      <c r="C52" s="13"/>
      <c r="D52" s="13">
        <v>5000</v>
      </c>
      <c r="E52" s="13">
        <v>8000</v>
      </c>
      <c r="F52" s="13">
        <v>5000</v>
      </c>
      <c r="G52" s="13">
        <v>4400</v>
      </c>
      <c r="H52" s="13"/>
      <c r="I52" s="13">
        <v>1600</v>
      </c>
      <c r="J52" s="13"/>
      <c r="K52" s="13"/>
      <c r="L52" s="13">
        <v>1600</v>
      </c>
      <c r="M52" s="13"/>
      <c r="N52" s="13"/>
      <c r="O52" s="13">
        <f>SUM(C52:N52)</f>
        <v>25600</v>
      </c>
      <c r="P52" s="13">
        <v>9600</v>
      </c>
      <c r="Q52" s="13">
        <f t="shared" si="3"/>
        <v>28000</v>
      </c>
      <c r="R52" s="38">
        <v>2400</v>
      </c>
    </row>
    <row r="53" spans="1:18" x14ac:dyDescent="0.25">
      <c r="A53" s="23">
        <v>405</v>
      </c>
      <c r="B53" s="31">
        <v>1400</v>
      </c>
      <c r="C53" s="13"/>
      <c r="D53" s="13"/>
      <c r="E53" s="13">
        <v>4900</v>
      </c>
      <c r="F53" s="13"/>
      <c r="G53" s="13">
        <v>1400</v>
      </c>
      <c r="H53" s="13"/>
      <c r="I53" s="13"/>
      <c r="J53" s="13"/>
      <c r="K53" s="13">
        <v>3500</v>
      </c>
      <c r="L53" s="13"/>
      <c r="M53" s="13"/>
      <c r="N53" s="13"/>
      <c r="O53" s="13">
        <f>SUM(C53:N53)</f>
        <v>9800</v>
      </c>
      <c r="P53" s="24">
        <v>8400</v>
      </c>
      <c r="Q53" s="13">
        <f t="shared" si="3"/>
        <v>9800</v>
      </c>
      <c r="R53" s="38">
        <v>0</v>
      </c>
    </row>
    <row r="54" spans="1:18" x14ac:dyDescent="0.25">
      <c r="A54" s="23">
        <v>406</v>
      </c>
      <c r="B54" s="31">
        <v>14800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>
        <v>9600</v>
      </c>
      <c r="Q54" s="13">
        <f t="shared" si="3"/>
        <v>24400</v>
      </c>
      <c r="R54" s="38">
        <v>24400</v>
      </c>
    </row>
    <row r="55" spans="1:18" x14ac:dyDescent="0.25">
      <c r="A55" s="23">
        <v>407</v>
      </c>
      <c r="B55" s="31">
        <v>2800</v>
      </c>
      <c r="C55" s="13"/>
      <c r="D55" s="13">
        <v>2800</v>
      </c>
      <c r="E55" s="13"/>
      <c r="F55" s="13"/>
      <c r="G55" s="13">
        <v>2100</v>
      </c>
      <c r="H55" s="13"/>
      <c r="I55" s="13"/>
      <c r="J55" s="13"/>
      <c r="K55" s="13">
        <v>3500</v>
      </c>
      <c r="L55" s="13"/>
      <c r="M55" s="13"/>
      <c r="N55" s="13"/>
      <c r="O55" s="13">
        <f>SUM(C55:N55)</f>
        <v>8400</v>
      </c>
      <c r="P55" s="24">
        <v>8400</v>
      </c>
      <c r="Q55" s="13">
        <f t="shared" si="3"/>
        <v>11200</v>
      </c>
      <c r="R55" s="38">
        <v>2800</v>
      </c>
    </row>
    <row r="56" spans="1:18" x14ac:dyDescent="0.25">
      <c r="A56" s="23">
        <v>408</v>
      </c>
      <c r="B56" s="31">
        <v>10500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>
        <v>2000</v>
      </c>
      <c r="N56" s="13"/>
      <c r="O56" s="13">
        <f>SUM(C56:N56)</f>
        <v>2000</v>
      </c>
      <c r="P56" s="24">
        <v>8400</v>
      </c>
      <c r="Q56" s="13">
        <f t="shared" si="3"/>
        <v>18900</v>
      </c>
      <c r="R56" s="38">
        <v>16900</v>
      </c>
    </row>
    <row r="57" spans="1:18" x14ac:dyDescent="0.25">
      <c r="A57" s="23">
        <v>409</v>
      </c>
      <c r="B57" s="31">
        <v>20950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24">
        <v>8400</v>
      </c>
      <c r="Q57" s="13">
        <f t="shared" si="3"/>
        <v>29350</v>
      </c>
      <c r="R57" s="38">
        <v>30200</v>
      </c>
    </row>
    <row r="58" spans="1:18" x14ac:dyDescent="0.25">
      <c r="A58" s="23">
        <v>410</v>
      </c>
      <c r="B58" s="31">
        <v>700</v>
      </c>
      <c r="C58" s="13">
        <v>1400</v>
      </c>
      <c r="D58" s="13">
        <v>1400</v>
      </c>
      <c r="E58" s="13"/>
      <c r="F58" s="13"/>
      <c r="G58" s="13"/>
      <c r="H58" s="13"/>
      <c r="I58" s="13">
        <v>2100</v>
      </c>
      <c r="J58" s="13"/>
      <c r="K58" s="13"/>
      <c r="L58" s="13">
        <v>2100</v>
      </c>
      <c r="M58" s="13"/>
      <c r="N58" s="13"/>
      <c r="O58" s="13">
        <f>SUM(C58:N58)</f>
        <v>7000</v>
      </c>
      <c r="P58" s="24">
        <v>8400</v>
      </c>
      <c r="Q58" s="13">
        <f t="shared" si="3"/>
        <v>9100</v>
      </c>
      <c r="R58" s="38">
        <v>2100</v>
      </c>
    </row>
    <row r="59" spans="1:18" x14ac:dyDescent="0.25">
      <c r="A59" s="23">
        <v>411</v>
      </c>
      <c r="B59" s="31">
        <v>700</v>
      </c>
      <c r="C59" s="13">
        <v>700</v>
      </c>
      <c r="D59" s="13"/>
      <c r="E59" s="13">
        <v>1400</v>
      </c>
      <c r="F59" s="13">
        <v>700</v>
      </c>
      <c r="G59" s="13">
        <v>700</v>
      </c>
      <c r="H59" s="13">
        <v>700</v>
      </c>
      <c r="I59" s="13">
        <v>700</v>
      </c>
      <c r="J59" s="13">
        <v>700</v>
      </c>
      <c r="K59" s="13">
        <v>700</v>
      </c>
      <c r="L59" s="13">
        <v>700</v>
      </c>
      <c r="M59" s="13">
        <v>700</v>
      </c>
      <c r="N59" s="13">
        <v>700</v>
      </c>
      <c r="O59" s="13">
        <f>SUM(C59:N59)</f>
        <v>8400</v>
      </c>
      <c r="P59" s="24">
        <v>8400</v>
      </c>
      <c r="Q59" s="13">
        <f t="shared" si="3"/>
        <v>9100</v>
      </c>
      <c r="R59" s="38">
        <v>0</v>
      </c>
    </row>
    <row r="60" spans="1:18" x14ac:dyDescent="0.25">
      <c r="A60" s="23">
        <v>412</v>
      </c>
      <c r="B60" s="31">
        <v>5600</v>
      </c>
      <c r="C60" s="13"/>
      <c r="D60" s="13"/>
      <c r="E60" s="13"/>
      <c r="F60" s="13">
        <v>7700</v>
      </c>
      <c r="G60" s="13"/>
      <c r="H60" s="13"/>
      <c r="I60" s="13"/>
      <c r="J60" s="13"/>
      <c r="K60" s="13"/>
      <c r="L60" s="13">
        <v>2800</v>
      </c>
      <c r="M60" s="13"/>
      <c r="N60" s="13"/>
      <c r="O60" s="13">
        <f>SUM(C60:N60)</f>
        <v>10500</v>
      </c>
      <c r="P60" s="24">
        <v>8400</v>
      </c>
      <c r="Q60" s="13">
        <f t="shared" si="3"/>
        <v>14000</v>
      </c>
      <c r="R60" s="38">
        <v>3500</v>
      </c>
    </row>
    <row r="61" spans="1:18" ht="36.75" customHeight="1" x14ac:dyDescent="0.25">
      <c r="A61" s="25" t="s">
        <v>1</v>
      </c>
      <c r="B61" s="30">
        <f>SUM(B3:B60)</f>
        <v>493216</v>
      </c>
      <c r="C61" s="13">
        <v>39200</v>
      </c>
      <c r="D61" s="13">
        <v>16000</v>
      </c>
      <c r="E61" s="13">
        <v>77600</v>
      </c>
      <c r="F61" s="13">
        <v>28600</v>
      </c>
      <c r="G61" s="13">
        <v>40400</v>
      </c>
      <c r="H61" s="13">
        <v>28400</v>
      </c>
      <c r="I61" s="13">
        <v>32900</v>
      </c>
      <c r="J61" s="13">
        <v>91300</v>
      </c>
      <c r="K61" s="13">
        <v>26800</v>
      </c>
      <c r="L61" s="13">
        <v>133500</v>
      </c>
      <c r="M61" s="13">
        <v>49900</v>
      </c>
      <c r="N61" s="13">
        <v>62700</v>
      </c>
      <c r="O61" s="13">
        <f>SUM(C61:N61)</f>
        <v>627300</v>
      </c>
      <c r="P61" s="30">
        <f>SUM(P3:P60)</f>
        <v>511200</v>
      </c>
      <c r="Q61" s="13">
        <f t="shared" si="3"/>
        <v>1004416</v>
      </c>
      <c r="R61" s="12">
        <f>SUM(R3:R60)</f>
        <v>387566</v>
      </c>
    </row>
    <row r="62" spans="1:18" x14ac:dyDescent="0.25">
      <c r="A62" s="54" t="s">
        <v>14</v>
      </c>
      <c r="B62" s="54"/>
      <c r="C62" s="22" t="s">
        <v>15</v>
      </c>
    </row>
    <row r="63" spans="1:18" ht="26.25" customHeight="1" x14ac:dyDescent="0.3">
      <c r="A63" s="55" t="s">
        <v>31</v>
      </c>
      <c r="B63" s="55"/>
      <c r="C63" s="28"/>
    </row>
    <row r="64" spans="1:18" ht="24" customHeight="1" x14ac:dyDescent="0.3">
      <c r="A64" s="55" t="s">
        <v>27</v>
      </c>
      <c r="B64" s="55"/>
      <c r="C64" s="28"/>
      <c r="F64" s="21"/>
    </row>
    <row r="65" spans="1:6" ht="21.75" customHeight="1" x14ac:dyDescent="0.3">
      <c r="A65" s="56" t="s">
        <v>16</v>
      </c>
      <c r="B65" s="56"/>
      <c r="C65" s="28">
        <v>339511</v>
      </c>
      <c r="F65" s="21"/>
    </row>
    <row r="66" spans="1:6" ht="24" customHeight="1" x14ac:dyDescent="0.25">
      <c r="A66" s="57" t="s">
        <v>17</v>
      </c>
      <c r="B66" s="57"/>
      <c r="C66" s="29">
        <v>627300</v>
      </c>
      <c r="F66" s="21"/>
    </row>
    <row r="67" spans="1:6" ht="20.25" customHeight="1" x14ac:dyDescent="0.3">
      <c r="A67" s="58" t="s">
        <v>19</v>
      </c>
      <c r="B67" s="58"/>
      <c r="C67" s="28">
        <v>376862</v>
      </c>
    </row>
    <row r="68" spans="1:6" ht="24" customHeight="1" x14ac:dyDescent="0.25">
      <c r="A68" s="59" t="s">
        <v>18</v>
      </c>
      <c r="B68" s="59"/>
      <c r="C68" s="26">
        <f>C63+C66+C65</f>
        <v>966811</v>
      </c>
    </row>
    <row r="69" spans="1:6" ht="19.5" customHeight="1" x14ac:dyDescent="0.25">
      <c r="A69" s="45" t="s">
        <v>28</v>
      </c>
      <c r="B69" s="46"/>
      <c r="C69" s="27">
        <f>C67-C68</f>
        <v>-589949</v>
      </c>
    </row>
  </sheetData>
  <autoFilter ref="A1:R61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T63">
      <sortCondition ref="A1:A63"/>
    </sortState>
  </autoFilter>
  <mergeCells count="15">
    <mergeCell ref="Q1:Q2"/>
    <mergeCell ref="R1:R2"/>
    <mergeCell ref="O1:O2"/>
    <mergeCell ref="P1:P2"/>
    <mergeCell ref="A69:B69"/>
    <mergeCell ref="A1:A2"/>
    <mergeCell ref="B1:B2"/>
    <mergeCell ref="C1:N1"/>
    <mergeCell ref="A62:B62"/>
    <mergeCell ref="A63:B63"/>
    <mergeCell ref="A64:B64"/>
    <mergeCell ref="A65:B65"/>
    <mergeCell ref="A66:B66"/>
    <mergeCell ref="A67:B67"/>
    <mergeCell ref="A68:B6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91" zoomScaleNormal="91" workbookViewId="0">
      <selection activeCell="C7" sqref="C7"/>
    </sheetView>
  </sheetViews>
  <sheetFormatPr defaultRowHeight="15" x14ac:dyDescent="0.25"/>
  <cols>
    <col min="1" max="1" width="28.42578125" customWidth="1"/>
    <col min="2" max="3" width="9.42578125" bestFit="1" customWidth="1"/>
    <col min="4" max="4" width="10.140625" bestFit="1" customWidth="1"/>
    <col min="5" max="9" width="9.42578125" bestFit="1" customWidth="1"/>
    <col min="10" max="10" width="10.5703125" bestFit="1" customWidth="1"/>
    <col min="11" max="13" width="9.42578125" bestFit="1" customWidth="1"/>
    <col min="14" max="14" width="11.85546875" customWidth="1"/>
    <col min="17" max="17" width="9.85546875" bestFit="1" customWidth="1"/>
  </cols>
  <sheetData>
    <row r="1" spans="1:17" ht="18" x14ac:dyDescent="0.25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x14ac:dyDescent="0.25">
      <c r="A2" s="62" t="s">
        <v>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1:17" x14ac:dyDescent="0.25">
      <c r="A3" s="1" t="s">
        <v>3</v>
      </c>
      <c r="B3" s="15">
        <v>45770</v>
      </c>
      <c r="C3" s="15">
        <v>45800</v>
      </c>
      <c r="D3" s="15">
        <v>45831</v>
      </c>
      <c r="E3" s="15">
        <v>45861</v>
      </c>
      <c r="F3" s="15">
        <v>45892</v>
      </c>
      <c r="G3" s="15">
        <v>45923</v>
      </c>
      <c r="H3" s="15">
        <v>45953</v>
      </c>
      <c r="I3" s="15">
        <v>45984</v>
      </c>
      <c r="J3" s="15">
        <v>46014</v>
      </c>
      <c r="K3" s="15">
        <v>45681</v>
      </c>
      <c r="L3" s="15">
        <v>45712</v>
      </c>
      <c r="M3" s="15">
        <v>45740</v>
      </c>
      <c r="N3" s="15" t="s">
        <v>1</v>
      </c>
      <c r="O3" s="15"/>
      <c r="P3" s="15"/>
      <c r="Q3" s="2"/>
    </row>
    <row r="4" spans="1:17" x14ac:dyDescent="0.25">
      <c r="A4" s="3" t="s">
        <v>4</v>
      </c>
      <c r="B4" s="4">
        <v>5800</v>
      </c>
      <c r="C4" s="4">
        <v>3790</v>
      </c>
      <c r="D4" s="4">
        <v>8490</v>
      </c>
      <c r="E4" s="4">
        <v>5920</v>
      </c>
      <c r="F4" s="4">
        <v>10050</v>
      </c>
      <c r="G4" s="4">
        <v>8690</v>
      </c>
      <c r="H4" s="4">
        <v>6730</v>
      </c>
      <c r="I4" s="4">
        <v>15780</v>
      </c>
      <c r="J4" s="4">
        <v>6680</v>
      </c>
      <c r="K4" s="4">
        <v>13660</v>
      </c>
      <c r="L4" s="5">
        <v>9510</v>
      </c>
      <c r="M4" s="6">
        <v>5410</v>
      </c>
      <c r="N4" s="20">
        <f>SUM(B4:M4)</f>
        <v>100510</v>
      </c>
      <c r="O4" s="5"/>
      <c r="P4" s="5"/>
      <c r="Q4" s="5"/>
    </row>
    <row r="5" spans="1:17" x14ac:dyDescent="0.25">
      <c r="A5" s="3" t="s">
        <v>5</v>
      </c>
      <c r="B5" s="4">
        <v>3000</v>
      </c>
      <c r="C5" s="4">
        <v>3000</v>
      </c>
      <c r="D5" s="4">
        <v>3000</v>
      </c>
      <c r="E5" s="4">
        <v>3000</v>
      </c>
      <c r="F5" s="4">
        <v>3000</v>
      </c>
      <c r="G5" s="4">
        <v>3000</v>
      </c>
      <c r="H5" s="4">
        <v>3000</v>
      </c>
      <c r="I5" s="4">
        <v>3000</v>
      </c>
      <c r="J5" s="4">
        <v>3000</v>
      </c>
      <c r="K5" s="4">
        <v>3000</v>
      </c>
      <c r="L5" s="5">
        <v>3000</v>
      </c>
      <c r="M5" s="6">
        <v>3000</v>
      </c>
      <c r="N5" s="20">
        <f t="shared" ref="N5:N22" si="0">SUM(B5:M5)</f>
        <v>36000</v>
      </c>
      <c r="O5" s="5"/>
      <c r="P5" s="5"/>
      <c r="Q5" s="5"/>
    </row>
    <row r="6" spans="1:17" x14ac:dyDescent="0.25">
      <c r="A6" s="3" t="s">
        <v>6</v>
      </c>
      <c r="B6" s="7">
        <v>1100</v>
      </c>
      <c r="C6" s="7">
        <v>1100</v>
      </c>
      <c r="D6" s="7">
        <v>1100</v>
      </c>
      <c r="E6" s="7">
        <v>1100</v>
      </c>
      <c r="F6" s="7">
        <v>1100</v>
      </c>
      <c r="G6" s="7">
        <v>1100</v>
      </c>
      <c r="H6" s="7">
        <v>1100</v>
      </c>
      <c r="I6" s="7">
        <v>1100</v>
      </c>
      <c r="J6" s="7">
        <v>1100</v>
      </c>
      <c r="K6" s="7">
        <v>1100</v>
      </c>
      <c r="L6" s="6">
        <v>1100</v>
      </c>
      <c r="M6" s="7">
        <v>1600</v>
      </c>
      <c r="N6" s="20">
        <f t="shared" si="0"/>
        <v>13700</v>
      </c>
      <c r="O6" s="4"/>
      <c r="P6" s="4"/>
      <c r="Q6" s="5"/>
    </row>
    <row r="7" spans="1:17" x14ac:dyDescent="0.25">
      <c r="A7" s="3" t="s">
        <v>7</v>
      </c>
      <c r="B7" s="7">
        <v>29800</v>
      </c>
      <c r="C7" s="7">
        <v>24000</v>
      </c>
      <c r="D7" s="7">
        <v>36400</v>
      </c>
      <c r="E7" s="7"/>
      <c r="F7" s="19"/>
      <c r="G7" s="7"/>
      <c r="H7" s="6"/>
      <c r="I7" s="6">
        <v>2000</v>
      </c>
      <c r="J7" s="7"/>
      <c r="K7" s="7"/>
      <c r="L7" s="7"/>
      <c r="M7" s="7"/>
      <c r="N7" s="18">
        <f t="shared" si="0"/>
        <v>92200</v>
      </c>
      <c r="O7" s="4"/>
      <c r="P7" s="4"/>
      <c r="Q7" s="5"/>
    </row>
    <row r="8" spans="1:17" x14ac:dyDescent="0.25">
      <c r="A8" s="9" t="s">
        <v>10</v>
      </c>
      <c r="B8" s="6">
        <v>1100</v>
      </c>
      <c r="C8" s="6"/>
      <c r="D8" s="7">
        <v>1000</v>
      </c>
      <c r="E8" s="6">
        <v>1000</v>
      </c>
      <c r="F8" s="20">
        <v>2500</v>
      </c>
      <c r="G8" s="6">
        <v>1200</v>
      </c>
      <c r="H8" s="6"/>
      <c r="I8" s="6"/>
      <c r="J8" s="6">
        <v>2500</v>
      </c>
      <c r="K8" s="6">
        <v>1500</v>
      </c>
      <c r="L8" s="6">
        <v>1500</v>
      </c>
      <c r="M8" s="6">
        <v>3000</v>
      </c>
      <c r="N8" s="18">
        <f t="shared" si="0"/>
        <v>15300</v>
      </c>
      <c r="O8" s="5"/>
      <c r="P8" s="5"/>
      <c r="Q8" s="5"/>
    </row>
    <row r="9" spans="1:17" x14ac:dyDescent="0.25">
      <c r="A9" s="3" t="s">
        <v>11</v>
      </c>
      <c r="B9" s="6">
        <v>400</v>
      </c>
      <c r="C9" s="6"/>
      <c r="D9" s="7"/>
      <c r="E9" s="6"/>
      <c r="F9" s="20"/>
      <c r="G9" s="6"/>
      <c r="H9" s="6"/>
      <c r="I9" s="6"/>
      <c r="J9" s="6">
        <v>1800</v>
      </c>
      <c r="K9" s="6">
        <v>380</v>
      </c>
      <c r="L9" s="7"/>
      <c r="M9" s="7"/>
      <c r="N9" s="18">
        <f t="shared" si="0"/>
        <v>2580</v>
      </c>
      <c r="O9" s="4"/>
      <c r="P9" s="4"/>
      <c r="Q9" s="5"/>
    </row>
    <row r="10" spans="1:17" x14ac:dyDescent="0.25">
      <c r="A10" s="9" t="s">
        <v>25</v>
      </c>
      <c r="B10" s="6">
        <v>300</v>
      </c>
      <c r="C10" s="7"/>
      <c r="D10" s="7"/>
      <c r="E10" s="6"/>
      <c r="F10" s="19"/>
      <c r="G10" s="7"/>
      <c r="H10" s="7"/>
      <c r="I10" s="7"/>
      <c r="J10" s="7"/>
      <c r="K10" s="7"/>
      <c r="L10" s="7"/>
      <c r="M10" s="7"/>
      <c r="N10" s="18">
        <f t="shared" si="0"/>
        <v>300</v>
      </c>
      <c r="O10" s="4"/>
      <c r="P10" s="4"/>
      <c r="Q10" s="5"/>
    </row>
    <row r="11" spans="1:17" x14ac:dyDescent="0.25">
      <c r="A11" s="3" t="s">
        <v>20</v>
      </c>
      <c r="B11" s="6">
        <v>2000</v>
      </c>
      <c r="C11" s="7"/>
      <c r="D11" s="7"/>
      <c r="E11" s="6"/>
      <c r="F11" s="19"/>
      <c r="G11" s="7"/>
      <c r="H11" s="7"/>
      <c r="I11" s="7"/>
      <c r="J11" s="7"/>
      <c r="K11" s="7"/>
      <c r="L11" s="7"/>
      <c r="M11" s="7"/>
      <c r="N11" s="18">
        <f t="shared" si="0"/>
        <v>2000</v>
      </c>
      <c r="O11" s="4"/>
      <c r="P11" s="4"/>
      <c r="Q11" s="5"/>
    </row>
    <row r="12" spans="1:17" x14ac:dyDescent="0.25">
      <c r="A12" s="3" t="s">
        <v>23</v>
      </c>
      <c r="B12" s="6"/>
      <c r="C12" s="7"/>
      <c r="D12" s="7">
        <v>1800</v>
      </c>
      <c r="E12" s="6"/>
      <c r="F12" s="19">
        <v>1500</v>
      </c>
      <c r="G12" s="7"/>
      <c r="H12" s="7"/>
      <c r="I12" s="7"/>
      <c r="J12" s="7"/>
      <c r="K12" s="7"/>
      <c r="L12" s="7">
        <v>300</v>
      </c>
      <c r="M12" s="7"/>
      <c r="N12" s="18">
        <f t="shared" si="0"/>
        <v>3600</v>
      </c>
      <c r="O12" s="4"/>
      <c r="P12" s="4"/>
      <c r="Q12" s="5"/>
    </row>
    <row r="13" spans="1:17" x14ac:dyDescent="0.25">
      <c r="A13" s="9" t="s">
        <v>9</v>
      </c>
      <c r="B13" s="6"/>
      <c r="C13" s="7"/>
      <c r="D13" s="7">
        <v>1500</v>
      </c>
      <c r="E13" s="6"/>
      <c r="F13" s="19"/>
      <c r="G13" s="7"/>
      <c r="H13" s="7"/>
      <c r="I13" s="7"/>
      <c r="J13" s="7"/>
      <c r="K13" s="7"/>
      <c r="L13" s="7"/>
      <c r="M13" s="7"/>
      <c r="N13" s="18">
        <f t="shared" si="0"/>
        <v>1500</v>
      </c>
      <c r="O13" s="4"/>
      <c r="P13" s="4"/>
      <c r="Q13" s="5"/>
    </row>
    <row r="14" spans="1:17" x14ac:dyDescent="0.25">
      <c r="A14" s="3"/>
      <c r="B14" s="6"/>
      <c r="C14" s="7"/>
      <c r="D14" s="7"/>
      <c r="E14" s="6">
        <v>650</v>
      </c>
      <c r="F14" s="7"/>
      <c r="G14" s="7"/>
      <c r="H14" s="7"/>
      <c r="I14" s="7">
        <v>5500</v>
      </c>
      <c r="J14" s="7"/>
      <c r="K14" s="7"/>
      <c r="L14" s="7"/>
      <c r="M14" s="7"/>
      <c r="N14" s="18">
        <f t="shared" si="0"/>
        <v>6150</v>
      </c>
      <c r="O14" s="4"/>
      <c r="P14" s="4"/>
      <c r="Q14" s="5"/>
    </row>
    <row r="15" spans="1:17" x14ac:dyDescent="0.25">
      <c r="A15" s="3" t="s">
        <v>21</v>
      </c>
      <c r="B15" s="6"/>
      <c r="C15" s="7"/>
      <c r="D15" s="7"/>
      <c r="E15" s="6"/>
      <c r="F15" s="7">
        <v>1630</v>
      </c>
      <c r="G15" s="7"/>
      <c r="H15" s="7"/>
      <c r="I15" s="7"/>
      <c r="J15" s="7"/>
      <c r="K15" s="7">
        <v>2840</v>
      </c>
      <c r="L15" s="7"/>
      <c r="M15" s="7"/>
      <c r="N15" s="18">
        <f t="shared" si="0"/>
        <v>4470</v>
      </c>
      <c r="O15" s="4"/>
      <c r="P15" s="4"/>
      <c r="Q15" s="5"/>
    </row>
    <row r="16" spans="1:17" x14ac:dyDescent="0.25">
      <c r="A16" s="9" t="s">
        <v>22</v>
      </c>
      <c r="B16" s="6"/>
      <c r="C16" s="7"/>
      <c r="D16" s="7"/>
      <c r="E16" s="6"/>
      <c r="F16" s="7">
        <v>8000</v>
      </c>
      <c r="G16" s="7"/>
      <c r="H16" s="7">
        <v>2000</v>
      </c>
      <c r="I16" s="7"/>
      <c r="J16" s="7">
        <v>500</v>
      </c>
      <c r="K16" s="7"/>
      <c r="L16" s="7"/>
      <c r="M16" s="7">
        <v>1482</v>
      </c>
      <c r="N16" s="18">
        <f t="shared" si="0"/>
        <v>11982</v>
      </c>
      <c r="O16" s="4"/>
      <c r="P16" s="4"/>
      <c r="Q16" s="5"/>
    </row>
    <row r="17" spans="1:17" x14ac:dyDescent="0.25">
      <c r="A17" s="3" t="s">
        <v>12</v>
      </c>
      <c r="B17" s="6"/>
      <c r="C17" s="7"/>
      <c r="D17" s="7"/>
      <c r="E17" s="6"/>
      <c r="F17" s="7"/>
      <c r="G17" s="7">
        <v>200</v>
      </c>
      <c r="H17" s="7"/>
      <c r="I17" s="7">
        <v>500</v>
      </c>
      <c r="J17" s="7">
        <v>350</v>
      </c>
      <c r="K17" s="7"/>
      <c r="L17" s="7">
        <v>500</v>
      </c>
      <c r="M17" s="7"/>
      <c r="N17" s="18">
        <f t="shared" si="0"/>
        <v>1550</v>
      </c>
      <c r="O17" s="4"/>
      <c r="P17" s="4"/>
      <c r="Q17" s="5"/>
    </row>
    <row r="18" spans="1:17" x14ac:dyDescent="0.25">
      <c r="A18" s="3" t="s">
        <v>13</v>
      </c>
      <c r="B18" s="6"/>
      <c r="C18" s="7"/>
      <c r="D18" s="7"/>
      <c r="E18" s="6"/>
      <c r="F18" s="7"/>
      <c r="G18" s="7"/>
      <c r="H18" s="7"/>
      <c r="I18" s="7"/>
      <c r="J18" s="7">
        <v>1000</v>
      </c>
      <c r="K18" s="7"/>
      <c r="L18" s="7"/>
      <c r="M18" s="7"/>
      <c r="N18" s="18">
        <f t="shared" si="0"/>
        <v>1000</v>
      </c>
      <c r="O18" s="4"/>
      <c r="P18" s="4"/>
      <c r="Q18" s="5"/>
    </row>
    <row r="19" spans="1:17" x14ac:dyDescent="0.25">
      <c r="A19" s="8" t="s">
        <v>8</v>
      </c>
      <c r="B19" s="6"/>
      <c r="C19" s="7"/>
      <c r="D19" s="7"/>
      <c r="E19" s="6"/>
      <c r="F19" s="7"/>
      <c r="G19" s="7"/>
      <c r="H19" s="7"/>
      <c r="I19" s="7"/>
      <c r="J19" s="7">
        <v>83520</v>
      </c>
      <c r="K19" s="7"/>
      <c r="L19" s="7"/>
      <c r="M19" s="7"/>
      <c r="N19" s="20">
        <f t="shared" si="0"/>
        <v>83520</v>
      </c>
      <c r="O19" s="4"/>
      <c r="P19" s="4"/>
      <c r="Q19" s="5"/>
    </row>
    <row r="20" spans="1:17" x14ac:dyDescent="0.25">
      <c r="A20" s="3"/>
      <c r="B20" s="6"/>
      <c r="C20" s="7"/>
      <c r="D20" s="7"/>
      <c r="E20" s="6"/>
      <c r="F20" s="7"/>
      <c r="G20" s="7"/>
      <c r="H20" s="7"/>
      <c r="I20" s="7"/>
      <c r="J20" s="7"/>
      <c r="K20" s="7"/>
      <c r="L20" s="4"/>
      <c r="M20" s="7"/>
      <c r="N20" s="20">
        <f t="shared" si="0"/>
        <v>0</v>
      </c>
      <c r="O20" s="4"/>
      <c r="P20" s="4"/>
      <c r="Q20" s="5"/>
    </row>
    <row r="21" spans="1:17" x14ac:dyDescent="0.25">
      <c r="A21" s="8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20">
        <f t="shared" si="0"/>
        <v>0</v>
      </c>
      <c r="O21" s="4"/>
      <c r="P21" s="4"/>
      <c r="Q21" s="5"/>
    </row>
    <row r="22" spans="1:17" x14ac:dyDescent="0.25">
      <c r="A22" s="3" t="s">
        <v>24</v>
      </c>
      <c r="B22" s="6"/>
      <c r="C22" s="7"/>
      <c r="D22" s="7"/>
      <c r="E22" s="7"/>
      <c r="F22" s="7"/>
      <c r="G22" s="7"/>
      <c r="H22" s="7"/>
      <c r="I22" s="7"/>
      <c r="J22" s="7">
        <v>500</v>
      </c>
      <c r="K22" s="7"/>
      <c r="L22" s="7"/>
      <c r="M22" s="7"/>
      <c r="N22" s="20">
        <f t="shared" si="0"/>
        <v>500</v>
      </c>
      <c r="O22" s="7"/>
      <c r="P22" s="7"/>
      <c r="Q22" s="6"/>
    </row>
    <row r="23" spans="1:17" x14ac:dyDescent="0.25">
      <c r="A23" s="10" t="s">
        <v>1</v>
      </c>
      <c r="B23" s="11">
        <f>SUM(B4:B22)</f>
        <v>43500</v>
      </c>
      <c r="C23" s="11">
        <v>31890</v>
      </c>
      <c r="D23" s="11">
        <f>SUM(D4:D22)</f>
        <v>53290</v>
      </c>
      <c r="E23" s="11">
        <v>11670</v>
      </c>
      <c r="F23" s="17">
        <f>SUM(F4:F22)</f>
        <v>27780</v>
      </c>
      <c r="G23" s="11">
        <f>SUM(G4:G22)</f>
        <v>14190</v>
      </c>
      <c r="H23" s="11">
        <f>SUM(H4:H22)</f>
        <v>12830</v>
      </c>
      <c r="I23" s="11">
        <f>SUM(I4:I22)</f>
        <v>27880</v>
      </c>
      <c r="J23" s="11">
        <f>SUM(J4:J22)</f>
        <v>100950</v>
      </c>
      <c r="K23" s="11">
        <f t="shared" ref="K23:N23" si="1">SUM(K4:K22)</f>
        <v>22480</v>
      </c>
      <c r="L23" s="11">
        <f t="shared" si="1"/>
        <v>15910</v>
      </c>
      <c r="M23" s="11">
        <f t="shared" si="1"/>
        <v>14492</v>
      </c>
      <c r="N23" s="16">
        <f t="shared" si="1"/>
        <v>376862</v>
      </c>
      <c r="O23" s="11"/>
      <c r="P23" s="11"/>
      <c r="Q23" s="11"/>
    </row>
  </sheetData>
  <mergeCells count="2">
    <mergeCell ref="A1:Q1"/>
    <mergeCell ref="A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maintaince 23-24</vt:lpstr>
      <vt:lpstr>exp 23-24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ADMIN</cp:lastModifiedBy>
  <dcterms:created xsi:type="dcterms:W3CDTF">2015-06-05T18:17:20Z</dcterms:created>
  <dcterms:modified xsi:type="dcterms:W3CDTF">2025-10-05T07:55:21Z</dcterms:modified>
</cp:coreProperties>
</file>