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aryllisadey/Dropbox/SWEL/CopperRiverDelta/PondTemps/DataAnalysis/PondTempsAnalysis/DataFiles/CopperRiver_CreatedFiles/"/>
    </mc:Choice>
  </mc:AlternateContent>
  <xr:revisionPtr revIDLastSave="0" documentId="13_ncr:1_{71B65DD1-7C81-0141-9AFF-2173481E5B0A}" xr6:coauthVersionLast="47" xr6:coauthVersionMax="47" xr10:uidLastSave="{00000000-0000-0000-0000-000000000000}"/>
  <bookViews>
    <workbookView xWindow="0" yWindow="740" windowWidth="29400" windowHeight="17260" xr2:uid="{325212BB-477E-0A41-A390-5190B25EBB90}"/>
  </bookViews>
  <sheets>
    <sheet name="Delta_STD" sheetId="2" r:id="rId1"/>
    <sheet name="RawValu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7" i="3"/>
  <c r="H8" i="3"/>
  <c r="H9" i="3"/>
  <c r="H11" i="3"/>
  <c r="H12" i="3"/>
  <c r="H13" i="3"/>
  <c r="H15" i="3"/>
  <c r="H16" i="3"/>
  <c r="H17" i="3"/>
  <c r="H19" i="3"/>
  <c r="H20" i="3"/>
  <c r="H21" i="3"/>
  <c r="H23" i="3"/>
  <c r="H24" i="3"/>
  <c r="H25" i="3"/>
  <c r="H27" i="3"/>
  <c r="H28" i="3"/>
  <c r="H29" i="3"/>
  <c r="H31" i="3"/>
  <c r="H32" i="3"/>
  <c r="H33" i="3"/>
  <c r="H35" i="3"/>
  <c r="H36" i="3"/>
  <c r="H37" i="3"/>
  <c r="H3" i="3"/>
  <c r="G3" i="3"/>
  <c r="G37" i="3"/>
  <c r="G36" i="3"/>
  <c r="G35" i="3"/>
  <c r="G33" i="3"/>
  <c r="G32" i="3"/>
  <c r="G31" i="3"/>
  <c r="G29" i="3"/>
  <c r="G28" i="3"/>
  <c r="G27" i="3"/>
  <c r="G25" i="3"/>
  <c r="G24" i="3"/>
  <c r="G23" i="3"/>
  <c r="G21" i="3"/>
  <c r="G20" i="3"/>
  <c r="G19" i="3"/>
  <c r="G17" i="3"/>
  <c r="G16" i="3"/>
  <c r="G15" i="3"/>
  <c r="G13" i="3"/>
  <c r="G12" i="3"/>
  <c r="G11" i="3"/>
  <c r="G9" i="3"/>
  <c r="G8" i="3"/>
  <c r="G7" i="3"/>
  <c r="G5" i="3"/>
  <c r="G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E37" i="3"/>
  <c r="E36" i="3"/>
  <c r="E35" i="3"/>
  <c r="E33" i="3"/>
  <c r="E32" i="3"/>
  <c r="E31" i="3"/>
  <c r="E29" i="3"/>
  <c r="E28" i="3"/>
  <c r="E27" i="3"/>
  <c r="E25" i="3"/>
  <c r="E24" i="3"/>
  <c r="E23" i="3"/>
  <c r="E21" i="3"/>
  <c r="E20" i="3"/>
  <c r="E19" i="3"/>
  <c r="E17" i="3"/>
  <c r="E16" i="3"/>
  <c r="E15" i="3"/>
  <c r="E13" i="3"/>
  <c r="E12" i="3"/>
  <c r="E11" i="3"/>
  <c r="E9" i="3"/>
  <c r="E8" i="3"/>
  <c r="E7" i="3"/>
  <c r="E4" i="3"/>
  <c r="E5" i="3"/>
  <c r="E3" i="3"/>
</calcChain>
</file>

<file path=xl/sharedStrings.xml><?xml version="1.0" encoding="utf-8"?>
<sst xmlns="http://schemas.openxmlformats.org/spreadsheetml/2006/main" count="75" uniqueCount="17">
  <si>
    <t>Pond</t>
  </si>
  <si>
    <t>BVS</t>
  </si>
  <si>
    <t>CAB</t>
  </si>
  <si>
    <t>CAN</t>
  </si>
  <si>
    <t>EYS</t>
  </si>
  <si>
    <t>RHM</t>
  </si>
  <si>
    <t>SQR</t>
  </si>
  <si>
    <t>TIN</t>
  </si>
  <si>
    <t>TIS</t>
  </si>
  <si>
    <t>WDD</t>
  </si>
  <si>
    <t>Year</t>
  </si>
  <si>
    <t>Mean</t>
  </si>
  <si>
    <t>Std</t>
  </si>
  <si>
    <t>Time</t>
  </si>
  <si>
    <t>Std2</t>
  </si>
  <si>
    <t>Sum</t>
  </si>
  <si>
    <t>MeanDiff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</si>
</sst>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02C0-A6BA-E24A-B7EC-F56B5E7B8A1E}">
  <dimension ref="A1:D28"/>
  <sheetViews>
    <sheetView tabSelected="1" workbookViewId="0">
      <selection activeCell="E33" sqref="E33"/>
    </sheetView>
  </sheetViews>
  <sheetFormatPr baseColWidth="10" defaultRowHeight="16" x14ac:dyDescent="0.2"/>
  <sheetData>
    <row r="1" spans="1:4" ht="17" thickBot="1" x14ac:dyDescent="0.25">
      <c r="A1" s="2" t="s">
        <v>0</v>
      </c>
      <c r="B1" s="2" t="s">
        <v>10</v>
      </c>
      <c r="C1" s="2" t="s">
        <v>16</v>
      </c>
      <c r="D1" s="2" t="s">
        <v>12</v>
      </c>
    </row>
    <row r="2" spans="1:4" x14ac:dyDescent="0.2">
      <c r="A2" t="s">
        <v>1</v>
      </c>
      <c r="B2">
        <v>2030</v>
      </c>
      <c r="C2" s="5">
        <v>0.97999999999999954</v>
      </c>
      <c r="D2" s="5">
        <v>3.7484526140795751</v>
      </c>
    </row>
    <row r="3" spans="1:4" x14ac:dyDescent="0.2">
      <c r="A3" t="s">
        <v>1</v>
      </c>
      <c r="B3">
        <v>2060</v>
      </c>
      <c r="C3" s="6">
        <v>1.5839999999999996</v>
      </c>
      <c r="D3" s="6">
        <v>3.7523545941182053</v>
      </c>
    </row>
    <row r="4" spans="1:4" ht="17" thickBot="1" x14ac:dyDescent="0.25">
      <c r="A4" s="3" t="s">
        <v>1</v>
      </c>
      <c r="B4" s="3">
        <v>2090</v>
      </c>
      <c r="C4" s="7">
        <v>2.3989999999999991</v>
      </c>
      <c r="D4" s="7">
        <v>3.7187230335156718</v>
      </c>
    </row>
    <row r="5" spans="1:4" x14ac:dyDescent="0.2">
      <c r="A5" t="s">
        <v>2</v>
      </c>
      <c r="B5">
        <v>2030</v>
      </c>
      <c r="C5" s="5">
        <v>1.4020000000000001</v>
      </c>
      <c r="D5" s="5">
        <v>6.3715917163609914</v>
      </c>
    </row>
    <row r="6" spans="1:4" x14ac:dyDescent="0.2">
      <c r="A6" t="s">
        <v>2</v>
      </c>
      <c r="B6">
        <v>2060</v>
      </c>
      <c r="C6" s="6">
        <v>2.2799999999999994</v>
      </c>
      <c r="D6" s="6">
        <v>6.3788439391475942</v>
      </c>
    </row>
    <row r="7" spans="1:4" ht="17" thickBot="1" x14ac:dyDescent="0.25">
      <c r="A7" s="3" t="s">
        <v>2</v>
      </c>
      <c r="B7" s="3">
        <v>2090</v>
      </c>
      <c r="C7" s="7">
        <v>3.4700000000000006</v>
      </c>
      <c r="D7" s="7">
        <v>6.3356062061968466</v>
      </c>
    </row>
    <row r="8" spans="1:4" x14ac:dyDescent="0.2">
      <c r="A8" t="s">
        <v>3</v>
      </c>
      <c r="B8">
        <v>2030</v>
      </c>
      <c r="C8" s="5">
        <v>1.7080000000000002</v>
      </c>
      <c r="D8" s="5">
        <v>7.0799644066901912</v>
      </c>
    </row>
    <row r="9" spans="1:4" x14ac:dyDescent="0.2">
      <c r="A9" t="s">
        <v>3</v>
      </c>
      <c r="B9">
        <v>2060</v>
      </c>
      <c r="C9" s="6">
        <v>2.7859999999999996</v>
      </c>
      <c r="D9" s="6">
        <v>7.0824227493139666</v>
      </c>
    </row>
    <row r="10" spans="1:4" ht="17" thickBot="1" x14ac:dyDescent="0.25">
      <c r="A10" s="3" t="s">
        <v>3</v>
      </c>
      <c r="B10" s="3">
        <v>2090</v>
      </c>
      <c r="C10" s="7">
        <v>4.24</v>
      </c>
      <c r="D10" s="7">
        <v>7.0286664453507823</v>
      </c>
    </row>
    <row r="11" spans="1:4" x14ac:dyDescent="0.2">
      <c r="A11" t="s">
        <v>4</v>
      </c>
      <c r="B11">
        <v>2030</v>
      </c>
      <c r="C11" s="9">
        <v>1.520999999999999</v>
      </c>
      <c r="D11" s="9">
        <v>6.5484533288403295</v>
      </c>
    </row>
    <row r="12" spans="1:4" x14ac:dyDescent="0.2">
      <c r="A12" t="s">
        <v>4</v>
      </c>
      <c r="B12">
        <v>2060</v>
      </c>
      <c r="C12" s="6">
        <v>2.5079999999999991</v>
      </c>
      <c r="D12" s="6">
        <v>6.5520971451894692</v>
      </c>
    </row>
    <row r="13" spans="1:4" ht="17" thickBot="1" x14ac:dyDescent="0.25">
      <c r="A13" s="3" t="s">
        <v>4</v>
      </c>
      <c r="B13" s="3">
        <v>2090</v>
      </c>
      <c r="C13" s="7">
        <v>3.8360000000000003</v>
      </c>
      <c r="D13" s="7">
        <v>6.5020012303905323</v>
      </c>
    </row>
    <row r="14" spans="1:4" x14ac:dyDescent="0.2">
      <c r="A14" t="s">
        <v>5</v>
      </c>
      <c r="B14">
        <v>2030</v>
      </c>
      <c r="C14" s="9">
        <v>1.1320000000000006</v>
      </c>
      <c r="D14" s="5">
        <v>5.4746423627484564</v>
      </c>
    </row>
    <row r="15" spans="1:4" x14ac:dyDescent="0.2">
      <c r="A15" t="s">
        <v>5</v>
      </c>
      <c r="B15">
        <v>2060</v>
      </c>
      <c r="C15" s="10">
        <v>1.8810000000000002</v>
      </c>
      <c r="D15" s="6">
        <v>5.4757466157593528</v>
      </c>
    </row>
    <row r="16" spans="1:4" ht="17" thickBot="1" x14ac:dyDescent="0.25">
      <c r="A16" s="3" t="s">
        <v>5</v>
      </c>
      <c r="B16" s="3">
        <v>2090</v>
      </c>
      <c r="C16" s="7">
        <v>2.8890000000000011</v>
      </c>
      <c r="D16" s="7">
        <v>5.4422967578036392</v>
      </c>
    </row>
    <row r="17" spans="1:4" x14ac:dyDescent="0.2">
      <c r="A17" t="s">
        <v>6</v>
      </c>
      <c r="B17">
        <v>2030</v>
      </c>
      <c r="C17" s="9">
        <v>1.4169999999999998</v>
      </c>
      <c r="D17" s="5">
        <v>5.7010933161982189</v>
      </c>
    </row>
    <row r="18" spans="1:4" x14ac:dyDescent="0.2">
      <c r="A18" t="s">
        <v>6</v>
      </c>
      <c r="B18">
        <v>2060</v>
      </c>
      <c r="C18" s="10">
        <v>2.3040000000000003</v>
      </c>
      <c r="D18" s="6">
        <v>5.7048744946755834</v>
      </c>
    </row>
    <row r="19" spans="1:4" ht="17" thickBot="1" x14ac:dyDescent="0.25">
      <c r="A19" s="3" t="s">
        <v>6</v>
      </c>
      <c r="B19" s="3">
        <v>2090</v>
      </c>
      <c r="C19" s="7">
        <v>5.7739999999999991</v>
      </c>
      <c r="D19" s="7">
        <v>5.6566406992136242</v>
      </c>
    </row>
    <row r="20" spans="1:4" x14ac:dyDescent="0.2">
      <c r="A20" t="s">
        <v>7</v>
      </c>
      <c r="B20">
        <v>2030</v>
      </c>
      <c r="C20" s="9">
        <v>1.5070000000000006</v>
      </c>
      <c r="D20" s="5">
        <v>6.1531091327880745</v>
      </c>
    </row>
    <row r="21" spans="1:4" x14ac:dyDescent="0.2">
      <c r="A21" t="s">
        <v>7</v>
      </c>
      <c r="B21">
        <v>2060</v>
      </c>
      <c r="C21" s="10">
        <v>2.4750000000000005</v>
      </c>
      <c r="D21" s="6">
        <v>6.1569177353607705</v>
      </c>
    </row>
    <row r="22" spans="1:4" ht="17" thickBot="1" x14ac:dyDescent="0.25">
      <c r="A22" s="3" t="s">
        <v>7</v>
      </c>
      <c r="B22" s="3">
        <v>2090</v>
      </c>
      <c r="C22" s="7">
        <v>3.7849999999999993</v>
      </c>
      <c r="D22" s="7">
        <v>6.1039177582926198</v>
      </c>
    </row>
    <row r="23" spans="1:4" x14ac:dyDescent="0.2">
      <c r="A23" t="s">
        <v>8</v>
      </c>
      <c r="B23">
        <v>2030</v>
      </c>
      <c r="C23" s="9">
        <v>1.6339999999999995</v>
      </c>
      <c r="D23" s="5">
        <v>7.1624740139144656</v>
      </c>
    </row>
    <row r="24" spans="1:4" x14ac:dyDescent="0.2">
      <c r="A24" t="s">
        <v>8</v>
      </c>
      <c r="B24">
        <v>2060</v>
      </c>
      <c r="C24" s="10">
        <v>3.0479999999999992</v>
      </c>
      <c r="D24" s="6">
        <v>7.1630460699342153</v>
      </c>
    </row>
    <row r="25" spans="1:4" ht="17" thickBot="1" x14ac:dyDescent="0.25">
      <c r="A25" s="3" t="s">
        <v>8</v>
      </c>
      <c r="B25" s="3">
        <v>2090</v>
      </c>
      <c r="C25" s="7">
        <v>4.4180000000000001</v>
      </c>
      <c r="D25" s="7">
        <v>7.1164514331231121</v>
      </c>
    </row>
    <row r="26" spans="1:4" x14ac:dyDescent="0.2">
      <c r="A26" t="s">
        <v>9</v>
      </c>
      <c r="B26">
        <v>2030</v>
      </c>
      <c r="C26" s="9">
        <v>1.5869999999999997</v>
      </c>
      <c r="D26" s="5">
        <v>6.4969168072247934</v>
      </c>
    </row>
    <row r="27" spans="1:4" x14ac:dyDescent="0.2">
      <c r="A27" t="s">
        <v>9</v>
      </c>
      <c r="B27">
        <v>2060</v>
      </c>
      <c r="C27" s="10">
        <v>2.577</v>
      </c>
      <c r="D27" s="6">
        <v>6.498765190403482</v>
      </c>
    </row>
    <row r="28" spans="1:4" ht="17" thickBot="1" x14ac:dyDescent="0.25">
      <c r="A28" s="3" t="s">
        <v>9</v>
      </c>
      <c r="B28" s="3">
        <v>2090</v>
      </c>
      <c r="C28" s="7">
        <v>3.9169999999999998</v>
      </c>
      <c r="D28" s="7">
        <v>6.449162736355782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75B1-D2DA-3D49-A15B-C449B9F7D636}">
  <dimension ref="A1:H37"/>
  <sheetViews>
    <sheetView topLeftCell="A10" zoomScale="98" zoomScaleNormal="98" workbookViewId="0">
      <selection sqref="A1:H37"/>
    </sheetView>
  </sheetViews>
  <sheetFormatPr baseColWidth="10" defaultRowHeight="16" x14ac:dyDescent="0.2"/>
  <sheetData>
    <row r="1" spans="1:8" x14ac:dyDescent="0.2">
      <c r="A1" s="2" t="s">
        <v>0</v>
      </c>
      <c r="B1" s="2" t="s">
        <v>13</v>
      </c>
      <c r="C1" s="2" t="s">
        <v>11</v>
      </c>
      <c r="D1" s="2" t="s">
        <v>12</v>
      </c>
      <c r="E1" s="2" t="s">
        <v>16</v>
      </c>
      <c r="F1" s="2" t="s">
        <v>14</v>
      </c>
      <c r="G1" s="2" t="s">
        <v>15</v>
      </c>
      <c r="H1" s="2" t="s">
        <v>12</v>
      </c>
    </row>
    <row r="2" spans="1:8" ht="17" thickBot="1" x14ac:dyDescent="0.25">
      <c r="A2" t="s">
        <v>1</v>
      </c>
      <c r="B2">
        <v>2010</v>
      </c>
      <c r="C2">
        <v>6.1660000000000004</v>
      </c>
      <c r="D2">
        <v>2.8490000000000002</v>
      </c>
      <c r="F2">
        <f>D2^2</f>
        <v>8.1168010000000006</v>
      </c>
    </row>
    <row r="3" spans="1:8" x14ac:dyDescent="0.2">
      <c r="A3" t="s">
        <v>1</v>
      </c>
      <c r="B3">
        <v>2030</v>
      </c>
      <c r="C3">
        <v>7.1459999999999999</v>
      </c>
      <c r="D3">
        <v>2.4359999999999999</v>
      </c>
      <c r="E3" s="5">
        <f>C3-C$2</f>
        <v>0.97999999999999954</v>
      </c>
      <c r="F3">
        <f t="shared" ref="F3:F37" si="0">D3^2</f>
        <v>5.9340959999999994</v>
      </c>
      <c r="G3" s="4">
        <f>F3+F$2</f>
        <v>14.050896999999999</v>
      </c>
      <c r="H3" s="5">
        <f>SQRT(G3)</f>
        <v>3.7484526140795751</v>
      </c>
    </row>
    <row r="4" spans="1:8" x14ac:dyDescent="0.2">
      <c r="A4" t="s">
        <v>1</v>
      </c>
      <c r="B4">
        <v>2060</v>
      </c>
      <c r="C4">
        <v>7.75</v>
      </c>
      <c r="D4">
        <v>2.4420000000000002</v>
      </c>
      <c r="E4" s="6">
        <f t="shared" ref="E4:E5" si="1">C4-C$2</f>
        <v>1.5839999999999996</v>
      </c>
      <c r="F4">
        <f t="shared" si="0"/>
        <v>5.9633640000000012</v>
      </c>
      <c r="G4" s="4">
        <f>F4+F$2</f>
        <v>14.080165000000001</v>
      </c>
      <c r="H4" s="6">
        <f t="shared" ref="H4:H37" si="2">SQRT(G4)</f>
        <v>3.7523545941182053</v>
      </c>
    </row>
    <row r="5" spans="1:8" ht="17" thickBot="1" x14ac:dyDescent="0.25">
      <c r="A5" s="3" t="s">
        <v>1</v>
      </c>
      <c r="B5" s="3">
        <v>2090</v>
      </c>
      <c r="C5" s="3">
        <v>8.5649999999999995</v>
      </c>
      <c r="D5" s="3">
        <v>2.39</v>
      </c>
      <c r="E5" s="7">
        <f t="shared" si="1"/>
        <v>2.3989999999999991</v>
      </c>
      <c r="F5" s="3">
        <f t="shared" si="0"/>
        <v>5.7121000000000004</v>
      </c>
      <c r="G5" s="8">
        <f>F5+F$2</f>
        <v>13.828901000000002</v>
      </c>
      <c r="H5" s="7">
        <f t="shared" si="2"/>
        <v>3.7187230335156718</v>
      </c>
    </row>
    <row r="6" spans="1:8" ht="17" thickBot="1" x14ac:dyDescent="0.25">
      <c r="A6" t="s">
        <v>2</v>
      </c>
      <c r="B6">
        <v>2010</v>
      </c>
      <c r="C6">
        <v>6.109</v>
      </c>
      <c r="D6">
        <v>5.2910000000000004</v>
      </c>
      <c r="F6">
        <f t="shared" si="0"/>
        <v>27.994681000000003</v>
      </c>
      <c r="G6" s="4"/>
    </row>
    <row r="7" spans="1:8" x14ac:dyDescent="0.2">
      <c r="A7" t="s">
        <v>2</v>
      </c>
      <c r="B7">
        <v>2030</v>
      </c>
      <c r="C7">
        <v>7.5110000000000001</v>
      </c>
      <c r="D7">
        <v>3.55</v>
      </c>
      <c r="E7" s="5">
        <f>C7-C$6</f>
        <v>1.4020000000000001</v>
      </c>
      <c r="F7">
        <f t="shared" si="0"/>
        <v>12.602499999999999</v>
      </c>
      <c r="G7" s="4">
        <f>F7+F$6</f>
        <v>40.597181000000006</v>
      </c>
      <c r="H7" s="5">
        <f t="shared" si="2"/>
        <v>6.3715917163609914</v>
      </c>
    </row>
    <row r="8" spans="1:8" x14ac:dyDescent="0.2">
      <c r="A8" t="s">
        <v>2</v>
      </c>
      <c r="B8">
        <v>2060</v>
      </c>
      <c r="C8">
        <v>8.3889999999999993</v>
      </c>
      <c r="D8">
        <v>3.5630000000000002</v>
      </c>
      <c r="E8" s="6">
        <f>C8-C$6</f>
        <v>2.2799999999999994</v>
      </c>
      <c r="F8">
        <f t="shared" si="0"/>
        <v>12.694969</v>
      </c>
      <c r="G8" s="4">
        <f>F8+F$6</f>
        <v>40.68965</v>
      </c>
      <c r="H8" s="6">
        <f t="shared" si="2"/>
        <v>6.3788439391475942</v>
      </c>
    </row>
    <row r="9" spans="1:8" ht="17" thickBot="1" x14ac:dyDescent="0.25">
      <c r="A9" s="3" t="s">
        <v>2</v>
      </c>
      <c r="B9" s="3">
        <v>2090</v>
      </c>
      <c r="C9" s="3">
        <v>9.5790000000000006</v>
      </c>
      <c r="D9" s="3">
        <v>3.4849999999999999</v>
      </c>
      <c r="E9" s="7">
        <f>C9-C$6</f>
        <v>3.4700000000000006</v>
      </c>
      <c r="F9" s="3">
        <f t="shared" si="0"/>
        <v>12.145225</v>
      </c>
      <c r="G9" s="8">
        <f>F9+F$6</f>
        <v>40.139906000000003</v>
      </c>
      <c r="H9" s="7">
        <f t="shared" si="2"/>
        <v>6.3356062061968466</v>
      </c>
    </row>
    <row r="10" spans="1:8" ht="17" thickBot="1" x14ac:dyDescent="0.25">
      <c r="A10" t="s">
        <v>3</v>
      </c>
      <c r="B10">
        <v>2010</v>
      </c>
      <c r="C10">
        <v>9.0579999999999998</v>
      </c>
      <c r="D10">
        <v>5.5860000000000003</v>
      </c>
      <c r="F10">
        <f t="shared" si="0"/>
        <v>31.203396000000005</v>
      </c>
    </row>
    <row r="11" spans="1:8" x14ac:dyDescent="0.2">
      <c r="A11" t="s">
        <v>3</v>
      </c>
      <c r="B11">
        <v>2030</v>
      </c>
      <c r="C11">
        <v>10.766</v>
      </c>
      <c r="D11">
        <v>4.3499999999999996</v>
      </c>
      <c r="E11" s="5">
        <f>C11-C$10</f>
        <v>1.7080000000000002</v>
      </c>
      <c r="F11">
        <f t="shared" si="0"/>
        <v>18.922499999999996</v>
      </c>
      <c r="G11" s="4">
        <f>F11+F$10</f>
        <v>50.125895999999997</v>
      </c>
      <c r="H11" s="5">
        <f t="shared" si="2"/>
        <v>7.0799644066901912</v>
      </c>
    </row>
    <row r="12" spans="1:8" x14ac:dyDescent="0.2">
      <c r="A12" t="s">
        <v>3</v>
      </c>
      <c r="B12">
        <v>2060</v>
      </c>
      <c r="C12">
        <v>11.843999999999999</v>
      </c>
      <c r="D12">
        <v>4.3540000000000001</v>
      </c>
      <c r="E12" s="6">
        <f>C12-C$10</f>
        <v>2.7859999999999996</v>
      </c>
      <c r="F12">
        <f t="shared" si="0"/>
        <v>18.957316000000002</v>
      </c>
      <c r="G12" s="4">
        <f>F12+F$10</f>
        <v>50.160712000000004</v>
      </c>
      <c r="H12" s="6">
        <f t="shared" si="2"/>
        <v>7.0824227493139666</v>
      </c>
    </row>
    <row r="13" spans="1:8" ht="17" thickBot="1" x14ac:dyDescent="0.25">
      <c r="A13" s="3" t="s">
        <v>3</v>
      </c>
      <c r="B13" s="3">
        <v>2090</v>
      </c>
      <c r="C13" s="3">
        <v>13.298</v>
      </c>
      <c r="D13" s="3">
        <v>4.266</v>
      </c>
      <c r="E13" s="7">
        <f>C13-C$10</f>
        <v>4.24</v>
      </c>
      <c r="F13" s="3">
        <f t="shared" si="0"/>
        <v>18.198755999999999</v>
      </c>
      <c r="G13" s="8">
        <f>F13+F$10</f>
        <v>49.402152000000001</v>
      </c>
      <c r="H13" s="7">
        <f t="shared" si="2"/>
        <v>7.0286664453507823</v>
      </c>
    </row>
    <row r="14" spans="1:8" ht="17" thickBot="1" x14ac:dyDescent="0.25">
      <c r="A14" t="s">
        <v>4</v>
      </c>
      <c r="B14">
        <v>2010</v>
      </c>
      <c r="C14">
        <v>8.3490000000000002</v>
      </c>
      <c r="D14">
        <v>5.2039999999999997</v>
      </c>
      <c r="F14">
        <f t="shared" si="0"/>
        <v>27.081615999999997</v>
      </c>
    </row>
    <row r="15" spans="1:8" x14ac:dyDescent="0.2">
      <c r="A15" t="s">
        <v>4</v>
      </c>
      <c r="B15">
        <v>2030</v>
      </c>
      <c r="C15" s="1">
        <v>9.8699999999999992</v>
      </c>
      <c r="D15">
        <v>3.9750000000000001</v>
      </c>
      <c r="E15" s="9">
        <f>C15-C$14</f>
        <v>1.520999999999999</v>
      </c>
      <c r="F15" s="1">
        <f t="shared" si="0"/>
        <v>15.800625</v>
      </c>
      <c r="G15" s="11">
        <f>F15+F$14</f>
        <v>42.882240999999993</v>
      </c>
      <c r="H15" s="9">
        <f t="shared" si="2"/>
        <v>6.5484533288403295</v>
      </c>
    </row>
    <row r="16" spans="1:8" x14ac:dyDescent="0.2">
      <c r="A16" t="s">
        <v>4</v>
      </c>
      <c r="B16">
        <v>2060</v>
      </c>
      <c r="C16">
        <v>10.856999999999999</v>
      </c>
      <c r="D16">
        <v>3.9809999999999999</v>
      </c>
      <c r="E16" s="6">
        <f>C16-C$14</f>
        <v>2.5079999999999991</v>
      </c>
      <c r="F16">
        <f t="shared" si="0"/>
        <v>15.848360999999999</v>
      </c>
      <c r="G16" s="11">
        <f>F16+F$14</f>
        <v>42.929976999999994</v>
      </c>
      <c r="H16" s="6">
        <f t="shared" si="2"/>
        <v>6.5520971451894692</v>
      </c>
    </row>
    <row r="17" spans="1:8" ht="17" thickBot="1" x14ac:dyDescent="0.25">
      <c r="A17" s="3" t="s">
        <v>4</v>
      </c>
      <c r="B17" s="3">
        <v>2090</v>
      </c>
      <c r="C17" s="3">
        <v>12.185</v>
      </c>
      <c r="D17" s="3">
        <v>3.8980000000000001</v>
      </c>
      <c r="E17" s="7">
        <f>C17-C$14</f>
        <v>3.8360000000000003</v>
      </c>
      <c r="F17" s="3">
        <f t="shared" si="0"/>
        <v>15.194404</v>
      </c>
      <c r="G17" s="12">
        <f>F17+F$14</f>
        <v>42.276019999999995</v>
      </c>
      <c r="H17" s="7">
        <f t="shared" si="2"/>
        <v>6.5020012303905323</v>
      </c>
    </row>
    <row r="18" spans="1:8" ht="17" thickBot="1" x14ac:dyDescent="0.25">
      <c r="A18" t="s">
        <v>5</v>
      </c>
      <c r="B18">
        <v>2010</v>
      </c>
      <c r="C18">
        <v>6.3209999999999997</v>
      </c>
      <c r="D18">
        <v>4.5650000000000004</v>
      </c>
      <c r="F18">
        <f t="shared" si="0"/>
        <v>20.839225000000003</v>
      </c>
    </row>
    <row r="19" spans="1:8" x14ac:dyDescent="0.2">
      <c r="A19" t="s">
        <v>5</v>
      </c>
      <c r="B19">
        <v>2030</v>
      </c>
      <c r="C19">
        <v>7.4530000000000003</v>
      </c>
      <c r="D19">
        <v>3.0219999999999998</v>
      </c>
      <c r="E19" s="9">
        <f>C19-C$18</f>
        <v>1.1320000000000006</v>
      </c>
      <c r="F19">
        <f t="shared" si="0"/>
        <v>9.132483999999998</v>
      </c>
      <c r="G19" s="11">
        <f>F19+F$18</f>
        <v>29.971709000000001</v>
      </c>
      <c r="H19" s="5">
        <f t="shared" si="2"/>
        <v>5.4746423627484564</v>
      </c>
    </row>
    <row r="20" spans="1:8" x14ac:dyDescent="0.2">
      <c r="A20" t="s">
        <v>5</v>
      </c>
      <c r="B20">
        <v>2060</v>
      </c>
      <c r="C20" s="1">
        <v>8.202</v>
      </c>
      <c r="D20">
        <v>3.024</v>
      </c>
      <c r="E20" s="10">
        <f>C20-C$18</f>
        <v>1.8810000000000002</v>
      </c>
      <c r="F20">
        <f t="shared" si="0"/>
        <v>9.1445760000000007</v>
      </c>
      <c r="G20" s="11">
        <f>F20+F$18</f>
        <v>29.983801000000003</v>
      </c>
      <c r="H20" s="6">
        <f t="shared" si="2"/>
        <v>5.4757466157593528</v>
      </c>
    </row>
    <row r="21" spans="1:8" ht="17" thickBot="1" x14ac:dyDescent="0.25">
      <c r="A21" s="3" t="s">
        <v>5</v>
      </c>
      <c r="B21" s="3">
        <v>2090</v>
      </c>
      <c r="C21" s="3">
        <v>9.2100000000000009</v>
      </c>
      <c r="D21" s="3">
        <v>2.9630000000000001</v>
      </c>
      <c r="E21" s="7">
        <f>C21-C$18</f>
        <v>2.8890000000000011</v>
      </c>
      <c r="F21" s="3">
        <f t="shared" si="0"/>
        <v>8.7793690000000009</v>
      </c>
      <c r="G21" s="12">
        <f>F21+F$18</f>
        <v>29.618594000000002</v>
      </c>
      <c r="H21" s="7">
        <f t="shared" si="2"/>
        <v>5.4422967578036392</v>
      </c>
    </row>
    <row r="22" spans="1:8" ht="17" thickBot="1" x14ac:dyDescent="0.25">
      <c r="A22" t="s">
        <v>6</v>
      </c>
      <c r="B22">
        <v>2010</v>
      </c>
      <c r="C22">
        <v>8.4369999999999994</v>
      </c>
      <c r="D22">
        <v>4.4279999999999999</v>
      </c>
      <c r="F22">
        <f t="shared" si="0"/>
        <v>19.607184</v>
      </c>
    </row>
    <row r="23" spans="1:8" x14ac:dyDescent="0.2">
      <c r="A23" t="s">
        <v>6</v>
      </c>
      <c r="B23">
        <v>2030</v>
      </c>
      <c r="C23">
        <v>9.8539999999999992</v>
      </c>
      <c r="D23">
        <v>3.5910000000000002</v>
      </c>
      <c r="E23" s="9">
        <f>C23-C$22</f>
        <v>1.4169999999999998</v>
      </c>
      <c r="F23">
        <f t="shared" si="0"/>
        <v>12.895281000000001</v>
      </c>
      <c r="G23" s="11">
        <f>F23+F$22</f>
        <v>32.502465000000001</v>
      </c>
      <c r="H23" s="5">
        <f t="shared" si="2"/>
        <v>5.7010933161982189</v>
      </c>
    </row>
    <row r="24" spans="1:8" x14ac:dyDescent="0.2">
      <c r="A24" t="s">
        <v>6</v>
      </c>
      <c r="B24">
        <v>2060</v>
      </c>
      <c r="C24">
        <v>10.741</v>
      </c>
      <c r="D24">
        <v>3.597</v>
      </c>
      <c r="E24" s="10">
        <f>C24-C$22</f>
        <v>2.3040000000000003</v>
      </c>
      <c r="F24">
        <f t="shared" si="0"/>
        <v>12.938409</v>
      </c>
      <c r="G24" s="11">
        <f>F24+F$22</f>
        <v>32.545592999999997</v>
      </c>
      <c r="H24" s="6">
        <f t="shared" si="2"/>
        <v>5.7048744946755834</v>
      </c>
    </row>
    <row r="25" spans="1:8" ht="17" thickBot="1" x14ac:dyDescent="0.25">
      <c r="A25" s="3" t="s">
        <v>6</v>
      </c>
      <c r="B25" s="3">
        <v>2090</v>
      </c>
      <c r="C25" s="3">
        <v>11.94</v>
      </c>
      <c r="D25" s="3">
        <v>3.52</v>
      </c>
      <c r="E25" s="7">
        <f>C25-C$2</f>
        <v>5.7739999999999991</v>
      </c>
      <c r="F25" s="3">
        <f t="shared" si="0"/>
        <v>12.3904</v>
      </c>
      <c r="G25" s="12">
        <f>F25+F$22</f>
        <v>31.997584</v>
      </c>
      <c r="H25" s="7">
        <f t="shared" si="2"/>
        <v>5.6566406992136242</v>
      </c>
    </row>
    <row r="26" spans="1:8" ht="17" thickBot="1" x14ac:dyDescent="0.25">
      <c r="A26" t="s">
        <v>7</v>
      </c>
      <c r="B26">
        <v>2010</v>
      </c>
      <c r="C26">
        <v>7.4630000000000001</v>
      </c>
      <c r="D26">
        <v>4.7560000000000002</v>
      </c>
      <c r="F26">
        <f t="shared" si="0"/>
        <v>22.619536000000004</v>
      </c>
    </row>
    <row r="27" spans="1:8" x14ac:dyDescent="0.2">
      <c r="A27" t="s">
        <v>7</v>
      </c>
      <c r="B27">
        <v>2030</v>
      </c>
      <c r="C27">
        <v>8.9700000000000006</v>
      </c>
      <c r="D27">
        <v>3.9039999999999999</v>
      </c>
      <c r="E27" s="9">
        <f>C27-C$26</f>
        <v>1.5070000000000006</v>
      </c>
      <c r="F27">
        <f t="shared" si="0"/>
        <v>15.241216</v>
      </c>
      <c r="G27" s="11">
        <f>F27+F$26</f>
        <v>37.860752000000005</v>
      </c>
      <c r="H27" s="5">
        <f t="shared" si="2"/>
        <v>6.1531091327880745</v>
      </c>
    </row>
    <row r="28" spans="1:8" x14ac:dyDescent="0.2">
      <c r="A28" t="s">
        <v>7</v>
      </c>
      <c r="B28">
        <v>2060</v>
      </c>
      <c r="C28" s="1">
        <v>9.9380000000000006</v>
      </c>
      <c r="D28">
        <v>3.91</v>
      </c>
      <c r="E28" s="10">
        <f>C28-C$26</f>
        <v>2.4750000000000005</v>
      </c>
      <c r="F28">
        <f t="shared" si="0"/>
        <v>15.288100000000002</v>
      </c>
      <c r="G28" s="11">
        <f>F28+F$26</f>
        <v>37.907636000000004</v>
      </c>
      <c r="H28" s="6">
        <f t="shared" si="2"/>
        <v>6.1569177353607705</v>
      </c>
    </row>
    <row r="29" spans="1:8" ht="17" thickBot="1" x14ac:dyDescent="0.25">
      <c r="A29" s="3" t="s">
        <v>7</v>
      </c>
      <c r="B29" s="3">
        <v>2090</v>
      </c>
      <c r="C29" s="3">
        <v>11.247999999999999</v>
      </c>
      <c r="D29" s="3">
        <v>3.8260000000000001</v>
      </c>
      <c r="E29" s="7">
        <f>C29-C$26</f>
        <v>3.7849999999999993</v>
      </c>
      <c r="F29" s="3">
        <f t="shared" si="0"/>
        <v>14.638276000000001</v>
      </c>
      <c r="G29" s="12">
        <f>F29+F$26</f>
        <v>37.257812000000001</v>
      </c>
      <c r="H29" s="7">
        <f t="shared" si="2"/>
        <v>6.1039177582926198</v>
      </c>
    </row>
    <row r="30" spans="1:8" ht="17" thickBot="1" x14ac:dyDescent="0.25">
      <c r="A30" t="s">
        <v>8</v>
      </c>
      <c r="B30">
        <v>2010</v>
      </c>
      <c r="C30">
        <v>7.4630000000000001</v>
      </c>
      <c r="D30">
        <v>5.875</v>
      </c>
      <c r="F30">
        <f t="shared" si="0"/>
        <v>34.515625</v>
      </c>
    </row>
    <row r="31" spans="1:8" x14ac:dyDescent="0.2">
      <c r="A31" t="s">
        <v>8</v>
      </c>
      <c r="B31">
        <v>2030</v>
      </c>
      <c r="C31">
        <v>9.0969999999999995</v>
      </c>
      <c r="D31">
        <v>4.0970000000000004</v>
      </c>
      <c r="E31" s="9">
        <f>C31-C$30</f>
        <v>1.6339999999999995</v>
      </c>
      <c r="F31">
        <f t="shared" si="0"/>
        <v>16.785409000000005</v>
      </c>
      <c r="G31" s="11">
        <f>F31+F$30</f>
        <v>51.301034000000001</v>
      </c>
      <c r="H31" s="5">
        <f t="shared" si="2"/>
        <v>7.1624740139144656</v>
      </c>
    </row>
    <row r="32" spans="1:8" x14ac:dyDescent="0.2">
      <c r="A32" t="s">
        <v>8</v>
      </c>
      <c r="B32">
        <v>2060</v>
      </c>
      <c r="C32">
        <v>10.510999999999999</v>
      </c>
      <c r="D32">
        <v>4.0979999999999999</v>
      </c>
      <c r="E32" s="10">
        <f>C32-C$30</f>
        <v>3.0479999999999992</v>
      </c>
      <c r="F32">
        <f t="shared" si="0"/>
        <v>16.793603999999998</v>
      </c>
      <c r="G32" s="11">
        <f>F32+F$30</f>
        <v>51.309229000000002</v>
      </c>
      <c r="H32" s="6">
        <f t="shared" si="2"/>
        <v>7.1630460699342153</v>
      </c>
    </row>
    <row r="33" spans="1:8" ht="17" thickBot="1" x14ac:dyDescent="0.25">
      <c r="A33" s="3" t="s">
        <v>8</v>
      </c>
      <c r="B33" s="3">
        <v>2090</v>
      </c>
      <c r="C33" s="3">
        <v>11.881</v>
      </c>
      <c r="D33" s="3">
        <v>4.016</v>
      </c>
      <c r="E33" s="7">
        <f>C33-C$30</f>
        <v>4.4180000000000001</v>
      </c>
      <c r="F33" s="3">
        <f t="shared" si="0"/>
        <v>16.128256</v>
      </c>
      <c r="G33" s="12">
        <f>F33+F$30</f>
        <v>50.643881</v>
      </c>
      <c r="H33" s="7">
        <f t="shared" si="2"/>
        <v>7.1164514331231121</v>
      </c>
    </row>
    <row r="34" spans="1:8" ht="17" thickBot="1" x14ac:dyDescent="0.25">
      <c r="A34" t="s">
        <v>9</v>
      </c>
      <c r="B34">
        <v>2010</v>
      </c>
      <c r="C34">
        <v>8.8670000000000009</v>
      </c>
      <c r="D34">
        <v>5.1180000000000003</v>
      </c>
      <c r="F34">
        <f t="shared" si="0"/>
        <v>26.193924000000003</v>
      </c>
    </row>
    <row r="35" spans="1:8" x14ac:dyDescent="0.2">
      <c r="A35" t="s">
        <v>9</v>
      </c>
      <c r="B35">
        <v>2030</v>
      </c>
      <c r="C35">
        <v>10.454000000000001</v>
      </c>
      <c r="D35">
        <v>4.0019999999999998</v>
      </c>
      <c r="E35" s="9">
        <f>C35-C$34</f>
        <v>1.5869999999999997</v>
      </c>
      <c r="F35">
        <f t="shared" si="0"/>
        <v>16.016003999999999</v>
      </c>
      <c r="G35" s="11">
        <f>F35+F$34</f>
        <v>42.209928000000005</v>
      </c>
      <c r="H35" s="5">
        <f t="shared" si="2"/>
        <v>6.4969168072247934</v>
      </c>
    </row>
    <row r="36" spans="1:8" x14ac:dyDescent="0.2">
      <c r="A36" t="s">
        <v>9</v>
      </c>
      <c r="B36">
        <v>2060</v>
      </c>
      <c r="C36">
        <v>11.444000000000001</v>
      </c>
      <c r="D36">
        <v>4.0049999999999999</v>
      </c>
      <c r="E36" s="10">
        <f>C36-C$34</f>
        <v>2.577</v>
      </c>
      <c r="F36">
        <f t="shared" si="0"/>
        <v>16.040025</v>
      </c>
      <c r="G36" s="11">
        <f>F36+F$34</f>
        <v>42.233949000000003</v>
      </c>
      <c r="H36" s="6">
        <f t="shared" si="2"/>
        <v>6.498765190403482</v>
      </c>
    </row>
    <row r="37" spans="1:8" ht="17" thickBot="1" x14ac:dyDescent="0.25">
      <c r="A37" s="3" t="s">
        <v>9</v>
      </c>
      <c r="B37" s="3">
        <v>2090</v>
      </c>
      <c r="C37" s="3">
        <v>12.784000000000001</v>
      </c>
      <c r="D37" s="3">
        <v>3.9239999999999999</v>
      </c>
      <c r="E37" s="7">
        <f>C37-C$34</f>
        <v>3.9169999999999998</v>
      </c>
      <c r="F37" s="3">
        <f t="shared" si="0"/>
        <v>15.397776</v>
      </c>
      <c r="G37" s="12">
        <f>F37+F$34</f>
        <v>41.591700000000003</v>
      </c>
      <c r="H37" s="7">
        <f t="shared" si="2"/>
        <v>6.449162736355782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Delta_STD</vt:lpstr>
      <vt:lpstr>RawValues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Amaryllis Adey</dc:creator>
  <cp:lastModifiedBy>Amaryllis Adey</cp:lastModifiedBy>
  <dcterms:created xsi:type="dcterms:W3CDTF">2024-07-09T02:33:17Z</dcterms:created>
  <dcterms:modified xsi:type="dcterms:W3CDTF">2024-07-09T21:05:18Z</dcterms:modified>
</cp:coreProperties>
</file>