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il\OneDrive\Desktop\"/>
    </mc:Choice>
  </mc:AlternateContent>
  <bookViews>
    <workbookView xWindow="0" yWindow="0" windowWidth="19200" windowHeight="7050" activeTab="1"/>
  </bookViews>
  <sheets>
    <sheet name="Answer Report 1" sheetId="2" r:id="rId1"/>
    <sheet name="Sheet1" sheetId="1" r:id="rId2"/>
  </sheets>
  <definedNames>
    <definedName name="solver_adj" localSheetId="1" hidden="1">Sheet1!$C$4:$C$19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Sheet1!$D$26</definedName>
    <definedName name="solver_lhs10" localSheetId="1" hidden="1">Sheet1!$D$33</definedName>
    <definedName name="solver_lhs11" localSheetId="1" hidden="1">Sheet1!$D$33</definedName>
    <definedName name="solver_lhs12" localSheetId="1" hidden="1">Sheet1!$D$33</definedName>
    <definedName name="solver_lhs13" localSheetId="1" hidden="1">Sheet1!$D$33</definedName>
    <definedName name="solver_lhs14" localSheetId="1" hidden="1">Sheet1!$D$43</definedName>
    <definedName name="solver_lhs15" localSheetId="1" hidden="1">Sheet1!$D$43</definedName>
    <definedName name="solver_lhs16" localSheetId="1" hidden="1">Sheet1!$D$43</definedName>
    <definedName name="solver_lhs17" localSheetId="1" hidden="1">Sheet1!$D$44</definedName>
    <definedName name="solver_lhs18" localSheetId="1" hidden="1">Sheet1!$D$45</definedName>
    <definedName name="solver_lhs19" localSheetId="1" hidden="1">Sheet1!$D$46</definedName>
    <definedName name="solver_lhs2" localSheetId="1" hidden="1">Sheet1!$D$27</definedName>
    <definedName name="solver_lhs20" localSheetId="1" hidden="1">Sheet1!$D$48</definedName>
    <definedName name="solver_lhs21" localSheetId="1" hidden="1">Sheet1!$D$48</definedName>
    <definedName name="solver_lhs22" localSheetId="1" hidden="1">Sheet1!$D$50</definedName>
    <definedName name="solver_lhs23" localSheetId="1" hidden="1">Sheet1!$D$50</definedName>
    <definedName name="solver_lhs24" localSheetId="1" hidden="1">Sheet1!$D$50</definedName>
    <definedName name="solver_lhs25" localSheetId="1" hidden="1">Sheet1!$D$50</definedName>
    <definedName name="solver_lhs3" localSheetId="1" hidden="1">Sheet1!$D$28</definedName>
    <definedName name="solver_lhs4" localSheetId="1" hidden="1">Sheet1!$D$30</definedName>
    <definedName name="solver_lhs5" localSheetId="1" hidden="1">Sheet1!$D$31</definedName>
    <definedName name="solver_lhs6" localSheetId="1" hidden="1">Sheet1!$D$32</definedName>
    <definedName name="solver_lhs7" localSheetId="1" hidden="1">Sheet1!$D$33</definedName>
    <definedName name="solver_lhs8" localSheetId="1" hidden="1">Sheet1!$D$33</definedName>
    <definedName name="solver_lhs9" localSheetId="1" hidden="1">Sheet1!$D$33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7</definedName>
    <definedName name="solver_nwt" localSheetId="1" hidden="1">1</definedName>
    <definedName name="solver_opt" localSheetId="1" hidden="1">Sheet1!$C$20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10" localSheetId="1" hidden="1">1</definedName>
    <definedName name="solver_rel11" localSheetId="1" hidden="1">1</definedName>
    <definedName name="solver_rel12" localSheetId="1" hidden="1">1</definedName>
    <definedName name="solver_rel13" localSheetId="1" hidden="1">1</definedName>
    <definedName name="solver_rel14" localSheetId="1" hidden="1">3</definedName>
    <definedName name="solver_rel15" localSheetId="1" hidden="1">3</definedName>
    <definedName name="solver_rel16" localSheetId="1" hidden="1">3</definedName>
    <definedName name="solver_rel17" localSheetId="1" hidden="1">3</definedName>
    <definedName name="solver_rel18" localSheetId="1" hidden="1">3</definedName>
    <definedName name="solver_rel19" localSheetId="1" hidden="1">3</definedName>
    <definedName name="solver_rel2" localSheetId="1" hidden="1">1</definedName>
    <definedName name="solver_rel20" localSheetId="1" hidden="1">3</definedName>
    <definedName name="solver_rel21" localSheetId="1" hidden="1">3</definedName>
    <definedName name="solver_rel22" localSheetId="1" hidden="1">3</definedName>
    <definedName name="solver_rel23" localSheetId="1" hidden="1">3</definedName>
    <definedName name="solver_rel24" localSheetId="1" hidden="1">3</definedName>
    <definedName name="solver_rel25" localSheetId="1" hidden="1">3</definedName>
    <definedName name="solver_rel3" localSheetId="1" hidden="1">1</definedName>
    <definedName name="solver_rel4" localSheetId="1" hidden="1">2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el8" localSheetId="1" hidden="1">1</definedName>
    <definedName name="solver_rel9" localSheetId="1" hidden="1">1</definedName>
    <definedName name="solver_rhs1" localSheetId="1" hidden="1">5</definedName>
    <definedName name="solver_rhs10" localSheetId="1" hidden="1">1200</definedName>
    <definedName name="solver_rhs11" localSheetId="1" hidden="1">1200</definedName>
    <definedName name="solver_rhs12" localSheetId="1" hidden="1">1200</definedName>
    <definedName name="solver_rhs13" localSheetId="1" hidden="1">1200</definedName>
    <definedName name="solver_rhs14" localSheetId="1" hidden="1">Sheet1!$F$43</definedName>
    <definedName name="solver_rhs15" localSheetId="1" hidden="1">Sheet1!$F$43</definedName>
    <definedName name="solver_rhs16" localSheetId="1" hidden="1">Sheet1!$F$43</definedName>
    <definedName name="solver_rhs17" localSheetId="1" hidden="1">Sheet1!$F$44</definedName>
    <definedName name="solver_rhs18" localSheetId="1" hidden="1">Sheet1!$F$45</definedName>
    <definedName name="solver_rhs19" localSheetId="1" hidden="1">Sheet1!$F$46</definedName>
    <definedName name="solver_rhs2" localSheetId="1" hidden="1">8</definedName>
    <definedName name="solver_rhs20" localSheetId="1" hidden="1">Sheet1!$F$48</definedName>
    <definedName name="solver_rhs21" localSheetId="1" hidden="1">Sheet1!$F$48</definedName>
    <definedName name="solver_rhs22" localSheetId="1" hidden="1">Sheet1!$F$50</definedName>
    <definedName name="solver_rhs23" localSheetId="1" hidden="1">Sheet1!$F$50</definedName>
    <definedName name="solver_rhs24" localSheetId="1" hidden="1">Sheet1!$F$50</definedName>
    <definedName name="solver_rhs25" localSheetId="1" hidden="1">Sheet1!$F$50</definedName>
    <definedName name="solver_rhs3" localSheetId="1" hidden="1">10</definedName>
    <definedName name="solver_rhs4" localSheetId="1" hidden="1">1000</definedName>
    <definedName name="solver_rhs5" localSheetId="1" hidden="1">2000</definedName>
    <definedName name="solver_rhs6" localSheetId="1" hidden="1">900</definedName>
    <definedName name="solver_rhs7" localSheetId="1" hidden="1">1200</definedName>
    <definedName name="solver_rhs8" localSheetId="1" hidden="1">1200</definedName>
    <definedName name="solver_rhs9" localSheetId="1" hidden="1">1200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26" i="1"/>
  <c r="D33" i="1"/>
  <c r="D32" i="1"/>
  <c r="D31" i="1"/>
  <c r="D28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0" i="1"/>
</calcChain>
</file>

<file path=xl/sharedStrings.xml><?xml version="1.0" encoding="utf-8"?>
<sst xmlns="http://schemas.openxmlformats.org/spreadsheetml/2006/main" count="262" uniqueCount="179">
  <si>
    <t>VARIABLES</t>
  </si>
  <si>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</si>
  <si>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</si>
  <si>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</si>
  <si>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</si>
  <si>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</si>
  <si>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</si>
  <si>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</si>
  <si>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</si>
  <si>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</si>
  <si>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</si>
  <si>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</si>
  <si>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</si>
  <si>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S1</t>
  </si>
  <si>
    <t>S2</t>
  </si>
  <si>
    <t>S3</t>
  </si>
  <si>
    <t>S4</t>
  </si>
  <si>
    <t>Min Z</t>
  </si>
  <si>
    <t>CONSTRAINTS</t>
  </si>
  <si>
    <t xml:space="preserve">X11 + X12 + X13 + X14&lt;=5 </t>
  </si>
  <si>
    <t>X21 + X22 + X23 + X24 &lt;= 8</t>
  </si>
  <si>
    <t>X31 + X32 + X33 + X34 &lt;= 10</t>
  </si>
  <si>
    <t>50(3 * X11) + 30 (4 * X21) + 20 (5 * X31) + S1 = 1000</t>
  </si>
  <si>
    <t>50 (2 * X13) + 30 (3 * X23) + 20 (4 * X33) + S3 = 900</t>
  </si>
  <si>
    <t>50 (1 * X14) + 30 (2 * X24) + 20 (2* X34) + S4 = 1200</t>
  </si>
  <si>
    <t>X12&gt;=0</t>
  </si>
  <si>
    <t>X13&gt;=0</t>
  </si>
  <si>
    <t>X11&gt;=0</t>
  </si>
  <si>
    <t>X14&gt;=0</t>
  </si>
  <si>
    <t>X21&gt;=0</t>
  </si>
  <si>
    <t>X22&gt;=0</t>
  </si>
  <si>
    <t>X23&gt;=0</t>
  </si>
  <si>
    <t>X24&gt;=0</t>
  </si>
  <si>
    <t>X31&gt;=0</t>
  </si>
  <si>
    <t>X32&gt;=0</t>
  </si>
  <si>
    <t>X33&gt;0</t>
  </si>
  <si>
    <t>X34&gt;0</t>
  </si>
  <si>
    <t>S1&gt;=0</t>
  </si>
  <si>
    <t>S2&gt;=0</t>
  </si>
  <si>
    <t>S3&gt;=0</t>
  </si>
  <si>
    <t>S4&gt;=0</t>
  </si>
  <si>
    <t>&lt;=</t>
  </si>
  <si>
    <t>=</t>
  </si>
  <si>
    <t>&gt;=</t>
  </si>
  <si>
    <t>X</t>
  </si>
  <si>
    <t>S</t>
  </si>
  <si>
    <t>Y</t>
  </si>
  <si>
    <t>Z</t>
  </si>
  <si>
    <t>A</t>
  </si>
  <si>
    <t>B</t>
  </si>
  <si>
    <t>C</t>
  </si>
  <si>
    <t>D</t>
  </si>
  <si>
    <t>W</t>
  </si>
  <si>
    <t>L</t>
  </si>
  <si>
    <t>M</t>
  </si>
  <si>
    <t>N</t>
  </si>
  <si>
    <t>O</t>
  </si>
  <si>
    <t>P</t>
  </si>
  <si>
    <t>Q</t>
  </si>
  <si>
    <t>R</t>
  </si>
  <si>
    <t>Z = W + 2200X + 2400Y + 1500Z + 3200A + 2700B + 3000C + 2000D + 3000L + 4000M + 3200N + 1800O + 40P + 50Q + 45R + 70S</t>
  </si>
  <si>
    <t>150X11 + 120X21 + 100X31 + S1</t>
  </si>
  <si>
    <t>50 (2*X12) + 30(3 * X22) + 20 (5 *X32) + S2 =2000</t>
  </si>
  <si>
    <t>100X12 + 90X22 + 100X32 + S2</t>
  </si>
  <si>
    <t>100X13 + 90X23 + 80X33 + S3</t>
  </si>
  <si>
    <t>50X14 + 60X24 + 40X34 + S4</t>
  </si>
  <si>
    <t>Microsoft Excel 16.0 Answer Report</t>
  </si>
  <si>
    <t>Worksheet: [OPTI.xlsx]Sheet1</t>
  </si>
  <si>
    <t>Report Created: 14-03-2021 15:56:23</t>
  </si>
  <si>
    <t>Result: Solver found a solution.  All Constraints and optimality conditions are satisfied.</t>
  </si>
  <si>
    <t>Solver Engine</t>
  </si>
  <si>
    <t>Engine: Simplex LP</t>
  </si>
  <si>
    <t>Solution Time: 0.187 Seconds.</t>
  </si>
  <si>
    <t>Iterations: 29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</si>
  <si>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</si>
  <si>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</si>
  <si>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</si>
  <si>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</si>
  <si>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</si>
  <si>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</si>
  <si>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</si>
  <si>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</si>
  <si>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</si>
  <si>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</si>
  <si>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</si>
  <si>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</si>
  <si>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</si>
  <si>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</si>
  <si>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</si>
  <si>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$C$20</t>
  </si>
  <si>
    <t>$C$4</t>
  </si>
  <si>
    <t>Contin</t>
  </si>
  <si>
    <t>$C$5</t>
  </si>
  <si>
    <t>$C$6</t>
  </si>
  <si>
    <t>$C$7</t>
  </si>
  <si>
    <t>$C$8</t>
  </si>
  <si>
    <t>$C$9</t>
  </si>
  <si>
    <t>$C$10</t>
  </si>
  <si>
    <t>$C$11</t>
  </si>
  <si>
    <t>$C$12</t>
  </si>
  <si>
    <t>$C$13</t>
  </si>
  <si>
    <t>$C$14</t>
  </si>
  <si>
    <t>$C$15</t>
  </si>
  <si>
    <t>$C$16</t>
  </si>
  <si>
    <t>$C$17</t>
  </si>
  <si>
    <t>$C$18</t>
  </si>
  <si>
    <t>$C$19</t>
  </si>
  <si>
    <t>$D$26</t>
  </si>
  <si>
    <t>X11 + X12 + X13 + X14&lt;=5  Z</t>
  </si>
  <si>
    <t>$D$26&lt;=$F$26</t>
  </si>
  <si>
    <t>Binding</t>
  </si>
  <si>
    <t>$D$27</t>
  </si>
  <si>
    <t>X21 + X22 + X23 + X24 &lt;= 8 Z</t>
  </si>
  <si>
    <t>$D$27&lt;=$F$27</t>
  </si>
  <si>
    <t>$D$28</t>
  </si>
  <si>
    <t>X31 + X32 + X33 + X34 &lt;= 10 Z</t>
  </si>
  <si>
    <t>$D$28&lt;=$F$28</t>
  </si>
  <si>
    <t>$D$30</t>
  </si>
  <si>
    <t>150X11 + 120X21 + 100X31 + S1 Z</t>
  </si>
  <si>
    <t>$D$30=$F$30</t>
  </si>
  <si>
    <t>$D$31</t>
  </si>
  <si>
    <t>100X12 + 90X22 + 100X32 + S2 Z</t>
  </si>
  <si>
    <t>$D$31=$F$31</t>
  </si>
  <si>
    <t>$D$32</t>
  </si>
  <si>
    <t>100X13 + 90X23 + 80X33 + S3 Z</t>
  </si>
  <si>
    <t>$D$32=$F$32</t>
  </si>
  <si>
    <t>$D$33</t>
  </si>
  <si>
    <t>50X14 + 60X24 + 40X34 + S4 Z</t>
  </si>
  <si>
    <t>$D$33=$F$33</t>
  </si>
  <si>
    <t>$D$35</t>
  </si>
  <si>
    <t>X11&gt;=0 Z</t>
  </si>
  <si>
    <t>$D$35&gt;=$F$35</t>
  </si>
  <si>
    <t>$D$36</t>
  </si>
  <si>
    <t>X12&gt;=0 Z</t>
  </si>
  <si>
    <t>$D$36&gt;=$F$36</t>
  </si>
  <si>
    <t>$D$37</t>
  </si>
  <si>
    <t>X13&gt;=0 Z</t>
  </si>
  <si>
    <t>$D$37&gt;=$F$37</t>
  </si>
  <si>
    <t>Not Binding</t>
  </si>
  <si>
    <t>$D$38</t>
  </si>
  <si>
    <t>X14&gt;=0 Z</t>
  </si>
  <si>
    <t>$D$38&gt;=$F$38</t>
  </si>
  <si>
    <t>$D$39</t>
  </si>
  <si>
    <t>X21&gt;=0 Z</t>
  </si>
  <si>
    <t>$D$39&gt;=$F$39</t>
  </si>
  <si>
    <t>$D$40</t>
  </si>
  <si>
    <t>X22&gt;=0 Z</t>
  </si>
  <si>
    <t>$D$40&gt;=$F$40</t>
  </si>
  <si>
    <t>$D$41</t>
  </si>
  <si>
    <t>X23&gt;=0 Z</t>
  </si>
  <si>
    <t>$D$41&gt;=$F$41</t>
  </si>
  <si>
    <t>$D$42</t>
  </si>
  <si>
    <t>X24&gt;=0 Z</t>
  </si>
  <si>
    <t>$D$42&gt;=$F$42</t>
  </si>
  <si>
    <t>$D$43</t>
  </si>
  <si>
    <t>X31&gt;=0 Z</t>
  </si>
  <si>
    <t>$D$43&gt;=$F$43</t>
  </si>
  <si>
    <t>$D$44</t>
  </si>
  <si>
    <t>X32&gt;=0 Z</t>
  </si>
  <si>
    <t>$D$44&gt;=$F$44</t>
  </si>
  <si>
    <t>$D$45</t>
  </si>
  <si>
    <t>X33&gt;0 Z</t>
  </si>
  <si>
    <t>$D$45&gt;=$F$45</t>
  </si>
  <si>
    <t>$D$46</t>
  </si>
  <si>
    <t>X34&gt;0 Z</t>
  </si>
  <si>
    <t>$D$46&gt;=$F$46</t>
  </si>
  <si>
    <t>$D$47</t>
  </si>
  <si>
    <t>S1&gt;=0 Z</t>
  </si>
  <si>
    <t>$D$47&gt;=$F$47</t>
  </si>
  <si>
    <t>$D$48</t>
  </si>
  <si>
    <t>S2&gt;=0 Z</t>
  </si>
  <si>
    <t>$D$48&gt;=$F$48</t>
  </si>
  <si>
    <t>$D$49</t>
  </si>
  <si>
    <t>S3&gt;=0 Z</t>
  </si>
  <si>
    <t>$D$49&gt;=$F$49</t>
  </si>
  <si>
    <t>$D$50</t>
  </si>
  <si>
    <t>S4&gt;=0 Z</t>
  </si>
  <si>
    <t>$D$50&gt;=$F$50</t>
  </si>
  <si>
    <t>Z = 1000W + 2200X + 2400Y + 1500Z + 3200A + 2700B + 3000C + 2000D + 3000L + 4000M + 3200N + 1800O + 40P + 50Q + 45R + 70S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</si>
</sst>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workbookViewId="0"/>
  </sheetViews>
  <sheetFormatPr defaultRowHeight="14.5" x14ac:dyDescent="0.35"/>
  <cols>
    <col min="1" max="1" width="2.1796875" customWidth="1"/>
    <col min="2" max="2" width="6.08984375" customWidth="1"/>
    <col min="3" max="3" width="28.1796875" customWidth="1"/>
    <col min="4" max="4" width="12.453125" bestFit="1" customWidth="1"/>
    <col min="5" max="5" width="13.08984375" bestFit="1" customWidth="1"/>
    <col min="6" max="6" width="10.453125" customWidth="1"/>
    <col min="7" max="7" width="5" customWidth="1"/>
  </cols>
  <sheetData>
    <row r="1" spans="1:5" x14ac:dyDescent="0.35">
      <c r="A1" s="2" t="s">
        <v>66</v>
      </c>
    </row>
    <row r="2" spans="1:5" x14ac:dyDescent="0.35">
      <c r="A2" s="2" t="s">
        <v>67</v>
      </c>
    </row>
    <row r="3" spans="1:5" x14ac:dyDescent="0.35">
      <c r="A3" s="2" t="s">
        <v>68</v>
      </c>
    </row>
    <row r="4" spans="1:5" x14ac:dyDescent="0.35">
      <c r="A4" s="2" t="s">
        <v>69</v>
      </c>
    </row>
    <row r="5" spans="1:5" x14ac:dyDescent="0.35">
      <c r="A5" s="2" t="s">
        <v>70</v>
      </c>
    </row>
    <row r="6" spans="1:5" x14ac:dyDescent="0.35">
      <c r="A6" s="2"/>
      <c r="B6" t="s">
        <v>71</v>
      </c>
    </row>
    <row r="7" spans="1:5" x14ac:dyDescent="0.35">
      <c r="A7" s="2"/>
      <c r="B7" t="s">
        <v>72</v>
      </c>
    </row>
    <row r="8" spans="1:5" x14ac:dyDescent="0.35">
      <c r="A8" s="2"/>
      <c r="B8" t="s">
        <v>73</v>
      </c>
    </row>
    <row r="9" spans="1:5" x14ac:dyDescent="0.35">
      <c r="A9" s="2" t="s">
        <v>74</v>
      </c>
    </row>
    <row r="10" spans="1:5" x14ac:dyDescent="0.35">
      <c r="B10" t="s">
        <v>75</v>
      </c>
    </row>
    <row r="11" spans="1:5" x14ac:dyDescent="0.35">
      <c r="B11" t="s">
        <v>76</v>
      </c>
    </row>
    <row r="14" spans="1:5" ht="15" thickBot="1" x14ac:dyDescent="0.4">
      <c r="A14" t="s">
        <v>77</v>
      </c>
    </row>
    <row r="15" spans="1:5" ht="15" thickBot="1" x14ac:dyDescent="0.4">
      <c r="B15" s="4" t="s">
        <v>78</v>
      </c>
      <c r="C15" s="4" t="s">
        <v>79</v>
      </c>
      <c r="D15" s="4" t="s">
        <v>80</v>
      </c>
      <c r="E15" s="4" t="s">
        <v>81</v>
      </c>
    </row>
    <row r="16" spans="1:5" ht="15" thickBot="1" x14ac:dyDescent="0.4">
      <c r="B16" s="3" t="s">
        <v>89</v>
      </c>
      <c r="C16" s="3" t="s">
        <v>17</v>
      </c>
      <c r="D16" s="6">
        <v>0</v>
      </c>
      <c r="E16" s="6">
        <v>0</v>
      </c>
    </row>
    <row r="19" spans="1:6" ht="15" thickBot="1" x14ac:dyDescent="0.4">
      <c r="A19" t="s">
        <v>82</v>
      </c>
    </row>
    <row r="20" spans="1:6" ht="15" thickBot="1" x14ac:dyDescent="0.4">
      <c r="B20" s="4" t="s">
        <v>78</v>
      </c>
      <c r="C20" s="4" t="s">
        <v>79</v>
      </c>
      <c r="D20" s="4" t="s">
        <v>80</v>
      </c>
      <c r="E20" s="4" t="s">
        <v>81</v>
      </c>
      <c r="F20" s="4" t="s">
        <v>83</v>
      </c>
    </row>
    <row r="21" spans="1:6" x14ac:dyDescent="0.35">
      <c r="B21" s="5" t="s">
        <v>90</v>
      </c>
      <c r="C21" s="5" t="s">
        <v>1</v>
      </c>
      <c r="D21" s="7">
        <v>0</v>
      </c>
      <c r="E21" s="7">
        <v>0</v>
      </c>
      <c r="F21" s="5" t="s">
        <v>91</v>
      </c>
    </row>
    <row r="22" spans="1:6" x14ac:dyDescent="0.35">
      <c r="B22" s="5" t="s">
        <v>92</v>
      </c>
      <c r="C22" s="5" t="s">
        <v>2</v>
      </c>
      <c r="D22" s="7">
        <v>0</v>
      </c>
      <c r="E22" s="7">
        <v>0</v>
      </c>
      <c r="F22" s="5" t="s">
        <v>91</v>
      </c>
    </row>
    <row r="23" spans="1:6" x14ac:dyDescent="0.35">
      <c r="B23" s="5" t="s">
        <v>93</v>
      </c>
      <c r="C23" s="5" t="s">
        <v>3</v>
      </c>
      <c r="D23" s="7">
        <v>5</v>
      </c>
      <c r="E23" s="7">
        <v>5</v>
      </c>
      <c r="F23" s="5" t="s">
        <v>91</v>
      </c>
    </row>
    <row r="24" spans="1:6" x14ac:dyDescent="0.35">
      <c r="B24" s="5" t="s">
        <v>94</v>
      </c>
      <c r="C24" s="5" t="s">
        <v>4</v>
      </c>
      <c r="D24" s="7">
        <v>0</v>
      </c>
      <c r="E24" s="7">
        <v>0</v>
      </c>
      <c r="F24" s="5" t="s">
        <v>91</v>
      </c>
    </row>
    <row r="25" spans="1:6" x14ac:dyDescent="0.35">
      <c r="B25" s="5" t="s">
        <v>95</v>
      </c>
      <c r="C25" s="5" t="s">
        <v>5</v>
      </c>
      <c r="D25" s="7">
        <v>8</v>
      </c>
      <c r="E25" s="7">
        <v>8</v>
      </c>
      <c r="F25" s="5" t="s">
        <v>91</v>
      </c>
    </row>
    <row r="26" spans="1:6" x14ac:dyDescent="0.35">
      <c r="B26" s="5" t="s">
        <v>96</v>
      </c>
      <c r="C26" s="5" t="s">
        <v>6</v>
      </c>
      <c r="D26" s="7">
        <v>0</v>
      </c>
      <c r="E26" s="7">
        <v>0</v>
      </c>
      <c r="F26" s="5" t="s">
        <v>91</v>
      </c>
    </row>
    <row r="27" spans="1:6" x14ac:dyDescent="0.35">
      <c r="B27" s="5" t="s">
        <v>97</v>
      </c>
      <c r="C27" s="5" t="s">
        <v>7</v>
      </c>
      <c r="D27" s="7">
        <v>0</v>
      </c>
      <c r="E27" s="7">
        <v>0</v>
      </c>
      <c r="F27" s="5" t="s">
        <v>91</v>
      </c>
    </row>
    <row r="28" spans="1:6" x14ac:dyDescent="0.35">
      <c r="B28" s="5" t="s">
        <v>98</v>
      </c>
      <c r="C28" s="5" t="s">
        <v>8</v>
      </c>
      <c r="D28" s="7">
        <v>0</v>
      </c>
      <c r="E28" s="7">
        <v>0</v>
      </c>
      <c r="F28" s="5" t="s">
        <v>91</v>
      </c>
    </row>
    <row r="29" spans="1:6" x14ac:dyDescent="0.35">
      <c r="B29" s="5" t="s">
        <v>99</v>
      </c>
      <c r="C29" s="5" t="s">
        <v>9</v>
      </c>
      <c r="D29" s="7">
        <v>0.39999999999999936</v>
      </c>
      <c r="E29" s="7">
        <v>0.39999999999999936</v>
      </c>
      <c r="F29" s="5" t="s">
        <v>91</v>
      </c>
    </row>
    <row r="30" spans="1:6" x14ac:dyDescent="0.35">
      <c r="B30" s="5" t="s">
        <v>100</v>
      </c>
      <c r="C30" s="5" t="s">
        <v>10</v>
      </c>
      <c r="D30" s="7">
        <v>4.5999999999999996</v>
      </c>
      <c r="E30" s="7">
        <v>4.5999999999999996</v>
      </c>
      <c r="F30" s="5" t="s">
        <v>91</v>
      </c>
    </row>
    <row r="31" spans="1:6" x14ac:dyDescent="0.35">
      <c r="B31" s="5" t="s">
        <v>101</v>
      </c>
      <c r="C31" s="5" t="s">
        <v>11</v>
      </c>
      <c r="D31" s="7">
        <v>5</v>
      </c>
      <c r="E31" s="7">
        <v>5</v>
      </c>
      <c r="F31" s="5" t="s">
        <v>91</v>
      </c>
    </row>
    <row r="32" spans="1:6" x14ac:dyDescent="0.35">
      <c r="B32" s="5" t="s">
        <v>102</v>
      </c>
      <c r="C32" s="5" t="s">
        <v>12</v>
      </c>
      <c r="D32" s="7">
        <v>0</v>
      </c>
      <c r="E32" s="7">
        <v>0</v>
      </c>
      <c r="F32" s="5" t="s">
        <v>91</v>
      </c>
    </row>
    <row r="33" spans="1:7" x14ac:dyDescent="0.35">
      <c r="B33" s="5" t="s">
        <v>103</v>
      </c>
      <c r="C33" s="5" t="s">
        <v>13</v>
      </c>
      <c r="D33" s="7">
        <v>0</v>
      </c>
      <c r="E33" s="7">
        <v>0</v>
      </c>
      <c r="F33" s="5" t="s">
        <v>91</v>
      </c>
    </row>
    <row r="34" spans="1:7" x14ac:dyDescent="0.35">
      <c r="B34" s="5" t="s">
        <v>104</v>
      </c>
      <c r="C34" s="5" t="s">
        <v>14</v>
      </c>
      <c r="D34" s="7">
        <v>1540</v>
      </c>
      <c r="E34" s="7">
        <v>1540</v>
      </c>
      <c r="F34" s="5" t="s">
        <v>91</v>
      </c>
    </row>
    <row r="35" spans="1:7" x14ac:dyDescent="0.35">
      <c r="B35" s="5" t="s">
        <v>105</v>
      </c>
      <c r="C35" s="5" t="s">
        <v>15</v>
      </c>
      <c r="D35" s="7">
        <v>0</v>
      </c>
      <c r="E35" s="7">
        <v>0</v>
      </c>
      <c r="F35" s="5" t="s">
        <v>91</v>
      </c>
    </row>
    <row r="36" spans="1:7" x14ac:dyDescent="0.35">
      <c r="B36" s="5" t="s">
        <v>106</v>
      </c>
      <c r="C36" s="5" t="s">
        <v>16</v>
      </c>
      <c r="D36" s="7">
        <v>1200</v>
      </c>
      <c r="E36" s="7">
        <v>1200</v>
      </c>
      <c r="F36" s="5" t="s">
        <v>91</v>
      </c>
    </row>
    <row r="37" spans="1:7" ht="15" thickBot="1" x14ac:dyDescent="0.4">
      <c r="B37" s="3" t="s">
        <v>89</v>
      </c>
      <c r="C37" s="3" t="s">
        <v>17</v>
      </c>
      <c r="D37" s="6">
        <v>0</v>
      </c>
      <c r="E37" s="6">
        <v>0</v>
      </c>
      <c r="F37" s="3" t="s">
        <v>91</v>
      </c>
    </row>
    <row r="40" spans="1:7" ht="15" thickBot="1" x14ac:dyDescent="0.4">
      <c r="A40" t="s">
        <v>84</v>
      </c>
    </row>
    <row r="41" spans="1:7" ht="15" thickBot="1" x14ac:dyDescent="0.4">
      <c r="B41" s="4" t="s">
        <v>78</v>
      </c>
      <c r="C41" s="4" t="s">
        <v>79</v>
      </c>
      <c r="D41" s="4" t="s">
        <v>85</v>
      </c>
      <c r="E41" s="4" t="s">
        <v>86</v>
      </c>
      <c r="F41" s="4" t="s">
        <v>87</v>
      </c>
      <c r="G41" s="4" t="s">
        <v>88</v>
      </c>
    </row>
    <row r="42" spans="1:7" x14ac:dyDescent="0.35">
      <c r="B42" s="5" t="s">
        <v>107</v>
      </c>
      <c r="C42" s="5" t="s">
        <v>108</v>
      </c>
      <c r="D42" s="7">
        <v>5</v>
      </c>
      <c r="E42" s="5" t="s">
        <v>109</v>
      </c>
      <c r="F42" s="5" t="s">
        <v>110</v>
      </c>
      <c r="G42" s="5">
        <v>0</v>
      </c>
    </row>
    <row r="43" spans="1:7" x14ac:dyDescent="0.35">
      <c r="B43" s="5" t="s">
        <v>111</v>
      </c>
      <c r="C43" s="5" t="s">
        <v>112</v>
      </c>
      <c r="D43" s="7">
        <v>8</v>
      </c>
      <c r="E43" s="5" t="s">
        <v>113</v>
      </c>
      <c r="F43" s="5" t="s">
        <v>110</v>
      </c>
      <c r="G43" s="5">
        <v>0</v>
      </c>
    </row>
    <row r="44" spans="1:7" x14ac:dyDescent="0.35">
      <c r="B44" s="5" t="s">
        <v>114</v>
      </c>
      <c r="C44" s="5" t="s">
        <v>115</v>
      </c>
      <c r="D44" s="7">
        <v>10</v>
      </c>
      <c r="E44" s="5" t="s">
        <v>116</v>
      </c>
      <c r="F44" s="5" t="s">
        <v>110</v>
      </c>
      <c r="G44" s="5">
        <v>0</v>
      </c>
    </row>
    <row r="45" spans="1:7" x14ac:dyDescent="0.35">
      <c r="B45" s="5" t="s">
        <v>117</v>
      </c>
      <c r="C45" s="5" t="s">
        <v>118</v>
      </c>
      <c r="D45" s="7">
        <v>999.99999999999989</v>
      </c>
      <c r="E45" s="5" t="s">
        <v>119</v>
      </c>
      <c r="F45" s="5" t="s">
        <v>110</v>
      </c>
      <c r="G45" s="5">
        <v>0</v>
      </c>
    </row>
    <row r="46" spans="1:7" x14ac:dyDescent="0.35">
      <c r="B46" s="5" t="s">
        <v>120</v>
      </c>
      <c r="C46" s="5" t="s">
        <v>121</v>
      </c>
      <c r="D46" s="7">
        <v>2000</v>
      </c>
      <c r="E46" s="5" t="s">
        <v>122</v>
      </c>
      <c r="F46" s="5" t="s">
        <v>110</v>
      </c>
      <c r="G46" s="5">
        <v>0</v>
      </c>
    </row>
    <row r="47" spans="1:7" x14ac:dyDescent="0.35">
      <c r="B47" s="5" t="s">
        <v>123</v>
      </c>
      <c r="C47" s="5" t="s">
        <v>124</v>
      </c>
      <c r="D47" s="7">
        <v>900</v>
      </c>
      <c r="E47" s="5" t="s">
        <v>125</v>
      </c>
      <c r="F47" s="5" t="s">
        <v>110</v>
      </c>
      <c r="G47" s="5">
        <v>0</v>
      </c>
    </row>
    <row r="48" spans="1:7" x14ac:dyDescent="0.35">
      <c r="B48" s="5" t="s">
        <v>126</v>
      </c>
      <c r="C48" s="5" t="s">
        <v>127</v>
      </c>
      <c r="D48" s="7">
        <v>1200</v>
      </c>
      <c r="E48" s="5" t="s">
        <v>128</v>
      </c>
      <c r="F48" s="5" t="s">
        <v>110</v>
      </c>
      <c r="G48" s="5">
        <v>0</v>
      </c>
    </row>
    <row r="49" spans="2:7" x14ac:dyDescent="0.35">
      <c r="B49" s="5" t="s">
        <v>129</v>
      </c>
      <c r="C49" s="5" t="s">
        <v>130</v>
      </c>
      <c r="D49" s="7">
        <v>0</v>
      </c>
      <c r="E49" s="5" t="s">
        <v>131</v>
      </c>
      <c r="F49" s="5" t="s">
        <v>110</v>
      </c>
      <c r="G49" s="7">
        <v>0</v>
      </c>
    </row>
    <row r="50" spans="2:7" x14ac:dyDescent="0.35">
      <c r="B50" s="5" t="s">
        <v>132</v>
      </c>
      <c r="C50" s="5" t="s">
        <v>133</v>
      </c>
      <c r="D50" s="7">
        <v>0</v>
      </c>
      <c r="E50" s="5" t="s">
        <v>134</v>
      </c>
      <c r="F50" s="5" t="s">
        <v>110</v>
      </c>
      <c r="G50" s="7">
        <v>0</v>
      </c>
    </row>
    <row r="51" spans="2:7" x14ac:dyDescent="0.35">
      <c r="B51" s="5" t="s">
        <v>135</v>
      </c>
      <c r="C51" s="5" t="s">
        <v>136</v>
      </c>
      <c r="D51" s="7">
        <v>5</v>
      </c>
      <c r="E51" s="5" t="s">
        <v>137</v>
      </c>
      <c r="F51" s="5" t="s">
        <v>138</v>
      </c>
      <c r="G51" s="7">
        <v>5</v>
      </c>
    </row>
    <row r="52" spans="2:7" x14ac:dyDescent="0.35">
      <c r="B52" s="5" t="s">
        <v>139</v>
      </c>
      <c r="C52" s="5" t="s">
        <v>140</v>
      </c>
      <c r="D52" s="7">
        <v>0</v>
      </c>
      <c r="E52" s="5" t="s">
        <v>141</v>
      </c>
      <c r="F52" s="5" t="s">
        <v>110</v>
      </c>
      <c r="G52" s="7">
        <v>0</v>
      </c>
    </row>
    <row r="53" spans="2:7" x14ac:dyDescent="0.35">
      <c r="B53" s="5" t="s">
        <v>142</v>
      </c>
      <c r="C53" s="5" t="s">
        <v>143</v>
      </c>
      <c r="D53" s="7">
        <v>8</v>
      </c>
      <c r="E53" s="5" t="s">
        <v>144</v>
      </c>
      <c r="F53" s="5" t="s">
        <v>138</v>
      </c>
      <c r="G53" s="7">
        <v>8</v>
      </c>
    </row>
    <row r="54" spans="2:7" x14ac:dyDescent="0.35">
      <c r="B54" s="5" t="s">
        <v>145</v>
      </c>
      <c r="C54" s="5" t="s">
        <v>146</v>
      </c>
      <c r="D54" s="7">
        <v>0</v>
      </c>
      <c r="E54" s="5" t="s">
        <v>147</v>
      </c>
      <c r="F54" s="5" t="s">
        <v>110</v>
      </c>
      <c r="G54" s="7">
        <v>0</v>
      </c>
    </row>
    <row r="55" spans="2:7" x14ac:dyDescent="0.35">
      <c r="B55" s="5" t="s">
        <v>148</v>
      </c>
      <c r="C55" s="5" t="s">
        <v>149</v>
      </c>
      <c r="D55" s="7">
        <v>0</v>
      </c>
      <c r="E55" s="5" t="s">
        <v>150</v>
      </c>
      <c r="F55" s="5" t="s">
        <v>110</v>
      </c>
      <c r="G55" s="7">
        <v>0</v>
      </c>
    </row>
    <row r="56" spans="2:7" x14ac:dyDescent="0.35">
      <c r="B56" s="5" t="s">
        <v>151</v>
      </c>
      <c r="C56" s="5" t="s">
        <v>152</v>
      </c>
      <c r="D56" s="7">
        <v>0</v>
      </c>
      <c r="E56" s="5" t="s">
        <v>153</v>
      </c>
      <c r="F56" s="5" t="s">
        <v>110</v>
      </c>
      <c r="G56" s="7">
        <v>0</v>
      </c>
    </row>
    <row r="57" spans="2:7" x14ac:dyDescent="0.35">
      <c r="B57" s="5" t="s">
        <v>154</v>
      </c>
      <c r="C57" s="5" t="s">
        <v>155</v>
      </c>
      <c r="D57" s="7">
        <v>0.39999999999999936</v>
      </c>
      <c r="E57" s="5" t="s">
        <v>156</v>
      </c>
      <c r="F57" s="5" t="s">
        <v>138</v>
      </c>
      <c r="G57" s="7">
        <v>0.39999999999999936</v>
      </c>
    </row>
    <row r="58" spans="2:7" x14ac:dyDescent="0.35">
      <c r="B58" s="5" t="s">
        <v>157</v>
      </c>
      <c r="C58" s="5" t="s">
        <v>158</v>
      </c>
      <c r="D58" s="7">
        <v>4.5999999999999996</v>
      </c>
      <c r="E58" s="5" t="s">
        <v>159</v>
      </c>
      <c r="F58" s="5" t="s">
        <v>138</v>
      </c>
      <c r="G58" s="7">
        <v>4.5999999999999996</v>
      </c>
    </row>
    <row r="59" spans="2:7" x14ac:dyDescent="0.35">
      <c r="B59" s="5" t="s">
        <v>160</v>
      </c>
      <c r="C59" s="5" t="s">
        <v>161</v>
      </c>
      <c r="D59" s="7">
        <v>5</v>
      </c>
      <c r="E59" s="5" t="s">
        <v>162</v>
      </c>
      <c r="F59" s="5" t="s">
        <v>138</v>
      </c>
      <c r="G59" s="7">
        <v>5</v>
      </c>
    </row>
    <row r="60" spans="2:7" x14ac:dyDescent="0.35">
      <c r="B60" s="5" t="s">
        <v>163</v>
      </c>
      <c r="C60" s="5" t="s">
        <v>164</v>
      </c>
      <c r="D60" s="7">
        <v>0</v>
      </c>
      <c r="E60" s="5" t="s">
        <v>165</v>
      </c>
      <c r="F60" s="5" t="s">
        <v>110</v>
      </c>
      <c r="G60" s="7">
        <v>0</v>
      </c>
    </row>
    <row r="61" spans="2:7" x14ac:dyDescent="0.35">
      <c r="B61" s="5" t="s">
        <v>166</v>
      </c>
      <c r="C61" s="5" t="s">
        <v>167</v>
      </c>
      <c r="D61" s="7">
        <v>0</v>
      </c>
      <c r="E61" s="5" t="s">
        <v>168</v>
      </c>
      <c r="F61" s="5" t="s">
        <v>110</v>
      </c>
      <c r="G61" s="7">
        <v>0</v>
      </c>
    </row>
    <row r="62" spans="2:7" x14ac:dyDescent="0.35">
      <c r="B62" s="5" t="s">
        <v>169</v>
      </c>
      <c r="C62" s="5" t="s">
        <v>170</v>
      </c>
      <c r="D62" s="7">
        <v>1540</v>
      </c>
      <c r="E62" s="5" t="s">
        <v>171</v>
      </c>
      <c r="F62" s="5" t="s">
        <v>138</v>
      </c>
      <c r="G62" s="7">
        <v>1540</v>
      </c>
    </row>
    <row r="63" spans="2:7" x14ac:dyDescent="0.35">
      <c r="B63" s="5" t="s">
        <v>172</v>
      </c>
      <c r="C63" s="5" t="s">
        <v>173</v>
      </c>
      <c r="D63" s="7">
        <v>0</v>
      </c>
      <c r="E63" s="5" t="s">
        <v>174</v>
      </c>
      <c r="F63" s="5" t="s">
        <v>110</v>
      </c>
      <c r="G63" s="7">
        <v>0</v>
      </c>
    </row>
    <row r="64" spans="2:7" ht="15" thickBot="1" x14ac:dyDescent="0.4">
      <c r="B64" s="3" t="s">
        <v>175</v>
      </c>
      <c r="C64" s="3" t="s">
        <v>176</v>
      </c>
      <c r="D64" s="6">
        <v>1200</v>
      </c>
      <c r="E64" s="3" t="s">
        <v>177</v>
      </c>
      <c r="F64" s="3" t="s">
        <v>138</v>
      </c>
      <c r="G64" s="6">
        <v>1200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0"/>
  <sheetViews>
    <sheetView tabSelected="1" topLeftCell="B1" workbookViewId="0">
      <selection activeCell="B33" sqref="B33"/>
    </sheetView>
  </sheetViews>
  <sheetFormatPr defaultRowHeight="14.5" x14ac:dyDescent="0.35"/>
  <cols>
    <col min="2" max="2" width="46.36328125" customWidth="1"/>
    <col min="3" max="3" width="36" customWidth="1"/>
    <col min="8" max="8" width="37.54296875" customWidth="1"/>
  </cols>
  <sheetData>
    <row r="3" spans="2:6" x14ac:dyDescent="0.35">
      <c r="B3" t="s">
        <v>0</v>
      </c>
    </row>
    <row r="4" spans="2:6" x14ac:dyDescent="0.35">
      <c r="B4" t="s">
        <v>1</v>
      </c>
      <c r="C4">
        <v>0</v>
      </c>
      <c r="D4" t="s">
        <v>52</v>
      </c>
    </row>
    <row r="5" spans="2:6" x14ac:dyDescent="0.35">
      <c r="B5" t="s">
        <v>2</v>
      </c>
      <c r="C5">
        <v>0</v>
      </c>
      <c r="D5" t="s">
        <v>44</v>
      </c>
    </row>
    <row r="6" spans="2:6" x14ac:dyDescent="0.35">
      <c r="B6" t="s">
        <v>3</v>
      </c>
      <c r="C6">
        <v>0</v>
      </c>
      <c r="D6" t="s">
        <v>46</v>
      </c>
    </row>
    <row r="7" spans="2:6" x14ac:dyDescent="0.35">
      <c r="B7" t="s">
        <v>4</v>
      </c>
      <c r="C7">
        <v>0</v>
      </c>
      <c r="D7" t="s">
        <v>47</v>
      </c>
    </row>
    <row r="8" spans="2:6" x14ac:dyDescent="0.35">
      <c r="B8" t="s">
        <v>5</v>
      </c>
      <c r="C8">
        <v>0</v>
      </c>
      <c r="D8" t="s">
        <v>48</v>
      </c>
      <c r="E8" s="1" t="s">
        <v>60</v>
      </c>
    </row>
    <row r="9" spans="2:6" x14ac:dyDescent="0.35">
      <c r="B9" t="s">
        <v>6</v>
      </c>
      <c r="C9">
        <v>0</v>
      </c>
      <c r="D9" t="s">
        <v>49</v>
      </c>
    </row>
    <row r="10" spans="2:6" x14ac:dyDescent="0.35">
      <c r="B10" t="s">
        <v>7</v>
      </c>
      <c r="C10">
        <v>0</v>
      </c>
      <c r="D10" t="s">
        <v>50</v>
      </c>
    </row>
    <row r="11" spans="2:6" x14ac:dyDescent="0.35">
      <c r="B11" t="s">
        <v>8</v>
      </c>
      <c r="C11">
        <v>0</v>
      </c>
      <c r="D11" t="s">
        <v>51</v>
      </c>
    </row>
    <row r="12" spans="2:6" x14ac:dyDescent="0.35">
      <c r="B12" t="s">
        <v>9</v>
      </c>
      <c r="C12">
        <v>0</v>
      </c>
      <c r="D12" t="s">
        <v>53</v>
      </c>
    </row>
    <row r="13" spans="2:6" x14ac:dyDescent="0.35">
      <c r="B13" t="s">
        <v>10</v>
      </c>
      <c r="C13">
        <v>0</v>
      </c>
      <c r="D13" t="s">
        <v>54</v>
      </c>
    </row>
    <row r="14" spans="2:6" x14ac:dyDescent="0.35">
      <c r="B14" t="s">
        <v>11</v>
      </c>
      <c r="C14">
        <v>0</v>
      </c>
      <c r="D14" t="s">
        <v>55</v>
      </c>
      <c r="F14">
        <v>0</v>
      </c>
    </row>
    <row r="15" spans="2:6" x14ac:dyDescent="0.35">
      <c r="B15" t="s">
        <v>12</v>
      </c>
      <c r="C15">
        <v>0</v>
      </c>
      <c r="D15" t="s">
        <v>56</v>
      </c>
    </row>
    <row r="16" spans="2:6" x14ac:dyDescent="0.35">
      <c r="B16" t="s">
        <v>13</v>
      </c>
      <c r="C16">
        <v>0</v>
      </c>
      <c r="D16" t="s">
        <v>57</v>
      </c>
    </row>
    <row r="17" spans="2:6" x14ac:dyDescent="0.35">
      <c r="B17" t="s">
        <v>14</v>
      </c>
      <c r="C17">
        <v>0</v>
      </c>
      <c r="D17" t="s">
        <v>58</v>
      </c>
    </row>
    <row r="18" spans="2:6" x14ac:dyDescent="0.35">
      <c r="B18" t="s">
        <v>15</v>
      </c>
      <c r="C18">
        <v>0</v>
      </c>
      <c r="D18" t="s">
        <v>59</v>
      </c>
    </row>
    <row r="19" spans="2:6" x14ac:dyDescent="0.35">
      <c r="B19" t="s">
        <v>16</v>
      </c>
      <c r="C19">
        <v>0</v>
      </c>
      <c r="D19" t="s">
        <v>45</v>
      </c>
    </row>
    <row r="20" spans="2:6" x14ac:dyDescent="0.35">
      <c r="B20" t="s">
        <v>17</v>
      </c>
      <c r="C20">
        <v>0</v>
      </c>
      <c r="D20" t="s">
        <v>47</v>
      </c>
    </row>
    <row r="21" spans="2:6" x14ac:dyDescent="0.35">
      <c r="C21" s="1" t="s">
        <v>178</v>
      </c>
    </row>
    <row r="25" spans="2:6" x14ac:dyDescent="0.35">
      <c r="B25" t="s">
        <v>18</v>
      </c>
    </row>
    <row r="26" spans="2:6" x14ac:dyDescent="0.35">
      <c r="B26" t="s">
        <v>19</v>
      </c>
      <c r="D26">
        <f>C4+C5+C6+C7</f>
        <v>0</v>
      </c>
      <c r="E26" t="s">
        <v>41</v>
      </c>
      <c r="F26">
        <v>5</v>
      </c>
    </row>
    <row r="27" spans="2:6" x14ac:dyDescent="0.35">
      <c r="B27" s="1" t="s">
        <v>20</v>
      </c>
      <c r="D27">
        <f>C9+C8+C10+C11</f>
        <v>0</v>
      </c>
      <c r="E27" t="s">
        <v>41</v>
      </c>
      <c r="F27">
        <v>8</v>
      </c>
    </row>
    <row r="28" spans="2:6" x14ac:dyDescent="0.35">
      <c r="B28" s="1" t="s">
        <v>21</v>
      </c>
      <c r="D28">
        <f>C12+C13+C14+C15</f>
        <v>0</v>
      </c>
      <c r="E28" t="s">
        <v>41</v>
      </c>
      <c r="F28">
        <v>10</v>
      </c>
    </row>
    <row r="30" spans="2:6" x14ac:dyDescent="0.35">
      <c r="B30" s="1" t="s">
        <v>22</v>
      </c>
      <c r="C30" t="s">
        <v>61</v>
      </c>
      <c r="D30">
        <f>PRODUCT(150,C4) + PRODUCT(120,C8) + PRODUCT(100,C12) + C16</f>
        <v>0</v>
      </c>
      <c r="E30" t="s">
        <v>42</v>
      </c>
      <c r="F30">
        <v>1000</v>
      </c>
    </row>
    <row r="31" spans="2:6" x14ac:dyDescent="0.35">
      <c r="B31" s="1" t="s">
        <v>62</v>
      </c>
      <c r="C31" t="s">
        <v>63</v>
      </c>
      <c r="D31">
        <f>PRODUCT(100,C5) + PRODUCT(90,C9) + PRODUCT(100, C13) + C17</f>
        <v>0</v>
      </c>
      <c r="E31" t="s">
        <v>42</v>
      </c>
      <c r="F31">
        <v>2000</v>
      </c>
    </row>
    <row r="32" spans="2:6" x14ac:dyDescent="0.35">
      <c r="B32" s="1" t="s">
        <v>23</v>
      </c>
      <c r="C32" t="s">
        <v>64</v>
      </c>
      <c r="D32">
        <f>PRODUCT(100,C6) + PRODUCT(90, C10) + PRODUCT(80,C14) + C18</f>
        <v>0</v>
      </c>
      <c r="E32" t="s">
        <v>42</v>
      </c>
      <c r="F32">
        <v>900</v>
      </c>
    </row>
    <row r="33" spans="2:6" x14ac:dyDescent="0.35">
      <c r="B33" s="1" t="s">
        <v>24</v>
      </c>
      <c r="C33" t="s">
        <v>65</v>
      </c>
      <c r="D33">
        <f>PRODUCT(50,C7) + PRODUCT(60,C11) + PRODUCT(40,C15) + C19</f>
        <v>0</v>
      </c>
      <c r="E33" t="s">
        <v>42</v>
      </c>
      <c r="F33">
        <v>1200</v>
      </c>
    </row>
    <row r="35" spans="2:6" x14ac:dyDescent="0.35">
      <c r="B35" s="1" t="s">
        <v>27</v>
      </c>
      <c r="D35">
        <f t="shared" ref="D35:D50" si="0">C4</f>
        <v>0</v>
      </c>
      <c r="E35" t="s">
        <v>43</v>
      </c>
      <c r="F35">
        <v>0</v>
      </c>
    </row>
    <row r="36" spans="2:6" x14ac:dyDescent="0.35">
      <c r="B36" s="1" t="s">
        <v>25</v>
      </c>
      <c r="D36">
        <f t="shared" si="0"/>
        <v>0</v>
      </c>
      <c r="E36" t="s">
        <v>43</v>
      </c>
      <c r="F36">
        <v>0</v>
      </c>
    </row>
    <row r="37" spans="2:6" x14ac:dyDescent="0.35">
      <c r="B37" s="1" t="s">
        <v>26</v>
      </c>
      <c r="D37">
        <f t="shared" si="0"/>
        <v>0</v>
      </c>
      <c r="E37" t="s">
        <v>43</v>
      </c>
      <c r="F37">
        <v>0</v>
      </c>
    </row>
    <row r="38" spans="2:6" x14ac:dyDescent="0.35">
      <c r="B38" s="1" t="s">
        <v>28</v>
      </c>
      <c r="D38">
        <f t="shared" si="0"/>
        <v>0</v>
      </c>
      <c r="E38" t="s">
        <v>43</v>
      </c>
      <c r="F38">
        <v>0</v>
      </c>
    </row>
    <row r="39" spans="2:6" x14ac:dyDescent="0.35">
      <c r="B39" s="1" t="s">
        <v>29</v>
      </c>
      <c r="D39">
        <f t="shared" si="0"/>
        <v>0</v>
      </c>
      <c r="E39" t="s">
        <v>43</v>
      </c>
      <c r="F39">
        <v>0</v>
      </c>
    </row>
    <row r="40" spans="2:6" x14ac:dyDescent="0.35">
      <c r="B40" s="1" t="s">
        <v>30</v>
      </c>
      <c r="D40">
        <f t="shared" si="0"/>
        <v>0</v>
      </c>
      <c r="E40" t="s">
        <v>43</v>
      </c>
      <c r="F40">
        <v>0</v>
      </c>
    </row>
    <row r="41" spans="2:6" x14ac:dyDescent="0.35">
      <c r="B41" s="1" t="s">
        <v>31</v>
      </c>
      <c r="D41">
        <f t="shared" si="0"/>
        <v>0</v>
      </c>
      <c r="E41" t="s">
        <v>43</v>
      </c>
      <c r="F41">
        <v>0</v>
      </c>
    </row>
    <row r="42" spans="2:6" x14ac:dyDescent="0.35">
      <c r="B42" s="1" t="s">
        <v>32</v>
      </c>
      <c r="D42">
        <f t="shared" si="0"/>
        <v>0</v>
      </c>
      <c r="E42" t="s">
        <v>43</v>
      </c>
      <c r="F42">
        <v>0</v>
      </c>
    </row>
    <row r="43" spans="2:6" x14ac:dyDescent="0.35">
      <c r="B43" s="1" t="s">
        <v>33</v>
      </c>
      <c r="D43">
        <f t="shared" si="0"/>
        <v>0</v>
      </c>
      <c r="E43" t="s">
        <v>43</v>
      </c>
      <c r="F43">
        <v>0</v>
      </c>
    </row>
    <row r="44" spans="2:6" x14ac:dyDescent="0.35">
      <c r="B44" s="1" t="s">
        <v>34</v>
      </c>
      <c r="D44">
        <f t="shared" si="0"/>
        <v>0</v>
      </c>
      <c r="E44" t="s">
        <v>43</v>
      </c>
      <c r="F44">
        <v>0</v>
      </c>
    </row>
    <row r="45" spans="2:6" x14ac:dyDescent="0.35">
      <c r="B45" s="1" t="s">
        <v>35</v>
      </c>
      <c r="D45">
        <f t="shared" si="0"/>
        <v>0</v>
      </c>
      <c r="E45" t="s">
        <v>43</v>
      </c>
      <c r="F45">
        <v>0</v>
      </c>
    </row>
    <row r="46" spans="2:6" x14ac:dyDescent="0.35">
      <c r="B46" s="1" t="s">
        <v>36</v>
      </c>
      <c r="D46">
        <f t="shared" si="0"/>
        <v>0</v>
      </c>
      <c r="E46" t="s">
        <v>43</v>
      </c>
      <c r="F46">
        <v>0</v>
      </c>
    </row>
    <row r="47" spans="2:6" x14ac:dyDescent="0.35">
      <c r="B47" s="1" t="s">
        <v>37</v>
      </c>
      <c r="D47">
        <f t="shared" si="0"/>
        <v>0</v>
      </c>
      <c r="E47" t="s">
        <v>43</v>
      </c>
      <c r="F47">
        <v>0</v>
      </c>
    </row>
    <row r="48" spans="2:6" x14ac:dyDescent="0.35">
      <c r="B48" s="1" t="s">
        <v>38</v>
      </c>
      <c r="D48">
        <f t="shared" si="0"/>
        <v>0</v>
      </c>
      <c r="E48" t="s">
        <v>43</v>
      </c>
      <c r="F48">
        <v>0</v>
      </c>
    </row>
    <row r="49" spans="2:6" x14ac:dyDescent="0.35">
      <c r="B49" s="1" t="s">
        <v>39</v>
      </c>
      <c r="D49">
        <f t="shared" si="0"/>
        <v>0</v>
      </c>
      <c r="E49" t="s">
        <v>43</v>
      </c>
      <c r="F49">
        <v>0</v>
      </c>
    </row>
    <row r="50" spans="2:6" x14ac:dyDescent="0.35">
      <c r="B50" s="1" t="s">
        <v>40</v>
      </c>
      <c r="D50">
        <f t="shared" si="0"/>
        <v>0</v>
      </c>
      <c r="E50" t="s">
        <v>43</v>
      </c>
      <c r="F5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Aadila Jasmin</dc:creator>
  <cp:lastModifiedBy>Aadila Jasmin</cp:lastModifiedBy>
  <dcterms:created xsi:type="dcterms:W3CDTF">2021-03-13T18:10:15Z</dcterms:created>
  <dcterms:modified xsi:type="dcterms:W3CDTF">2021-03-14T20:10:07Z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77a62828-e27b-4836-b9f6-3288f479457b</vt:lpwstr>
  </property>
</Properties>
</file>