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\10.Marketing &amp; Retail Analytics\project 1\"/>
    </mc:Choice>
  </mc:AlternateContent>
  <xr:revisionPtr revIDLastSave="0" documentId="13_ncr:1_{B125D347-BF12-412C-B093-35D58E32483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Best" sheetId="3" r:id="rId1"/>
    <sheet name="Lost" sheetId="4" r:id="rId2"/>
    <sheet name="Churn" sheetId="6" r:id="rId3"/>
    <sheet name="MainData" sheetId="1" r:id="rId4"/>
  </sheets>
  <definedNames>
    <definedName name="_xlnm._FilterDatabase" localSheetId="3" hidden="1">MainData!$A$1:$AD$90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2" i="1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" i="6"/>
  <c r="AD3" i="6"/>
  <c r="AD4" i="6"/>
  <c r="AD5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</calcChain>
</file>

<file path=xl/sharedStrings.xml><?xml version="1.0" encoding="utf-8"?>
<sst xmlns="http://schemas.openxmlformats.org/spreadsheetml/2006/main" count="1588" uniqueCount="172">
  <si>
    <t>CUSTOMERNAME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</si>
  <si>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</si>
  <si>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</si>
  <si>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</si>
  <si>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</si>
  <si>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</si>
  <si>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</si>
  <si>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</si>
  <si>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</si>
  <si>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</si>
  <si>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</si>
  <si>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</si>
  <si>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</si>
  <si>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</si>
  <si>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</si>
  <si>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</si>
  <si>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</si>
  <si>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</si>
  <si>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</si>
  <si>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Monetary</t>
  </si>
  <si>
    <t>Recency</t>
  </si>
  <si>
    <t>Concatenate</t>
  </si>
  <si>
    <t>AV Stores, Co.</t>
  </si>
  <si>
    <t>Bin 4</t>
  </si>
  <si>
    <t>Bin 3</t>
  </si>
  <si>
    <t>Low</t>
  </si>
  <si>
    <t>Very High</t>
  </si>
  <si>
    <t>Low|Very High|Very High</t>
  </si>
  <si>
    <t>Alpha Cognac</t>
  </si>
  <si>
    <t>Bin 1</t>
  </si>
  <si>
    <t>Very Low</t>
  </si>
  <si>
    <t>Very High|Very Low|Very Low</t>
  </si>
  <si>
    <t>Amica Models &amp; Co.</t>
  </si>
  <si>
    <t>Bin 2</t>
  </si>
  <si>
    <t>High</t>
  </si>
  <si>
    <t>Very Low|Low|High</t>
  </si>
  <si>
    <t>Anna's Decorations, Ltd</t>
  </si>
  <si>
    <t>High|Very High|Very High</t>
  </si>
  <si>
    <t>Atelier graphique</t>
  </si>
  <si>
    <t>Low|Very Low|Very Low</t>
  </si>
  <si>
    <t>Australian Collectables, Ltd</t>
  </si>
  <si>
    <t>Very High|Low|Very Low</t>
  </si>
  <si>
    <t>Australian Collectors, Co.</t>
  </si>
  <si>
    <t>Australian Gift Network, Co</t>
  </si>
  <si>
    <t>High|Very Low|Very Low</t>
  </si>
  <si>
    <t>Auto Assoc. &amp; Cie.</t>
  </si>
  <si>
    <t>Very Low|Very Low|Very Low</t>
  </si>
  <si>
    <t>Auto Canal Petit</t>
  </si>
  <si>
    <t>Very High|High|High</t>
  </si>
  <si>
    <t>Auto-Moto Classics Inc.</t>
  </si>
  <si>
    <t>Baane Mini Imports</t>
  </si>
  <si>
    <t>Low|High|High</t>
  </si>
  <si>
    <t>Bavarian Collectables Imports, Co.</t>
  </si>
  <si>
    <t>Blauer See Auto, Co.</t>
  </si>
  <si>
    <t>Low|Low|Low</t>
  </si>
  <si>
    <t>Boards &amp; Toys Co.</t>
  </si>
  <si>
    <t>CAF Imports</t>
  </si>
  <si>
    <t>Cambridge Collectables Co.</t>
  </si>
  <si>
    <t>Canadian Gift Exchange Network</t>
  </si>
  <si>
    <t>Classic Gift Ideas, Inc</t>
  </si>
  <si>
    <t>Low|Low|Very Low</t>
  </si>
  <si>
    <t>Classic Legends Inc.</t>
  </si>
  <si>
    <t>Low|Very Low|Low</t>
  </si>
  <si>
    <t>Clover Collections, Co.</t>
  </si>
  <si>
    <t>Collectable Mini Designs Co.</t>
  </si>
  <si>
    <t>Very Low|Low|Low</t>
  </si>
  <si>
    <t>Collectables For Less Inc.</t>
  </si>
  <si>
    <t>High|Low|Low</t>
  </si>
  <si>
    <t>Corrida Auto Replicas, Ltd</t>
  </si>
  <si>
    <t>Low|High|Very High</t>
  </si>
  <si>
    <t>Cruz &amp; Sons Co.</t>
  </si>
  <si>
    <t>Low|Low|High</t>
  </si>
  <si>
    <t>Daedalus Designs Imports</t>
  </si>
  <si>
    <t>Danish Wholesale Imports</t>
  </si>
  <si>
    <t>Very High|Very High|Very High</t>
  </si>
  <si>
    <t>Diecast Classics Inc.</t>
  </si>
  <si>
    <t>Very High|High|Very High</t>
  </si>
  <si>
    <t>Diecast Collectables</t>
  </si>
  <si>
    <t>Very Low|Very Low|Low</t>
  </si>
  <si>
    <t>Double Decker Gift Stores, Ltd</t>
  </si>
  <si>
    <t>Dragon Souveniers, Ltd.</t>
  </si>
  <si>
    <t>Enaco Distributors</t>
  </si>
  <si>
    <t>Euro Shopping Channel</t>
  </si>
  <si>
    <t>FunGiftIdeas.com</t>
  </si>
  <si>
    <t>High|Low|High</t>
  </si>
  <si>
    <t>Gift Depot Inc.</t>
  </si>
  <si>
    <t>Very High|Low|High</t>
  </si>
  <si>
    <t>Gift Ideas Corp.</t>
  </si>
  <si>
    <t>Gifts4AllAges.com</t>
  </si>
  <si>
    <t>Very High|Low|Low</t>
  </si>
  <si>
    <t>Handji Gifts&amp; Co</t>
  </si>
  <si>
    <t>Very High|Very High|High</t>
  </si>
  <si>
    <t>Heintze Collectables</t>
  </si>
  <si>
    <t>Herkku Gifts</t>
  </si>
  <si>
    <t>Very Low|High|High</t>
  </si>
  <si>
    <t>Iberia Gift Imports, Corp.</t>
  </si>
  <si>
    <t>L'ordine Souveniers</t>
  </si>
  <si>
    <t>La Corne D'abondance, Co.</t>
  </si>
  <si>
    <t>La Rochelle Gifts</t>
  </si>
  <si>
    <t>Land of Toys Inc.</t>
  </si>
  <si>
    <t>Lyon Souveniers</t>
  </si>
  <si>
    <t>Very High|Very Low|Low</t>
  </si>
  <si>
    <t>Marseille Mini Autos</t>
  </si>
  <si>
    <t>Marta's Replicas Co.</t>
  </si>
  <si>
    <t>Microscale Inc.</t>
  </si>
  <si>
    <t>Mini Auto Werke</t>
  </si>
  <si>
    <t>Mini Caravy</t>
  </si>
  <si>
    <t>Mini Classics</t>
  </si>
  <si>
    <t>Mini Creations Ltd.</t>
  </si>
  <si>
    <t>High|Very High|High</t>
  </si>
  <si>
    <t>Mini Gifts Distributors Ltd.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</si>
  <si>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</si>
  <si>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</si>
  <si>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</si>
  <si>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</si>
  <si>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</si>
  <si>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</si>
  <si>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</si>
  <si>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High|High|High</t>
  </si>
  <si>
    <t>Petit Auto</t>
  </si>
  <si>
    <t>Quebec Home Shopping Network</t>
  </si>
  <si>
    <t>Reims Collectables</t>
  </si>
  <si>
    <t>Rovelli Gifts</t>
  </si>
  <si>
    <t>Royal Canadian Collectables, Ltd.</t>
  </si>
  <si>
    <t>Royale Belge</t>
  </si>
  <si>
    <t>Salzburg Collectables</t>
  </si>
  <si>
    <t>Saveley &amp; Henriot, Co.</t>
  </si>
  <si>
    <t>Very Low|Very High|Very High</t>
  </si>
  <si>
    <t>Scandinavian Gift Ideas</t>
  </si>
  <si>
    <t>Signal Collectibles Ltd.</t>
  </si>
  <si>
    <t>Signal Gift Stores</t>
  </si>
  <si>
    <t>High|High|Low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</si>
  <si>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</si>
  <si>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</si>
  <si>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</si>
  <si>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</si>
  <si>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</si>
  <si>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</si>
  <si>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</si>
  <si>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</si>
  <si>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Spezialitten, Ltd</t>
  </si>
  <si>
    <t>Toys of Finland, Co.</t>
  </si>
  <si>
    <t>Toys4GrownUps.com</t>
  </si>
  <si>
    <t>UK Collectables, Ltd.</t>
  </si>
  <si>
    <t>Vida Sport, Ltd</t>
  </si>
  <si>
    <t>Vitachrome Inc.</t>
  </si>
  <si>
    <t>Volvo Model Replicas, Co</t>
  </si>
  <si>
    <t>West Coast Collectables Co.</t>
  </si>
  <si>
    <t>giftsbymail.co.uk</t>
  </si>
  <si>
    <t>Count of CUSTOMERNAME</t>
  </si>
  <si>
    <t>Row Labels</t>
  </si>
  <si>
    <t>Grand Total</t>
  </si>
  <si>
    <t>Frequency</t>
  </si>
  <si>
    <t>Frequency Bin</t>
  </si>
  <si>
    <t>Monetary Bin</t>
  </si>
  <si>
    <t>Recency Bin</t>
  </si>
  <si>
    <t>Recency_Category</t>
  </si>
  <si>
    <t>Frequeny_Category</t>
  </si>
  <si>
    <t>Monetary_Category</t>
  </si>
  <si>
    <t>Column1</t>
  </si>
  <si>
    <t>Assumption</t>
  </si>
  <si>
    <t>Lost Customer</t>
  </si>
  <si>
    <t>Churn</t>
  </si>
  <si>
    <t>Opportunity for Potential Customer</t>
  </si>
  <si>
    <t>Loyal Customer</t>
  </si>
  <si>
    <t>Best and Loyal Customer</t>
  </si>
  <si>
    <t>Count of Customers</t>
  </si>
  <si>
    <t>Stable Customer</t>
  </si>
  <si>
    <t>Churn | Important Customer</t>
  </si>
  <si>
    <t>Sum of Count of Customers</t>
  </si>
  <si>
    <t>Loyal Flag</t>
  </si>
  <si>
    <t>Churn 
Important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</si>
</sst>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Arial Narrow"/>
      <family val="2"/>
    </font>
    <font>
      <sz val="12"/>
      <color rgb="FF000000"/>
      <name val="Arial Narrow"/>
      <family val="2"/>
    </font>
    <font>
      <b/>
      <sz val="14"/>
      <color rgb="FF000000"/>
      <name val="Aharoni"/>
      <charset val="177"/>
    </font>
    <font>
      <b/>
      <u/>
      <sz val="18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2" xfId="0" applyFont="1" applyFill="1" applyBorder="1" applyAlignment="1">
      <alignment horizontal="center" readingOrder="1"/>
    </xf>
    <xf numFmtId="0" fontId="5" fillId="0" borderId="2" xfId="0" applyFont="1" applyFill="1" applyBorder="1" applyAlignment="1">
      <alignment horizontal="center" vertical="center" readingOrder="1"/>
    </xf>
    <xf numFmtId="0" fontId="5" fillId="0" borderId="2" xfId="0" applyFont="1" applyFill="1" applyBorder="1" applyAlignment="1">
      <alignment horizontal="center" readingOrder="1"/>
    </xf>
    <xf numFmtId="0" fontId="5" fillId="0" borderId="2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readingOrder="1"/>
    </xf>
    <xf numFmtId="0" fontId="6" fillId="2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6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ditya.d" refreshedDate="44375.630572800925" createdVersion="7" refreshedVersion="7" minRefreshableVersion="3" recordCount="89" xr:uid="{7B343305-5424-4F9D-98B9-42BFB28CFF3D}">
  <cacheSource type="worksheet">
    <worksheetSource ref="A1:AC90" sheet="MainData"/>
  </cacheSource>
  <cacheFields count="29">
    <cacheField name="CUSTOMERNAME" numFmtId="0">
      <sharedItems/>
    </cacheField>
    <cacheField name="Frequency" numFmtId="0">
      <sharedItems containsSemiMixedTypes="0" containsString="0" containsNumber="1" containsInteger="1" minValue="3" maxValue="259"/>
    </cacheField>
    <cacheField name="QUANTITYORDERED" numFmtId="0">
      <sharedItems containsSemiMixedTypes="0" containsString="0" containsNumber="1" containsInteger="1" minValue="3" maxValue="259"/>
    </cacheField>
    <cacheField name="PRICEEACH" numFmtId="0">
      <sharedItems containsSemiMixedTypes="0" containsString="0" containsNumber="1" containsInteger="1" minValue="3" maxValue="259"/>
    </cacheField>
    <cacheField name="ORDERLINENUMBER" numFmtId="0">
      <sharedItems containsSemiMixedTypes="0" containsString="0" containsNumber="1" containsInteger="1" minValue="3" maxValue="259"/>
    </cacheField>
    <cacheField name="SALES" numFmtId="0">
      <sharedItems containsSemiMixedTypes="0" containsString="0" containsNumber="1" minValue="9129.3499999999985" maxValue="912294.11000000022"/>
    </cacheField>
    <cacheField name="ORDERDATE" numFmtId="0">
      <sharedItems containsSemiMixedTypes="0" containsString="0" containsNumber="1" containsInteger="1" minValue="3" maxValue="259"/>
    </cacheField>
    <cacheField name="DAYS_SINCE_LASTORDER" numFmtId="0">
      <sharedItems containsSemiMixedTypes="0" containsString="0" containsNumber="1" containsInteger="1" minValue="3" maxValue="259"/>
    </cacheField>
    <cacheField name="STATUS" numFmtId="0">
      <sharedItems containsSemiMixedTypes="0" containsString="0" containsNumber="1" containsInteger="1" minValue="3" maxValue="259"/>
    </cacheField>
    <cacheField name="PRODUCTLINE" numFmtId="0">
      <sharedItems containsSemiMixedTypes="0" containsString="0" containsNumber="1" containsInteger="1" minValue="3" maxValue="259"/>
    </cacheField>
    <cacheField name="MSRP" numFmtId="0">
      <sharedItems containsSemiMixedTypes="0" containsString="0" containsNumber="1" containsInteger="1" minValue="3" maxValue="259"/>
    </cacheField>
    <cacheField name="PRODUCTCODE" numFmtId="0">
      <sharedItems containsSemiMixedTypes="0" containsString="0" containsNumber="1" containsInteger="1" minValue="3" maxValue="259"/>
    </cacheField>
    <cacheField name="PHONE" numFmtId="0">
      <sharedItems containsSemiMixedTypes="0" containsString="0" containsNumber="1" containsInteger="1" minValue="3" maxValue="259"/>
    </cacheField>
    <cacheField name="ADDRESSLINE1" numFmtId="0">
      <sharedItems containsSemiMixedTypes="0" containsString="0" containsNumber="1" containsInteger="1" minValue="3" maxValue="259"/>
    </cacheField>
    <cacheField name="CITY" numFmtId="0">
      <sharedItems containsSemiMixedTypes="0" containsString="0" containsNumber="1" containsInteger="1" minValue="3" maxValue="259"/>
    </cacheField>
    <cacheField name="POSTALCODE" numFmtId="0">
      <sharedItems containsSemiMixedTypes="0" containsString="0" containsNumber="1" containsInteger="1" minValue="3" maxValue="259"/>
    </cacheField>
    <cacheField name="COUNTRY" numFmtId="0">
      <sharedItems containsSemiMixedTypes="0" containsString="0" containsNumber="1" containsInteger="1" minValue="3" maxValue="259"/>
    </cacheField>
    <cacheField name="CONTACTLASTNAME" numFmtId="0">
      <sharedItems containsSemiMixedTypes="0" containsString="0" containsNumber="1" containsInteger="1" minValue="3" maxValue="259"/>
    </cacheField>
    <cacheField name="CONTACTFIRSTNAME" numFmtId="0">
      <sharedItems containsSemiMixedTypes="0" containsString="0" containsNumber="1" containsInteger="1" minValue="3" maxValue="259"/>
    </cacheField>
    <cacheField name="DEALSIZE" numFmtId="0">
      <sharedItems containsSemiMixedTypes="0" containsString="0" containsNumber="1" containsInteger="1" minValue="3" maxValue="259"/>
    </cacheField>
    <cacheField name="Monetary" numFmtId="0">
      <sharedItems containsSemiMixedTypes="0" containsString="0" containsNumber="1" minValue="9129.35" maxValue="912294.11000000022"/>
    </cacheField>
    <cacheField name="Recency" numFmtId="0">
      <sharedItems containsSemiMixedTypes="0" containsString="0" containsNumber="1" containsInteger="1" minValue="392" maxValue="887"/>
    </cacheField>
    <cacheField name="Frequency Bin" numFmtId="0">
      <sharedItems/>
    </cacheField>
    <cacheField name="Monetary Bin" numFmtId="0">
      <sharedItems/>
    </cacheField>
    <cacheField name="Recency Bin" numFmtId="0">
      <sharedItems/>
    </cacheField>
    <cacheField name="Recency_Category" numFmtId="0">
      <sharedItems count="4">
        <s v="Very High"/>
        <s v="High"/>
        <s v="Low"/>
        <s v="Very Low"/>
      </sharedItems>
    </cacheField>
    <cacheField name="Frequeny_Category" numFmtId="0">
      <sharedItems count="4">
        <s v="Very High"/>
        <s v="High"/>
        <s v="Low"/>
        <s v="Very Low"/>
      </sharedItems>
    </cacheField>
    <cacheField name="Monetary_Category" numFmtId="0">
      <sharedItems count="4">
        <s v="Very High"/>
        <s v="High"/>
        <s v="Low"/>
        <s v="Very Low"/>
      </sharedItems>
    </cacheField>
    <cacheField name="Concatenate" numFmtId="0">
      <sharedItems count="30">
        <s v="Very High|Very High|Very High"/>
        <s v="High|Very High|Very High"/>
        <s v="Low|Very High|Very High"/>
        <s v="Very Low|Very High|Very High"/>
        <s v="Very High|High|Very High"/>
        <s v="Low|High|Very High"/>
        <s v="Very High|High|High"/>
        <s v="Very Low|High|High"/>
        <s v="Low|High|High"/>
        <s v="Very High|Very High|High"/>
        <s v="High|High|High"/>
        <s v="High|Very High|High"/>
        <s v="Very High|Low|High"/>
        <s v="Low|Low|High"/>
        <s v="High|Low|High"/>
        <s v="Very Low|Low|High"/>
        <s v="Very Low|Low|Low"/>
        <s v="Low|Low|Low"/>
        <s v="Very High|Low|Low"/>
        <s v="High|High|Low"/>
        <s v="High|Low|Low"/>
        <s v="Very High|Very Low|Low"/>
        <s v="Very Low|Very Low|Low"/>
        <s v="Low|Very Low|Low"/>
        <s v="Very High|Very Low|Very Low"/>
        <s v="Very Low|Very Low|Very Low"/>
        <s v="Low|Low|Very Low"/>
        <s v="Very High|Low|Very Low"/>
        <s v="High|Very Low|Very Low"/>
        <s v="Low|Very Low|Very 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ditya.d" refreshedDate="44375.708527777781" createdVersion="7" refreshedVersion="7" minRefreshableVersion="3" recordCount="30" xr:uid="{41160DF7-7CCE-4161-BEC4-A7258426532A}">
  <cacheSource type="worksheet">
    <worksheetSource ref="AN1:AR31" sheet="MainData"/>
  </cacheSource>
  <cacheFields count="5">
    <cacheField name="Recency_Category" numFmtId="0">
      <sharedItems/>
    </cacheField>
    <cacheField name="Frequeny_Category" numFmtId="0">
      <sharedItems/>
    </cacheField>
    <cacheField name="Monetary_Category" numFmtId="0">
      <sharedItems/>
    </cacheField>
    <cacheField name="Assumption" numFmtId="0">
      <sharedItems count="7">
        <s v="Best and Loyal Customer"/>
        <s v="Opportunity for Potential Customer"/>
        <s v="Loyal Customer"/>
        <s v="Stable Customer"/>
        <s v="Churn | Important Customer"/>
        <s v="Churn"/>
        <s v="Lost Customer"/>
      </sharedItems>
    </cacheField>
    <cacheField name="Count of Customers" numFmtId="0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">
  <r>
    <s v="Euro Shopping Channel"/>
    <n v="259"/>
    <n v="259"/>
    <n v="259"/>
    <n v="259"/>
    <n v="912294.11000000022"/>
    <n v="259"/>
    <n v="259"/>
    <n v="259"/>
    <n v="259"/>
    <n v="259"/>
    <n v="259"/>
    <n v="259"/>
    <n v="259"/>
    <n v="259"/>
    <n v="259"/>
    <n v="259"/>
    <n v="259"/>
    <n v="259"/>
    <n v="259"/>
    <n v="912294.11000000022"/>
    <n v="392"/>
    <s v="Bin 4"/>
    <s v="Bin 4"/>
    <s v="Bin 1"/>
    <x v="0"/>
    <x v="0"/>
    <x v="0"/>
    <x v="0"/>
  </r>
  <r>
    <s v="Mini Gifts Distributors Ltd."/>
    <n v="180"/>
    <n v="180"/>
    <n v="180"/>
    <n v="180"/>
    <n v="654858.06000000006"/>
    <n v="180"/>
    <n v="180"/>
    <n v="180"/>
    <n v="180"/>
    <n v="180"/>
    <n v="180"/>
    <n v="180"/>
    <n v="180"/>
    <n v="180"/>
    <n v="180"/>
    <n v="180"/>
    <n v="180"/>
    <n v="180"/>
    <n v="180"/>
    <n v="654858.06000000017"/>
    <n v="394"/>
    <s v="Bin 4"/>
    <s v="Bin 4"/>
    <s v="Bin 1"/>
    <x v="0"/>
    <x v="0"/>
    <x v="0"/>
    <x v="0"/>
  </r>
  <r>
    <s v="Australian Collectors, Co."/>
    <n v="55"/>
    <n v="55"/>
    <n v="55"/>
    <n v="55"/>
    <n v="200995.40999999997"/>
    <n v="55"/>
    <n v="55"/>
    <n v="55"/>
    <n v="55"/>
    <n v="55"/>
    <n v="55"/>
    <n v="55"/>
    <n v="55"/>
    <n v="55"/>
    <n v="55"/>
    <n v="55"/>
    <n v="55"/>
    <n v="55"/>
    <n v="55"/>
    <n v="200995.40999999997"/>
    <n v="576"/>
    <s v="Bin 4"/>
    <s v="Bin 4"/>
    <s v="Bin 2"/>
    <x v="1"/>
    <x v="0"/>
    <x v="0"/>
    <x v="1"/>
  </r>
  <r>
    <s v="Muscle Machine Inc"/>
    <n v="48"/>
    <n v="48"/>
    <n v="48"/>
    <n v="48"/>
    <n v="197736.93999999997"/>
    <n v="48"/>
    <n v="48"/>
    <n v="48"/>
    <n v="48"/>
    <n v="48"/>
    <n v="48"/>
    <n v="48"/>
    <n v="48"/>
    <n v="48"/>
    <n v="48"/>
    <n v="48"/>
    <n v="48"/>
    <n v="48"/>
    <n v="48"/>
    <n v="197736.93999999997"/>
    <n v="574"/>
    <s v="Bin 4"/>
    <s v="Bin 4"/>
    <s v="Bin 2"/>
    <x v="1"/>
    <x v="0"/>
    <x v="0"/>
    <x v="1"/>
  </r>
  <r>
    <s v="La Rochelle Gifts"/>
    <n v="53"/>
    <n v="53"/>
    <n v="53"/>
    <n v="53"/>
    <n v="180124.9"/>
    <n v="53"/>
    <n v="53"/>
    <n v="53"/>
    <n v="53"/>
    <n v="53"/>
    <n v="53"/>
    <n v="53"/>
    <n v="53"/>
    <n v="53"/>
    <n v="53"/>
    <n v="53"/>
    <n v="53"/>
    <n v="53"/>
    <n v="53"/>
    <n v="180124.9"/>
    <n v="392"/>
    <s v="Bin 4"/>
    <s v="Bin 4"/>
    <s v="Bin 1"/>
    <x v="0"/>
    <x v="0"/>
    <x v="0"/>
    <x v="0"/>
  </r>
  <r>
    <s v="Dragon Souveniers, Ltd."/>
    <n v="43"/>
    <n v="43"/>
    <n v="43"/>
    <n v="43"/>
    <n v="172989.68000000008"/>
    <n v="43"/>
    <n v="43"/>
    <n v="43"/>
    <n v="43"/>
    <n v="43"/>
    <n v="43"/>
    <n v="43"/>
    <n v="43"/>
    <n v="43"/>
    <n v="43"/>
    <n v="43"/>
    <n v="43"/>
    <n v="43"/>
    <n v="43"/>
    <n v="172989.68000000008"/>
    <n v="482"/>
    <s v="Bin 4"/>
    <s v="Bin 4"/>
    <s v="Bin 2"/>
    <x v="1"/>
    <x v="0"/>
    <x v="0"/>
    <x v="1"/>
  </r>
  <r>
    <s v="Land of Toys Inc."/>
    <n v="49"/>
    <n v="49"/>
    <n v="49"/>
    <n v="49"/>
    <n v="164069.44000000003"/>
    <n v="49"/>
    <n v="49"/>
    <n v="49"/>
    <n v="49"/>
    <n v="49"/>
    <n v="49"/>
    <n v="49"/>
    <n v="49"/>
    <n v="49"/>
    <n v="49"/>
    <n v="49"/>
    <n v="49"/>
    <n v="49"/>
    <n v="49"/>
    <n v="164069.44000000003"/>
    <n v="590"/>
    <s v="Bin 4"/>
    <s v="Bin 4"/>
    <s v="Bin 3"/>
    <x v="2"/>
    <x v="0"/>
    <x v="0"/>
    <x v="2"/>
  </r>
  <r>
    <s v="The Sharp Gifts Warehouse"/>
    <n v="40"/>
    <n v="40"/>
    <n v="40"/>
    <n v="40"/>
    <n v="160010.26999999996"/>
    <n v="40"/>
    <n v="40"/>
    <n v="40"/>
    <n v="40"/>
    <n v="40"/>
    <n v="40"/>
    <n v="40"/>
    <n v="40"/>
    <n v="40"/>
    <n v="40"/>
    <n v="40"/>
    <n v="40"/>
    <n v="40"/>
    <n v="40"/>
    <n v="160010.26999999996"/>
    <n v="431"/>
    <s v="Bin 4"/>
    <s v="Bin 4"/>
    <s v="Bin 1"/>
    <x v="0"/>
    <x v="0"/>
    <x v="0"/>
    <x v="0"/>
  </r>
  <r>
    <s v="AV Stores, Co."/>
    <n v="51"/>
    <n v="51"/>
    <n v="51"/>
    <n v="51"/>
    <n v="157807.80999999997"/>
    <n v="51"/>
    <n v="51"/>
    <n v="51"/>
    <n v="51"/>
    <n v="51"/>
    <n v="51"/>
    <n v="51"/>
    <n v="51"/>
    <n v="51"/>
    <n v="51"/>
    <n v="51"/>
    <n v="51"/>
    <n v="51"/>
    <n v="51"/>
    <n v="157807.80999999997"/>
    <n v="588"/>
    <s v="Bin 4"/>
    <s v="Bin 4"/>
    <s v="Bin 3"/>
    <x v="2"/>
    <x v="0"/>
    <x v="0"/>
    <x v="2"/>
  </r>
  <r>
    <s v="Anna's Decorations, Ltd"/>
    <n v="46"/>
    <n v="46"/>
    <n v="46"/>
    <n v="46"/>
    <n v="153996.13000000003"/>
    <n v="46"/>
    <n v="46"/>
    <n v="46"/>
    <n v="46"/>
    <n v="46"/>
    <n v="46"/>
    <n v="46"/>
    <n v="46"/>
    <n v="46"/>
    <n v="46"/>
    <n v="46"/>
    <n v="46"/>
    <n v="46"/>
    <n v="46"/>
    <n v="153996.13000000003"/>
    <n v="475"/>
    <s v="Bin 4"/>
    <s v="Bin 4"/>
    <s v="Bin 2"/>
    <x v="1"/>
    <x v="0"/>
    <x v="0"/>
    <x v="1"/>
  </r>
  <r>
    <s v="Souveniers And Things Co."/>
    <n v="46"/>
    <n v="46"/>
    <n v="46"/>
    <n v="46"/>
    <n v="151570.98000000004"/>
    <n v="46"/>
    <n v="46"/>
    <n v="46"/>
    <n v="46"/>
    <n v="46"/>
    <n v="46"/>
    <n v="46"/>
    <n v="46"/>
    <n v="46"/>
    <n v="46"/>
    <n v="46"/>
    <n v="46"/>
    <n v="46"/>
    <n v="46"/>
    <n v="151570.98000000004"/>
    <n v="394"/>
    <s v="Bin 4"/>
    <s v="Bin 4"/>
    <s v="Bin 1"/>
    <x v="0"/>
    <x v="0"/>
    <x v="0"/>
    <x v="0"/>
  </r>
  <r>
    <s v="Salzburg Collectables"/>
    <n v="40"/>
    <n v="40"/>
    <n v="40"/>
    <n v="40"/>
    <n v="149798.63"/>
    <n v="40"/>
    <n v="40"/>
    <n v="40"/>
    <n v="40"/>
    <n v="40"/>
    <n v="40"/>
    <n v="40"/>
    <n v="40"/>
    <n v="40"/>
    <n v="40"/>
    <n v="40"/>
    <n v="40"/>
    <n v="40"/>
    <n v="40"/>
    <n v="149798.63"/>
    <n v="406"/>
    <s v="Bin 4"/>
    <s v="Bin 4"/>
    <s v="Bin 1"/>
    <x v="0"/>
    <x v="0"/>
    <x v="0"/>
    <x v="0"/>
  </r>
  <r>
    <s v="Danish Wholesale Imports"/>
    <n v="36"/>
    <n v="36"/>
    <n v="36"/>
    <n v="36"/>
    <n v="145041.60000000001"/>
    <n v="36"/>
    <n v="36"/>
    <n v="36"/>
    <n v="36"/>
    <n v="36"/>
    <n v="36"/>
    <n v="36"/>
    <n v="36"/>
    <n v="36"/>
    <n v="36"/>
    <n v="36"/>
    <n v="36"/>
    <n v="36"/>
    <n v="36"/>
    <n v="145041.60000000001"/>
    <n v="438"/>
    <s v="Bin 4"/>
    <s v="Bin 4"/>
    <s v="Bin 1"/>
    <x v="0"/>
    <x v="0"/>
    <x v="0"/>
    <x v="0"/>
  </r>
  <r>
    <s v="Saveley &amp; Henriot, Co."/>
    <n v="41"/>
    <n v="41"/>
    <n v="41"/>
    <n v="41"/>
    <n v="142874.25000000003"/>
    <n v="41"/>
    <n v="41"/>
    <n v="41"/>
    <n v="41"/>
    <n v="41"/>
    <n v="41"/>
    <n v="41"/>
    <n v="41"/>
    <n v="41"/>
    <n v="41"/>
    <n v="41"/>
    <n v="41"/>
    <n v="41"/>
    <n v="41"/>
    <n v="142874.25000000003"/>
    <n v="848"/>
    <s v="Bin 4"/>
    <s v="Bin 4"/>
    <s v="Bin 4"/>
    <x v="3"/>
    <x v="0"/>
    <x v="0"/>
    <x v="3"/>
  </r>
  <r>
    <s v="L'ordine Souveniers"/>
    <n v="39"/>
    <n v="39"/>
    <n v="39"/>
    <n v="39"/>
    <n v="142601.33000000002"/>
    <n v="39"/>
    <n v="39"/>
    <n v="39"/>
    <n v="39"/>
    <n v="39"/>
    <n v="39"/>
    <n v="39"/>
    <n v="39"/>
    <n v="39"/>
    <n v="39"/>
    <n v="39"/>
    <n v="39"/>
    <n v="39"/>
    <n v="39"/>
    <n v="142601.33000000002"/>
    <n v="413"/>
    <s v="Bin 4"/>
    <s v="Bin 4"/>
    <s v="Bin 1"/>
    <x v="0"/>
    <x v="0"/>
    <x v="0"/>
    <x v="0"/>
  </r>
  <r>
    <s v="Rovelli Gifts"/>
    <n v="48"/>
    <n v="48"/>
    <n v="48"/>
    <n v="48"/>
    <n v="137955.72000000003"/>
    <n v="48"/>
    <n v="48"/>
    <n v="48"/>
    <n v="48"/>
    <n v="48"/>
    <n v="48"/>
    <n v="48"/>
    <n v="48"/>
    <n v="48"/>
    <n v="48"/>
    <n v="48"/>
    <n v="48"/>
    <n v="48"/>
    <n v="48"/>
    <n v="137955.72000000003"/>
    <n v="593"/>
    <s v="Bin 4"/>
    <s v="Bin 4"/>
    <s v="Bin 3"/>
    <x v="2"/>
    <x v="0"/>
    <x v="0"/>
    <x v="2"/>
  </r>
  <r>
    <s v="Reims Collectables"/>
    <n v="41"/>
    <n v="41"/>
    <n v="41"/>
    <n v="41"/>
    <n v="135042.94"/>
    <n v="41"/>
    <n v="41"/>
    <n v="41"/>
    <n v="41"/>
    <n v="41"/>
    <n v="41"/>
    <n v="41"/>
    <n v="41"/>
    <n v="41"/>
    <n v="41"/>
    <n v="41"/>
    <n v="41"/>
    <n v="41"/>
    <n v="41"/>
    <n v="135042.94"/>
    <n v="454"/>
    <s v="Bin 4"/>
    <s v="Bin 4"/>
    <s v="Bin 1"/>
    <x v="0"/>
    <x v="0"/>
    <x v="0"/>
    <x v="0"/>
  </r>
  <r>
    <s v="Scandinavian Gift Ideas"/>
    <n v="38"/>
    <n v="38"/>
    <n v="38"/>
    <n v="38"/>
    <n v="134259.33000000002"/>
    <n v="38"/>
    <n v="38"/>
    <n v="38"/>
    <n v="38"/>
    <n v="38"/>
    <n v="38"/>
    <n v="38"/>
    <n v="38"/>
    <n v="38"/>
    <n v="38"/>
    <n v="38"/>
    <n v="38"/>
    <n v="38"/>
    <n v="38"/>
    <n v="134259.33000000002"/>
    <n v="481"/>
    <s v="Bin 4"/>
    <s v="Bin 4"/>
    <s v="Bin 2"/>
    <x v="1"/>
    <x v="0"/>
    <x v="0"/>
    <x v="1"/>
  </r>
  <r>
    <s v="Online Diecast Creations Co."/>
    <n v="34"/>
    <n v="34"/>
    <n v="34"/>
    <n v="34"/>
    <n v="131685.30000000002"/>
    <n v="34"/>
    <n v="34"/>
    <n v="34"/>
    <n v="34"/>
    <n v="34"/>
    <n v="34"/>
    <n v="34"/>
    <n v="34"/>
    <n v="34"/>
    <n v="34"/>
    <n v="34"/>
    <n v="34"/>
    <n v="34"/>
    <n v="34"/>
    <n v="131685.30000000002"/>
    <n v="601"/>
    <s v="Bin 4"/>
    <s v="Bin 4"/>
    <s v="Bin 3"/>
    <x v="2"/>
    <x v="0"/>
    <x v="0"/>
    <x v="2"/>
  </r>
  <r>
    <s v="Diecast Classics Inc."/>
    <n v="31"/>
    <n v="31"/>
    <n v="31"/>
    <n v="31"/>
    <n v="122138.14000000001"/>
    <n v="31"/>
    <n v="31"/>
    <n v="31"/>
    <n v="31"/>
    <n v="31"/>
    <n v="31"/>
    <n v="31"/>
    <n v="31"/>
    <n v="31"/>
    <n v="31"/>
    <n v="31"/>
    <n v="31"/>
    <n v="31"/>
    <n v="31"/>
    <n v="122138.14000000001"/>
    <n v="393"/>
    <s v="Bin 3"/>
    <s v="Bin 4"/>
    <s v="Bin 1"/>
    <x v="0"/>
    <x v="1"/>
    <x v="0"/>
    <x v="4"/>
  </r>
  <r>
    <s v="Technics Stores Inc."/>
    <n v="34"/>
    <n v="34"/>
    <n v="34"/>
    <n v="34"/>
    <n v="120783.07"/>
    <n v="34"/>
    <n v="34"/>
    <n v="34"/>
    <n v="34"/>
    <n v="34"/>
    <n v="34"/>
    <n v="34"/>
    <n v="34"/>
    <n v="34"/>
    <n v="34"/>
    <n v="34"/>
    <n v="34"/>
    <n v="34"/>
    <n v="34"/>
    <n v="120783.06999999999"/>
    <n v="539"/>
    <s v="Bin 4"/>
    <s v="Bin 4"/>
    <s v="Bin 2"/>
    <x v="1"/>
    <x v="0"/>
    <x v="0"/>
    <x v="1"/>
  </r>
  <r>
    <s v="Corrida Auto Replicas, Ltd"/>
    <n v="32"/>
    <n v="32"/>
    <n v="32"/>
    <n v="32"/>
    <n v="120615.28"/>
    <n v="32"/>
    <n v="32"/>
    <n v="32"/>
    <n v="32"/>
    <n v="32"/>
    <n v="32"/>
    <n v="32"/>
    <n v="32"/>
    <n v="32"/>
    <n v="32"/>
    <n v="32"/>
    <n v="32"/>
    <n v="32"/>
    <n v="32"/>
    <n v="120615.28"/>
    <n v="604"/>
    <s v="Bin 3"/>
    <s v="Bin 4"/>
    <s v="Bin 3"/>
    <x v="2"/>
    <x v="1"/>
    <x v="0"/>
    <x v="5"/>
  </r>
  <r>
    <s v="Tokyo Collectables, Ltd"/>
    <n v="32"/>
    <n v="32"/>
    <n v="32"/>
    <n v="32"/>
    <n v="120562.73999999996"/>
    <n v="32"/>
    <n v="32"/>
    <n v="32"/>
    <n v="32"/>
    <n v="32"/>
    <n v="32"/>
    <n v="32"/>
    <n v="32"/>
    <n v="32"/>
    <n v="32"/>
    <n v="32"/>
    <n v="32"/>
    <n v="32"/>
    <n v="32"/>
    <n v="120562.73999999996"/>
    <n v="431"/>
    <s v="Bin 3"/>
    <s v="Bin 3"/>
    <s v="Bin 1"/>
    <x v="0"/>
    <x v="1"/>
    <x v="1"/>
    <x v="6"/>
  </r>
  <r>
    <s v="UK Collectables, Ltd."/>
    <n v="29"/>
    <n v="29"/>
    <n v="29"/>
    <n v="29"/>
    <n v="118008.26999999999"/>
    <n v="29"/>
    <n v="29"/>
    <n v="29"/>
    <n v="29"/>
    <n v="29"/>
    <n v="29"/>
    <n v="29"/>
    <n v="29"/>
    <n v="29"/>
    <n v="29"/>
    <n v="29"/>
    <n v="29"/>
    <n v="29"/>
    <n v="29"/>
    <n v="118008.26999999999"/>
    <n v="445"/>
    <s v="Bin 3"/>
    <s v="Bin 3"/>
    <s v="Bin 1"/>
    <x v="0"/>
    <x v="1"/>
    <x v="1"/>
    <x v="6"/>
  </r>
  <r>
    <s v="Vida Sport, Ltd"/>
    <n v="31"/>
    <n v="31"/>
    <n v="31"/>
    <n v="31"/>
    <n v="117713.55999999998"/>
    <n v="31"/>
    <n v="31"/>
    <n v="31"/>
    <n v="31"/>
    <n v="31"/>
    <n v="31"/>
    <n v="31"/>
    <n v="31"/>
    <n v="31"/>
    <n v="31"/>
    <n v="31"/>
    <n v="31"/>
    <n v="31"/>
    <n v="31"/>
    <n v="117713.56000000001"/>
    <n v="667"/>
    <s v="Bin 3"/>
    <s v="Bin 3"/>
    <s v="Bin 4"/>
    <x v="3"/>
    <x v="1"/>
    <x v="1"/>
    <x v="7"/>
  </r>
  <r>
    <s v="Baane Mini Imports"/>
    <n v="32"/>
    <n v="32"/>
    <n v="32"/>
    <n v="32"/>
    <n v="116599.19"/>
    <n v="32"/>
    <n v="32"/>
    <n v="32"/>
    <n v="32"/>
    <n v="32"/>
    <n v="32"/>
    <n v="32"/>
    <n v="32"/>
    <n v="32"/>
    <n v="32"/>
    <n v="32"/>
    <n v="32"/>
    <n v="32"/>
    <n v="32"/>
    <n v="116599.19"/>
    <n v="600"/>
    <s v="Bin 3"/>
    <s v="Bin 3"/>
    <s v="Bin 3"/>
    <x v="2"/>
    <x v="1"/>
    <x v="1"/>
    <x v="8"/>
  </r>
  <r>
    <s v="Handji Gifts&amp; Co"/>
    <n v="36"/>
    <n v="36"/>
    <n v="36"/>
    <n v="36"/>
    <n v="115498.73000000001"/>
    <n v="36"/>
    <n v="36"/>
    <n v="36"/>
    <n v="36"/>
    <n v="36"/>
    <n v="36"/>
    <n v="36"/>
    <n v="36"/>
    <n v="36"/>
    <n v="36"/>
    <n v="36"/>
    <n v="36"/>
    <n v="36"/>
    <n v="36"/>
    <n v="115498.73000000001"/>
    <n v="430"/>
    <s v="Bin 4"/>
    <s v="Bin 3"/>
    <s v="Bin 1"/>
    <x v="0"/>
    <x v="0"/>
    <x v="1"/>
    <x v="9"/>
  </r>
  <r>
    <s v="Suominen Souveniers"/>
    <n v="30"/>
    <n v="30"/>
    <n v="30"/>
    <n v="30"/>
    <n v="113961.14999999997"/>
    <n v="30"/>
    <n v="30"/>
    <n v="30"/>
    <n v="30"/>
    <n v="30"/>
    <n v="30"/>
    <n v="30"/>
    <n v="30"/>
    <n v="30"/>
    <n v="30"/>
    <n v="30"/>
    <n v="30"/>
    <n v="30"/>
    <n v="30"/>
    <n v="113961.14999999997"/>
    <n v="538"/>
    <s v="Bin 3"/>
    <s v="Bin 3"/>
    <s v="Bin 2"/>
    <x v="1"/>
    <x v="1"/>
    <x v="1"/>
    <x v="10"/>
  </r>
  <r>
    <s v="Herkku Gifts"/>
    <n v="29"/>
    <n v="29"/>
    <n v="29"/>
    <n v="29"/>
    <n v="111640.28"/>
    <n v="29"/>
    <n v="29"/>
    <n v="29"/>
    <n v="29"/>
    <n v="29"/>
    <n v="29"/>
    <n v="29"/>
    <n v="29"/>
    <n v="29"/>
    <n v="29"/>
    <n v="29"/>
    <n v="29"/>
    <n v="29"/>
    <n v="29"/>
    <n v="111640.28"/>
    <n v="663"/>
    <s v="Bin 3"/>
    <s v="Bin 3"/>
    <s v="Bin 4"/>
    <x v="3"/>
    <x v="1"/>
    <x v="1"/>
    <x v="7"/>
  </r>
  <r>
    <s v="Toys of Finland, Co."/>
    <n v="30"/>
    <n v="30"/>
    <n v="30"/>
    <n v="30"/>
    <n v="111250.37999999996"/>
    <n v="30"/>
    <n v="30"/>
    <n v="30"/>
    <n v="30"/>
    <n v="30"/>
    <n v="30"/>
    <n v="30"/>
    <n v="30"/>
    <n v="30"/>
    <n v="30"/>
    <n v="30"/>
    <n v="30"/>
    <n v="30"/>
    <n v="30"/>
    <n v="111250.37999999996"/>
    <n v="504"/>
    <s v="Bin 3"/>
    <s v="Bin 3"/>
    <s v="Bin 2"/>
    <x v="1"/>
    <x v="1"/>
    <x v="1"/>
    <x v="10"/>
  </r>
  <r>
    <s v="Mini Creations Ltd."/>
    <n v="35"/>
    <n v="35"/>
    <n v="35"/>
    <n v="35"/>
    <n v="108951.13"/>
    <n v="35"/>
    <n v="35"/>
    <n v="35"/>
    <n v="35"/>
    <n v="35"/>
    <n v="35"/>
    <n v="35"/>
    <n v="35"/>
    <n v="35"/>
    <n v="35"/>
    <n v="35"/>
    <n v="35"/>
    <n v="35"/>
    <n v="35"/>
    <n v="108951.13"/>
    <n v="537"/>
    <s v="Bin 4"/>
    <s v="Bin 3"/>
    <s v="Bin 2"/>
    <x v="1"/>
    <x v="0"/>
    <x v="1"/>
    <x v="11"/>
  </r>
  <r>
    <s v="Toys4GrownUps.com"/>
    <n v="30"/>
    <n v="30"/>
    <n v="30"/>
    <n v="30"/>
    <n v="104561.95999999998"/>
    <n v="30"/>
    <n v="30"/>
    <n v="30"/>
    <n v="30"/>
    <n v="30"/>
    <n v="30"/>
    <n v="30"/>
    <n v="30"/>
    <n v="30"/>
    <n v="30"/>
    <n v="30"/>
    <n v="30"/>
    <n v="30"/>
    <n v="30"/>
    <n v="104561.95999999998"/>
    <n v="532"/>
    <s v="Bin 3"/>
    <s v="Bin 3"/>
    <s v="Bin 2"/>
    <x v="1"/>
    <x v="1"/>
    <x v="1"/>
    <x v="10"/>
  </r>
  <r>
    <s v="Oulu Toy Supplies, Inc."/>
    <n v="32"/>
    <n v="32"/>
    <n v="32"/>
    <n v="32"/>
    <n v="104370.38"/>
    <n v="32"/>
    <n v="32"/>
    <n v="32"/>
    <n v="32"/>
    <n v="32"/>
    <n v="32"/>
    <n v="32"/>
    <n v="32"/>
    <n v="32"/>
    <n v="32"/>
    <n v="32"/>
    <n v="32"/>
    <n v="32"/>
    <n v="32"/>
    <n v="104370.38"/>
    <n v="513"/>
    <s v="Bin 3"/>
    <s v="Bin 3"/>
    <s v="Bin 2"/>
    <x v="1"/>
    <x v="1"/>
    <x v="1"/>
    <x v="10"/>
  </r>
  <r>
    <s v="Marta's Replicas Co."/>
    <n v="27"/>
    <n v="27"/>
    <n v="27"/>
    <n v="27"/>
    <n v="103080.37999999999"/>
    <n v="27"/>
    <n v="27"/>
    <n v="27"/>
    <n v="27"/>
    <n v="27"/>
    <n v="27"/>
    <n v="27"/>
    <n v="27"/>
    <n v="27"/>
    <n v="27"/>
    <n v="27"/>
    <n v="27"/>
    <n v="27"/>
    <n v="27"/>
    <n v="103080.37999999999"/>
    <n v="623"/>
    <s v="Bin 3"/>
    <s v="Bin 3"/>
    <s v="Bin 4"/>
    <x v="3"/>
    <x v="1"/>
    <x v="1"/>
    <x v="7"/>
  </r>
  <r>
    <s v="Gift Depot Inc."/>
    <n v="25"/>
    <n v="25"/>
    <n v="25"/>
    <n v="25"/>
    <n v="101894.79000000001"/>
    <n v="25"/>
    <n v="25"/>
    <n v="25"/>
    <n v="25"/>
    <n v="25"/>
    <n v="25"/>
    <n v="25"/>
    <n v="25"/>
    <n v="25"/>
    <n v="25"/>
    <n v="25"/>
    <n v="25"/>
    <n v="25"/>
    <n v="25"/>
    <n v="101894.79000000001"/>
    <n v="418"/>
    <s v="Bin 2"/>
    <s v="Bin 3"/>
    <s v="Bin 1"/>
    <x v="0"/>
    <x v="2"/>
    <x v="1"/>
    <x v="12"/>
  </r>
  <r>
    <s v="Heintze Collectables"/>
    <n v="27"/>
    <n v="27"/>
    <n v="27"/>
    <n v="27"/>
    <n v="100595.54999999999"/>
    <n v="27"/>
    <n v="27"/>
    <n v="27"/>
    <n v="27"/>
    <n v="27"/>
    <n v="27"/>
    <n v="27"/>
    <n v="27"/>
    <n v="27"/>
    <n v="27"/>
    <n v="27"/>
    <n v="27"/>
    <n v="27"/>
    <n v="27"/>
    <n v="100595.55"/>
    <n v="614"/>
    <s v="Bin 3"/>
    <s v="Bin 3"/>
    <s v="Bin 3"/>
    <x v="2"/>
    <x v="1"/>
    <x v="1"/>
    <x v="8"/>
  </r>
  <r>
    <s v="Toms Spezialitten, Ltd"/>
    <n v="26"/>
    <n v="26"/>
    <n v="26"/>
    <n v="26"/>
    <n v="100306.58"/>
    <n v="26"/>
    <n v="26"/>
    <n v="26"/>
    <n v="26"/>
    <n v="26"/>
    <n v="26"/>
    <n v="26"/>
    <n v="26"/>
    <n v="26"/>
    <n v="26"/>
    <n v="26"/>
    <n v="26"/>
    <n v="26"/>
    <n v="26"/>
    <n v="100306.58"/>
    <n v="620"/>
    <s v="Bin 2"/>
    <s v="Bin 3"/>
    <s v="Bin 3"/>
    <x v="2"/>
    <x v="2"/>
    <x v="1"/>
    <x v="13"/>
  </r>
  <r>
    <s v="FunGiftIdeas.com"/>
    <n v="26"/>
    <n v="26"/>
    <n v="26"/>
    <n v="26"/>
    <n v="98923.730000000025"/>
    <n v="26"/>
    <n v="26"/>
    <n v="26"/>
    <n v="26"/>
    <n v="26"/>
    <n v="26"/>
    <n v="26"/>
    <n v="26"/>
    <n v="26"/>
    <n v="26"/>
    <n v="26"/>
    <n v="26"/>
    <n v="26"/>
    <n v="26"/>
    <n v="98923.730000000025"/>
    <n v="481"/>
    <s v="Bin 2"/>
    <s v="Bin 3"/>
    <s v="Bin 2"/>
    <x v="1"/>
    <x v="2"/>
    <x v="1"/>
    <x v="14"/>
  </r>
  <r>
    <s v="La Corne D'abondance, Co."/>
    <n v="23"/>
    <n v="23"/>
    <n v="23"/>
    <n v="23"/>
    <n v="97203.680000000008"/>
    <n v="23"/>
    <n v="23"/>
    <n v="23"/>
    <n v="23"/>
    <n v="23"/>
    <n v="23"/>
    <n v="23"/>
    <n v="23"/>
    <n v="23"/>
    <n v="23"/>
    <n v="23"/>
    <n v="23"/>
    <n v="23"/>
    <n v="23"/>
    <n v="97203.680000000008"/>
    <n v="585"/>
    <s v="Bin 2"/>
    <s v="Bin 3"/>
    <s v="Bin 3"/>
    <x v="2"/>
    <x v="2"/>
    <x v="1"/>
    <x v="13"/>
  </r>
  <r>
    <s v="Amica Models &amp; Co."/>
    <n v="26"/>
    <n v="26"/>
    <n v="26"/>
    <n v="26"/>
    <n v="94117.260000000024"/>
    <n v="26"/>
    <n v="26"/>
    <n v="26"/>
    <n v="26"/>
    <n v="26"/>
    <n v="26"/>
    <n v="26"/>
    <n v="26"/>
    <n v="26"/>
    <n v="26"/>
    <n v="26"/>
    <n v="26"/>
    <n v="26"/>
    <n v="26"/>
    <n v="94117.260000000024"/>
    <n v="657"/>
    <s v="Bin 2"/>
    <s v="Bin 3"/>
    <s v="Bin 4"/>
    <x v="3"/>
    <x v="2"/>
    <x v="1"/>
    <x v="15"/>
  </r>
  <r>
    <s v="Cruz &amp; Sons Co."/>
    <n v="26"/>
    <n v="26"/>
    <n v="26"/>
    <n v="26"/>
    <n v="94015.73"/>
    <n v="26"/>
    <n v="26"/>
    <n v="26"/>
    <n v="26"/>
    <n v="26"/>
    <n v="26"/>
    <n v="26"/>
    <n v="26"/>
    <n v="26"/>
    <n v="26"/>
    <n v="26"/>
    <n v="26"/>
    <n v="26"/>
    <n v="26"/>
    <n v="94015.73"/>
    <n v="589"/>
    <s v="Bin 2"/>
    <s v="Bin 3"/>
    <s v="Bin 3"/>
    <x v="2"/>
    <x v="2"/>
    <x v="1"/>
    <x v="13"/>
  </r>
  <r>
    <s v="Auto Canal Petit"/>
    <n v="27"/>
    <n v="27"/>
    <n v="27"/>
    <n v="27"/>
    <n v="93170.659999999989"/>
    <n v="27"/>
    <n v="27"/>
    <n v="27"/>
    <n v="27"/>
    <n v="27"/>
    <n v="27"/>
    <n v="27"/>
    <n v="27"/>
    <n v="27"/>
    <n v="27"/>
    <n v="27"/>
    <n v="27"/>
    <n v="27"/>
    <n v="27"/>
    <n v="93170.659999999989"/>
    <n v="446"/>
    <s v="Bin 3"/>
    <s v="Bin 3"/>
    <s v="Bin 1"/>
    <x v="0"/>
    <x v="1"/>
    <x v="1"/>
    <x v="6"/>
  </r>
  <r>
    <s v="Stylish Desk Decors, Co."/>
    <n v="26"/>
    <n v="26"/>
    <n v="26"/>
    <n v="26"/>
    <n v="88804.5"/>
    <n v="26"/>
    <n v="26"/>
    <n v="26"/>
    <n v="26"/>
    <n v="26"/>
    <n v="26"/>
    <n v="26"/>
    <n v="26"/>
    <n v="26"/>
    <n v="26"/>
    <n v="26"/>
    <n v="26"/>
    <n v="26"/>
    <n v="26"/>
    <n v="88804.5"/>
    <n v="572"/>
    <s v="Bin 2"/>
    <s v="Bin 3"/>
    <s v="Bin 2"/>
    <x v="1"/>
    <x v="2"/>
    <x v="1"/>
    <x v="14"/>
  </r>
  <r>
    <s v="Vitachrome Inc."/>
    <n v="25"/>
    <n v="25"/>
    <n v="25"/>
    <n v="25"/>
    <n v="88041.260000000009"/>
    <n v="25"/>
    <n v="25"/>
    <n v="25"/>
    <n v="25"/>
    <n v="25"/>
    <n v="25"/>
    <n v="25"/>
    <n v="25"/>
    <n v="25"/>
    <n v="25"/>
    <n v="25"/>
    <n v="25"/>
    <n v="25"/>
    <n v="25"/>
    <n v="88041.260000000009"/>
    <n v="600"/>
    <s v="Bin 2"/>
    <s v="Bin 3"/>
    <s v="Bin 3"/>
    <x v="2"/>
    <x v="2"/>
    <x v="1"/>
    <x v="13"/>
  </r>
  <r>
    <s v="Collectable Mini Designs Co."/>
    <n v="25"/>
    <n v="25"/>
    <n v="25"/>
    <n v="25"/>
    <n v="87489.229999999981"/>
    <n v="25"/>
    <n v="25"/>
    <n v="25"/>
    <n v="25"/>
    <n v="25"/>
    <n v="25"/>
    <n v="25"/>
    <n v="25"/>
    <n v="25"/>
    <n v="25"/>
    <n v="25"/>
    <n v="25"/>
    <n v="25"/>
    <n v="25"/>
    <n v="87489.229999999981"/>
    <n v="852"/>
    <s v="Bin 2"/>
    <s v="Bin 2"/>
    <s v="Bin 4"/>
    <x v="3"/>
    <x v="2"/>
    <x v="2"/>
    <x v="16"/>
  </r>
  <r>
    <s v="Mini Classics"/>
    <n v="26"/>
    <n v="26"/>
    <n v="26"/>
    <n v="26"/>
    <n v="85555.989999999976"/>
    <n v="26"/>
    <n v="26"/>
    <n v="26"/>
    <n v="26"/>
    <n v="26"/>
    <n v="26"/>
    <n v="26"/>
    <n v="26"/>
    <n v="26"/>
    <n v="26"/>
    <n v="26"/>
    <n v="26"/>
    <n v="26"/>
    <n v="26"/>
    <n v="85555.989999999976"/>
    <n v="621"/>
    <s v="Bin 2"/>
    <s v="Bin 2"/>
    <s v="Bin 3"/>
    <x v="2"/>
    <x v="2"/>
    <x v="2"/>
    <x v="17"/>
  </r>
  <r>
    <s v="Blauer See Auto, Co."/>
    <n v="22"/>
    <n v="22"/>
    <n v="22"/>
    <n v="22"/>
    <n v="85171.589999999982"/>
    <n v="22"/>
    <n v="22"/>
    <n v="22"/>
    <n v="22"/>
    <n v="22"/>
    <n v="22"/>
    <n v="22"/>
    <n v="22"/>
    <n v="22"/>
    <n v="22"/>
    <n v="22"/>
    <n v="22"/>
    <n v="22"/>
    <n v="22"/>
    <n v="85171.589999999982"/>
    <n v="600"/>
    <s v="Bin 2"/>
    <s v="Bin 2"/>
    <s v="Bin 3"/>
    <x v="2"/>
    <x v="2"/>
    <x v="2"/>
    <x v="17"/>
  </r>
  <r>
    <s v="Motor Mint Distributors Inc."/>
    <n v="23"/>
    <n v="23"/>
    <n v="23"/>
    <n v="23"/>
    <n v="83682.16"/>
    <n v="23"/>
    <n v="23"/>
    <n v="23"/>
    <n v="23"/>
    <n v="23"/>
    <n v="23"/>
    <n v="23"/>
    <n v="23"/>
    <n v="23"/>
    <n v="23"/>
    <n v="23"/>
    <n v="23"/>
    <n v="23"/>
    <n v="23"/>
    <n v="83682.159999999989"/>
    <n v="588"/>
    <s v="Bin 2"/>
    <s v="Bin 2"/>
    <s v="Bin 3"/>
    <x v="2"/>
    <x v="2"/>
    <x v="2"/>
    <x v="17"/>
  </r>
  <r>
    <s v="Tekni Collectables Inc."/>
    <n v="21"/>
    <n v="21"/>
    <n v="21"/>
    <n v="21"/>
    <n v="83228.19"/>
    <n v="21"/>
    <n v="21"/>
    <n v="21"/>
    <n v="21"/>
    <n v="21"/>
    <n v="21"/>
    <n v="21"/>
    <n v="21"/>
    <n v="21"/>
    <n v="21"/>
    <n v="21"/>
    <n v="21"/>
    <n v="21"/>
    <n v="21"/>
    <n v="83228.19"/>
    <n v="450"/>
    <s v="Bin 2"/>
    <s v="Bin 2"/>
    <s v="Bin 1"/>
    <x v="0"/>
    <x v="2"/>
    <x v="2"/>
    <x v="18"/>
  </r>
  <r>
    <s v="Gifts4AllAges.com"/>
    <n v="26"/>
    <n v="26"/>
    <n v="26"/>
    <n v="26"/>
    <n v="83209.88"/>
    <n v="26"/>
    <n v="26"/>
    <n v="26"/>
    <n v="26"/>
    <n v="26"/>
    <n v="26"/>
    <n v="26"/>
    <n v="26"/>
    <n v="26"/>
    <n v="26"/>
    <n v="26"/>
    <n v="26"/>
    <n v="26"/>
    <n v="26"/>
    <n v="83209.88"/>
    <n v="417"/>
    <s v="Bin 2"/>
    <s v="Bin 2"/>
    <s v="Bin 1"/>
    <x v="0"/>
    <x v="2"/>
    <x v="2"/>
    <x v="18"/>
  </r>
  <r>
    <s v="Signal Gift Stores"/>
    <n v="29"/>
    <n v="29"/>
    <n v="29"/>
    <n v="29"/>
    <n v="82751.080000000016"/>
    <n v="29"/>
    <n v="29"/>
    <n v="29"/>
    <n v="29"/>
    <n v="29"/>
    <n v="29"/>
    <n v="29"/>
    <n v="29"/>
    <n v="29"/>
    <n v="29"/>
    <n v="29"/>
    <n v="29"/>
    <n v="29"/>
    <n v="29"/>
    <n v="82751.080000000016"/>
    <n v="576"/>
    <s v="Bin 3"/>
    <s v="Bin 2"/>
    <s v="Bin 2"/>
    <x v="1"/>
    <x v="1"/>
    <x v="2"/>
    <x v="19"/>
  </r>
  <r>
    <s v="Collectables For Less Inc."/>
    <n v="24"/>
    <n v="24"/>
    <n v="24"/>
    <n v="24"/>
    <n v="81577.98"/>
    <n v="24"/>
    <n v="24"/>
    <n v="24"/>
    <n v="24"/>
    <n v="24"/>
    <n v="24"/>
    <n v="24"/>
    <n v="24"/>
    <n v="24"/>
    <n v="24"/>
    <n v="24"/>
    <n v="24"/>
    <n v="24"/>
    <n v="24"/>
    <n v="81577.98"/>
    <n v="524"/>
    <s v="Bin 2"/>
    <s v="Bin 2"/>
    <s v="Bin 2"/>
    <x v="1"/>
    <x v="2"/>
    <x v="2"/>
    <x v="20"/>
  </r>
  <r>
    <s v="Mini Caravy"/>
    <n v="19"/>
    <n v="19"/>
    <n v="19"/>
    <n v="19"/>
    <n v="80438.48"/>
    <n v="19"/>
    <n v="19"/>
    <n v="19"/>
    <n v="19"/>
    <n v="19"/>
    <n v="19"/>
    <n v="19"/>
    <n v="19"/>
    <n v="19"/>
    <n v="19"/>
    <n v="19"/>
    <n v="19"/>
    <n v="19"/>
    <n v="19"/>
    <n v="80438.479999999981"/>
    <n v="439"/>
    <s v="Bin 1"/>
    <s v="Bin 2"/>
    <s v="Bin 1"/>
    <x v="0"/>
    <x v="3"/>
    <x v="2"/>
    <x v="21"/>
  </r>
  <r>
    <s v="Super Scale Inc."/>
    <n v="17"/>
    <n v="17"/>
    <n v="17"/>
    <n v="17"/>
    <n v="79472.070000000007"/>
    <n v="17"/>
    <n v="17"/>
    <n v="17"/>
    <n v="17"/>
    <n v="17"/>
    <n v="17"/>
    <n v="17"/>
    <n v="17"/>
    <n v="17"/>
    <n v="17"/>
    <n v="17"/>
    <n v="17"/>
    <n v="17"/>
    <n v="17"/>
    <n v="79472.070000000007"/>
    <n v="785"/>
    <s v="Bin 1"/>
    <s v="Bin 2"/>
    <s v="Bin 4"/>
    <x v="3"/>
    <x v="3"/>
    <x v="2"/>
    <x v="22"/>
  </r>
  <r>
    <s v="Norway Gifts By Mail, Co."/>
    <n v="24"/>
    <n v="24"/>
    <n v="24"/>
    <n v="24"/>
    <n v="79224.23"/>
    <n v="24"/>
    <n v="24"/>
    <n v="24"/>
    <n v="24"/>
    <n v="24"/>
    <n v="24"/>
    <n v="24"/>
    <n v="24"/>
    <n v="24"/>
    <n v="24"/>
    <n v="24"/>
    <n v="24"/>
    <n v="24"/>
    <n v="24"/>
    <n v="79224.23"/>
    <n v="676"/>
    <s v="Bin 2"/>
    <s v="Bin 2"/>
    <s v="Bin 4"/>
    <x v="3"/>
    <x v="2"/>
    <x v="2"/>
    <x v="16"/>
  </r>
  <r>
    <s v="Lyon Souveniers"/>
    <n v="20"/>
    <n v="20"/>
    <n v="20"/>
    <n v="20"/>
    <n v="78570.340000000011"/>
    <n v="20"/>
    <n v="20"/>
    <n v="20"/>
    <n v="20"/>
    <n v="20"/>
    <n v="20"/>
    <n v="20"/>
    <n v="20"/>
    <n v="20"/>
    <n v="20"/>
    <n v="20"/>
    <n v="20"/>
    <n v="20"/>
    <n v="20"/>
    <n v="78570.340000000011"/>
    <n v="467"/>
    <s v="Bin 1"/>
    <s v="Bin 2"/>
    <s v="Bin 1"/>
    <x v="0"/>
    <x v="3"/>
    <x v="2"/>
    <x v="21"/>
  </r>
  <r>
    <s v="Enaco Distributors"/>
    <n v="23"/>
    <n v="23"/>
    <n v="23"/>
    <n v="23"/>
    <n v="78411.860000000015"/>
    <n v="23"/>
    <n v="23"/>
    <n v="23"/>
    <n v="23"/>
    <n v="23"/>
    <n v="23"/>
    <n v="23"/>
    <n v="23"/>
    <n v="23"/>
    <n v="23"/>
    <n v="23"/>
    <n v="23"/>
    <n v="23"/>
    <n v="23"/>
    <n v="78411.860000000015"/>
    <n v="581"/>
    <s v="Bin 2"/>
    <s v="Bin 2"/>
    <s v="Bin 3"/>
    <x v="2"/>
    <x v="2"/>
    <x v="2"/>
    <x v="17"/>
  </r>
  <r>
    <s v="giftsbymail.co.uk"/>
    <n v="26"/>
    <n v="26"/>
    <n v="26"/>
    <n v="26"/>
    <n v="78240.839999999982"/>
    <n v="26"/>
    <n v="26"/>
    <n v="26"/>
    <n v="26"/>
    <n v="26"/>
    <n v="26"/>
    <n v="26"/>
    <n v="26"/>
    <n v="26"/>
    <n v="26"/>
    <n v="26"/>
    <n v="26"/>
    <n v="26"/>
    <n v="26"/>
    <n v="78240.839999999982"/>
    <n v="604"/>
    <s v="Bin 2"/>
    <s v="Bin 2"/>
    <s v="Bin 3"/>
    <x v="2"/>
    <x v="2"/>
    <x v="2"/>
    <x v="17"/>
  </r>
  <r>
    <s v="Classic Legends Inc."/>
    <n v="20"/>
    <n v="20"/>
    <n v="20"/>
    <n v="20"/>
    <n v="77795.199999999997"/>
    <n v="20"/>
    <n v="20"/>
    <n v="20"/>
    <n v="20"/>
    <n v="20"/>
    <n v="20"/>
    <n v="20"/>
    <n v="20"/>
    <n v="20"/>
    <n v="20"/>
    <n v="20"/>
    <n v="20"/>
    <n v="20"/>
    <n v="20"/>
    <n v="77795.199999999997"/>
    <n v="584"/>
    <s v="Bin 1"/>
    <s v="Bin 2"/>
    <s v="Bin 3"/>
    <x v="2"/>
    <x v="3"/>
    <x v="2"/>
    <x v="23"/>
  </r>
  <r>
    <s v="Volvo Model Replicas, Co"/>
    <n v="19"/>
    <n v="19"/>
    <n v="19"/>
    <n v="19"/>
    <n v="75754.880000000005"/>
    <n v="19"/>
    <n v="19"/>
    <n v="19"/>
    <n v="19"/>
    <n v="19"/>
    <n v="19"/>
    <n v="19"/>
    <n v="19"/>
    <n v="19"/>
    <n v="19"/>
    <n v="19"/>
    <n v="19"/>
    <n v="19"/>
    <n v="19"/>
    <n v="75754.880000000005"/>
    <n v="586"/>
    <s v="Bin 1"/>
    <s v="Bin 2"/>
    <s v="Bin 3"/>
    <x v="2"/>
    <x v="3"/>
    <x v="2"/>
    <x v="23"/>
  </r>
  <r>
    <s v="Canadian Gift Exchange Network"/>
    <n v="22"/>
    <n v="22"/>
    <n v="22"/>
    <n v="22"/>
    <n v="75238.92"/>
    <n v="22"/>
    <n v="22"/>
    <n v="22"/>
    <n v="22"/>
    <n v="22"/>
    <n v="22"/>
    <n v="22"/>
    <n v="22"/>
    <n v="22"/>
    <n v="22"/>
    <n v="22"/>
    <n v="22"/>
    <n v="22"/>
    <n v="22"/>
    <n v="75238.92"/>
    <n v="614"/>
    <s v="Bin 2"/>
    <s v="Bin 2"/>
    <s v="Bin 3"/>
    <x v="2"/>
    <x v="2"/>
    <x v="2"/>
    <x v="17"/>
  </r>
  <r>
    <s v="Petit Auto"/>
    <n v="25"/>
    <n v="25"/>
    <n v="25"/>
    <n v="25"/>
    <n v="74972.52"/>
    <n v="25"/>
    <n v="25"/>
    <n v="25"/>
    <n v="25"/>
    <n v="25"/>
    <n v="25"/>
    <n v="25"/>
    <n v="25"/>
    <n v="25"/>
    <n v="25"/>
    <n v="25"/>
    <n v="25"/>
    <n v="25"/>
    <n v="25"/>
    <n v="74972.52"/>
    <n v="393"/>
    <s v="Bin 2"/>
    <s v="Bin 2"/>
    <s v="Bin 1"/>
    <x v="0"/>
    <x v="2"/>
    <x v="2"/>
    <x v="18"/>
  </r>
  <r>
    <s v="Marseille Mini Autos"/>
    <n v="25"/>
    <n v="25"/>
    <n v="25"/>
    <n v="25"/>
    <n v="74936.14"/>
    <n v="25"/>
    <n v="25"/>
    <n v="25"/>
    <n v="25"/>
    <n v="25"/>
    <n v="25"/>
    <n v="25"/>
    <n v="25"/>
    <n v="25"/>
    <n v="25"/>
    <n v="25"/>
    <n v="25"/>
    <n v="25"/>
    <n v="25"/>
    <n v="74936.14"/>
    <n v="538"/>
    <s v="Bin 2"/>
    <s v="Bin 2"/>
    <s v="Bin 2"/>
    <x v="1"/>
    <x v="2"/>
    <x v="2"/>
    <x v="20"/>
  </r>
  <r>
    <s v="Royal Canadian Collectables, Ltd."/>
    <n v="26"/>
    <n v="26"/>
    <n v="26"/>
    <n v="26"/>
    <n v="74634.849999999991"/>
    <n v="26"/>
    <n v="26"/>
    <n v="26"/>
    <n v="26"/>
    <n v="26"/>
    <n v="26"/>
    <n v="26"/>
    <n v="26"/>
    <n v="26"/>
    <n v="26"/>
    <n v="26"/>
    <n v="26"/>
    <n v="26"/>
    <n v="26"/>
    <n v="74634.849999999991"/>
    <n v="677"/>
    <s v="Bin 2"/>
    <s v="Bin 2"/>
    <s v="Bin 4"/>
    <x v="3"/>
    <x v="2"/>
    <x v="2"/>
    <x v="16"/>
  </r>
  <r>
    <s v="Quebec Home Shopping Network"/>
    <n v="22"/>
    <n v="22"/>
    <n v="22"/>
    <n v="22"/>
    <n v="74204.789999999994"/>
    <n v="22"/>
    <n v="22"/>
    <n v="22"/>
    <n v="22"/>
    <n v="22"/>
    <n v="22"/>
    <n v="22"/>
    <n v="22"/>
    <n v="22"/>
    <n v="22"/>
    <n v="22"/>
    <n v="22"/>
    <n v="22"/>
    <n v="22"/>
    <n v="74204.789999999994"/>
    <n v="422"/>
    <s v="Bin 2"/>
    <s v="Bin 2"/>
    <s v="Bin 1"/>
    <x v="0"/>
    <x v="2"/>
    <x v="2"/>
    <x v="18"/>
  </r>
  <r>
    <s v="Diecast Collectables"/>
    <n v="18"/>
    <n v="18"/>
    <n v="18"/>
    <n v="18"/>
    <n v="70859.78"/>
    <n v="18"/>
    <n v="18"/>
    <n v="18"/>
    <n v="18"/>
    <n v="18"/>
    <n v="18"/>
    <n v="18"/>
    <n v="18"/>
    <n v="18"/>
    <n v="18"/>
    <n v="18"/>
    <n v="18"/>
    <n v="18"/>
    <n v="18"/>
    <n v="70859.78"/>
    <n v="793"/>
    <s v="Bin 1"/>
    <s v="Bin 2"/>
    <s v="Bin 4"/>
    <x v="3"/>
    <x v="3"/>
    <x v="2"/>
    <x v="22"/>
  </r>
  <r>
    <s v="Alpha Cognac"/>
    <n v="20"/>
    <n v="20"/>
    <n v="20"/>
    <n v="20"/>
    <n v="70488.44"/>
    <n v="20"/>
    <n v="20"/>
    <n v="20"/>
    <n v="20"/>
    <n v="20"/>
    <n v="20"/>
    <n v="20"/>
    <n v="20"/>
    <n v="20"/>
    <n v="20"/>
    <n v="20"/>
    <n v="20"/>
    <n v="20"/>
    <n v="20"/>
    <n v="70488.44"/>
    <n v="456"/>
    <s v="Bin 1"/>
    <s v="Bin 1"/>
    <s v="Bin 1"/>
    <x v="0"/>
    <x v="3"/>
    <x v="3"/>
    <x v="24"/>
  </r>
  <r>
    <s v="Daedalus Designs Imports"/>
    <n v="20"/>
    <n v="20"/>
    <n v="20"/>
    <n v="20"/>
    <n v="69052.41"/>
    <n v="20"/>
    <n v="20"/>
    <n v="20"/>
    <n v="20"/>
    <n v="20"/>
    <n v="20"/>
    <n v="20"/>
    <n v="20"/>
    <n v="20"/>
    <n v="20"/>
    <n v="20"/>
    <n v="20"/>
    <n v="20"/>
    <n v="20"/>
    <n v="69052.41"/>
    <n v="857"/>
    <s v="Bin 1"/>
    <s v="Bin 1"/>
    <s v="Bin 4"/>
    <x v="3"/>
    <x v="3"/>
    <x v="3"/>
    <x v="25"/>
  </r>
  <r>
    <s v="Osaka Souveniers Co."/>
    <n v="20"/>
    <n v="20"/>
    <n v="20"/>
    <n v="20"/>
    <n v="67605.070000000007"/>
    <n v="20"/>
    <n v="20"/>
    <n v="20"/>
    <n v="20"/>
    <n v="20"/>
    <n v="20"/>
    <n v="20"/>
    <n v="20"/>
    <n v="20"/>
    <n v="20"/>
    <n v="20"/>
    <n v="20"/>
    <n v="20"/>
    <n v="20"/>
    <n v="67605.069999999992"/>
    <n v="806"/>
    <s v="Bin 1"/>
    <s v="Bin 1"/>
    <s v="Bin 4"/>
    <x v="3"/>
    <x v="3"/>
    <x v="3"/>
    <x v="25"/>
  </r>
  <r>
    <s v="Classic Gift Ideas, Inc"/>
    <n v="21"/>
    <n v="21"/>
    <n v="21"/>
    <n v="21"/>
    <n v="67506.969999999987"/>
    <n v="21"/>
    <n v="21"/>
    <n v="21"/>
    <n v="21"/>
    <n v="21"/>
    <n v="21"/>
    <n v="21"/>
    <n v="21"/>
    <n v="21"/>
    <n v="21"/>
    <n v="21"/>
    <n v="21"/>
    <n v="21"/>
    <n v="21"/>
    <n v="67506.969999999987"/>
    <n v="622"/>
    <s v="Bin 2"/>
    <s v="Bin 1"/>
    <s v="Bin 3"/>
    <x v="2"/>
    <x v="2"/>
    <x v="3"/>
    <x v="26"/>
  </r>
  <r>
    <s v="Auto Assoc. &amp; Cie."/>
    <n v="18"/>
    <n v="18"/>
    <n v="18"/>
    <n v="18"/>
    <n v="64834.320000000007"/>
    <n v="18"/>
    <n v="18"/>
    <n v="18"/>
    <n v="18"/>
    <n v="18"/>
    <n v="18"/>
    <n v="18"/>
    <n v="18"/>
    <n v="18"/>
    <n v="18"/>
    <n v="18"/>
    <n v="18"/>
    <n v="18"/>
    <n v="18"/>
    <n v="64834.320000000007"/>
    <n v="625"/>
    <s v="Bin 1"/>
    <s v="Bin 1"/>
    <s v="Bin 4"/>
    <x v="3"/>
    <x v="3"/>
    <x v="3"/>
    <x v="25"/>
  </r>
  <r>
    <s v="Australian Collectables, Ltd"/>
    <n v="23"/>
    <n v="23"/>
    <n v="23"/>
    <n v="23"/>
    <n v="64591.460000000006"/>
    <n v="23"/>
    <n v="23"/>
    <n v="23"/>
    <n v="23"/>
    <n v="23"/>
    <n v="23"/>
    <n v="23"/>
    <n v="23"/>
    <n v="23"/>
    <n v="23"/>
    <n v="23"/>
    <n v="23"/>
    <n v="23"/>
    <n v="23"/>
    <n v="64591.460000000006"/>
    <n v="414"/>
    <s v="Bin 2"/>
    <s v="Bin 1"/>
    <s v="Bin 1"/>
    <x v="0"/>
    <x v="2"/>
    <x v="3"/>
    <x v="27"/>
  </r>
  <r>
    <s v="Australian Gift Network, Co"/>
    <n v="15"/>
    <n v="15"/>
    <n v="15"/>
    <n v="15"/>
    <n v="59469.119999999988"/>
    <n v="15"/>
    <n v="15"/>
    <n v="15"/>
    <n v="15"/>
    <n v="15"/>
    <n v="15"/>
    <n v="15"/>
    <n v="15"/>
    <n v="15"/>
    <n v="15"/>
    <n v="15"/>
    <n v="15"/>
    <n v="15"/>
    <n v="15"/>
    <n v="59469.119999999988"/>
    <n v="511"/>
    <s v="Bin 1"/>
    <s v="Bin 1"/>
    <s v="Bin 2"/>
    <x v="1"/>
    <x v="3"/>
    <x v="3"/>
    <x v="28"/>
  </r>
  <r>
    <s v="Clover Collections, Co."/>
    <n v="16"/>
    <n v="16"/>
    <n v="16"/>
    <n v="16"/>
    <n v="57756.43"/>
    <n v="16"/>
    <n v="16"/>
    <n v="16"/>
    <n v="16"/>
    <n v="16"/>
    <n v="16"/>
    <n v="16"/>
    <n v="16"/>
    <n v="16"/>
    <n v="16"/>
    <n v="16"/>
    <n v="16"/>
    <n v="16"/>
    <n v="16"/>
    <n v="57756.43"/>
    <n v="650"/>
    <s v="Bin 1"/>
    <s v="Bin 1"/>
    <s v="Bin 4"/>
    <x v="3"/>
    <x v="3"/>
    <x v="3"/>
    <x v="25"/>
  </r>
  <r>
    <s v="Gift Ideas Corp."/>
    <n v="19"/>
    <n v="19"/>
    <n v="19"/>
    <n v="19"/>
    <n v="57294.420000000006"/>
    <n v="19"/>
    <n v="19"/>
    <n v="19"/>
    <n v="19"/>
    <n v="19"/>
    <n v="19"/>
    <n v="19"/>
    <n v="19"/>
    <n v="19"/>
    <n v="19"/>
    <n v="19"/>
    <n v="19"/>
    <n v="19"/>
    <n v="19"/>
    <n v="57294.420000000006"/>
    <n v="571"/>
    <s v="Bin 1"/>
    <s v="Bin 1"/>
    <s v="Bin 2"/>
    <x v="1"/>
    <x v="3"/>
    <x v="3"/>
    <x v="28"/>
  </r>
  <r>
    <s v="Online Mini Collectables"/>
    <n v="15"/>
    <n v="15"/>
    <n v="15"/>
    <n v="15"/>
    <n v="57197.959999999992"/>
    <n v="15"/>
    <n v="15"/>
    <n v="15"/>
    <n v="15"/>
    <n v="15"/>
    <n v="15"/>
    <n v="15"/>
    <n v="15"/>
    <n v="15"/>
    <n v="15"/>
    <n v="15"/>
    <n v="15"/>
    <n v="15"/>
    <n v="15"/>
    <n v="57197.959999999992"/>
    <n v="656"/>
    <s v="Bin 1"/>
    <s v="Bin 1"/>
    <s v="Bin 4"/>
    <x v="3"/>
    <x v="3"/>
    <x v="3"/>
    <x v="25"/>
  </r>
  <r>
    <s v="Iberia Gift Imports, Corp."/>
    <n v="15"/>
    <n v="15"/>
    <n v="15"/>
    <n v="15"/>
    <n v="54723.62"/>
    <n v="15"/>
    <n v="15"/>
    <n v="15"/>
    <n v="15"/>
    <n v="15"/>
    <n v="15"/>
    <n v="15"/>
    <n v="15"/>
    <n v="15"/>
    <n v="15"/>
    <n v="15"/>
    <n v="15"/>
    <n v="15"/>
    <n v="15"/>
    <n v="54723.62"/>
    <n v="630"/>
    <s v="Bin 1"/>
    <s v="Bin 1"/>
    <s v="Bin 4"/>
    <x v="3"/>
    <x v="3"/>
    <x v="3"/>
    <x v="25"/>
  </r>
  <r>
    <s v="Mini Auto Werke"/>
    <n v="15"/>
    <n v="15"/>
    <n v="15"/>
    <n v="15"/>
    <n v="52263.899999999994"/>
    <n v="15"/>
    <n v="15"/>
    <n v="15"/>
    <n v="15"/>
    <n v="15"/>
    <n v="15"/>
    <n v="15"/>
    <n v="15"/>
    <n v="15"/>
    <n v="15"/>
    <n v="15"/>
    <n v="15"/>
    <n v="15"/>
    <n v="15"/>
    <n v="52263.899999999994"/>
    <n v="474"/>
    <s v="Bin 1"/>
    <s v="Bin 1"/>
    <s v="Bin 2"/>
    <x v="1"/>
    <x v="3"/>
    <x v="3"/>
    <x v="28"/>
  </r>
  <r>
    <s v="Signal Collectibles Ltd."/>
    <n v="15"/>
    <n v="15"/>
    <n v="15"/>
    <n v="15"/>
    <n v="50218.510000000009"/>
    <n v="15"/>
    <n v="15"/>
    <n v="15"/>
    <n v="15"/>
    <n v="15"/>
    <n v="15"/>
    <n v="15"/>
    <n v="15"/>
    <n v="15"/>
    <n v="15"/>
    <n v="15"/>
    <n v="15"/>
    <n v="15"/>
    <n v="15"/>
    <n v="50218.510000000009"/>
    <n v="868"/>
    <s v="Bin 1"/>
    <s v="Bin 1"/>
    <s v="Bin 4"/>
    <x v="3"/>
    <x v="3"/>
    <x v="3"/>
    <x v="25"/>
  </r>
  <r>
    <s v="CAF Imports"/>
    <n v="13"/>
    <n v="13"/>
    <n v="13"/>
    <n v="13"/>
    <n v="49642.05"/>
    <n v="13"/>
    <n v="13"/>
    <n v="13"/>
    <n v="13"/>
    <n v="13"/>
    <n v="13"/>
    <n v="13"/>
    <n v="13"/>
    <n v="13"/>
    <n v="13"/>
    <n v="13"/>
    <n v="13"/>
    <n v="13"/>
    <n v="13"/>
    <n v="49642.05"/>
    <n v="831"/>
    <s v="Bin 1"/>
    <s v="Bin 1"/>
    <s v="Bin 4"/>
    <x v="3"/>
    <x v="3"/>
    <x v="3"/>
    <x v="25"/>
  </r>
  <r>
    <s v="West Coast Collectables Co."/>
    <n v="13"/>
    <n v="13"/>
    <n v="13"/>
    <n v="13"/>
    <n v="46084.639999999992"/>
    <n v="13"/>
    <n v="13"/>
    <n v="13"/>
    <n v="13"/>
    <n v="13"/>
    <n v="13"/>
    <n v="13"/>
    <n v="13"/>
    <n v="13"/>
    <n v="13"/>
    <n v="13"/>
    <n v="13"/>
    <n v="13"/>
    <n v="13"/>
    <n v="46084.639999999999"/>
    <n v="880"/>
    <s v="Bin 1"/>
    <s v="Bin 1"/>
    <s v="Bin 4"/>
    <x v="3"/>
    <x v="3"/>
    <x v="3"/>
    <x v="25"/>
  </r>
  <r>
    <s v="Cambridge Collectables Co."/>
    <n v="11"/>
    <n v="11"/>
    <n v="11"/>
    <n v="11"/>
    <n v="36163.619999999995"/>
    <n v="11"/>
    <n v="11"/>
    <n v="11"/>
    <n v="11"/>
    <n v="11"/>
    <n v="11"/>
    <n v="11"/>
    <n v="11"/>
    <n v="11"/>
    <n v="11"/>
    <n v="11"/>
    <n v="11"/>
    <n v="11"/>
    <n v="11"/>
    <n v="36163.619999999995"/>
    <n v="781"/>
    <s v="Bin 1"/>
    <s v="Bin 1"/>
    <s v="Bin 4"/>
    <x v="3"/>
    <x v="3"/>
    <x v="3"/>
    <x v="25"/>
  </r>
  <r>
    <s v="Double Decker Gift Stores, Ltd"/>
    <n v="12"/>
    <n v="12"/>
    <n v="12"/>
    <n v="12"/>
    <n v="36019.040000000001"/>
    <n v="12"/>
    <n v="12"/>
    <n v="12"/>
    <n v="12"/>
    <n v="12"/>
    <n v="12"/>
    <n v="12"/>
    <n v="12"/>
    <n v="12"/>
    <n v="12"/>
    <n v="12"/>
    <n v="12"/>
    <n v="12"/>
    <n v="12"/>
    <n v="36019.040000000001"/>
    <n v="887"/>
    <s v="Bin 1"/>
    <s v="Bin 1"/>
    <s v="Bin 4"/>
    <x v="3"/>
    <x v="3"/>
    <x v="3"/>
    <x v="25"/>
  </r>
  <r>
    <s v="Bavarian Collectables Imports, Co."/>
    <n v="14"/>
    <n v="14"/>
    <n v="14"/>
    <n v="14"/>
    <n v="34993.919999999998"/>
    <n v="14"/>
    <n v="14"/>
    <n v="14"/>
    <n v="14"/>
    <n v="14"/>
    <n v="14"/>
    <n v="14"/>
    <n v="14"/>
    <n v="14"/>
    <n v="14"/>
    <n v="14"/>
    <n v="14"/>
    <n v="14"/>
    <n v="14"/>
    <n v="34993.919999999998"/>
    <n v="651"/>
    <s v="Bin 1"/>
    <s v="Bin 1"/>
    <s v="Bin 4"/>
    <x v="3"/>
    <x v="3"/>
    <x v="3"/>
    <x v="25"/>
  </r>
  <r>
    <s v="Royale Belge"/>
    <n v="8"/>
    <n v="8"/>
    <n v="8"/>
    <n v="8"/>
    <n v="33440.1"/>
    <n v="8"/>
    <n v="8"/>
    <n v="8"/>
    <n v="8"/>
    <n v="8"/>
    <n v="8"/>
    <n v="8"/>
    <n v="8"/>
    <n v="8"/>
    <n v="8"/>
    <n v="8"/>
    <n v="8"/>
    <n v="8"/>
    <n v="8"/>
    <n v="33440.1"/>
    <n v="534"/>
    <s v="Bin 1"/>
    <s v="Bin 1"/>
    <s v="Bin 2"/>
    <x v="1"/>
    <x v="3"/>
    <x v="3"/>
    <x v="28"/>
  </r>
  <r>
    <s v="Microscale Inc."/>
    <n v="10"/>
    <n v="10"/>
    <n v="10"/>
    <n v="10"/>
    <n v="33144.930000000008"/>
    <n v="10"/>
    <n v="10"/>
    <n v="10"/>
    <n v="10"/>
    <n v="10"/>
    <n v="10"/>
    <n v="10"/>
    <n v="10"/>
    <n v="10"/>
    <n v="10"/>
    <n v="10"/>
    <n v="10"/>
    <n v="10"/>
    <n v="10"/>
    <n v="33144.930000000008"/>
    <n v="602"/>
    <s v="Bin 1"/>
    <s v="Bin 1"/>
    <s v="Bin 3"/>
    <x v="2"/>
    <x v="3"/>
    <x v="3"/>
    <x v="29"/>
  </r>
  <r>
    <s v="Auto-Moto Classics Inc."/>
    <n v="8"/>
    <n v="8"/>
    <n v="8"/>
    <n v="8"/>
    <n v="26479.260000000002"/>
    <n v="8"/>
    <n v="8"/>
    <n v="8"/>
    <n v="8"/>
    <n v="8"/>
    <n v="8"/>
    <n v="8"/>
    <n v="8"/>
    <n v="8"/>
    <n v="8"/>
    <n v="8"/>
    <n v="8"/>
    <n v="8"/>
    <n v="8"/>
    <n v="26479.260000000002"/>
    <n v="572"/>
    <s v="Bin 1"/>
    <s v="Bin 1"/>
    <s v="Bin 2"/>
    <x v="1"/>
    <x v="3"/>
    <x v="3"/>
    <x v="28"/>
  </r>
  <r>
    <s v="Atelier graphique"/>
    <n v="7"/>
    <n v="7"/>
    <n v="7"/>
    <n v="7"/>
    <n v="24179.96"/>
    <n v="7"/>
    <n v="7"/>
    <n v="7"/>
    <n v="7"/>
    <n v="7"/>
    <n v="7"/>
    <n v="7"/>
    <n v="7"/>
    <n v="7"/>
    <n v="7"/>
    <n v="7"/>
    <n v="7"/>
    <n v="7"/>
    <n v="7"/>
    <n v="24179.96"/>
    <n v="580"/>
    <s v="Bin 1"/>
    <s v="Bin 1"/>
    <s v="Bin 3"/>
    <x v="2"/>
    <x v="3"/>
    <x v="3"/>
    <x v="29"/>
  </r>
  <r>
    <s v="Boards &amp; Toys Co."/>
    <n v="3"/>
    <n v="3"/>
    <n v="3"/>
    <n v="3"/>
    <n v="9129.3499999999985"/>
    <n v="3"/>
    <n v="3"/>
    <n v="3"/>
    <n v="3"/>
    <n v="3"/>
    <n v="3"/>
    <n v="3"/>
    <n v="3"/>
    <n v="3"/>
    <n v="3"/>
    <n v="3"/>
    <n v="3"/>
    <n v="3"/>
    <n v="3"/>
    <n v="9129.35"/>
    <n v="505"/>
    <s v="Bin 1"/>
    <s v="Bin 1"/>
    <s v="Bin 2"/>
    <x v="1"/>
    <x v="3"/>
    <x v="3"/>
    <x v="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ery High"/>
    <s v="Very High"/>
    <s v="Very High"/>
    <x v="0"/>
    <n v="9"/>
  </r>
  <r>
    <s v="Very High"/>
    <s v="Very High"/>
    <s v="High"/>
    <x v="0"/>
    <n v="1"/>
  </r>
  <r>
    <s v="Very High"/>
    <s v="High"/>
    <s v="Very High"/>
    <x v="0"/>
    <n v="1"/>
  </r>
  <r>
    <s v="Very High"/>
    <s v="High"/>
    <s v="High"/>
    <x v="0"/>
    <n v="3"/>
  </r>
  <r>
    <s v="Very High"/>
    <s v="Low"/>
    <s v="High"/>
    <x v="1"/>
    <n v="1"/>
  </r>
  <r>
    <s v="Very High"/>
    <s v="Low"/>
    <s v="Low"/>
    <x v="1"/>
    <n v="4"/>
  </r>
  <r>
    <s v="Very High"/>
    <s v="Low"/>
    <s v="Very Low"/>
    <x v="1"/>
    <n v="1"/>
  </r>
  <r>
    <s v="Very High"/>
    <s v="Very Low"/>
    <s v="Low"/>
    <x v="1"/>
    <n v="2"/>
  </r>
  <r>
    <s v="Very High"/>
    <s v="Very Low"/>
    <s v="Very Low"/>
    <x v="1"/>
    <n v="1"/>
  </r>
  <r>
    <s v="High"/>
    <s v="Very High"/>
    <s v="Very High"/>
    <x v="2"/>
    <n v="6"/>
  </r>
  <r>
    <s v="High"/>
    <s v="Very High"/>
    <s v="High"/>
    <x v="2"/>
    <n v="1"/>
  </r>
  <r>
    <s v="High"/>
    <s v="High"/>
    <s v="High"/>
    <x v="2"/>
    <n v="4"/>
  </r>
  <r>
    <s v="High"/>
    <s v="High"/>
    <s v="Low"/>
    <x v="2"/>
    <n v="1"/>
  </r>
  <r>
    <s v="High"/>
    <s v="Low"/>
    <s v="High"/>
    <x v="3"/>
    <n v="2"/>
  </r>
  <r>
    <s v="High"/>
    <s v="Low"/>
    <s v="Low"/>
    <x v="1"/>
    <n v="2"/>
  </r>
  <r>
    <s v="High"/>
    <s v="Very Low"/>
    <s v="Very Low"/>
    <x v="1"/>
    <n v="6"/>
  </r>
  <r>
    <s v="Low"/>
    <s v="Very High"/>
    <s v="Very High"/>
    <x v="4"/>
    <n v="4"/>
  </r>
  <r>
    <s v="Low"/>
    <s v="High"/>
    <s v="Very High"/>
    <x v="4"/>
    <n v="1"/>
  </r>
  <r>
    <s v="Low"/>
    <s v="High"/>
    <s v="High"/>
    <x v="4"/>
    <n v="2"/>
  </r>
  <r>
    <s v="Low"/>
    <s v="Low"/>
    <s v="High"/>
    <x v="5"/>
    <n v="4"/>
  </r>
  <r>
    <s v="Low"/>
    <s v="Low"/>
    <s v="Low"/>
    <x v="5"/>
    <n v="6"/>
  </r>
  <r>
    <s v="Low"/>
    <s v="Low"/>
    <s v="Very Low"/>
    <x v="5"/>
    <n v="1"/>
  </r>
  <r>
    <s v="Low"/>
    <s v="Very Low"/>
    <s v="Low"/>
    <x v="5"/>
    <n v="2"/>
  </r>
  <r>
    <s v="Low"/>
    <s v="Very Low"/>
    <s v="Very Low"/>
    <x v="5"/>
    <n v="2"/>
  </r>
  <r>
    <s v="Very Low"/>
    <s v="High"/>
    <s v="High"/>
    <x v="4"/>
    <n v="3"/>
  </r>
  <r>
    <s v="Very Low"/>
    <s v="Low"/>
    <s v="High"/>
    <x v="5"/>
    <n v="1"/>
  </r>
  <r>
    <s v="Very Low"/>
    <s v="Low"/>
    <s v="Low"/>
    <x v="6"/>
    <n v="3"/>
  </r>
  <r>
    <s v="Very Low"/>
    <s v="Very High"/>
    <s v="Very High"/>
    <x v="4"/>
    <n v="1"/>
  </r>
  <r>
    <s v="Very Low"/>
    <s v="Very Low"/>
    <s v="Low"/>
    <x v="6"/>
    <n v="2"/>
  </r>
  <r>
    <s v="Very Low"/>
    <s v="Very Low"/>
    <s v="Very Low"/>
    <x v="6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B2E04A-6B56-4F7D-A45F-0CDE46237B84}" name="PivotTable5" cacheId="0" applyNumberFormats="0" applyBorderFormats="0" applyFontFormats="0" applyPatternFormats="0" applyAlignmentFormats="0" applyWidthHeightFormats="1" dataCaption="Values" missingCaption="0" updatedVersion="7" minRefreshableVersion="3" useAutoFormatting="1" rowGrandTotals="0" colGrandTotals="0" itemPrintTitles="1" createdVersion="7" indent="0" compact="0" compactData="0" multipleFieldFilters="0">
  <location ref="AF2:AK19" firstHeaderRow="1" firstDataRow="2" firstDataCol="2"/>
  <pivotFields count="2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5"/>
    <field x="26"/>
  </rowFields>
  <rowItems count="16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</rowItems>
  <colFields count="1">
    <field x="27"/>
  </colFields>
  <colItems count="4">
    <i>
      <x/>
    </i>
    <i>
      <x v="1"/>
    </i>
    <i>
      <x v="2"/>
    </i>
    <i>
      <x v="3"/>
    </i>
  </colItems>
  <dataFields count="1">
    <dataField name="Count of CUSTOMERNAME" fld="0" subtotal="count" baseField="0" baseItem="0"/>
  </dataFields>
  <formats count="5">
    <format dxfId="4">
      <pivotArea dataOnly="0" labelOnly="1" outline="0" fieldPosition="0">
        <references count="1">
          <reference field="25" count="0"/>
        </references>
      </pivotArea>
    </format>
    <format dxfId="3">
      <pivotArea dataOnly="0" labelOnly="1" outline="0" fieldPosition="0">
        <references count="2">
          <reference field="25" count="1" selected="0">
            <x v="0"/>
          </reference>
          <reference field="26" count="0"/>
        </references>
      </pivotArea>
    </format>
    <format dxfId="2">
      <pivotArea dataOnly="0" labelOnly="1" outline="0" fieldPosition="0">
        <references count="2">
          <reference field="25" count="1" selected="0">
            <x v="1"/>
          </reference>
          <reference field="26" count="0"/>
        </references>
      </pivotArea>
    </format>
    <format dxfId="1">
      <pivotArea dataOnly="0" labelOnly="1" outline="0" fieldPosition="0">
        <references count="2">
          <reference field="25" count="1" selected="0">
            <x v="2"/>
          </reference>
          <reference field="26" count="0"/>
        </references>
      </pivotArea>
    </format>
    <format dxfId="0">
      <pivotArea dataOnly="0" labelOnly="1" outline="0" fieldPosition="0">
        <references count="2">
          <reference field="25" count="1" selected="0">
            <x v="3"/>
          </reference>
          <reference field="2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3EEBBA-3A91-4441-8CFC-004B6A6FDA96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T3:AU11" firstHeaderRow="1" firstDataRow="1" firstDataCol="1"/>
  <pivotFields count="5">
    <pivotField showAll="0"/>
    <pivotField showAll="0"/>
    <pivotField showAll="0"/>
    <pivotField axis="axisRow" showAll="0">
      <items count="8">
        <item x="0"/>
        <item x="2"/>
        <item x="4"/>
        <item x="5"/>
        <item x="3"/>
        <item x="1"/>
        <item x="6"/>
        <item t="default"/>
      </items>
    </pivotField>
    <pivotField dataFiel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ount of Customer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BDF6BC-916B-4733-91AA-B32F5BD9E9BB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F30:AG61" firstHeaderRow="1" firstDataRow="1" firstDataCol="1"/>
  <pivotFields count="2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1">
        <item x="10"/>
        <item x="19"/>
        <item x="14"/>
        <item x="20"/>
        <item x="11"/>
        <item x="1"/>
        <item x="28"/>
        <item x="8"/>
        <item x="5"/>
        <item x="13"/>
        <item x="17"/>
        <item x="26"/>
        <item x="2"/>
        <item x="23"/>
        <item x="29"/>
        <item x="6"/>
        <item x="4"/>
        <item x="12"/>
        <item x="18"/>
        <item x="27"/>
        <item x="9"/>
        <item x="0"/>
        <item x="21"/>
        <item x="24"/>
        <item x="7"/>
        <item x="15"/>
        <item x="16"/>
        <item x="3"/>
        <item x="22"/>
        <item x="25"/>
        <item t="default"/>
      </items>
    </pivotField>
  </pivotFields>
  <rowFields count="1">
    <field x="28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CUSTOMER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E26D3E-DD1C-4817-BB59-65827322DC5C}" name="Table2" displayName="Table2" ref="A1:AC10" totalsRowShown="0">
  <autoFilter ref="A1:AC10" xr:uid="{A5E26D3E-DD1C-4817-BB59-65827322DC5C}"/>
  <tableColumns count="29">
    <tableColumn id="1" xr3:uid="{C470AD47-1648-4A20-B19F-6E598AE91D6A}" name="CUSTOMERNAME"/>
    <tableColumn id="2" xr3:uid="{6BE14089-D9A4-4AE3-8C1D-BAF4765FE2CD}" name="Frequency"/>
    <tableColumn id="3" xr3:uid="{0ADDA385-D98C-457B-B274-91FFC8E29ADF}" name="QUANTITYORDERED"/>
    <tableColumn id="4" xr3:uid="{2AC34800-9728-462E-952D-2F774B858E60}" name="PRICEEACH"/>
    <tableColumn id="5" xr3:uid="{387F7361-6636-43AE-A0E3-2C5B4A5F069A}" name="ORDERLINENUMBER"/>
    <tableColumn id="6" xr3:uid="{19C7D9C4-7EEC-456F-A2C8-8DE2DE5FCD64}" name="SALES"/>
    <tableColumn id="7" xr3:uid="{89856EFD-203D-480A-A520-FEBF5C443FA9}" name="ORDERDATE"/>
    <tableColumn id="8" xr3:uid="{B4D3CED6-37B9-4EFF-88BE-644E3DCAADE9}" name="DAYS_SINCE_LASTORDER"/>
    <tableColumn id="9" xr3:uid="{1F32AD3D-C05C-474B-88B0-FBCB4ADC1C12}" name="STATUS"/>
    <tableColumn id="10" xr3:uid="{55A8F9E0-6C39-4323-A74D-044EEAA2737A}" name="PRODUCTLINE"/>
    <tableColumn id="11" xr3:uid="{397C753D-D5AD-4571-90A4-C58394716C12}" name="MSRP"/>
    <tableColumn id="12" xr3:uid="{4C4177ED-7AD0-4C11-841F-0EB62191FF6E}" name="PRODUCTCODE"/>
    <tableColumn id="13" xr3:uid="{0DBF87B5-F311-48E8-A551-234966CB5CEE}" name="PHONE"/>
    <tableColumn id="14" xr3:uid="{361B19D4-A497-4A07-A6CB-6488F6AD7DA1}" name="ADDRESSLINE1"/>
    <tableColumn id="15" xr3:uid="{EFE50680-7590-41F3-9EB8-A9C798342516}" name="CITY"/>
    <tableColumn id="16" xr3:uid="{169AEEAD-62F9-4A7F-9DA8-620279323625}" name="POSTALCODE"/>
    <tableColumn id="17" xr3:uid="{AE82BE32-4E40-4D8C-8287-C82701C24CE0}" name="COUNTRY"/>
    <tableColumn id="18" xr3:uid="{50CF1C29-ECEA-4FBC-A8CD-20BB659D7138}" name="CONTACTLASTNAME"/>
    <tableColumn id="19" xr3:uid="{4085555B-4811-44F8-A036-0B9CA1ECDA54}" name="CONTACTFIRSTNAME"/>
    <tableColumn id="20" xr3:uid="{E2680125-0839-4109-B6B4-C925B20D412E}" name="DEALSIZE"/>
    <tableColumn id="21" xr3:uid="{30F62C0B-7C57-4A14-BC7A-73FBA47E83D4}" name="Monetary"/>
    <tableColumn id="22" xr3:uid="{4788D8A1-E68E-411A-8252-4AD69CC61825}" name="Recency"/>
    <tableColumn id="23" xr3:uid="{4FE65641-DDBA-4CED-AEC8-97F0963B67D9}" name="Frequency Bin"/>
    <tableColumn id="24" xr3:uid="{D0B1EB2F-C890-4066-9074-7B32B9A05076}" name="Monetary Bin"/>
    <tableColumn id="25" xr3:uid="{5DFBFB82-F6C5-4D2F-942A-C4AAC4B0A20B}" name="Recency Bin"/>
    <tableColumn id="26" xr3:uid="{5C56DE8B-F46F-44AA-9D97-B8B647C1989A}" name="Recency_Category"/>
    <tableColumn id="27" xr3:uid="{2696D8B7-41FB-4CF3-8210-BF214E7F0816}" name="Frequeny_Category"/>
    <tableColumn id="28" xr3:uid="{D2320F13-67D0-43E4-8E17-E41A13D959E6}" name="Monetary_Category"/>
    <tableColumn id="29" xr3:uid="{85A90E89-E086-4706-848C-7A64C6B69350}" name="Concatena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0B0FAC-8314-471D-A022-468D8F12B964}" name="Table3" displayName="Table3" ref="A1:AD15" totalsRowShown="0">
  <autoFilter ref="A1:AD15" xr:uid="{CF0B0FAC-8314-471D-A022-468D8F12B964}"/>
  <tableColumns count="30">
    <tableColumn id="1" xr3:uid="{BE9BD56A-654F-4C5F-8FE0-956B4515AF72}" name="CUSTOMERNAME"/>
    <tableColumn id="2" xr3:uid="{A40076F7-8A3A-4C8F-B6DE-28BB2F5CF7B4}" name="Frequency"/>
    <tableColumn id="3" xr3:uid="{0B7ECAB8-5561-419A-BDD5-0A5055119095}" name="QUANTITYORDERED"/>
    <tableColumn id="4" xr3:uid="{ADD7E653-F246-4340-B0EC-5B6B7DCB827E}" name="PRICEEACH"/>
    <tableColumn id="5" xr3:uid="{B5572EA2-12B1-492E-B498-E529A2953E0A}" name="ORDERLINENUMBER"/>
    <tableColumn id="6" xr3:uid="{83EA59FD-F394-4E38-BC5A-8078E0C2D32C}" name="SALES"/>
    <tableColumn id="7" xr3:uid="{8EFA404B-317A-4C2E-AE38-9096BB4C12D4}" name="ORDERDATE"/>
    <tableColumn id="8" xr3:uid="{5CFA2159-A33A-4E77-B3E3-EBCCE592F450}" name="DAYS_SINCE_LASTORDER"/>
    <tableColumn id="9" xr3:uid="{EA5C072E-0C07-40E0-9390-3522D6466FFC}" name="STATUS"/>
    <tableColumn id="10" xr3:uid="{09017EA5-1C1E-49CA-B4D5-C2664400C8F4}" name="PRODUCTLINE"/>
    <tableColumn id="11" xr3:uid="{3858E28A-300A-45ED-A699-F92D932D96E6}" name="MSRP"/>
    <tableColumn id="12" xr3:uid="{8DC9BA51-82D1-4842-92C0-E1F74A3151C8}" name="PRODUCTCODE"/>
    <tableColumn id="13" xr3:uid="{D8BFEE4A-F7AB-426C-A80A-F84301CD5DF0}" name="PHONE"/>
    <tableColumn id="14" xr3:uid="{04B78853-B8D6-4C60-BC92-D464EAECEEDD}" name="ADDRESSLINE1"/>
    <tableColumn id="15" xr3:uid="{A317D206-E85B-447D-BE8A-83A0E0B05485}" name="CITY"/>
    <tableColumn id="16" xr3:uid="{D26AB276-2D39-42B6-BB4C-D41252792696}" name="POSTALCODE"/>
    <tableColumn id="17" xr3:uid="{A8679C7D-0CA5-4462-B624-2DFF728F4E54}" name="COUNTRY"/>
    <tableColumn id="18" xr3:uid="{10260A8F-6412-47F3-866A-B044BC2D2552}" name="CONTACTLASTNAME"/>
    <tableColumn id="19" xr3:uid="{CF584B77-CAE1-40AF-BE00-459679836F3C}" name="CONTACTFIRSTNAME"/>
    <tableColumn id="20" xr3:uid="{EE2835DC-7DDB-41BA-B666-558CF21CBE78}" name="DEALSIZE"/>
    <tableColumn id="21" xr3:uid="{B75DB365-604C-46C7-A04A-2D1B15CA88B2}" name="Monetary"/>
    <tableColumn id="22" xr3:uid="{D70BA200-480D-4FC6-A1C7-2AF3E87C035A}" name="Recency"/>
    <tableColumn id="23" xr3:uid="{BA0AC359-CE67-41FD-8FA8-7256EFA475ED}" name="Frequency Bin"/>
    <tableColumn id="24" xr3:uid="{47D610AC-E925-4B7E-8A87-62C78187D64F}" name="Monetary Bin"/>
    <tableColumn id="25" xr3:uid="{AA5CA820-CC2E-4AF9-A888-003AFD28C410}" name="Recency Bin"/>
    <tableColumn id="26" xr3:uid="{77131EDB-FDA2-4612-97C5-3D4D51CEED45}" name="Recency_Category"/>
    <tableColumn id="27" xr3:uid="{006DE0FD-4EFD-4A05-B4C4-030DD26C69DC}" name="Frequeny_Category"/>
    <tableColumn id="28" xr3:uid="{362F6E03-9862-48B1-9492-7771D653AE1F}" name="Monetary_Category"/>
    <tableColumn id="29" xr3:uid="{E377EF13-C21A-429E-A684-08AD0E7D39BC}" name="Concatenate"/>
    <tableColumn id="30" xr3:uid="{EDB92EF6-F446-461B-BC52-3CFF47CF40CB}" name="Column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BF4443-4F92-4834-9D32-5095C1E7F782}" name="Table5" displayName="Table5" ref="A1:AD34" totalsRowShown="0">
  <autoFilter ref="A1:AD34" xr:uid="{F5BF4443-4F92-4834-9D32-5095C1E7F782}">
    <filterColumn colId="29">
      <filters>
        <filter val="#N/A"/>
      </filters>
    </filterColumn>
  </autoFilter>
  <sortState xmlns:xlrd2="http://schemas.microsoft.com/office/spreadsheetml/2017/richdata2" ref="A2:AD20">
    <sortCondition descending="1" ref="Z2:Z34"/>
    <sortCondition descending="1" ref="AA2:AA34"/>
    <sortCondition descending="1" ref="AB2:AB34"/>
  </sortState>
  <tableColumns count="30">
    <tableColumn id="1" xr3:uid="{7A6F85C8-2BCD-41F6-BF0C-1E60594350A4}" name="CUSTOMERNAME"/>
    <tableColumn id="2" xr3:uid="{10BF7619-4522-4297-B754-D496F6CE7AAF}" name="Frequency"/>
    <tableColumn id="3" xr3:uid="{898DF89F-D2A5-4D31-BA87-959EFACE7CCD}" name="QUANTITYORDERED"/>
    <tableColumn id="4" xr3:uid="{ABE42457-4384-4E05-AC3E-A9CD52562BF6}" name="PRICEEACH"/>
    <tableColumn id="5" xr3:uid="{7916690C-F533-4707-95C3-B8704F6CE4AC}" name="ORDERLINENUMBER"/>
    <tableColumn id="6" xr3:uid="{89843197-1987-45CE-887E-A4F0A1FEEF31}" name="SALES"/>
    <tableColumn id="7" xr3:uid="{249CC796-95C7-4C48-A75C-43391835D4F6}" name="ORDERDATE"/>
    <tableColumn id="8" xr3:uid="{9F7E623F-F7BB-4D7E-A1C4-A3572A02A4FE}" name="DAYS_SINCE_LASTORDER"/>
    <tableColumn id="9" xr3:uid="{E51399F5-311C-4111-B1CC-E6A674744B34}" name="STATUS"/>
    <tableColumn id="10" xr3:uid="{831B17BE-1A30-46A9-907C-7B02E99BA6B8}" name="PRODUCTLINE"/>
    <tableColumn id="11" xr3:uid="{3B94E038-869D-48BA-A659-9598BD88FEED}" name="MSRP"/>
    <tableColumn id="12" xr3:uid="{2AAB3D09-0D16-4920-80E8-B342E5EC6EDE}" name="PRODUCTCODE"/>
    <tableColumn id="13" xr3:uid="{3651FA3B-B833-429A-A955-4E5C769C2096}" name="PHONE"/>
    <tableColumn id="14" xr3:uid="{99D6326C-54BF-4A3A-87DC-09E470143F0B}" name="ADDRESSLINE1"/>
    <tableColumn id="15" xr3:uid="{1BD05E13-9E16-43AB-B3DB-6F95F0073A8F}" name="CITY"/>
    <tableColumn id="16" xr3:uid="{0A2D9908-FC35-47EA-8D43-46E35893CBC6}" name="POSTALCODE"/>
    <tableColumn id="17" xr3:uid="{B7D200FF-1503-4346-A45F-4F574C74B0A9}" name="COUNTRY"/>
    <tableColumn id="18" xr3:uid="{2A64B2D8-8607-44FB-8CB2-C10526EE5981}" name="CONTACTLASTNAME"/>
    <tableColumn id="19" xr3:uid="{19EA9A8C-0505-4D17-9962-8C67259AD029}" name="CONTACTFIRSTNAME"/>
    <tableColumn id="20" xr3:uid="{300716BF-EE18-4DAD-8296-0F0A2D69AF9B}" name="DEALSIZE"/>
    <tableColumn id="21" xr3:uid="{03C9293A-5B9A-4B14-98E7-4AF0959A45DF}" name="Monetary"/>
    <tableColumn id="22" xr3:uid="{2595AFFE-A1FB-4A7E-BEB6-AA15CC230273}" name="Recency"/>
    <tableColumn id="23" xr3:uid="{DEC74AD7-E3D0-4D22-91F4-677D30C68D44}" name="Frequency Bin"/>
    <tableColumn id="24" xr3:uid="{77A8CE40-4EA1-4A06-9D7A-F2DCC18E814B}" name="Monetary Bin"/>
    <tableColumn id="25" xr3:uid="{A59F44BE-5FD7-456A-9378-93FF4920C422}" name="Recency Bin"/>
    <tableColumn id="26" xr3:uid="{20AA5197-736E-43A6-A5B9-041093F16951}" name="Recency_Category"/>
    <tableColumn id="27" xr3:uid="{4C0D36EC-B0AA-472E-AD1B-ACF9E9DCC6D2}" name="Frequeny_Category"/>
    <tableColumn id="28" xr3:uid="{70C3C437-B3AC-422E-9B54-03DEB188B988}" name="Monetary_Category"/>
    <tableColumn id="29" xr3:uid="{648783E1-2DE9-4CA8-9A98-26C48B4036B6}" name="Concatenate"/>
    <tableColumn id="30" xr3:uid="{902D48FA-56DC-49F7-B94E-8D98616DD73C}" name="Column1" dataDxfId="5">
      <calculatedColumnFormula>_xlfn.XLOOKUP(Table5[[#This Row],[CUSTOMERNAME]],Lost!A:A,Lost!AD:AD)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1AAF-1C36-491D-87ED-55716040E83A}">
  <dimension ref="A1:AC10"/>
  <sheetViews>
    <sheetView workbookViewId="0">
      <selection activeCell="A2" sqref="A2"/>
    </sheetView>
  </sheetViews>
  <sheetFormatPr defaultRowHeight="14.5" x14ac:dyDescent="0.35"/>
  <cols>
    <col min="1" max="1" width="23.81640625" bestFit="1" customWidth="1"/>
    <col min="2" max="2" width="11.453125" customWidth="1"/>
    <col min="3" max="3" width="19.54296875" hidden="1" customWidth="1"/>
    <col min="4" max="4" width="12.1796875" hidden="1" customWidth="1"/>
    <col min="5" max="5" width="19.7265625" hidden="1" customWidth="1"/>
    <col min="6" max="6" width="0" hidden="1" customWidth="1"/>
    <col min="7" max="7" width="13.08984375" hidden="1" customWidth="1"/>
    <col min="8" max="8" width="23.7265625" hidden="1" customWidth="1"/>
    <col min="9" max="9" width="9.08984375" hidden="1" customWidth="1"/>
    <col min="10" max="10" width="14.6328125" hidden="1" customWidth="1"/>
    <col min="11" max="11" width="0" hidden="1" customWidth="1"/>
    <col min="12" max="12" width="15.7265625" hidden="1" customWidth="1"/>
    <col min="13" max="13" width="8.81640625" hidden="1" customWidth="1"/>
    <col min="14" max="14" width="15.08984375" hidden="1" customWidth="1"/>
    <col min="15" max="15" width="0" hidden="1" customWidth="1"/>
    <col min="16" max="16" width="13.90625" hidden="1" customWidth="1"/>
    <col min="17" max="17" width="10.90625" hidden="1" customWidth="1"/>
    <col min="18" max="18" width="19.90625" hidden="1" customWidth="1"/>
    <col min="19" max="19" width="20.453125" hidden="1" customWidth="1"/>
    <col min="20" max="20" width="10.54296875" hidden="1" customWidth="1"/>
    <col min="21" max="21" width="11.08984375" customWidth="1"/>
    <col min="22" max="22" width="9.54296875" customWidth="1"/>
    <col min="23" max="23" width="14.54296875" customWidth="1"/>
    <col min="24" max="24" width="14.1796875" customWidth="1"/>
    <col min="25" max="25" width="12.6328125" customWidth="1"/>
    <col min="26" max="26" width="18" customWidth="1"/>
    <col min="27" max="27" width="19.08984375" customWidth="1"/>
    <col min="28" max="28" width="19.54296875" customWidth="1"/>
    <col min="29" max="29" width="26.7265625" bestFit="1" customWidth="1"/>
  </cols>
  <sheetData>
    <row r="1" spans="1:29" x14ac:dyDescent="0.35">
      <c r="A1" t="s">
        <v>0</v>
      </c>
      <c r="B1" t="s">
        <v>152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21</v>
      </c>
    </row>
    <row r="2" spans="1:29" x14ac:dyDescent="0.35">
      <c r="A2" t="s">
        <v>82</v>
      </c>
      <c r="B2">
        <v>259</v>
      </c>
      <c r="C2">
        <v>259</v>
      </c>
      <c r="D2">
        <v>259</v>
      </c>
      <c r="E2">
        <v>259</v>
      </c>
      <c r="F2">
        <v>912294.11000000022</v>
      </c>
      <c r="G2">
        <v>259</v>
      </c>
      <c r="H2">
        <v>259</v>
      </c>
      <c r="I2">
        <v>259</v>
      </c>
      <c r="J2">
        <v>259</v>
      </c>
      <c r="K2">
        <v>259</v>
      </c>
      <c r="L2">
        <v>259</v>
      </c>
      <c r="M2">
        <v>259</v>
      </c>
      <c r="N2">
        <v>259</v>
      </c>
      <c r="O2">
        <v>259</v>
      </c>
      <c r="P2">
        <v>259</v>
      </c>
      <c r="Q2">
        <v>259</v>
      </c>
      <c r="R2">
        <v>259</v>
      </c>
      <c r="S2">
        <v>259</v>
      </c>
      <c r="T2">
        <v>259</v>
      </c>
      <c r="U2">
        <v>912294.11000000022</v>
      </c>
      <c r="V2">
        <v>392</v>
      </c>
      <c r="W2" t="s">
        <v>23</v>
      </c>
      <c r="X2" t="s">
        <v>23</v>
      </c>
      <c r="Y2" t="s">
        <v>29</v>
      </c>
      <c r="Z2" t="s">
        <v>26</v>
      </c>
      <c r="AA2" t="s">
        <v>26</v>
      </c>
      <c r="AB2" t="s">
        <v>26</v>
      </c>
      <c r="AC2" t="s">
        <v>74</v>
      </c>
    </row>
    <row r="3" spans="1:29" x14ac:dyDescent="0.35">
      <c r="A3" t="s">
        <v>110</v>
      </c>
      <c r="B3">
        <v>180</v>
      </c>
      <c r="C3">
        <v>180</v>
      </c>
      <c r="D3">
        <v>180</v>
      </c>
      <c r="E3">
        <v>180</v>
      </c>
      <c r="F3">
        <v>654858.06000000006</v>
      </c>
      <c r="G3">
        <v>180</v>
      </c>
      <c r="H3">
        <v>180</v>
      </c>
      <c r="I3">
        <v>180</v>
      </c>
      <c r="J3">
        <v>180</v>
      </c>
      <c r="K3">
        <v>180</v>
      </c>
      <c r="L3">
        <v>180</v>
      </c>
      <c r="M3">
        <v>180</v>
      </c>
      <c r="N3">
        <v>180</v>
      </c>
      <c r="O3">
        <v>180</v>
      </c>
      <c r="P3">
        <v>180</v>
      </c>
      <c r="Q3">
        <v>180</v>
      </c>
      <c r="R3">
        <v>180</v>
      </c>
      <c r="S3">
        <v>180</v>
      </c>
      <c r="T3">
        <v>180</v>
      </c>
      <c r="U3">
        <v>654858.06000000017</v>
      </c>
      <c r="V3">
        <v>394</v>
      </c>
      <c r="W3" t="s">
        <v>23</v>
      </c>
      <c r="X3" t="s">
        <v>23</v>
      </c>
      <c r="Y3" t="s">
        <v>29</v>
      </c>
      <c r="Z3" t="s">
        <v>26</v>
      </c>
      <c r="AA3" t="s">
        <v>26</v>
      </c>
      <c r="AB3" t="s">
        <v>26</v>
      </c>
      <c r="AC3" t="s">
        <v>74</v>
      </c>
    </row>
    <row r="4" spans="1:29" x14ac:dyDescent="0.35">
      <c r="A4" t="s">
        <v>121</v>
      </c>
      <c r="B4">
        <v>41</v>
      </c>
      <c r="C4">
        <v>41</v>
      </c>
      <c r="D4">
        <v>41</v>
      </c>
      <c r="E4">
        <v>41</v>
      </c>
      <c r="F4">
        <v>135042.94</v>
      </c>
      <c r="G4">
        <v>41</v>
      </c>
      <c r="H4">
        <v>41</v>
      </c>
      <c r="I4">
        <v>41</v>
      </c>
      <c r="J4">
        <v>41</v>
      </c>
      <c r="K4">
        <v>41</v>
      </c>
      <c r="L4">
        <v>41</v>
      </c>
      <c r="M4">
        <v>41</v>
      </c>
      <c r="N4">
        <v>41</v>
      </c>
      <c r="O4">
        <v>41</v>
      </c>
      <c r="P4">
        <v>41</v>
      </c>
      <c r="Q4">
        <v>41</v>
      </c>
      <c r="R4">
        <v>41</v>
      </c>
      <c r="S4">
        <v>41</v>
      </c>
      <c r="T4">
        <v>41</v>
      </c>
      <c r="U4">
        <v>135042.94</v>
      </c>
      <c r="V4">
        <v>454</v>
      </c>
      <c r="W4" t="s">
        <v>23</v>
      </c>
      <c r="X4" t="s">
        <v>23</v>
      </c>
      <c r="Y4" t="s">
        <v>29</v>
      </c>
      <c r="Z4" t="s">
        <v>26</v>
      </c>
      <c r="AA4" t="s">
        <v>26</v>
      </c>
      <c r="AB4" t="s">
        <v>26</v>
      </c>
      <c r="AC4" t="s">
        <v>74</v>
      </c>
    </row>
    <row r="5" spans="1:29" x14ac:dyDescent="0.35">
      <c r="A5" t="s">
        <v>96</v>
      </c>
      <c r="B5">
        <v>39</v>
      </c>
      <c r="C5">
        <v>39</v>
      </c>
      <c r="D5">
        <v>39</v>
      </c>
      <c r="E5">
        <v>39</v>
      </c>
      <c r="F5">
        <v>142601.33000000002</v>
      </c>
      <c r="G5">
        <v>39</v>
      </c>
      <c r="H5">
        <v>39</v>
      </c>
      <c r="I5">
        <v>39</v>
      </c>
      <c r="J5">
        <v>39</v>
      </c>
      <c r="K5">
        <v>39</v>
      </c>
      <c r="L5">
        <v>39</v>
      </c>
      <c r="M5">
        <v>39</v>
      </c>
      <c r="N5">
        <v>39</v>
      </c>
      <c r="O5">
        <v>39</v>
      </c>
      <c r="P5">
        <v>39</v>
      </c>
      <c r="Q5">
        <v>39</v>
      </c>
      <c r="R5">
        <v>39</v>
      </c>
      <c r="S5">
        <v>39</v>
      </c>
      <c r="T5">
        <v>39</v>
      </c>
      <c r="U5">
        <v>142601.33000000002</v>
      </c>
      <c r="V5">
        <v>413</v>
      </c>
      <c r="W5" t="s">
        <v>23</v>
      </c>
      <c r="X5" t="s">
        <v>23</v>
      </c>
      <c r="Y5" t="s">
        <v>29</v>
      </c>
      <c r="Z5" t="s">
        <v>26</v>
      </c>
      <c r="AA5" t="s">
        <v>26</v>
      </c>
      <c r="AB5" t="s">
        <v>26</v>
      </c>
      <c r="AC5" t="s">
        <v>74</v>
      </c>
    </row>
    <row r="6" spans="1:29" x14ac:dyDescent="0.35">
      <c r="A6" t="s">
        <v>98</v>
      </c>
      <c r="B6">
        <v>53</v>
      </c>
      <c r="C6">
        <v>53</v>
      </c>
      <c r="D6">
        <v>53</v>
      </c>
      <c r="E6">
        <v>53</v>
      </c>
      <c r="F6">
        <v>180124.9</v>
      </c>
      <c r="G6">
        <v>53</v>
      </c>
      <c r="H6">
        <v>53</v>
      </c>
      <c r="I6">
        <v>53</v>
      </c>
      <c r="J6">
        <v>53</v>
      </c>
      <c r="K6">
        <v>53</v>
      </c>
      <c r="L6">
        <v>53</v>
      </c>
      <c r="M6">
        <v>53</v>
      </c>
      <c r="N6">
        <v>53</v>
      </c>
      <c r="O6">
        <v>53</v>
      </c>
      <c r="P6">
        <v>53</v>
      </c>
      <c r="Q6">
        <v>53</v>
      </c>
      <c r="R6">
        <v>53</v>
      </c>
      <c r="S6">
        <v>53</v>
      </c>
      <c r="T6">
        <v>53</v>
      </c>
      <c r="U6">
        <v>180124.9</v>
      </c>
      <c r="V6">
        <v>392</v>
      </c>
      <c r="W6" t="s">
        <v>23</v>
      </c>
      <c r="X6" t="s">
        <v>23</v>
      </c>
      <c r="Y6" t="s">
        <v>29</v>
      </c>
      <c r="Z6" t="s">
        <v>26</v>
      </c>
      <c r="AA6" t="s">
        <v>26</v>
      </c>
      <c r="AB6" t="s">
        <v>26</v>
      </c>
      <c r="AC6" t="s">
        <v>74</v>
      </c>
    </row>
    <row r="7" spans="1:29" x14ac:dyDescent="0.35">
      <c r="A7" t="s">
        <v>73</v>
      </c>
      <c r="B7">
        <v>36</v>
      </c>
      <c r="C7">
        <v>36</v>
      </c>
      <c r="D7">
        <v>36</v>
      </c>
      <c r="E7">
        <v>36</v>
      </c>
      <c r="F7">
        <v>145041.60000000001</v>
      </c>
      <c r="G7">
        <v>36</v>
      </c>
      <c r="H7">
        <v>36</v>
      </c>
      <c r="I7">
        <v>36</v>
      </c>
      <c r="J7">
        <v>36</v>
      </c>
      <c r="K7">
        <v>36</v>
      </c>
      <c r="L7">
        <v>36</v>
      </c>
      <c r="M7">
        <v>36</v>
      </c>
      <c r="N7">
        <v>36</v>
      </c>
      <c r="O7">
        <v>36</v>
      </c>
      <c r="P7">
        <v>36</v>
      </c>
      <c r="Q7">
        <v>36</v>
      </c>
      <c r="R7">
        <v>36</v>
      </c>
      <c r="S7">
        <v>36</v>
      </c>
      <c r="T7">
        <v>36</v>
      </c>
      <c r="U7">
        <v>145041.60000000001</v>
      </c>
      <c r="V7">
        <v>438</v>
      </c>
      <c r="W7" t="s">
        <v>23</v>
      </c>
      <c r="X7" t="s">
        <v>23</v>
      </c>
      <c r="Y7" t="s">
        <v>29</v>
      </c>
      <c r="Z7" t="s">
        <v>26</v>
      </c>
      <c r="AA7" t="s">
        <v>26</v>
      </c>
      <c r="AB7" t="s">
        <v>26</v>
      </c>
      <c r="AC7" t="s">
        <v>74</v>
      </c>
    </row>
    <row r="8" spans="1:29" x14ac:dyDescent="0.35">
      <c r="A8" t="s">
        <v>125</v>
      </c>
      <c r="B8">
        <v>40</v>
      </c>
      <c r="C8">
        <v>40</v>
      </c>
      <c r="D8">
        <v>40</v>
      </c>
      <c r="E8">
        <v>40</v>
      </c>
      <c r="F8">
        <v>149798.63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149798.63</v>
      </c>
      <c r="V8">
        <v>406</v>
      </c>
      <c r="W8" t="s">
        <v>23</v>
      </c>
      <c r="X8" t="s">
        <v>23</v>
      </c>
      <c r="Y8" t="s">
        <v>29</v>
      </c>
      <c r="Z8" t="s">
        <v>26</v>
      </c>
      <c r="AA8" t="s">
        <v>26</v>
      </c>
      <c r="AB8" t="s">
        <v>26</v>
      </c>
      <c r="AC8" t="s">
        <v>74</v>
      </c>
    </row>
    <row r="9" spans="1:29" x14ac:dyDescent="0.35">
      <c r="A9" t="s">
        <v>138</v>
      </c>
      <c r="B9">
        <v>40</v>
      </c>
      <c r="C9">
        <v>40</v>
      </c>
      <c r="D9">
        <v>40</v>
      </c>
      <c r="E9">
        <v>40</v>
      </c>
      <c r="F9">
        <v>160010.26999999996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160010.26999999996</v>
      </c>
      <c r="V9">
        <v>431</v>
      </c>
      <c r="W9" t="s">
        <v>23</v>
      </c>
      <c r="X9" t="s">
        <v>23</v>
      </c>
      <c r="Y9" t="s">
        <v>29</v>
      </c>
      <c r="Z9" t="s">
        <v>26</v>
      </c>
      <c r="AA9" t="s">
        <v>26</v>
      </c>
      <c r="AB9" t="s">
        <v>26</v>
      </c>
      <c r="AC9" t="s">
        <v>74</v>
      </c>
    </row>
    <row r="10" spans="1:29" x14ac:dyDescent="0.35">
      <c r="A10" t="s">
        <v>132</v>
      </c>
      <c r="B10">
        <v>46</v>
      </c>
      <c r="C10">
        <v>46</v>
      </c>
      <c r="D10">
        <v>46</v>
      </c>
      <c r="E10">
        <v>46</v>
      </c>
      <c r="F10">
        <v>151570.98000000004</v>
      </c>
      <c r="G10">
        <v>46</v>
      </c>
      <c r="H10">
        <v>46</v>
      </c>
      <c r="I10">
        <v>46</v>
      </c>
      <c r="J10">
        <v>46</v>
      </c>
      <c r="K10">
        <v>46</v>
      </c>
      <c r="L10">
        <v>46</v>
      </c>
      <c r="M10">
        <v>46</v>
      </c>
      <c r="N10">
        <v>46</v>
      </c>
      <c r="O10">
        <v>46</v>
      </c>
      <c r="P10">
        <v>46</v>
      </c>
      <c r="Q10">
        <v>46</v>
      </c>
      <c r="R10">
        <v>46</v>
      </c>
      <c r="S10">
        <v>46</v>
      </c>
      <c r="T10">
        <v>46</v>
      </c>
      <c r="U10">
        <v>151570.98000000004</v>
      </c>
      <c r="V10">
        <v>394</v>
      </c>
      <c r="W10" t="s">
        <v>23</v>
      </c>
      <c r="X10" t="s">
        <v>23</v>
      </c>
      <c r="Y10" t="s">
        <v>29</v>
      </c>
      <c r="Z10" t="s">
        <v>26</v>
      </c>
      <c r="AA10" t="s">
        <v>26</v>
      </c>
      <c r="AB10" t="s">
        <v>26</v>
      </c>
      <c r="AC10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0949-D4F3-4BB9-B7A2-3667E6EDE414}">
  <dimension ref="A1:AD15"/>
  <sheetViews>
    <sheetView workbookViewId="0"/>
  </sheetViews>
  <sheetFormatPr defaultRowHeight="14.5" x14ac:dyDescent="0.35"/>
  <cols>
    <col min="1" max="1" width="29.54296875" bestFit="1" customWidth="1"/>
    <col min="2" max="2" width="11.453125" customWidth="1"/>
    <col min="3" max="3" width="19.54296875" hidden="1" customWidth="1"/>
    <col min="4" max="4" width="12.1796875" hidden="1" customWidth="1"/>
    <col min="5" max="5" width="19.7265625" hidden="1" customWidth="1"/>
    <col min="6" max="6" width="0" hidden="1" customWidth="1"/>
    <col min="7" max="7" width="13.08984375" hidden="1" customWidth="1"/>
    <col min="8" max="8" width="23.7265625" hidden="1" customWidth="1"/>
    <col min="9" max="9" width="9.08984375" hidden="1" customWidth="1"/>
    <col min="10" max="10" width="14.6328125" hidden="1" customWidth="1"/>
    <col min="11" max="11" width="0" hidden="1" customWidth="1"/>
    <col min="12" max="12" width="15.7265625" hidden="1" customWidth="1"/>
    <col min="13" max="13" width="8.81640625" hidden="1" customWidth="1"/>
    <col min="14" max="14" width="15.08984375" hidden="1" customWidth="1"/>
    <col min="15" max="15" width="0" hidden="1" customWidth="1"/>
    <col min="16" max="16" width="13.90625" hidden="1" customWidth="1"/>
    <col min="17" max="17" width="10.90625" hidden="1" customWidth="1"/>
    <col min="18" max="18" width="19.90625" hidden="1" customWidth="1"/>
    <col min="19" max="19" width="20.453125" hidden="1" customWidth="1"/>
    <col min="20" max="20" width="10.54296875" hidden="1" customWidth="1"/>
    <col min="21" max="21" width="11.08984375" customWidth="1"/>
    <col min="22" max="22" width="9.54296875" customWidth="1"/>
    <col min="23" max="23" width="14.54296875" customWidth="1"/>
    <col min="24" max="24" width="14.1796875" customWidth="1"/>
    <col min="25" max="25" width="12.6328125" customWidth="1"/>
    <col min="26" max="26" width="18" customWidth="1"/>
    <col min="27" max="27" width="19.08984375" customWidth="1"/>
    <col min="28" max="28" width="19.54296875" customWidth="1"/>
    <col min="29" max="29" width="13.453125" customWidth="1"/>
  </cols>
  <sheetData>
    <row r="1" spans="1:30" x14ac:dyDescent="0.35">
      <c r="A1" t="s">
        <v>0</v>
      </c>
      <c r="B1" t="s">
        <v>152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21</v>
      </c>
      <c r="AD1" t="s">
        <v>159</v>
      </c>
    </row>
    <row r="2" spans="1:30" x14ac:dyDescent="0.35">
      <c r="A2" t="s">
        <v>52</v>
      </c>
      <c r="B2">
        <v>14</v>
      </c>
      <c r="C2">
        <v>14</v>
      </c>
      <c r="D2">
        <v>14</v>
      </c>
      <c r="E2">
        <v>14</v>
      </c>
      <c r="F2">
        <v>34993.919999999998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34993.919999999998</v>
      </c>
      <c r="V2">
        <v>651</v>
      </c>
      <c r="W2" t="s">
        <v>29</v>
      </c>
      <c r="X2" t="s">
        <v>29</v>
      </c>
      <c r="Y2" t="s">
        <v>23</v>
      </c>
      <c r="Z2" t="s">
        <v>30</v>
      </c>
      <c r="AA2" t="s">
        <v>30</v>
      </c>
      <c r="AB2" t="s">
        <v>30</v>
      </c>
      <c r="AC2" t="s">
        <v>46</v>
      </c>
      <c r="AD2">
        <v>1</v>
      </c>
    </row>
    <row r="3" spans="1:30" x14ac:dyDescent="0.35">
      <c r="A3" t="s">
        <v>79</v>
      </c>
      <c r="B3">
        <v>12</v>
      </c>
      <c r="C3">
        <v>12</v>
      </c>
      <c r="D3">
        <v>12</v>
      </c>
      <c r="E3">
        <v>12</v>
      </c>
      <c r="F3">
        <v>36019.040000000001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36019.040000000001</v>
      </c>
      <c r="V3">
        <v>887</v>
      </c>
      <c r="W3" t="s">
        <v>29</v>
      </c>
      <c r="X3" t="s">
        <v>29</v>
      </c>
      <c r="Y3" t="s">
        <v>23</v>
      </c>
      <c r="Z3" t="s">
        <v>30</v>
      </c>
      <c r="AA3" t="s">
        <v>30</v>
      </c>
      <c r="AB3" t="s">
        <v>30</v>
      </c>
      <c r="AC3" t="s">
        <v>46</v>
      </c>
      <c r="AD3">
        <v>1</v>
      </c>
    </row>
    <row r="4" spans="1:30" x14ac:dyDescent="0.35">
      <c r="A4" t="s">
        <v>57</v>
      </c>
      <c r="B4">
        <v>11</v>
      </c>
      <c r="C4">
        <v>11</v>
      </c>
      <c r="D4">
        <v>11</v>
      </c>
      <c r="E4">
        <v>11</v>
      </c>
      <c r="F4">
        <v>36163.619999999995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36163.619999999995</v>
      </c>
      <c r="V4">
        <v>781</v>
      </c>
      <c r="W4" t="s">
        <v>29</v>
      </c>
      <c r="X4" t="s">
        <v>29</v>
      </c>
      <c r="Y4" t="s">
        <v>23</v>
      </c>
      <c r="Z4" t="s">
        <v>30</v>
      </c>
      <c r="AA4" t="s">
        <v>30</v>
      </c>
      <c r="AB4" t="s">
        <v>30</v>
      </c>
      <c r="AC4" t="s">
        <v>46</v>
      </c>
      <c r="AD4">
        <v>1</v>
      </c>
    </row>
    <row r="5" spans="1:30" x14ac:dyDescent="0.35">
      <c r="A5" t="s">
        <v>147</v>
      </c>
      <c r="B5">
        <v>13</v>
      </c>
      <c r="C5">
        <v>13</v>
      </c>
      <c r="D5">
        <v>13</v>
      </c>
      <c r="E5">
        <v>13</v>
      </c>
      <c r="F5">
        <v>46084.639999999992</v>
      </c>
      <c r="G5">
        <v>13</v>
      </c>
      <c r="H5">
        <v>13</v>
      </c>
      <c r="I5">
        <v>13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46084.639999999999</v>
      </c>
      <c r="V5">
        <v>880</v>
      </c>
      <c r="W5" t="s">
        <v>29</v>
      </c>
      <c r="X5" t="s">
        <v>29</v>
      </c>
      <c r="Y5" t="s">
        <v>23</v>
      </c>
      <c r="Z5" t="s">
        <v>30</v>
      </c>
      <c r="AA5" t="s">
        <v>30</v>
      </c>
      <c r="AB5" t="s">
        <v>30</v>
      </c>
      <c r="AC5" t="s">
        <v>46</v>
      </c>
      <c r="AD5">
        <v>1</v>
      </c>
    </row>
    <row r="6" spans="1:30" x14ac:dyDescent="0.35">
      <c r="A6" t="s">
        <v>56</v>
      </c>
      <c r="B6">
        <v>13</v>
      </c>
      <c r="C6">
        <v>13</v>
      </c>
      <c r="D6">
        <v>13</v>
      </c>
      <c r="E6">
        <v>13</v>
      </c>
      <c r="F6">
        <v>49642.05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49642.05</v>
      </c>
      <c r="V6">
        <v>831</v>
      </c>
      <c r="W6" t="s">
        <v>29</v>
      </c>
      <c r="X6" t="s">
        <v>29</v>
      </c>
      <c r="Y6" t="s">
        <v>23</v>
      </c>
      <c r="Z6" t="s">
        <v>30</v>
      </c>
      <c r="AA6" t="s">
        <v>30</v>
      </c>
      <c r="AB6" t="s">
        <v>30</v>
      </c>
      <c r="AC6" t="s">
        <v>46</v>
      </c>
      <c r="AD6">
        <v>1</v>
      </c>
    </row>
    <row r="7" spans="1:30" x14ac:dyDescent="0.35">
      <c r="A7" t="s">
        <v>129</v>
      </c>
      <c r="B7">
        <v>15</v>
      </c>
      <c r="C7">
        <v>15</v>
      </c>
      <c r="D7">
        <v>15</v>
      </c>
      <c r="E7">
        <v>15</v>
      </c>
      <c r="F7">
        <v>50218.510000000009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50218.510000000009</v>
      </c>
      <c r="V7">
        <v>868</v>
      </c>
      <c r="W7" t="s">
        <v>29</v>
      </c>
      <c r="X7" t="s">
        <v>29</v>
      </c>
      <c r="Y7" t="s">
        <v>23</v>
      </c>
      <c r="Z7" t="s">
        <v>30</v>
      </c>
      <c r="AA7" t="s">
        <v>30</v>
      </c>
      <c r="AB7" t="s">
        <v>30</v>
      </c>
      <c r="AC7" t="s">
        <v>46</v>
      </c>
      <c r="AD7">
        <v>1</v>
      </c>
    </row>
    <row r="8" spans="1:30" x14ac:dyDescent="0.35">
      <c r="A8" t="s">
        <v>95</v>
      </c>
      <c r="B8">
        <v>15</v>
      </c>
      <c r="C8">
        <v>15</v>
      </c>
      <c r="D8">
        <v>15</v>
      </c>
      <c r="E8">
        <v>15</v>
      </c>
      <c r="F8">
        <v>54723.62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  <c r="U8">
        <v>54723.62</v>
      </c>
      <c r="V8">
        <v>630</v>
      </c>
      <c r="W8" t="s">
        <v>29</v>
      </c>
      <c r="X8" t="s">
        <v>29</v>
      </c>
      <c r="Y8" t="s">
        <v>23</v>
      </c>
      <c r="Z8" t="s">
        <v>30</v>
      </c>
      <c r="AA8" t="s">
        <v>30</v>
      </c>
      <c r="AB8" t="s">
        <v>30</v>
      </c>
      <c r="AC8" t="s">
        <v>46</v>
      </c>
      <c r="AD8">
        <v>1</v>
      </c>
    </row>
    <row r="9" spans="1:30" x14ac:dyDescent="0.35">
      <c r="A9" t="s">
        <v>115</v>
      </c>
      <c r="B9">
        <v>15</v>
      </c>
      <c r="C9">
        <v>15</v>
      </c>
      <c r="D9">
        <v>15</v>
      </c>
      <c r="E9">
        <v>15</v>
      </c>
      <c r="F9">
        <v>57197.959999999992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57197.959999999992</v>
      </c>
      <c r="V9">
        <v>656</v>
      </c>
      <c r="W9" t="s">
        <v>29</v>
      </c>
      <c r="X9" t="s">
        <v>29</v>
      </c>
      <c r="Y9" t="s">
        <v>23</v>
      </c>
      <c r="Z9" t="s">
        <v>30</v>
      </c>
      <c r="AA9" t="s">
        <v>30</v>
      </c>
      <c r="AB9" t="s">
        <v>30</v>
      </c>
      <c r="AC9" t="s">
        <v>46</v>
      </c>
      <c r="AD9">
        <v>1</v>
      </c>
    </row>
    <row r="10" spans="1:30" x14ac:dyDescent="0.35">
      <c r="A10" t="s">
        <v>63</v>
      </c>
      <c r="B10">
        <v>16</v>
      </c>
      <c r="C10">
        <v>16</v>
      </c>
      <c r="D10">
        <v>16</v>
      </c>
      <c r="E10">
        <v>16</v>
      </c>
      <c r="F10">
        <v>57756.43</v>
      </c>
      <c r="G10">
        <v>16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16</v>
      </c>
      <c r="S10">
        <v>16</v>
      </c>
      <c r="T10">
        <v>16</v>
      </c>
      <c r="U10">
        <v>57756.43</v>
      </c>
      <c r="V10">
        <v>650</v>
      </c>
      <c r="W10" t="s">
        <v>29</v>
      </c>
      <c r="X10" t="s">
        <v>29</v>
      </c>
      <c r="Y10" t="s">
        <v>23</v>
      </c>
      <c r="Z10" t="s">
        <v>30</v>
      </c>
      <c r="AA10" t="s">
        <v>30</v>
      </c>
      <c r="AB10" t="s">
        <v>30</v>
      </c>
      <c r="AC10" t="s">
        <v>46</v>
      </c>
      <c r="AD10">
        <v>1</v>
      </c>
    </row>
    <row r="11" spans="1:30" x14ac:dyDescent="0.35">
      <c r="A11" t="s">
        <v>45</v>
      </c>
      <c r="B11">
        <v>18</v>
      </c>
      <c r="C11">
        <v>18</v>
      </c>
      <c r="D11">
        <v>18</v>
      </c>
      <c r="E11">
        <v>18</v>
      </c>
      <c r="F11">
        <v>64834.320000000007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64834.320000000007</v>
      </c>
      <c r="V11">
        <v>625</v>
      </c>
      <c r="W11" t="s">
        <v>29</v>
      </c>
      <c r="X11" t="s">
        <v>29</v>
      </c>
      <c r="Y11" t="s">
        <v>23</v>
      </c>
      <c r="Z11" t="s">
        <v>30</v>
      </c>
      <c r="AA11" t="s">
        <v>30</v>
      </c>
      <c r="AB11" t="s">
        <v>30</v>
      </c>
      <c r="AC11" t="s">
        <v>46</v>
      </c>
      <c r="AD11">
        <v>1</v>
      </c>
    </row>
    <row r="12" spans="1:30" x14ac:dyDescent="0.35">
      <c r="A12" t="s">
        <v>116</v>
      </c>
      <c r="B12">
        <v>20</v>
      </c>
      <c r="C12">
        <v>20</v>
      </c>
      <c r="D12">
        <v>20</v>
      </c>
      <c r="E12">
        <v>20</v>
      </c>
      <c r="F12">
        <v>67605.070000000007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67605.069999999992</v>
      </c>
      <c r="V12">
        <v>806</v>
      </c>
      <c r="W12" t="s">
        <v>29</v>
      </c>
      <c r="X12" t="s">
        <v>29</v>
      </c>
      <c r="Y12" t="s">
        <v>23</v>
      </c>
      <c r="Z12" t="s">
        <v>30</v>
      </c>
      <c r="AA12" t="s">
        <v>30</v>
      </c>
      <c r="AB12" t="s">
        <v>30</v>
      </c>
      <c r="AC12" t="s">
        <v>46</v>
      </c>
      <c r="AD12">
        <v>1</v>
      </c>
    </row>
    <row r="13" spans="1:30" x14ac:dyDescent="0.35">
      <c r="A13" t="s">
        <v>72</v>
      </c>
      <c r="B13">
        <v>20</v>
      </c>
      <c r="C13">
        <v>20</v>
      </c>
      <c r="D13">
        <v>20</v>
      </c>
      <c r="E13">
        <v>20</v>
      </c>
      <c r="F13">
        <v>69052.41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69052.41</v>
      </c>
      <c r="V13">
        <v>857</v>
      </c>
      <c r="W13" t="s">
        <v>29</v>
      </c>
      <c r="X13" t="s">
        <v>29</v>
      </c>
      <c r="Y13" t="s">
        <v>23</v>
      </c>
      <c r="Z13" t="s">
        <v>30</v>
      </c>
      <c r="AA13" t="s">
        <v>30</v>
      </c>
      <c r="AB13" t="s">
        <v>30</v>
      </c>
      <c r="AC13" t="s">
        <v>46</v>
      </c>
      <c r="AD13">
        <v>1</v>
      </c>
    </row>
    <row r="14" spans="1:30" x14ac:dyDescent="0.35">
      <c r="A14" t="s">
        <v>77</v>
      </c>
      <c r="B14">
        <v>18</v>
      </c>
      <c r="C14">
        <v>18</v>
      </c>
      <c r="D14">
        <v>18</v>
      </c>
      <c r="E14">
        <v>18</v>
      </c>
      <c r="F14">
        <v>70859.78</v>
      </c>
      <c r="G14">
        <v>18</v>
      </c>
      <c r="H14">
        <v>18</v>
      </c>
      <c r="I14">
        <v>18</v>
      </c>
      <c r="J14">
        <v>18</v>
      </c>
      <c r="K14">
        <v>18</v>
      </c>
      <c r="L14">
        <v>18</v>
      </c>
      <c r="M14">
        <v>18</v>
      </c>
      <c r="N14">
        <v>18</v>
      </c>
      <c r="O14">
        <v>18</v>
      </c>
      <c r="P14">
        <v>18</v>
      </c>
      <c r="Q14">
        <v>18</v>
      </c>
      <c r="R14">
        <v>18</v>
      </c>
      <c r="S14">
        <v>18</v>
      </c>
      <c r="T14">
        <v>18</v>
      </c>
      <c r="U14">
        <v>70859.78</v>
      </c>
      <c r="V14">
        <v>793</v>
      </c>
      <c r="W14" t="s">
        <v>29</v>
      </c>
      <c r="X14" t="s">
        <v>33</v>
      </c>
      <c r="Y14" t="s">
        <v>23</v>
      </c>
      <c r="Z14" t="s">
        <v>30</v>
      </c>
      <c r="AA14" t="s">
        <v>30</v>
      </c>
      <c r="AB14" t="s">
        <v>25</v>
      </c>
      <c r="AC14" t="s">
        <v>78</v>
      </c>
      <c r="AD14">
        <v>1</v>
      </c>
    </row>
    <row r="15" spans="1:30" x14ac:dyDescent="0.35">
      <c r="A15" t="s">
        <v>135</v>
      </c>
      <c r="B15">
        <v>17</v>
      </c>
      <c r="C15">
        <v>17</v>
      </c>
      <c r="D15">
        <v>17</v>
      </c>
      <c r="E15">
        <v>17</v>
      </c>
      <c r="F15">
        <v>79472.070000000007</v>
      </c>
      <c r="G15">
        <v>17</v>
      </c>
      <c r="H15">
        <v>17</v>
      </c>
      <c r="I15">
        <v>17</v>
      </c>
      <c r="J15">
        <v>17</v>
      </c>
      <c r="K15">
        <v>17</v>
      </c>
      <c r="L15">
        <v>17</v>
      </c>
      <c r="M15">
        <v>17</v>
      </c>
      <c r="N15">
        <v>17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17</v>
      </c>
      <c r="U15">
        <v>79472.070000000007</v>
      </c>
      <c r="V15">
        <v>785</v>
      </c>
      <c r="W15" t="s">
        <v>29</v>
      </c>
      <c r="X15" t="s">
        <v>33</v>
      </c>
      <c r="Y15" t="s">
        <v>23</v>
      </c>
      <c r="Z15" t="s">
        <v>30</v>
      </c>
      <c r="AA15" t="s">
        <v>30</v>
      </c>
      <c r="AB15" t="s">
        <v>25</v>
      </c>
      <c r="AC15" t="s">
        <v>78</v>
      </c>
      <c r="AD1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81AB-F04D-4258-BFA0-DE08E9C2987C}">
  <dimension ref="A1:AD34"/>
  <sheetViews>
    <sheetView topLeftCell="B1" workbookViewId="0">
      <selection activeCell="AC1" sqref="AC1"/>
    </sheetView>
  </sheetViews>
  <sheetFormatPr defaultRowHeight="14.5" x14ac:dyDescent="0.35"/>
  <cols>
    <col min="1" max="1" width="29.54296875" bestFit="1" customWidth="1"/>
    <col min="2" max="2" width="11.453125" customWidth="1"/>
    <col min="3" max="3" width="19.54296875" hidden="1" customWidth="1"/>
    <col min="4" max="4" width="12.1796875" hidden="1" customWidth="1"/>
    <col min="5" max="5" width="19.7265625" hidden="1" customWidth="1"/>
    <col min="6" max="6" width="0" hidden="1" customWidth="1"/>
    <col min="7" max="7" width="13.08984375" hidden="1" customWidth="1"/>
    <col min="8" max="8" width="23.7265625" hidden="1" customWidth="1"/>
    <col min="9" max="9" width="9.08984375" hidden="1" customWidth="1"/>
    <col min="10" max="10" width="14.6328125" hidden="1" customWidth="1"/>
    <col min="11" max="11" width="0" hidden="1" customWidth="1"/>
    <col min="12" max="12" width="15.7265625" hidden="1" customWidth="1"/>
    <col min="13" max="13" width="8.81640625" hidden="1" customWidth="1"/>
    <col min="14" max="14" width="15.08984375" hidden="1" customWidth="1"/>
    <col min="15" max="15" width="0" hidden="1" customWidth="1"/>
    <col min="16" max="16" width="13.90625" hidden="1" customWidth="1"/>
    <col min="17" max="17" width="10.90625" hidden="1" customWidth="1"/>
    <col min="18" max="18" width="19.90625" hidden="1" customWidth="1"/>
    <col min="19" max="19" width="20.453125" hidden="1" customWidth="1"/>
    <col min="20" max="20" width="10.54296875" hidden="1" customWidth="1"/>
    <col min="21" max="21" width="11.08984375" customWidth="1"/>
    <col min="22" max="22" width="9.54296875" customWidth="1"/>
    <col min="23" max="23" width="14.54296875" customWidth="1"/>
    <col min="24" max="24" width="14.1796875" customWidth="1"/>
    <col min="25" max="25" width="12.6328125" customWidth="1"/>
    <col min="26" max="26" width="18" customWidth="1"/>
    <col min="27" max="27" width="19.08984375" customWidth="1"/>
    <col min="28" max="28" width="19.54296875" customWidth="1"/>
    <col min="29" max="29" width="13.453125" customWidth="1"/>
  </cols>
  <sheetData>
    <row r="1" spans="1:30" x14ac:dyDescent="0.35">
      <c r="A1" t="s">
        <v>0</v>
      </c>
      <c r="B1" t="s">
        <v>152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21</v>
      </c>
      <c r="AD1" t="s">
        <v>159</v>
      </c>
    </row>
    <row r="2" spans="1:30" x14ac:dyDescent="0.35">
      <c r="A2" t="s">
        <v>123</v>
      </c>
      <c r="B2">
        <v>26</v>
      </c>
      <c r="C2">
        <v>26</v>
      </c>
      <c r="D2">
        <v>26</v>
      </c>
      <c r="E2">
        <v>26</v>
      </c>
      <c r="F2">
        <v>74634.849999999991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  <c r="N2">
        <v>26</v>
      </c>
      <c r="O2">
        <v>26</v>
      </c>
      <c r="P2">
        <v>26</v>
      </c>
      <c r="Q2">
        <v>26</v>
      </c>
      <c r="R2">
        <v>26</v>
      </c>
      <c r="S2">
        <v>26</v>
      </c>
      <c r="T2">
        <v>26</v>
      </c>
      <c r="U2">
        <v>74634.849999999991</v>
      </c>
      <c r="V2">
        <v>677</v>
      </c>
      <c r="W2" t="s">
        <v>33</v>
      </c>
      <c r="X2" t="s">
        <v>33</v>
      </c>
      <c r="Y2" t="s">
        <v>23</v>
      </c>
      <c r="Z2" t="s">
        <v>30</v>
      </c>
      <c r="AA2" t="s">
        <v>25</v>
      </c>
      <c r="AB2" t="s">
        <v>25</v>
      </c>
      <c r="AC2" t="s">
        <v>65</v>
      </c>
      <c r="AD2" t="e">
        <f>_xlfn.XLOOKUP(Table5[[#This Row],[CUSTOMERNAME]],Lost!A:A,Lost!AD:AD)</f>
        <v>#N/A</v>
      </c>
    </row>
    <row r="3" spans="1:30" x14ac:dyDescent="0.35">
      <c r="A3" t="s">
        <v>113</v>
      </c>
      <c r="B3">
        <v>24</v>
      </c>
      <c r="C3">
        <v>24</v>
      </c>
      <c r="D3">
        <v>24</v>
      </c>
      <c r="E3">
        <v>24</v>
      </c>
      <c r="F3">
        <v>79224.23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79224.23</v>
      </c>
      <c r="V3">
        <v>676</v>
      </c>
      <c r="W3" t="s">
        <v>33</v>
      </c>
      <c r="X3" t="s">
        <v>33</v>
      </c>
      <c r="Y3" t="s">
        <v>23</v>
      </c>
      <c r="Z3" t="s">
        <v>30</v>
      </c>
      <c r="AA3" t="s">
        <v>25</v>
      </c>
      <c r="AB3" t="s">
        <v>25</v>
      </c>
      <c r="AC3" t="s">
        <v>65</v>
      </c>
      <c r="AD3" t="e">
        <f>_xlfn.XLOOKUP(Table5[[#This Row],[CUSTOMERNAME]],Lost!A:A,Lost!AD:AD)</f>
        <v>#N/A</v>
      </c>
    </row>
    <row r="4" spans="1:30" x14ac:dyDescent="0.35">
      <c r="A4" t="s">
        <v>64</v>
      </c>
      <c r="B4">
        <v>25</v>
      </c>
      <c r="C4">
        <v>25</v>
      </c>
      <c r="D4">
        <v>25</v>
      </c>
      <c r="E4">
        <v>25</v>
      </c>
      <c r="F4">
        <v>87489.229999999981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87489.229999999981</v>
      </c>
      <c r="V4">
        <v>852</v>
      </c>
      <c r="W4" t="s">
        <v>33</v>
      </c>
      <c r="X4" t="s">
        <v>33</v>
      </c>
      <c r="Y4" t="s">
        <v>23</v>
      </c>
      <c r="Z4" t="s">
        <v>30</v>
      </c>
      <c r="AA4" t="s">
        <v>25</v>
      </c>
      <c r="AB4" t="s">
        <v>25</v>
      </c>
      <c r="AC4" t="s">
        <v>65</v>
      </c>
      <c r="AD4" t="e">
        <f>_xlfn.XLOOKUP(Table5[[#This Row],[CUSTOMERNAME]],Lost!A:A,Lost!AD:AD)</f>
        <v>#N/A</v>
      </c>
    </row>
    <row r="5" spans="1:30" x14ac:dyDescent="0.35">
      <c r="A5" t="s">
        <v>32</v>
      </c>
      <c r="B5">
        <v>26</v>
      </c>
      <c r="C5">
        <v>26</v>
      </c>
      <c r="D5">
        <v>26</v>
      </c>
      <c r="E5">
        <v>26</v>
      </c>
      <c r="F5">
        <v>94117.260000000024</v>
      </c>
      <c r="G5">
        <v>26</v>
      </c>
      <c r="H5">
        <v>26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94117.260000000024</v>
      </c>
      <c r="V5">
        <v>657</v>
      </c>
      <c r="W5" t="s">
        <v>33</v>
      </c>
      <c r="X5" t="s">
        <v>24</v>
      </c>
      <c r="Y5" t="s">
        <v>23</v>
      </c>
      <c r="Z5" t="s">
        <v>30</v>
      </c>
      <c r="AA5" t="s">
        <v>25</v>
      </c>
      <c r="AB5" t="s">
        <v>34</v>
      </c>
      <c r="AC5" t="s">
        <v>35</v>
      </c>
      <c r="AD5" t="e">
        <f>_xlfn.XLOOKUP(Table5[[#This Row],[CUSTOMERNAME]],Lost!A:A,Lost!AD:AD)</f>
        <v>#N/A</v>
      </c>
    </row>
    <row r="6" spans="1:30" x14ac:dyDescent="0.35">
      <c r="A6" t="s">
        <v>38</v>
      </c>
      <c r="B6">
        <v>7</v>
      </c>
      <c r="C6">
        <v>7</v>
      </c>
      <c r="D6">
        <v>7</v>
      </c>
      <c r="E6">
        <v>7</v>
      </c>
      <c r="F6">
        <v>24179.96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24179.96</v>
      </c>
      <c r="V6">
        <v>580</v>
      </c>
      <c r="W6" t="s">
        <v>29</v>
      </c>
      <c r="X6" t="s">
        <v>29</v>
      </c>
      <c r="Y6" t="s">
        <v>24</v>
      </c>
      <c r="Z6" t="s">
        <v>25</v>
      </c>
      <c r="AA6" t="s">
        <v>30</v>
      </c>
      <c r="AB6" t="s">
        <v>30</v>
      </c>
      <c r="AC6" t="s">
        <v>39</v>
      </c>
      <c r="AD6" t="e">
        <f>_xlfn.XLOOKUP(Table5[[#This Row],[CUSTOMERNAME]],Lost!A:A,Lost!AD:AD)</f>
        <v>#N/A</v>
      </c>
    </row>
    <row r="7" spans="1:30" x14ac:dyDescent="0.35">
      <c r="A7" t="s">
        <v>104</v>
      </c>
      <c r="B7">
        <v>10</v>
      </c>
      <c r="C7">
        <v>10</v>
      </c>
      <c r="D7">
        <v>10</v>
      </c>
      <c r="E7">
        <v>10</v>
      </c>
      <c r="F7">
        <v>33144.930000000008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33144.930000000008</v>
      </c>
      <c r="V7">
        <v>602</v>
      </c>
      <c r="W7" t="s">
        <v>29</v>
      </c>
      <c r="X7" t="s">
        <v>29</v>
      </c>
      <c r="Y7" t="s">
        <v>24</v>
      </c>
      <c r="Z7" t="s">
        <v>25</v>
      </c>
      <c r="AA7" t="s">
        <v>30</v>
      </c>
      <c r="AB7" t="s">
        <v>30</v>
      </c>
      <c r="AC7" t="s">
        <v>39</v>
      </c>
      <c r="AD7" t="e">
        <f>_xlfn.XLOOKUP(Table5[[#This Row],[CUSTOMERNAME]],Lost!A:A,Lost!AD:AD)</f>
        <v>#N/A</v>
      </c>
    </row>
    <row r="8" spans="1:30" x14ac:dyDescent="0.35">
      <c r="A8" t="s">
        <v>146</v>
      </c>
      <c r="B8">
        <v>19</v>
      </c>
      <c r="C8">
        <v>19</v>
      </c>
      <c r="D8">
        <v>19</v>
      </c>
      <c r="E8">
        <v>19</v>
      </c>
      <c r="F8">
        <v>75754.880000000005</v>
      </c>
      <c r="G8">
        <v>19</v>
      </c>
      <c r="H8">
        <v>19</v>
      </c>
      <c r="I8">
        <v>19</v>
      </c>
      <c r="J8">
        <v>19</v>
      </c>
      <c r="K8">
        <v>19</v>
      </c>
      <c r="L8">
        <v>19</v>
      </c>
      <c r="M8">
        <v>19</v>
      </c>
      <c r="N8">
        <v>19</v>
      </c>
      <c r="O8">
        <v>19</v>
      </c>
      <c r="P8">
        <v>19</v>
      </c>
      <c r="Q8">
        <v>19</v>
      </c>
      <c r="R8">
        <v>19</v>
      </c>
      <c r="S8">
        <v>19</v>
      </c>
      <c r="T8">
        <v>19</v>
      </c>
      <c r="U8">
        <v>75754.880000000005</v>
      </c>
      <c r="V8">
        <v>586</v>
      </c>
      <c r="W8" t="s">
        <v>29</v>
      </c>
      <c r="X8" t="s">
        <v>33</v>
      </c>
      <c r="Y8" t="s">
        <v>24</v>
      </c>
      <c r="Z8" t="s">
        <v>25</v>
      </c>
      <c r="AA8" t="s">
        <v>30</v>
      </c>
      <c r="AB8" t="s">
        <v>25</v>
      </c>
      <c r="AC8" t="s">
        <v>62</v>
      </c>
      <c r="AD8" t="e">
        <f>_xlfn.XLOOKUP(Table5[[#This Row],[CUSTOMERNAME]],Lost!A:A,Lost!AD:AD)</f>
        <v>#N/A</v>
      </c>
    </row>
    <row r="9" spans="1:30" x14ac:dyDescent="0.35">
      <c r="A9" t="s">
        <v>61</v>
      </c>
      <c r="B9">
        <v>20</v>
      </c>
      <c r="C9">
        <v>20</v>
      </c>
      <c r="D9">
        <v>20</v>
      </c>
      <c r="E9">
        <v>20</v>
      </c>
      <c r="F9">
        <v>77795.199999999997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77795.199999999997</v>
      </c>
      <c r="V9">
        <v>584</v>
      </c>
      <c r="W9" t="s">
        <v>29</v>
      </c>
      <c r="X9" t="s">
        <v>33</v>
      </c>
      <c r="Y9" t="s">
        <v>24</v>
      </c>
      <c r="Z9" t="s">
        <v>25</v>
      </c>
      <c r="AA9" t="s">
        <v>30</v>
      </c>
      <c r="AB9" t="s">
        <v>25</v>
      </c>
      <c r="AC9" t="s">
        <v>62</v>
      </c>
      <c r="AD9" t="e">
        <f>_xlfn.XLOOKUP(Table5[[#This Row],[CUSTOMERNAME]],Lost!A:A,Lost!AD:AD)</f>
        <v>#N/A</v>
      </c>
    </row>
    <row r="10" spans="1:30" x14ac:dyDescent="0.35">
      <c r="A10" t="s">
        <v>59</v>
      </c>
      <c r="B10">
        <v>21</v>
      </c>
      <c r="C10">
        <v>21</v>
      </c>
      <c r="D10">
        <v>21</v>
      </c>
      <c r="E10">
        <v>21</v>
      </c>
      <c r="F10">
        <v>67506.969999999987</v>
      </c>
      <c r="G10">
        <v>21</v>
      </c>
      <c r="H10">
        <v>21</v>
      </c>
      <c r="I10">
        <v>21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67506.969999999987</v>
      </c>
      <c r="V10">
        <v>622</v>
      </c>
      <c r="W10" t="s">
        <v>33</v>
      </c>
      <c r="X10" t="s">
        <v>29</v>
      </c>
      <c r="Y10" t="s">
        <v>24</v>
      </c>
      <c r="Z10" t="s">
        <v>25</v>
      </c>
      <c r="AA10" t="s">
        <v>25</v>
      </c>
      <c r="AB10" t="s">
        <v>30</v>
      </c>
      <c r="AC10" t="s">
        <v>60</v>
      </c>
      <c r="AD10" t="e">
        <f>_xlfn.XLOOKUP(Table5[[#This Row],[CUSTOMERNAME]],Lost!A:A,Lost!AD:AD)</f>
        <v>#N/A</v>
      </c>
    </row>
    <row r="11" spans="1:30" x14ac:dyDescent="0.35">
      <c r="A11" t="s">
        <v>58</v>
      </c>
      <c r="B11">
        <v>22</v>
      </c>
      <c r="C11">
        <v>22</v>
      </c>
      <c r="D11">
        <v>22</v>
      </c>
      <c r="E11">
        <v>22</v>
      </c>
      <c r="F11">
        <v>75238.92</v>
      </c>
      <c r="G11">
        <v>22</v>
      </c>
      <c r="H11">
        <v>22</v>
      </c>
      <c r="I11">
        <v>22</v>
      </c>
      <c r="J11">
        <v>22</v>
      </c>
      <c r="K11">
        <v>22</v>
      </c>
      <c r="L11">
        <v>22</v>
      </c>
      <c r="M11">
        <v>22</v>
      </c>
      <c r="N11">
        <v>22</v>
      </c>
      <c r="O11">
        <v>22</v>
      </c>
      <c r="P11">
        <v>22</v>
      </c>
      <c r="Q11">
        <v>22</v>
      </c>
      <c r="R11">
        <v>22</v>
      </c>
      <c r="S11">
        <v>22</v>
      </c>
      <c r="T11">
        <v>22</v>
      </c>
      <c r="U11">
        <v>75238.92</v>
      </c>
      <c r="V11">
        <v>614</v>
      </c>
      <c r="W11" t="s">
        <v>33</v>
      </c>
      <c r="X11" t="s">
        <v>33</v>
      </c>
      <c r="Y11" t="s">
        <v>24</v>
      </c>
      <c r="Z11" t="s">
        <v>25</v>
      </c>
      <c r="AA11" t="s">
        <v>25</v>
      </c>
      <c r="AB11" t="s">
        <v>25</v>
      </c>
      <c r="AC11" t="s">
        <v>54</v>
      </c>
      <c r="AD11" t="e">
        <f>_xlfn.XLOOKUP(Table5[[#This Row],[CUSTOMERNAME]],Lost!A:A,Lost!AD:AD)</f>
        <v>#N/A</v>
      </c>
    </row>
    <row r="12" spans="1:30" x14ac:dyDescent="0.35">
      <c r="A12" t="s">
        <v>148</v>
      </c>
      <c r="B12">
        <v>26</v>
      </c>
      <c r="C12">
        <v>26</v>
      </c>
      <c r="D12">
        <v>26</v>
      </c>
      <c r="E12">
        <v>26</v>
      </c>
      <c r="F12">
        <v>78240.839999999982</v>
      </c>
      <c r="G12">
        <v>26</v>
      </c>
      <c r="H12">
        <v>26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  <c r="O12">
        <v>26</v>
      </c>
      <c r="P12">
        <v>26</v>
      </c>
      <c r="Q12">
        <v>26</v>
      </c>
      <c r="R12">
        <v>26</v>
      </c>
      <c r="S12">
        <v>26</v>
      </c>
      <c r="T12">
        <v>26</v>
      </c>
      <c r="U12">
        <v>78240.839999999982</v>
      </c>
      <c r="V12">
        <v>604</v>
      </c>
      <c r="W12" t="s">
        <v>33</v>
      </c>
      <c r="X12" t="s">
        <v>33</v>
      </c>
      <c r="Y12" t="s">
        <v>24</v>
      </c>
      <c r="Z12" t="s">
        <v>25</v>
      </c>
      <c r="AA12" t="s">
        <v>25</v>
      </c>
      <c r="AB12" t="s">
        <v>25</v>
      </c>
      <c r="AC12" t="s">
        <v>54</v>
      </c>
      <c r="AD12" t="e">
        <f>_xlfn.XLOOKUP(Table5[[#This Row],[CUSTOMERNAME]],Lost!A:A,Lost!AD:AD)</f>
        <v>#N/A</v>
      </c>
    </row>
    <row r="13" spans="1:30" x14ac:dyDescent="0.35">
      <c r="A13" t="s">
        <v>81</v>
      </c>
      <c r="B13">
        <v>23</v>
      </c>
      <c r="C13">
        <v>23</v>
      </c>
      <c r="D13">
        <v>23</v>
      </c>
      <c r="E13">
        <v>23</v>
      </c>
      <c r="F13">
        <v>78411.860000000015</v>
      </c>
      <c r="G13">
        <v>23</v>
      </c>
      <c r="H13">
        <v>23</v>
      </c>
      <c r="I13">
        <v>23</v>
      </c>
      <c r="J13">
        <v>23</v>
      </c>
      <c r="K13">
        <v>23</v>
      </c>
      <c r="L13">
        <v>23</v>
      </c>
      <c r="M13">
        <v>23</v>
      </c>
      <c r="N13">
        <v>23</v>
      </c>
      <c r="O13">
        <v>23</v>
      </c>
      <c r="P13">
        <v>23</v>
      </c>
      <c r="Q13">
        <v>23</v>
      </c>
      <c r="R13">
        <v>23</v>
      </c>
      <c r="S13">
        <v>23</v>
      </c>
      <c r="T13">
        <v>23</v>
      </c>
      <c r="U13">
        <v>78411.860000000015</v>
      </c>
      <c r="V13">
        <v>581</v>
      </c>
      <c r="W13" t="s">
        <v>33</v>
      </c>
      <c r="X13" t="s">
        <v>33</v>
      </c>
      <c r="Y13" t="s">
        <v>24</v>
      </c>
      <c r="Z13" t="s">
        <v>25</v>
      </c>
      <c r="AA13" t="s">
        <v>25</v>
      </c>
      <c r="AB13" t="s">
        <v>25</v>
      </c>
      <c r="AC13" t="s">
        <v>54</v>
      </c>
      <c r="AD13" t="e">
        <f>_xlfn.XLOOKUP(Table5[[#This Row],[CUSTOMERNAME]],Lost!A:A,Lost!AD:AD)</f>
        <v>#N/A</v>
      </c>
    </row>
    <row r="14" spans="1:30" x14ac:dyDescent="0.35">
      <c r="A14" t="s">
        <v>111</v>
      </c>
      <c r="B14">
        <v>23</v>
      </c>
      <c r="C14">
        <v>23</v>
      </c>
      <c r="D14">
        <v>23</v>
      </c>
      <c r="E14">
        <v>23</v>
      </c>
      <c r="F14">
        <v>83682.16</v>
      </c>
      <c r="G14">
        <v>23</v>
      </c>
      <c r="H14">
        <v>23</v>
      </c>
      <c r="I14">
        <v>23</v>
      </c>
      <c r="J14">
        <v>23</v>
      </c>
      <c r="K14">
        <v>23</v>
      </c>
      <c r="L14">
        <v>23</v>
      </c>
      <c r="M14">
        <v>23</v>
      </c>
      <c r="N14">
        <v>23</v>
      </c>
      <c r="O14">
        <v>23</v>
      </c>
      <c r="P14">
        <v>23</v>
      </c>
      <c r="Q14">
        <v>23</v>
      </c>
      <c r="R14">
        <v>23</v>
      </c>
      <c r="S14">
        <v>23</v>
      </c>
      <c r="T14">
        <v>23</v>
      </c>
      <c r="U14">
        <v>83682.159999999989</v>
      </c>
      <c r="V14">
        <v>588</v>
      </c>
      <c r="W14" t="s">
        <v>33</v>
      </c>
      <c r="X14" t="s">
        <v>33</v>
      </c>
      <c r="Y14" t="s">
        <v>24</v>
      </c>
      <c r="Z14" t="s">
        <v>25</v>
      </c>
      <c r="AA14" t="s">
        <v>25</v>
      </c>
      <c r="AB14" t="s">
        <v>25</v>
      </c>
      <c r="AC14" t="s">
        <v>54</v>
      </c>
      <c r="AD14" t="e">
        <f>_xlfn.XLOOKUP(Table5[[#This Row],[CUSTOMERNAME]],Lost!A:A,Lost!AD:AD)</f>
        <v>#N/A</v>
      </c>
    </row>
    <row r="15" spans="1:30" x14ac:dyDescent="0.35">
      <c r="A15" t="s">
        <v>53</v>
      </c>
      <c r="B15">
        <v>22</v>
      </c>
      <c r="C15">
        <v>22</v>
      </c>
      <c r="D15">
        <v>22</v>
      </c>
      <c r="E15">
        <v>22</v>
      </c>
      <c r="F15">
        <v>85171.589999999982</v>
      </c>
      <c r="G15">
        <v>22</v>
      </c>
      <c r="H15">
        <v>22</v>
      </c>
      <c r="I15">
        <v>22</v>
      </c>
      <c r="J15">
        <v>22</v>
      </c>
      <c r="K15">
        <v>22</v>
      </c>
      <c r="L15">
        <v>22</v>
      </c>
      <c r="M15">
        <v>22</v>
      </c>
      <c r="N15">
        <v>22</v>
      </c>
      <c r="O15">
        <v>22</v>
      </c>
      <c r="P15">
        <v>22</v>
      </c>
      <c r="Q15">
        <v>22</v>
      </c>
      <c r="R15">
        <v>22</v>
      </c>
      <c r="S15">
        <v>22</v>
      </c>
      <c r="T15">
        <v>22</v>
      </c>
      <c r="U15">
        <v>85171.589999999982</v>
      </c>
      <c r="V15">
        <v>600</v>
      </c>
      <c r="W15" t="s">
        <v>33</v>
      </c>
      <c r="X15" t="s">
        <v>33</v>
      </c>
      <c r="Y15" t="s">
        <v>24</v>
      </c>
      <c r="Z15" t="s">
        <v>25</v>
      </c>
      <c r="AA15" t="s">
        <v>25</v>
      </c>
      <c r="AB15" t="s">
        <v>25</v>
      </c>
      <c r="AC15" t="s">
        <v>54</v>
      </c>
      <c r="AD15" t="e">
        <f>_xlfn.XLOOKUP(Table5[[#This Row],[CUSTOMERNAME]],Lost!A:A,Lost!AD:AD)</f>
        <v>#N/A</v>
      </c>
    </row>
    <row r="16" spans="1:30" x14ac:dyDescent="0.35">
      <c r="A16" t="s">
        <v>107</v>
      </c>
      <c r="B16">
        <v>26</v>
      </c>
      <c r="C16">
        <v>26</v>
      </c>
      <c r="D16">
        <v>26</v>
      </c>
      <c r="E16">
        <v>26</v>
      </c>
      <c r="F16">
        <v>85555.989999999976</v>
      </c>
      <c r="G16">
        <v>26</v>
      </c>
      <c r="H16">
        <v>26</v>
      </c>
      <c r="I16">
        <v>26</v>
      </c>
      <c r="J16">
        <v>26</v>
      </c>
      <c r="K16">
        <v>26</v>
      </c>
      <c r="L16">
        <v>26</v>
      </c>
      <c r="M16">
        <v>26</v>
      </c>
      <c r="N16">
        <v>26</v>
      </c>
      <c r="O16">
        <v>26</v>
      </c>
      <c r="P16">
        <v>26</v>
      </c>
      <c r="Q16">
        <v>26</v>
      </c>
      <c r="R16">
        <v>26</v>
      </c>
      <c r="S16">
        <v>26</v>
      </c>
      <c r="T16">
        <v>26</v>
      </c>
      <c r="U16">
        <v>85555.989999999976</v>
      </c>
      <c r="V16">
        <v>621</v>
      </c>
      <c r="W16" t="s">
        <v>33</v>
      </c>
      <c r="X16" t="s">
        <v>33</v>
      </c>
      <c r="Y16" t="s">
        <v>24</v>
      </c>
      <c r="Z16" t="s">
        <v>25</v>
      </c>
      <c r="AA16" t="s">
        <v>25</v>
      </c>
      <c r="AB16" t="s">
        <v>25</v>
      </c>
      <c r="AC16" t="s">
        <v>54</v>
      </c>
      <c r="AD16" t="e">
        <f>_xlfn.XLOOKUP(Table5[[#This Row],[CUSTOMERNAME]],Lost!A:A,Lost!AD:AD)</f>
        <v>#N/A</v>
      </c>
    </row>
    <row r="17" spans="1:30" x14ac:dyDescent="0.35">
      <c r="A17" t="s">
        <v>145</v>
      </c>
      <c r="B17">
        <v>25</v>
      </c>
      <c r="C17">
        <v>25</v>
      </c>
      <c r="D17">
        <v>25</v>
      </c>
      <c r="E17">
        <v>25</v>
      </c>
      <c r="F17">
        <v>88041.260000000009</v>
      </c>
      <c r="G17">
        <v>25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88041.260000000009</v>
      </c>
      <c r="V17">
        <v>600</v>
      </c>
      <c r="W17" t="s">
        <v>33</v>
      </c>
      <c r="X17" t="s">
        <v>24</v>
      </c>
      <c r="Y17" t="s">
        <v>24</v>
      </c>
      <c r="Z17" t="s">
        <v>25</v>
      </c>
      <c r="AA17" t="s">
        <v>25</v>
      </c>
      <c r="AB17" t="s">
        <v>34</v>
      </c>
      <c r="AC17" t="s">
        <v>71</v>
      </c>
      <c r="AD17" t="e">
        <f>_xlfn.XLOOKUP(Table5[[#This Row],[CUSTOMERNAME]],Lost!A:A,Lost!AD:AD)</f>
        <v>#N/A</v>
      </c>
    </row>
    <row r="18" spans="1:30" x14ac:dyDescent="0.35">
      <c r="A18" t="s">
        <v>70</v>
      </c>
      <c r="B18">
        <v>26</v>
      </c>
      <c r="C18">
        <v>26</v>
      </c>
      <c r="D18">
        <v>26</v>
      </c>
      <c r="E18">
        <v>26</v>
      </c>
      <c r="F18">
        <v>94015.73</v>
      </c>
      <c r="G18">
        <v>26</v>
      </c>
      <c r="H18">
        <v>26</v>
      </c>
      <c r="I18">
        <v>26</v>
      </c>
      <c r="J18">
        <v>26</v>
      </c>
      <c r="K18">
        <v>26</v>
      </c>
      <c r="L18">
        <v>26</v>
      </c>
      <c r="M18">
        <v>26</v>
      </c>
      <c r="N18">
        <v>26</v>
      </c>
      <c r="O18">
        <v>26</v>
      </c>
      <c r="P18">
        <v>26</v>
      </c>
      <c r="Q18">
        <v>26</v>
      </c>
      <c r="R18">
        <v>26</v>
      </c>
      <c r="S18">
        <v>26</v>
      </c>
      <c r="T18">
        <v>26</v>
      </c>
      <c r="U18">
        <v>94015.73</v>
      </c>
      <c r="V18">
        <v>589</v>
      </c>
      <c r="W18" t="s">
        <v>33</v>
      </c>
      <c r="X18" t="s">
        <v>24</v>
      </c>
      <c r="Y18" t="s">
        <v>24</v>
      </c>
      <c r="Z18" t="s">
        <v>25</v>
      </c>
      <c r="AA18" t="s">
        <v>25</v>
      </c>
      <c r="AB18" t="s">
        <v>34</v>
      </c>
      <c r="AC18" t="s">
        <v>71</v>
      </c>
      <c r="AD18" t="e">
        <f>_xlfn.XLOOKUP(Table5[[#This Row],[CUSTOMERNAME]],Lost!A:A,Lost!AD:AD)</f>
        <v>#N/A</v>
      </c>
    </row>
    <row r="19" spans="1:30" x14ac:dyDescent="0.35">
      <c r="A19" t="s">
        <v>97</v>
      </c>
      <c r="B19">
        <v>23</v>
      </c>
      <c r="C19">
        <v>23</v>
      </c>
      <c r="D19">
        <v>23</v>
      </c>
      <c r="E19">
        <v>23</v>
      </c>
      <c r="F19">
        <v>97203.680000000008</v>
      </c>
      <c r="G19">
        <v>23</v>
      </c>
      <c r="H19">
        <v>23</v>
      </c>
      <c r="I19">
        <v>23</v>
      </c>
      <c r="J19">
        <v>23</v>
      </c>
      <c r="K19">
        <v>23</v>
      </c>
      <c r="L19">
        <v>23</v>
      </c>
      <c r="M19">
        <v>23</v>
      </c>
      <c r="N19">
        <v>23</v>
      </c>
      <c r="O19">
        <v>23</v>
      </c>
      <c r="P19">
        <v>23</v>
      </c>
      <c r="Q19">
        <v>23</v>
      </c>
      <c r="R19">
        <v>23</v>
      </c>
      <c r="S19">
        <v>23</v>
      </c>
      <c r="T19">
        <v>23</v>
      </c>
      <c r="U19">
        <v>97203.680000000008</v>
      </c>
      <c r="V19">
        <v>585</v>
      </c>
      <c r="W19" t="s">
        <v>33</v>
      </c>
      <c r="X19" t="s">
        <v>24</v>
      </c>
      <c r="Y19" t="s">
        <v>24</v>
      </c>
      <c r="Z19" t="s">
        <v>25</v>
      </c>
      <c r="AA19" t="s">
        <v>25</v>
      </c>
      <c r="AB19" t="s">
        <v>34</v>
      </c>
      <c r="AC19" t="s">
        <v>71</v>
      </c>
      <c r="AD19" t="e">
        <f>_xlfn.XLOOKUP(Table5[[#This Row],[CUSTOMERNAME]],Lost!A:A,Lost!AD:AD)</f>
        <v>#N/A</v>
      </c>
    </row>
    <row r="20" spans="1:30" x14ac:dyDescent="0.35">
      <c r="A20" t="s">
        <v>140</v>
      </c>
      <c r="B20">
        <v>26</v>
      </c>
      <c r="C20">
        <v>26</v>
      </c>
      <c r="D20">
        <v>26</v>
      </c>
      <c r="E20">
        <v>26</v>
      </c>
      <c r="F20">
        <v>100306.58</v>
      </c>
      <c r="G20">
        <v>26</v>
      </c>
      <c r="H20">
        <v>26</v>
      </c>
      <c r="I20">
        <v>26</v>
      </c>
      <c r="J20">
        <v>26</v>
      </c>
      <c r="K20">
        <v>26</v>
      </c>
      <c r="L20">
        <v>26</v>
      </c>
      <c r="M20">
        <v>26</v>
      </c>
      <c r="N20">
        <v>26</v>
      </c>
      <c r="O20">
        <v>26</v>
      </c>
      <c r="P20">
        <v>26</v>
      </c>
      <c r="Q20">
        <v>26</v>
      </c>
      <c r="R20">
        <v>26</v>
      </c>
      <c r="S20">
        <v>26</v>
      </c>
      <c r="T20">
        <v>26</v>
      </c>
      <c r="U20">
        <v>100306.58</v>
      </c>
      <c r="V20">
        <v>620</v>
      </c>
      <c r="W20" t="s">
        <v>33</v>
      </c>
      <c r="X20" t="s">
        <v>24</v>
      </c>
      <c r="Y20" t="s">
        <v>24</v>
      </c>
      <c r="Z20" t="s">
        <v>25</v>
      </c>
      <c r="AA20" t="s">
        <v>25</v>
      </c>
      <c r="AB20" t="s">
        <v>34</v>
      </c>
      <c r="AC20" t="s">
        <v>71</v>
      </c>
      <c r="AD20" t="e">
        <f>_xlfn.XLOOKUP(Table5[[#This Row],[CUSTOMERNAME]],Lost!A:A,Lost!AD:AD)</f>
        <v>#N/A</v>
      </c>
    </row>
    <row r="21" spans="1:30" hidden="1" x14ac:dyDescent="0.35">
      <c r="A21" t="s">
        <v>52</v>
      </c>
      <c r="B21">
        <v>14</v>
      </c>
      <c r="C21">
        <v>14</v>
      </c>
      <c r="D21">
        <v>14</v>
      </c>
      <c r="E21">
        <v>14</v>
      </c>
      <c r="F21">
        <v>34993.919999999998</v>
      </c>
      <c r="G21">
        <v>14</v>
      </c>
      <c r="H21">
        <v>14</v>
      </c>
      <c r="I21">
        <v>14</v>
      </c>
      <c r="J21">
        <v>14</v>
      </c>
      <c r="K21">
        <v>14</v>
      </c>
      <c r="L21">
        <v>14</v>
      </c>
      <c r="M21">
        <v>14</v>
      </c>
      <c r="N21">
        <v>14</v>
      </c>
      <c r="O21">
        <v>14</v>
      </c>
      <c r="P21">
        <v>14</v>
      </c>
      <c r="Q21">
        <v>14</v>
      </c>
      <c r="R21">
        <v>14</v>
      </c>
      <c r="S21">
        <v>14</v>
      </c>
      <c r="T21">
        <v>14</v>
      </c>
      <c r="U21">
        <v>34993.919999999998</v>
      </c>
      <c r="V21">
        <v>651</v>
      </c>
      <c r="W21" t="s">
        <v>29</v>
      </c>
      <c r="X21" t="s">
        <v>29</v>
      </c>
      <c r="Y21" t="s">
        <v>23</v>
      </c>
      <c r="Z21" t="s">
        <v>30</v>
      </c>
      <c r="AA21" t="s">
        <v>30</v>
      </c>
      <c r="AB21" t="s">
        <v>30</v>
      </c>
      <c r="AC21" t="s">
        <v>46</v>
      </c>
      <c r="AD21">
        <f>_xlfn.XLOOKUP(Table5[[#This Row],[CUSTOMERNAME]],Lost!A:A,Lost!AD:AD)</f>
        <v>1</v>
      </c>
    </row>
    <row r="22" spans="1:30" hidden="1" x14ac:dyDescent="0.35">
      <c r="A22" t="s">
        <v>79</v>
      </c>
      <c r="B22">
        <v>12</v>
      </c>
      <c r="C22">
        <v>12</v>
      </c>
      <c r="D22">
        <v>12</v>
      </c>
      <c r="E22">
        <v>12</v>
      </c>
      <c r="F22">
        <v>36019.040000000001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  <c r="U22">
        <v>36019.040000000001</v>
      </c>
      <c r="V22">
        <v>887</v>
      </c>
      <c r="W22" t="s">
        <v>29</v>
      </c>
      <c r="X22" t="s">
        <v>29</v>
      </c>
      <c r="Y22" t="s">
        <v>23</v>
      </c>
      <c r="Z22" t="s">
        <v>30</v>
      </c>
      <c r="AA22" t="s">
        <v>30</v>
      </c>
      <c r="AB22" t="s">
        <v>30</v>
      </c>
      <c r="AC22" t="s">
        <v>46</v>
      </c>
      <c r="AD22">
        <f>_xlfn.XLOOKUP(Table5[[#This Row],[CUSTOMERNAME]],Lost!A:A,Lost!AD:AD)</f>
        <v>1</v>
      </c>
    </row>
    <row r="23" spans="1:30" hidden="1" x14ac:dyDescent="0.35">
      <c r="A23" t="s">
        <v>57</v>
      </c>
      <c r="B23">
        <v>11</v>
      </c>
      <c r="C23">
        <v>11</v>
      </c>
      <c r="D23">
        <v>11</v>
      </c>
      <c r="E23">
        <v>11</v>
      </c>
      <c r="F23">
        <v>36163.619999999995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  <c r="U23">
        <v>36163.619999999995</v>
      </c>
      <c r="V23">
        <v>781</v>
      </c>
      <c r="W23" t="s">
        <v>29</v>
      </c>
      <c r="X23" t="s">
        <v>29</v>
      </c>
      <c r="Y23" t="s">
        <v>23</v>
      </c>
      <c r="Z23" t="s">
        <v>30</v>
      </c>
      <c r="AA23" t="s">
        <v>30</v>
      </c>
      <c r="AB23" t="s">
        <v>30</v>
      </c>
      <c r="AC23" t="s">
        <v>46</v>
      </c>
      <c r="AD23">
        <f>_xlfn.XLOOKUP(Table5[[#This Row],[CUSTOMERNAME]],Lost!A:A,Lost!AD:AD)</f>
        <v>1</v>
      </c>
    </row>
    <row r="24" spans="1:30" hidden="1" x14ac:dyDescent="0.35">
      <c r="A24" t="s">
        <v>147</v>
      </c>
      <c r="B24">
        <v>13</v>
      </c>
      <c r="C24">
        <v>13</v>
      </c>
      <c r="D24">
        <v>13</v>
      </c>
      <c r="E24">
        <v>13</v>
      </c>
      <c r="F24">
        <v>46084.639999999992</v>
      </c>
      <c r="G24">
        <v>13</v>
      </c>
      <c r="H24">
        <v>13</v>
      </c>
      <c r="I24">
        <v>13</v>
      </c>
      <c r="J24">
        <v>13</v>
      </c>
      <c r="K24">
        <v>13</v>
      </c>
      <c r="L24">
        <v>13</v>
      </c>
      <c r="M24">
        <v>13</v>
      </c>
      <c r="N24">
        <v>13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13</v>
      </c>
      <c r="U24">
        <v>46084.639999999999</v>
      </c>
      <c r="V24">
        <v>880</v>
      </c>
      <c r="W24" t="s">
        <v>29</v>
      </c>
      <c r="X24" t="s">
        <v>29</v>
      </c>
      <c r="Y24" t="s">
        <v>23</v>
      </c>
      <c r="Z24" t="s">
        <v>30</v>
      </c>
      <c r="AA24" t="s">
        <v>30</v>
      </c>
      <c r="AB24" t="s">
        <v>30</v>
      </c>
      <c r="AC24" t="s">
        <v>46</v>
      </c>
      <c r="AD24">
        <f>_xlfn.XLOOKUP(Table5[[#This Row],[CUSTOMERNAME]],Lost!A:A,Lost!AD:AD)</f>
        <v>1</v>
      </c>
    </row>
    <row r="25" spans="1:30" hidden="1" x14ac:dyDescent="0.35">
      <c r="A25" t="s">
        <v>56</v>
      </c>
      <c r="B25">
        <v>13</v>
      </c>
      <c r="C25">
        <v>13</v>
      </c>
      <c r="D25">
        <v>13</v>
      </c>
      <c r="E25">
        <v>13</v>
      </c>
      <c r="F25">
        <v>49642.05</v>
      </c>
      <c r="G25">
        <v>13</v>
      </c>
      <c r="H25">
        <v>13</v>
      </c>
      <c r="I25">
        <v>13</v>
      </c>
      <c r="J25">
        <v>13</v>
      </c>
      <c r="K25">
        <v>13</v>
      </c>
      <c r="L25">
        <v>13</v>
      </c>
      <c r="M25">
        <v>13</v>
      </c>
      <c r="N25">
        <v>13</v>
      </c>
      <c r="O25">
        <v>13</v>
      </c>
      <c r="P25">
        <v>13</v>
      </c>
      <c r="Q25">
        <v>13</v>
      </c>
      <c r="R25">
        <v>13</v>
      </c>
      <c r="S25">
        <v>13</v>
      </c>
      <c r="T25">
        <v>13</v>
      </c>
      <c r="U25">
        <v>49642.05</v>
      </c>
      <c r="V25">
        <v>831</v>
      </c>
      <c r="W25" t="s">
        <v>29</v>
      </c>
      <c r="X25" t="s">
        <v>29</v>
      </c>
      <c r="Y25" t="s">
        <v>23</v>
      </c>
      <c r="Z25" t="s">
        <v>30</v>
      </c>
      <c r="AA25" t="s">
        <v>30</v>
      </c>
      <c r="AB25" t="s">
        <v>30</v>
      </c>
      <c r="AC25" t="s">
        <v>46</v>
      </c>
      <c r="AD25">
        <f>_xlfn.XLOOKUP(Table5[[#This Row],[CUSTOMERNAME]],Lost!A:A,Lost!AD:AD)</f>
        <v>1</v>
      </c>
    </row>
    <row r="26" spans="1:30" hidden="1" x14ac:dyDescent="0.35">
      <c r="A26" t="s">
        <v>129</v>
      </c>
      <c r="B26">
        <v>15</v>
      </c>
      <c r="C26">
        <v>15</v>
      </c>
      <c r="D26">
        <v>15</v>
      </c>
      <c r="E26">
        <v>15</v>
      </c>
      <c r="F26">
        <v>50218.510000000009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15</v>
      </c>
      <c r="M26">
        <v>15</v>
      </c>
      <c r="N26">
        <v>15</v>
      </c>
      <c r="O26">
        <v>15</v>
      </c>
      <c r="P26">
        <v>15</v>
      </c>
      <c r="Q26">
        <v>15</v>
      </c>
      <c r="R26">
        <v>15</v>
      </c>
      <c r="S26">
        <v>15</v>
      </c>
      <c r="T26">
        <v>15</v>
      </c>
      <c r="U26">
        <v>50218.510000000009</v>
      </c>
      <c r="V26">
        <v>868</v>
      </c>
      <c r="W26" t="s">
        <v>29</v>
      </c>
      <c r="X26" t="s">
        <v>29</v>
      </c>
      <c r="Y26" t="s">
        <v>23</v>
      </c>
      <c r="Z26" t="s">
        <v>30</v>
      </c>
      <c r="AA26" t="s">
        <v>30</v>
      </c>
      <c r="AB26" t="s">
        <v>30</v>
      </c>
      <c r="AC26" t="s">
        <v>46</v>
      </c>
      <c r="AD26">
        <f>_xlfn.XLOOKUP(Table5[[#This Row],[CUSTOMERNAME]],Lost!A:A,Lost!AD:AD)</f>
        <v>1</v>
      </c>
    </row>
    <row r="27" spans="1:30" hidden="1" x14ac:dyDescent="0.35">
      <c r="A27" t="s">
        <v>95</v>
      </c>
      <c r="B27">
        <v>15</v>
      </c>
      <c r="C27">
        <v>15</v>
      </c>
      <c r="D27">
        <v>15</v>
      </c>
      <c r="E27">
        <v>15</v>
      </c>
      <c r="F27">
        <v>54723.62</v>
      </c>
      <c r="G27">
        <v>15</v>
      </c>
      <c r="H27">
        <v>15</v>
      </c>
      <c r="I27">
        <v>15</v>
      </c>
      <c r="J27">
        <v>15</v>
      </c>
      <c r="K27">
        <v>15</v>
      </c>
      <c r="L27">
        <v>15</v>
      </c>
      <c r="M27">
        <v>15</v>
      </c>
      <c r="N27">
        <v>15</v>
      </c>
      <c r="O27">
        <v>15</v>
      </c>
      <c r="P27">
        <v>15</v>
      </c>
      <c r="Q27">
        <v>15</v>
      </c>
      <c r="R27">
        <v>15</v>
      </c>
      <c r="S27">
        <v>15</v>
      </c>
      <c r="T27">
        <v>15</v>
      </c>
      <c r="U27">
        <v>54723.62</v>
      </c>
      <c r="V27">
        <v>630</v>
      </c>
      <c r="W27" t="s">
        <v>29</v>
      </c>
      <c r="X27" t="s">
        <v>29</v>
      </c>
      <c r="Y27" t="s">
        <v>23</v>
      </c>
      <c r="Z27" t="s">
        <v>30</v>
      </c>
      <c r="AA27" t="s">
        <v>30</v>
      </c>
      <c r="AB27" t="s">
        <v>30</v>
      </c>
      <c r="AC27" t="s">
        <v>46</v>
      </c>
      <c r="AD27">
        <f>_xlfn.XLOOKUP(Table5[[#This Row],[CUSTOMERNAME]],Lost!A:A,Lost!AD:AD)</f>
        <v>1</v>
      </c>
    </row>
    <row r="28" spans="1:30" hidden="1" x14ac:dyDescent="0.35">
      <c r="A28" t="s">
        <v>115</v>
      </c>
      <c r="B28">
        <v>15</v>
      </c>
      <c r="C28">
        <v>15</v>
      </c>
      <c r="D28">
        <v>15</v>
      </c>
      <c r="E28">
        <v>15</v>
      </c>
      <c r="F28">
        <v>57197.959999999992</v>
      </c>
      <c r="G28">
        <v>15</v>
      </c>
      <c r="H28">
        <v>15</v>
      </c>
      <c r="I28">
        <v>15</v>
      </c>
      <c r="J28">
        <v>15</v>
      </c>
      <c r="K28">
        <v>15</v>
      </c>
      <c r="L28">
        <v>15</v>
      </c>
      <c r="M28">
        <v>15</v>
      </c>
      <c r="N28">
        <v>15</v>
      </c>
      <c r="O28">
        <v>15</v>
      </c>
      <c r="P28">
        <v>15</v>
      </c>
      <c r="Q28">
        <v>15</v>
      </c>
      <c r="R28">
        <v>15</v>
      </c>
      <c r="S28">
        <v>15</v>
      </c>
      <c r="T28">
        <v>15</v>
      </c>
      <c r="U28">
        <v>57197.959999999992</v>
      </c>
      <c r="V28">
        <v>656</v>
      </c>
      <c r="W28" t="s">
        <v>29</v>
      </c>
      <c r="X28" t="s">
        <v>29</v>
      </c>
      <c r="Y28" t="s">
        <v>23</v>
      </c>
      <c r="Z28" t="s">
        <v>30</v>
      </c>
      <c r="AA28" t="s">
        <v>30</v>
      </c>
      <c r="AB28" t="s">
        <v>30</v>
      </c>
      <c r="AC28" t="s">
        <v>46</v>
      </c>
      <c r="AD28">
        <f>_xlfn.XLOOKUP(Table5[[#This Row],[CUSTOMERNAME]],Lost!A:A,Lost!AD:AD)</f>
        <v>1</v>
      </c>
    </row>
    <row r="29" spans="1:30" hidden="1" x14ac:dyDescent="0.35">
      <c r="A29" t="s">
        <v>63</v>
      </c>
      <c r="B29">
        <v>16</v>
      </c>
      <c r="C29">
        <v>16</v>
      </c>
      <c r="D29">
        <v>16</v>
      </c>
      <c r="E29">
        <v>16</v>
      </c>
      <c r="F29">
        <v>57756.43</v>
      </c>
      <c r="G29">
        <v>16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16</v>
      </c>
      <c r="R29">
        <v>16</v>
      </c>
      <c r="S29">
        <v>16</v>
      </c>
      <c r="T29">
        <v>16</v>
      </c>
      <c r="U29">
        <v>57756.43</v>
      </c>
      <c r="V29">
        <v>650</v>
      </c>
      <c r="W29" t="s">
        <v>29</v>
      </c>
      <c r="X29" t="s">
        <v>29</v>
      </c>
      <c r="Y29" t="s">
        <v>23</v>
      </c>
      <c r="Z29" t="s">
        <v>30</v>
      </c>
      <c r="AA29" t="s">
        <v>30</v>
      </c>
      <c r="AB29" t="s">
        <v>30</v>
      </c>
      <c r="AC29" t="s">
        <v>46</v>
      </c>
      <c r="AD29">
        <f>_xlfn.XLOOKUP(Table5[[#This Row],[CUSTOMERNAME]],Lost!A:A,Lost!AD:AD)</f>
        <v>1</v>
      </c>
    </row>
    <row r="30" spans="1:30" hidden="1" x14ac:dyDescent="0.35">
      <c r="A30" t="s">
        <v>45</v>
      </c>
      <c r="B30">
        <v>18</v>
      </c>
      <c r="C30">
        <v>18</v>
      </c>
      <c r="D30">
        <v>18</v>
      </c>
      <c r="E30">
        <v>18</v>
      </c>
      <c r="F30">
        <v>64834.320000000007</v>
      </c>
      <c r="G30">
        <v>18</v>
      </c>
      <c r="H30">
        <v>18</v>
      </c>
      <c r="I30">
        <v>18</v>
      </c>
      <c r="J30">
        <v>18</v>
      </c>
      <c r="K30">
        <v>18</v>
      </c>
      <c r="L30">
        <v>18</v>
      </c>
      <c r="M30">
        <v>18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64834.320000000007</v>
      </c>
      <c r="V30">
        <v>625</v>
      </c>
      <c r="W30" t="s">
        <v>29</v>
      </c>
      <c r="X30" t="s">
        <v>29</v>
      </c>
      <c r="Y30" t="s">
        <v>23</v>
      </c>
      <c r="Z30" t="s">
        <v>30</v>
      </c>
      <c r="AA30" t="s">
        <v>30</v>
      </c>
      <c r="AB30" t="s">
        <v>30</v>
      </c>
      <c r="AC30" t="s">
        <v>46</v>
      </c>
      <c r="AD30">
        <f>_xlfn.XLOOKUP(Table5[[#This Row],[CUSTOMERNAME]],Lost!A:A,Lost!AD:AD)</f>
        <v>1</v>
      </c>
    </row>
    <row r="31" spans="1:30" hidden="1" x14ac:dyDescent="0.35">
      <c r="A31" t="s">
        <v>116</v>
      </c>
      <c r="B31">
        <v>20</v>
      </c>
      <c r="C31">
        <v>20</v>
      </c>
      <c r="D31">
        <v>20</v>
      </c>
      <c r="E31">
        <v>20</v>
      </c>
      <c r="F31">
        <v>67605.070000000007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67605.069999999992</v>
      </c>
      <c r="V31">
        <v>806</v>
      </c>
      <c r="W31" t="s">
        <v>29</v>
      </c>
      <c r="X31" t="s">
        <v>29</v>
      </c>
      <c r="Y31" t="s">
        <v>23</v>
      </c>
      <c r="Z31" t="s">
        <v>30</v>
      </c>
      <c r="AA31" t="s">
        <v>30</v>
      </c>
      <c r="AB31" t="s">
        <v>30</v>
      </c>
      <c r="AC31" t="s">
        <v>46</v>
      </c>
      <c r="AD31">
        <f>_xlfn.XLOOKUP(Table5[[#This Row],[CUSTOMERNAME]],Lost!A:A,Lost!AD:AD)</f>
        <v>1</v>
      </c>
    </row>
    <row r="32" spans="1:30" hidden="1" x14ac:dyDescent="0.35">
      <c r="A32" t="s">
        <v>72</v>
      </c>
      <c r="B32">
        <v>20</v>
      </c>
      <c r="C32">
        <v>20</v>
      </c>
      <c r="D32">
        <v>20</v>
      </c>
      <c r="E32">
        <v>20</v>
      </c>
      <c r="F32">
        <v>69052.41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69052.41</v>
      </c>
      <c r="V32">
        <v>857</v>
      </c>
      <c r="W32" t="s">
        <v>29</v>
      </c>
      <c r="X32" t="s">
        <v>29</v>
      </c>
      <c r="Y32" t="s">
        <v>23</v>
      </c>
      <c r="Z32" t="s">
        <v>30</v>
      </c>
      <c r="AA32" t="s">
        <v>30</v>
      </c>
      <c r="AB32" t="s">
        <v>30</v>
      </c>
      <c r="AC32" t="s">
        <v>46</v>
      </c>
      <c r="AD32">
        <f>_xlfn.XLOOKUP(Table5[[#This Row],[CUSTOMERNAME]],Lost!A:A,Lost!AD:AD)</f>
        <v>1</v>
      </c>
    </row>
    <row r="33" spans="1:30" hidden="1" x14ac:dyDescent="0.35">
      <c r="A33" t="s">
        <v>77</v>
      </c>
      <c r="B33">
        <v>18</v>
      </c>
      <c r="C33">
        <v>18</v>
      </c>
      <c r="D33">
        <v>18</v>
      </c>
      <c r="E33">
        <v>18</v>
      </c>
      <c r="F33">
        <v>70859.78</v>
      </c>
      <c r="G33">
        <v>18</v>
      </c>
      <c r="H33">
        <v>18</v>
      </c>
      <c r="I33">
        <v>18</v>
      </c>
      <c r="J33">
        <v>18</v>
      </c>
      <c r="K33">
        <v>18</v>
      </c>
      <c r="L33">
        <v>18</v>
      </c>
      <c r="M33">
        <v>18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18</v>
      </c>
      <c r="U33">
        <v>70859.78</v>
      </c>
      <c r="V33">
        <v>793</v>
      </c>
      <c r="W33" t="s">
        <v>29</v>
      </c>
      <c r="X33" t="s">
        <v>33</v>
      </c>
      <c r="Y33" t="s">
        <v>23</v>
      </c>
      <c r="Z33" t="s">
        <v>30</v>
      </c>
      <c r="AA33" t="s">
        <v>30</v>
      </c>
      <c r="AB33" t="s">
        <v>25</v>
      </c>
      <c r="AC33" t="s">
        <v>78</v>
      </c>
      <c r="AD33">
        <f>_xlfn.XLOOKUP(Table5[[#This Row],[CUSTOMERNAME]],Lost!A:A,Lost!AD:AD)</f>
        <v>1</v>
      </c>
    </row>
    <row r="34" spans="1:30" hidden="1" x14ac:dyDescent="0.35">
      <c r="A34" t="s">
        <v>135</v>
      </c>
      <c r="B34">
        <v>17</v>
      </c>
      <c r="C34">
        <v>17</v>
      </c>
      <c r="D34">
        <v>17</v>
      </c>
      <c r="E34">
        <v>17</v>
      </c>
      <c r="F34">
        <v>79472.070000000007</v>
      </c>
      <c r="G34">
        <v>17</v>
      </c>
      <c r="H34">
        <v>17</v>
      </c>
      <c r="I34">
        <v>17</v>
      </c>
      <c r="J34">
        <v>17</v>
      </c>
      <c r="K34">
        <v>17</v>
      </c>
      <c r="L34">
        <v>17</v>
      </c>
      <c r="M34">
        <v>17</v>
      </c>
      <c r="N34">
        <v>17</v>
      </c>
      <c r="O34">
        <v>17</v>
      </c>
      <c r="P34">
        <v>17</v>
      </c>
      <c r="Q34">
        <v>17</v>
      </c>
      <c r="R34">
        <v>17</v>
      </c>
      <c r="S34">
        <v>17</v>
      </c>
      <c r="T34">
        <v>17</v>
      </c>
      <c r="U34">
        <v>79472.070000000007</v>
      </c>
      <c r="V34">
        <v>785</v>
      </c>
      <c r="W34" t="s">
        <v>29</v>
      </c>
      <c r="X34" t="s">
        <v>33</v>
      </c>
      <c r="Y34" t="s">
        <v>23</v>
      </c>
      <c r="Z34" t="s">
        <v>30</v>
      </c>
      <c r="AA34" t="s">
        <v>30</v>
      </c>
      <c r="AB34" t="s">
        <v>25</v>
      </c>
      <c r="AC34" t="s">
        <v>78</v>
      </c>
      <c r="AD34">
        <f>_xlfn.XLOOKUP(Table5[[#This Row],[CUSTOMERNAME]],Lost!A:A,Lost!AD:AD)</f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0"/>
  <sheetViews>
    <sheetView tabSelected="1" topLeftCell="AR5" zoomScale="70" zoomScaleNormal="70" workbookViewId="0">
      <selection activeCell="AW1" sqref="AW1:AZ31"/>
    </sheetView>
  </sheetViews>
  <sheetFormatPr defaultRowHeight="14.5" x14ac:dyDescent="0.35"/>
  <cols>
    <col min="1" max="1" width="29.54296875" bestFit="1" customWidth="1"/>
    <col min="2" max="2" width="14.1796875" bestFit="1" customWidth="1"/>
    <col min="3" max="20" width="0" hidden="1" customWidth="1"/>
    <col min="23" max="23" width="21.90625" bestFit="1" customWidth="1"/>
    <col min="24" max="24" width="12.08984375" bestFit="1" customWidth="1"/>
    <col min="25" max="25" width="15.1796875" bestFit="1" customWidth="1"/>
    <col min="26" max="26" width="16" bestFit="1" customWidth="1"/>
    <col min="27" max="27" width="17.1796875" bestFit="1" customWidth="1"/>
    <col min="28" max="28" width="17.54296875" bestFit="1" customWidth="1"/>
    <col min="29" max="29" width="26.7265625" bestFit="1" customWidth="1"/>
    <col min="32" max="32" width="26.7265625" bestFit="1" customWidth="1"/>
    <col min="33" max="33" width="20.08984375" bestFit="1" customWidth="1"/>
    <col min="34" max="34" width="20.36328125" bestFit="1" customWidth="1"/>
    <col min="35" max="35" width="4.54296875" bestFit="1" customWidth="1"/>
    <col min="36" max="36" width="4.1796875" bestFit="1" customWidth="1"/>
    <col min="37" max="38" width="8.453125" customWidth="1"/>
    <col min="39" max="39" width="26.7265625" bestFit="1" customWidth="1"/>
    <col min="40" max="42" width="19.54296875" bestFit="1" customWidth="1"/>
    <col min="43" max="43" width="30.7265625" bestFit="1" customWidth="1"/>
    <col min="44" max="45" width="19.54296875" bestFit="1" customWidth="1"/>
    <col min="46" max="46" width="30.7265625" bestFit="1" customWidth="1"/>
    <col min="47" max="47" width="24.08984375" bestFit="1" customWidth="1"/>
    <col min="48" max="48" width="19.54296875" bestFit="1" customWidth="1"/>
    <col min="49" max="49" width="26.81640625" bestFit="1" customWidth="1"/>
    <col min="50" max="50" width="28.36328125" bestFit="1" customWidth="1"/>
    <col min="51" max="51" width="28.81640625" bestFit="1" customWidth="1"/>
    <col min="52" max="52" width="32.453125" bestFit="1" customWidth="1"/>
  </cols>
  <sheetData>
    <row r="1" spans="1:52" ht="23" x14ac:dyDescent="0.35">
      <c r="A1" s="1" t="s">
        <v>0</v>
      </c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21</v>
      </c>
      <c r="AD1" s="1"/>
      <c r="AN1" s="1" t="s">
        <v>156</v>
      </c>
      <c r="AO1" s="1" t="s">
        <v>157</v>
      </c>
      <c r="AP1" s="1" t="s">
        <v>158</v>
      </c>
      <c r="AQ1" s="1" t="s">
        <v>160</v>
      </c>
      <c r="AR1" s="1" t="s">
        <v>166</v>
      </c>
      <c r="AS1" s="1" t="s">
        <v>170</v>
      </c>
      <c r="AW1" s="12" t="s">
        <v>156</v>
      </c>
      <c r="AX1" s="12" t="s">
        <v>157</v>
      </c>
      <c r="AY1" s="12" t="s">
        <v>158</v>
      </c>
      <c r="AZ1" s="12" t="s">
        <v>160</v>
      </c>
    </row>
    <row r="2" spans="1:52" x14ac:dyDescent="0.35">
      <c r="A2" t="s">
        <v>82</v>
      </c>
      <c r="B2">
        <v>259</v>
      </c>
      <c r="C2">
        <v>259</v>
      </c>
      <c r="D2">
        <v>259</v>
      </c>
      <c r="E2">
        <v>259</v>
      </c>
      <c r="F2">
        <v>912294.11000000022</v>
      </c>
      <c r="G2">
        <v>259</v>
      </c>
      <c r="H2">
        <v>259</v>
      </c>
      <c r="I2">
        <v>259</v>
      </c>
      <c r="J2">
        <v>259</v>
      </c>
      <c r="K2">
        <v>259</v>
      </c>
      <c r="L2">
        <v>259</v>
      </c>
      <c r="M2">
        <v>259</v>
      </c>
      <c r="N2">
        <v>259</v>
      </c>
      <c r="O2">
        <v>259</v>
      </c>
      <c r="P2">
        <v>259</v>
      </c>
      <c r="Q2">
        <v>259</v>
      </c>
      <c r="R2">
        <v>259</v>
      </c>
      <c r="S2">
        <v>259</v>
      </c>
      <c r="T2">
        <v>259</v>
      </c>
      <c r="U2">
        <v>912294.11000000022</v>
      </c>
      <c r="V2">
        <v>392</v>
      </c>
      <c r="W2" t="s">
        <v>23</v>
      </c>
      <c r="X2" t="s">
        <v>23</v>
      </c>
      <c r="Y2" t="s">
        <v>29</v>
      </c>
      <c r="Z2" t="s">
        <v>26</v>
      </c>
      <c r="AA2" t="s">
        <v>26</v>
      </c>
      <c r="AB2" t="s">
        <v>26</v>
      </c>
      <c r="AC2" t="s">
        <v>74</v>
      </c>
      <c r="AF2" s="3" t="s">
        <v>149</v>
      </c>
      <c r="AH2" s="3" t="s">
        <v>158</v>
      </c>
      <c r="AM2" t="str">
        <f>AN2&amp;"|"&amp;AO2&amp;"|"&amp;AP2</f>
        <v>Very High|Very High|Very High</v>
      </c>
      <c r="AN2" t="s">
        <v>26</v>
      </c>
      <c r="AO2" t="s">
        <v>26</v>
      </c>
      <c r="AP2" t="s">
        <v>26</v>
      </c>
      <c r="AQ2" t="s">
        <v>165</v>
      </c>
      <c r="AR2">
        <v>9</v>
      </c>
      <c r="AS2">
        <v>1</v>
      </c>
      <c r="AW2" s="7" t="s">
        <v>26</v>
      </c>
      <c r="AX2" s="7" t="s">
        <v>26</v>
      </c>
      <c r="AY2" s="7" t="s">
        <v>26</v>
      </c>
      <c r="AZ2" s="8" t="s">
        <v>165</v>
      </c>
    </row>
    <row r="3" spans="1:52" x14ac:dyDescent="0.35">
      <c r="A3" t="s">
        <v>110</v>
      </c>
      <c r="B3">
        <v>180</v>
      </c>
      <c r="C3">
        <v>180</v>
      </c>
      <c r="D3">
        <v>180</v>
      </c>
      <c r="E3">
        <v>180</v>
      </c>
      <c r="F3">
        <v>654858.06000000006</v>
      </c>
      <c r="G3">
        <v>180</v>
      </c>
      <c r="H3">
        <v>180</v>
      </c>
      <c r="I3">
        <v>180</v>
      </c>
      <c r="J3">
        <v>180</v>
      </c>
      <c r="K3">
        <v>180</v>
      </c>
      <c r="L3">
        <v>180</v>
      </c>
      <c r="M3">
        <v>180</v>
      </c>
      <c r="N3">
        <v>180</v>
      </c>
      <c r="O3">
        <v>180</v>
      </c>
      <c r="P3">
        <v>180</v>
      </c>
      <c r="Q3">
        <v>180</v>
      </c>
      <c r="R3">
        <v>180</v>
      </c>
      <c r="S3">
        <v>180</v>
      </c>
      <c r="T3">
        <v>180</v>
      </c>
      <c r="U3">
        <v>654858.06000000017</v>
      </c>
      <c r="V3">
        <v>394</v>
      </c>
      <c r="W3" t="s">
        <v>23</v>
      </c>
      <c r="X3" t="s">
        <v>23</v>
      </c>
      <c r="Y3" t="s">
        <v>29</v>
      </c>
      <c r="Z3" t="s">
        <v>26</v>
      </c>
      <c r="AA3" t="s">
        <v>26</v>
      </c>
      <c r="AB3" t="s">
        <v>26</v>
      </c>
      <c r="AC3" t="s">
        <v>74</v>
      </c>
      <c r="AF3" s="3" t="s">
        <v>156</v>
      </c>
      <c r="AG3" s="3" t="s">
        <v>157</v>
      </c>
      <c r="AH3" t="s">
        <v>26</v>
      </c>
      <c r="AI3" t="s">
        <v>34</v>
      </c>
      <c r="AJ3" t="s">
        <v>25</v>
      </c>
      <c r="AK3" t="s">
        <v>30</v>
      </c>
      <c r="AM3" t="str">
        <f t="shared" ref="AM3:AM31" si="0">AN3&amp;"|"&amp;AO3&amp;"|"&amp;AP3</f>
        <v>Very High|Very High|High</v>
      </c>
      <c r="AN3" t="s">
        <v>26</v>
      </c>
      <c r="AO3" t="s">
        <v>26</v>
      </c>
      <c r="AP3" t="s">
        <v>34</v>
      </c>
      <c r="AQ3" t="s">
        <v>165</v>
      </c>
      <c r="AR3">
        <v>1</v>
      </c>
      <c r="AS3">
        <v>1</v>
      </c>
      <c r="AT3" s="3" t="s">
        <v>150</v>
      </c>
      <c r="AU3" t="s">
        <v>169</v>
      </c>
      <c r="AW3" s="7" t="s">
        <v>26</v>
      </c>
      <c r="AX3" s="7" t="s">
        <v>26</v>
      </c>
      <c r="AY3" s="7" t="s">
        <v>34</v>
      </c>
      <c r="AZ3" s="8"/>
    </row>
    <row r="4" spans="1:52" x14ac:dyDescent="0.35">
      <c r="A4" t="s">
        <v>42</v>
      </c>
      <c r="B4">
        <v>55</v>
      </c>
      <c r="C4">
        <v>55</v>
      </c>
      <c r="D4">
        <v>55</v>
      </c>
      <c r="E4">
        <v>55</v>
      </c>
      <c r="F4">
        <v>200995.40999999997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200995.40999999997</v>
      </c>
      <c r="V4">
        <v>576</v>
      </c>
      <c r="W4" t="s">
        <v>23</v>
      </c>
      <c r="X4" t="s">
        <v>23</v>
      </c>
      <c r="Y4" t="s">
        <v>33</v>
      </c>
      <c r="Z4" t="s">
        <v>34</v>
      </c>
      <c r="AA4" t="s">
        <v>26</v>
      </c>
      <c r="AB4" t="s">
        <v>26</v>
      </c>
      <c r="AC4" t="s">
        <v>37</v>
      </c>
      <c r="AF4" s="6" t="s">
        <v>26</v>
      </c>
      <c r="AG4" s="5" t="s">
        <v>26</v>
      </c>
      <c r="AH4" s="2">
        <v>9</v>
      </c>
      <c r="AI4" s="2">
        <v>1</v>
      </c>
      <c r="AJ4" s="2">
        <v>0</v>
      </c>
      <c r="AK4" s="2">
        <v>0</v>
      </c>
      <c r="AL4" s="2"/>
      <c r="AM4" t="str">
        <f t="shared" si="0"/>
        <v>Very High|High|Very High</v>
      </c>
      <c r="AN4" t="s">
        <v>26</v>
      </c>
      <c r="AO4" t="s">
        <v>34</v>
      </c>
      <c r="AP4" t="s">
        <v>26</v>
      </c>
      <c r="AQ4" t="s">
        <v>165</v>
      </c>
      <c r="AR4">
        <v>1</v>
      </c>
      <c r="AS4">
        <v>1</v>
      </c>
      <c r="AT4" s="4" t="s">
        <v>165</v>
      </c>
      <c r="AU4" s="2">
        <v>14</v>
      </c>
      <c r="AW4" s="7" t="s">
        <v>26</v>
      </c>
      <c r="AX4" s="7" t="s">
        <v>34</v>
      </c>
      <c r="AY4" s="7" t="s">
        <v>26</v>
      </c>
      <c r="AZ4" s="8"/>
    </row>
    <row r="5" spans="1:52" x14ac:dyDescent="0.35">
      <c r="A5" t="s">
        <v>112</v>
      </c>
      <c r="B5">
        <v>48</v>
      </c>
      <c r="C5">
        <v>48</v>
      </c>
      <c r="D5">
        <v>48</v>
      </c>
      <c r="E5">
        <v>48</v>
      </c>
      <c r="F5">
        <v>197736.93999999997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  <c r="M5">
        <v>48</v>
      </c>
      <c r="N5">
        <v>48</v>
      </c>
      <c r="O5">
        <v>48</v>
      </c>
      <c r="P5">
        <v>48</v>
      </c>
      <c r="Q5">
        <v>48</v>
      </c>
      <c r="R5">
        <v>48</v>
      </c>
      <c r="S5">
        <v>48</v>
      </c>
      <c r="T5">
        <v>48</v>
      </c>
      <c r="U5">
        <v>197736.93999999997</v>
      </c>
      <c r="V5">
        <v>574</v>
      </c>
      <c r="W5" t="s">
        <v>23</v>
      </c>
      <c r="X5" t="s">
        <v>23</v>
      </c>
      <c r="Y5" t="s">
        <v>33</v>
      </c>
      <c r="Z5" t="s">
        <v>34</v>
      </c>
      <c r="AA5" t="s">
        <v>26</v>
      </c>
      <c r="AB5" t="s">
        <v>26</v>
      </c>
      <c r="AC5" t="s">
        <v>37</v>
      </c>
      <c r="AF5" s="6" t="s">
        <v>26</v>
      </c>
      <c r="AG5" s="5" t="s">
        <v>34</v>
      </c>
      <c r="AH5" s="2">
        <v>1</v>
      </c>
      <c r="AI5" s="2">
        <v>3</v>
      </c>
      <c r="AJ5" s="2">
        <v>0</v>
      </c>
      <c r="AK5" s="2">
        <v>0</v>
      </c>
      <c r="AL5" s="2"/>
      <c r="AM5" t="str">
        <f t="shared" si="0"/>
        <v>Very High|High|High</v>
      </c>
      <c r="AN5" t="s">
        <v>26</v>
      </c>
      <c r="AO5" t="s">
        <v>34</v>
      </c>
      <c r="AP5" t="s">
        <v>34</v>
      </c>
      <c r="AQ5" t="s">
        <v>165</v>
      </c>
      <c r="AR5">
        <v>3</v>
      </c>
      <c r="AS5">
        <v>1</v>
      </c>
      <c r="AT5" s="4" t="s">
        <v>164</v>
      </c>
      <c r="AU5" s="2">
        <v>12</v>
      </c>
      <c r="AW5" s="7" t="s">
        <v>26</v>
      </c>
      <c r="AX5" s="7" t="s">
        <v>34</v>
      </c>
      <c r="AY5" s="7" t="s">
        <v>34</v>
      </c>
      <c r="AZ5" s="8"/>
    </row>
    <row r="6" spans="1:52" x14ac:dyDescent="0.35">
      <c r="A6" t="s">
        <v>98</v>
      </c>
      <c r="B6">
        <v>53</v>
      </c>
      <c r="C6">
        <v>53</v>
      </c>
      <c r="D6">
        <v>53</v>
      </c>
      <c r="E6">
        <v>53</v>
      </c>
      <c r="F6">
        <v>180124.9</v>
      </c>
      <c r="G6">
        <v>53</v>
      </c>
      <c r="H6">
        <v>53</v>
      </c>
      <c r="I6">
        <v>53</v>
      </c>
      <c r="J6">
        <v>53</v>
      </c>
      <c r="K6">
        <v>53</v>
      </c>
      <c r="L6">
        <v>53</v>
      </c>
      <c r="M6">
        <v>53</v>
      </c>
      <c r="N6">
        <v>53</v>
      </c>
      <c r="O6">
        <v>53</v>
      </c>
      <c r="P6">
        <v>53</v>
      </c>
      <c r="Q6">
        <v>53</v>
      </c>
      <c r="R6">
        <v>53</v>
      </c>
      <c r="S6">
        <v>53</v>
      </c>
      <c r="T6">
        <v>53</v>
      </c>
      <c r="U6">
        <v>180124.9</v>
      </c>
      <c r="V6">
        <v>392</v>
      </c>
      <c r="W6" t="s">
        <v>23</v>
      </c>
      <c r="X6" t="s">
        <v>23</v>
      </c>
      <c r="Y6" t="s">
        <v>29</v>
      </c>
      <c r="Z6" t="s">
        <v>26</v>
      </c>
      <c r="AA6" t="s">
        <v>26</v>
      </c>
      <c r="AB6" t="s">
        <v>26</v>
      </c>
      <c r="AC6" t="s">
        <v>74</v>
      </c>
      <c r="AF6" s="6" t="s">
        <v>26</v>
      </c>
      <c r="AG6" s="5" t="s">
        <v>25</v>
      </c>
      <c r="AH6" s="2">
        <v>0</v>
      </c>
      <c r="AI6" s="2">
        <v>1</v>
      </c>
      <c r="AJ6" s="2">
        <v>4</v>
      </c>
      <c r="AK6" s="2">
        <v>1</v>
      </c>
      <c r="AL6" s="2"/>
      <c r="AM6" t="str">
        <f t="shared" si="0"/>
        <v>Very High|Low|High</v>
      </c>
      <c r="AN6" t="s">
        <v>26</v>
      </c>
      <c r="AO6" t="s">
        <v>25</v>
      </c>
      <c r="AP6" t="s">
        <v>34</v>
      </c>
      <c r="AQ6" t="s">
        <v>163</v>
      </c>
      <c r="AR6">
        <v>1</v>
      </c>
      <c r="AT6" s="4" t="s">
        <v>168</v>
      </c>
      <c r="AU6" s="2">
        <v>11</v>
      </c>
      <c r="AW6" s="7" t="s">
        <v>34</v>
      </c>
      <c r="AX6" s="7" t="s">
        <v>26</v>
      </c>
      <c r="AY6" s="7" t="s">
        <v>26</v>
      </c>
      <c r="AZ6" s="8" t="s">
        <v>164</v>
      </c>
    </row>
    <row r="7" spans="1:52" x14ac:dyDescent="0.35">
      <c r="A7" t="s">
        <v>80</v>
      </c>
      <c r="B7">
        <v>43</v>
      </c>
      <c r="C7">
        <v>43</v>
      </c>
      <c r="D7">
        <v>43</v>
      </c>
      <c r="E7">
        <v>43</v>
      </c>
      <c r="F7">
        <v>172989.68000000008</v>
      </c>
      <c r="G7">
        <v>43</v>
      </c>
      <c r="H7">
        <v>43</v>
      </c>
      <c r="I7">
        <v>43</v>
      </c>
      <c r="J7">
        <v>43</v>
      </c>
      <c r="K7">
        <v>43</v>
      </c>
      <c r="L7">
        <v>43</v>
      </c>
      <c r="M7">
        <v>43</v>
      </c>
      <c r="N7">
        <v>43</v>
      </c>
      <c r="O7">
        <v>43</v>
      </c>
      <c r="P7">
        <v>43</v>
      </c>
      <c r="Q7">
        <v>43</v>
      </c>
      <c r="R7">
        <v>43</v>
      </c>
      <c r="S7">
        <v>43</v>
      </c>
      <c r="T7">
        <v>43</v>
      </c>
      <c r="U7">
        <v>172989.68000000008</v>
      </c>
      <c r="V7">
        <v>482</v>
      </c>
      <c r="W7" t="s">
        <v>23</v>
      </c>
      <c r="X7" t="s">
        <v>23</v>
      </c>
      <c r="Y7" t="s">
        <v>33</v>
      </c>
      <c r="Z7" t="s">
        <v>34</v>
      </c>
      <c r="AA7" t="s">
        <v>26</v>
      </c>
      <c r="AB7" t="s">
        <v>26</v>
      </c>
      <c r="AC7" t="s">
        <v>37</v>
      </c>
      <c r="AF7" s="6" t="s">
        <v>26</v>
      </c>
      <c r="AG7" s="5" t="s">
        <v>30</v>
      </c>
      <c r="AH7" s="2">
        <v>0</v>
      </c>
      <c r="AI7" s="2">
        <v>0</v>
      </c>
      <c r="AJ7" s="2">
        <v>2</v>
      </c>
      <c r="AK7" s="2">
        <v>1</v>
      </c>
      <c r="AL7" s="2"/>
      <c r="AM7" t="str">
        <f t="shared" si="0"/>
        <v>Very High|Low|Low</v>
      </c>
      <c r="AN7" t="s">
        <v>26</v>
      </c>
      <c r="AO7" t="s">
        <v>25</v>
      </c>
      <c r="AP7" t="s">
        <v>25</v>
      </c>
      <c r="AQ7" t="s">
        <v>163</v>
      </c>
      <c r="AR7">
        <v>4</v>
      </c>
      <c r="AT7" s="4" t="s">
        <v>162</v>
      </c>
      <c r="AU7" s="2">
        <v>16</v>
      </c>
      <c r="AW7" s="7" t="s">
        <v>34</v>
      </c>
      <c r="AX7" s="7" t="s">
        <v>26</v>
      </c>
      <c r="AY7" s="7" t="s">
        <v>34</v>
      </c>
      <c r="AZ7" s="8"/>
    </row>
    <row r="8" spans="1:52" x14ac:dyDescent="0.35">
      <c r="A8" t="s">
        <v>99</v>
      </c>
      <c r="B8">
        <v>49</v>
      </c>
      <c r="C8">
        <v>49</v>
      </c>
      <c r="D8">
        <v>49</v>
      </c>
      <c r="E8">
        <v>49</v>
      </c>
      <c r="F8">
        <v>164069.44000000003</v>
      </c>
      <c r="G8">
        <v>49</v>
      </c>
      <c r="H8">
        <v>49</v>
      </c>
      <c r="I8">
        <v>49</v>
      </c>
      <c r="J8">
        <v>49</v>
      </c>
      <c r="K8">
        <v>49</v>
      </c>
      <c r="L8">
        <v>49</v>
      </c>
      <c r="M8">
        <v>49</v>
      </c>
      <c r="N8">
        <v>49</v>
      </c>
      <c r="O8">
        <v>49</v>
      </c>
      <c r="P8">
        <v>49</v>
      </c>
      <c r="Q8">
        <v>49</v>
      </c>
      <c r="R8">
        <v>49</v>
      </c>
      <c r="S8">
        <v>49</v>
      </c>
      <c r="T8">
        <v>49</v>
      </c>
      <c r="U8">
        <v>164069.44000000003</v>
      </c>
      <c r="V8">
        <v>590</v>
      </c>
      <c r="W8" t="s">
        <v>23</v>
      </c>
      <c r="X8" t="s">
        <v>23</v>
      </c>
      <c r="Y8" t="s">
        <v>24</v>
      </c>
      <c r="Z8" t="s">
        <v>25</v>
      </c>
      <c r="AA8" t="s">
        <v>26</v>
      </c>
      <c r="AB8" t="s">
        <v>26</v>
      </c>
      <c r="AC8" t="s">
        <v>27</v>
      </c>
      <c r="AF8" s="6" t="s">
        <v>34</v>
      </c>
      <c r="AG8" s="5" t="s">
        <v>26</v>
      </c>
      <c r="AH8" s="2">
        <v>6</v>
      </c>
      <c r="AI8" s="2">
        <v>1</v>
      </c>
      <c r="AJ8" s="2">
        <v>0</v>
      </c>
      <c r="AK8" s="2">
        <v>0</v>
      </c>
      <c r="AL8" s="2"/>
      <c r="AM8" t="str">
        <f t="shared" si="0"/>
        <v>Very High|Low|Very Low</v>
      </c>
      <c r="AN8" t="s">
        <v>26</v>
      </c>
      <c r="AO8" t="s">
        <v>25</v>
      </c>
      <c r="AP8" t="s">
        <v>30</v>
      </c>
      <c r="AQ8" t="s">
        <v>163</v>
      </c>
      <c r="AR8">
        <v>1</v>
      </c>
      <c r="AT8" s="4" t="s">
        <v>167</v>
      </c>
      <c r="AU8" s="2">
        <v>2</v>
      </c>
      <c r="AW8" s="7" t="s">
        <v>34</v>
      </c>
      <c r="AX8" s="7" t="s">
        <v>34</v>
      </c>
      <c r="AY8" s="7" t="s">
        <v>34</v>
      </c>
      <c r="AZ8" s="8"/>
    </row>
    <row r="9" spans="1:52" x14ac:dyDescent="0.35">
      <c r="A9" t="s">
        <v>138</v>
      </c>
      <c r="B9">
        <v>40</v>
      </c>
      <c r="C9">
        <v>40</v>
      </c>
      <c r="D9">
        <v>40</v>
      </c>
      <c r="E9">
        <v>40</v>
      </c>
      <c r="F9">
        <v>160010.26999999996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160010.26999999996</v>
      </c>
      <c r="V9">
        <v>431</v>
      </c>
      <c r="W9" t="s">
        <v>23</v>
      </c>
      <c r="X9" t="s">
        <v>23</v>
      </c>
      <c r="Y9" t="s">
        <v>29</v>
      </c>
      <c r="Z9" t="s">
        <v>26</v>
      </c>
      <c r="AA9" t="s">
        <v>26</v>
      </c>
      <c r="AB9" t="s">
        <v>26</v>
      </c>
      <c r="AC9" t="s">
        <v>74</v>
      </c>
      <c r="AF9" s="6" t="s">
        <v>34</v>
      </c>
      <c r="AG9" s="5" t="s">
        <v>34</v>
      </c>
      <c r="AH9" s="2">
        <v>0</v>
      </c>
      <c r="AI9" s="2">
        <v>4</v>
      </c>
      <c r="AJ9" s="2">
        <v>1</v>
      </c>
      <c r="AK9" s="2">
        <v>0</v>
      </c>
      <c r="AL9" s="2"/>
      <c r="AM9" t="str">
        <f t="shared" si="0"/>
        <v>Very High|Very Low|Low</v>
      </c>
      <c r="AN9" t="s">
        <v>26</v>
      </c>
      <c r="AO9" t="s">
        <v>30</v>
      </c>
      <c r="AP9" t="s">
        <v>25</v>
      </c>
      <c r="AQ9" t="s">
        <v>163</v>
      </c>
      <c r="AR9">
        <v>2</v>
      </c>
      <c r="AT9" s="4" t="s">
        <v>163</v>
      </c>
      <c r="AU9" s="2">
        <v>17</v>
      </c>
      <c r="AW9" s="7" t="s">
        <v>34</v>
      </c>
      <c r="AX9" s="7" t="s">
        <v>34</v>
      </c>
      <c r="AY9" s="7" t="s">
        <v>25</v>
      </c>
      <c r="AZ9" s="8"/>
    </row>
    <row r="10" spans="1:52" ht="18" x14ac:dyDescent="0.4">
      <c r="A10" t="s">
        <v>22</v>
      </c>
      <c r="B10">
        <v>51</v>
      </c>
      <c r="C10">
        <v>51</v>
      </c>
      <c r="D10">
        <v>51</v>
      </c>
      <c r="E10">
        <v>51</v>
      </c>
      <c r="F10">
        <v>157807.80999999997</v>
      </c>
      <c r="G10">
        <v>51</v>
      </c>
      <c r="H10">
        <v>51</v>
      </c>
      <c r="I10">
        <v>51</v>
      </c>
      <c r="J10">
        <v>51</v>
      </c>
      <c r="K10">
        <v>51</v>
      </c>
      <c r="L10">
        <v>51</v>
      </c>
      <c r="M10">
        <v>51</v>
      </c>
      <c r="N10">
        <v>51</v>
      </c>
      <c r="O10">
        <v>51</v>
      </c>
      <c r="P10">
        <v>51</v>
      </c>
      <c r="Q10">
        <v>51</v>
      </c>
      <c r="R10">
        <v>51</v>
      </c>
      <c r="S10">
        <v>51</v>
      </c>
      <c r="T10">
        <v>51</v>
      </c>
      <c r="U10">
        <v>157807.80999999997</v>
      </c>
      <c r="V10">
        <v>588</v>
      </c>
      <c r="W10" t="s">
        <v>23</v>
      </c>
      <c r="X10" t="s">
        <v>23</v>
      </c>
      <c r="Y10" t="s">
        <v>24</v>
      </c>
      <c r="Z10" t="s">
        <v>25</v>
      </c>
      <c r="AA10" t="s">
        <v>26</v>
      </c>
      <c r="AB10" t="s">
        <v>26</v>
      </c>
      <c r="AC10" t="s">
        <v>27</v>
      </c>
      <c r="AF10" s="6" t="s">
        <v>34</v>
      </c>
      <c r="AG10" s="5" t="s">
        <v>25</v>
      </c>
      <c r="AH10" s="2">
        <v>0</v>
      </c>
      <c r="AI10" s="2">
        <v>2</v>
      </c>
      <c r="AJ10" s="2">
        <v>2</v>
      </c>
      <c r="AK10" s="2">
        <v>0</v>
      </c>
      <c r="AL10" s="2"/>
      <c r="AM10" t="str">
        <f t="shared" si="0"/>
        <v>Very High|Very Low|Very Low</v>
      </c>
      <c r="AN10" t="s">
        <v>26</v>
      </c>
      <c r="AO10" t="s">
        <v>30</v>
      </c>
      <c r="AP10" t="s">
        <v>30</v>
      </c>
      <c r="AQ10" t="s">
        <v>163</v>
      </c>
      <c r="AR10">
        <v>1</v>
      </c>
      <c r="AT10" s="4" t="s">
        <v>161</v>
      </c>
      <c r="AU10" s="2">
        <v>17</v>
      </c>
      <c r="AW10" s="7" t="s">
        <v>34</v>
      </c>
      <c r="AX10" s="7" t="s">
        <v>25</v>
      </c>
      <c r="AY10" s="7" t="s">
        <v>34</v>
      </c>
      <c r="AZ10" s="9" t="s">
        <v>167</v>
      </c>
    </row>
    <row r="11" spans="1:52" x14ac:dyDescent="0.35">
      <c r="A11" t="s">
        <v>36</v>
      </c>
      <c r="B11">
        <v>46</v>
      </c>
      <c r="C11">
        <v>46</v>
      </c>
      <c r="D11">
        <v>46</v>
      </c>
      <c r="E11">
        <v>46</v>
      </c>
      <c r="F11">
        <v>153996.13000000003</v>
      </c>
      <c r="G11">
        <v>46</v>
      </c>
      <c r="H11">
        <v>46</v>
      </c>
      <c r="I11">
        <v>46</v>
      </c>
      <c r="J11">
        <v>46</v>
      </c>
      <c r="K11">
        <v>46</v>
      </c>
      <c r="L11">
        <v>46</v>
      </c>
      <c r="M11">
        <v>46</v>
      </c>
      <c r="N11">
        <v>46</v>
      </c>
      <c r="O11">
        <v>46</v>
      </c>
      <c r="P11">
        <v>46</v>
      </c>
      <c r="Q11">
        <v>46</v>
      </c>
      <c r="R11">
        <v>46</v>
      </c>
      <c r="S11">
        <v>46</v>
      </c>
      <c r="T11">
        <v>46</v>
      </c>
      <c r="U11">
        <v>153996.13000000003</v>
      </c>
      <c r="V11">
        <v>475</v>
      </c>
      <c r="W11" t="s">
        <v>23</v>
      </c>
      <c r="X11" t="s">
        <v>23</v>
      </c>
      <c r="Y11" t="s">
        <v>33</v>
      </c>
      <c r="Z11" t="s">
        <v>34</v>
      </c>
      <c r="AA11" t="s">
        <v>26</v>
      </c>
      <c r="AB11" t="s">
        <v>26</v>
      </c>
      <c r="AC11" t="s">
        <v>37</v>
      </c>
      <c r="AF11" s="6" t="s">
        <v>34</v>
      </c>
      <c r="AG11" s="5" t="s">
        <v>30</v>
      </c>
      <c r="AH11" s="2">
        <v>0</v>
      </c>
      <c r="AI11" s="2">
        <v>0</v>
      </c>
      <c r="AJ11" s="2">
        <v>0</v>
      </c>
      <c r="AK11" s="2">
        <v>6</v>
      </c>
      <c r="AL11" s="2"/>
      <c r="AM11" t="str">
        <f t="shared" si="0"/>
        <v>High|Very High|Very High</v>
      </c>
      <c r="AN11" t="s">
        <v>34</v>
      </c>
      <c r="AO11" t="s">
        <v>26</v>
      </c>
      <c r="AP11" t="s">
        <v>26</v>
      </c>
      <c r="AQ11" t="s">
        <v>164</v>
      </c>
      <c r="AR11">
        <v>6</v>
      </c>
      <c r="AS11">
        <v>1</v>
      </c>
      <c r="AT11" s="4" t="s">
        <v>151</v>
      </c>
      <c r="AU11" s="2">
        <v>89</v>
      </c>
      <c r="AW11" s="7" t="s">
        <v>26</v>
      </c>
      <c r="AX11" s="7" t="s">
        <v>25</v>
      </c>
      <c r="AY11" s="7" t="s">
        <v>34</v>
      </c>
      <c r="AZ11" s="10" t="s">
        <v>163</v>
      </c>
    </row>
    <row r="12" spans="1:52" x14ac:dyDescent="0.35">
      <c r="A12" t="s">
        <v>132</v>
      </c>
      <c r="B12">
        <v>46</v>
      </c>
      <c r="C12">
        <v>46</v>
      </c>
      <c r="D12">
        <v>46</v>
      </c>
      <c r="E12">
        <v>46</v>
      </c>
      <c r="F12">
        <v>151570.98000000004</v>
      </c>
      <c r="G12">
        <v>46</v>
      </c>
      <c r="H12">
        <v>46</v>
      </c>
      <c r="I12">
        <v>46</v>
      </c>
      <c r="J12">
        <v>46</v>
      </c>
      <c r="K12">
        <v>46</v>
      </c>
      <c r="L12">
        <v>46</v>
      </c>
      <c r="M12">
        <v>46</v>
      </c>
      <c r="N12">
        <v>46</v>
      </c>
      <c r="O12">
        <v>46</v>
      </c>
      <c r="P12">
        <v>46</v>
      </c>
      <c r="Q12">
        <v>46</v>
      </c>
      <c r="R12">
        <v>46</v>
      </c>
      <c r="S12">
        <v>46</v>
      </c>
      <c r="T12">
        <v>46</v>
      </c>
      <c r="U12">
        <v>151570.98000000004</v>
      </c>
      <c r="V12">
        <v>394</v>
      </c>
      <c r="W12" t="s">
        <v>23</v>
      </c>
      <c r="X12" t="s">
        <v>23</v>
      </c>
      <c r="Y12" t="s">
        <v>29</v>
      </c>
      <c r="Z12" t="s">
        <v>26</v>
      </c>
      <c r="AA12" t="s">
        <v>26</v>
      </c>
      <c r="AB12" t="s">
        <v>26</v>
      </c>
      <c r="AC12" t="s">
        <v>74</v>
      </c>
      <c r="AF12" s="6" t="s">
        <v>25</v>
      </c>
      <c r="AG12" s="5" t="s">
        <v>26</v>
      </c>
      <c r="AH12" s="2">
        <v>4</v>
      </c>
      <c r="AI12" s="2">
        <v>0</v>
      </c>
      <c r="AJ12" s="2">
        <v>0</v>
      </c>
      <c r="AK12" s="2">
        <v>0</v>
      </c>
      <c r="AL12" s="2"/>
      <c r="AM12" t="str">
        <f t="shared" si="0"/>
        <v>High|Very High|High</v>
      </c>
      <c r="AN12" t="s">
        <v>34</v>
      </c>
      <c r="AO12" t="s">
        <v>26</v>
      </c>
      <c r="AP12" t="s">
        <v>34</v>
      </c>
      <c r="AQ12" t="s">
        <v>164</v>
      </c>
      <c r="AR12">
        <v>1</v>
      </c>
      <c r="AS12">
        <v>1</v>
      </c>
      <c r="AW12" s="7" t="s">
        <v>26</v>
      </c>
      <c r="AX12" s="7" t="s">
        <v>25</v>
      </c>
      <c r="AY12" s="7" t="s">
        <v>25</v>
      </c>
      <c r="AZ12" s="10"/>
    </row>
    <row r="13" spans="1:52" x14ac:dyDescent="0.35">
      <c r="A13" t="s">
        <v>125</v>
      </c>
      <c r="B13">
        <v>40</v>
      </c>
      <c r="C13">
        <v>40</v>
      </c>
      <c r="D13">
        <v>40</v>
      </c>
      <c r="E13">
        <v>40</v>
      </c>
      <c r="F13">
        <v>149798.63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149798.63</v>
      </c>
      <c r="V13">
        <v>406</v>
      </c>
      <c r="W13" t="s">
        <v>23</v>
      </c>
      <c r="X13" t="s">
        <v>23</v>
      </c>
      <c r="Y13" t="s">
        <v>29</v>
      </c>
      <c r="Z13" t="s">
        <v>26</v>
      </c>
      <c r="AA13" t="s">
        <v>26</v>
      </c>
      <c r="AB13" t="s">
        <v>26</v>
      </c>
      <c r="AC13" t="s">
        <v>74</v>
      </c>
      <c r="AF13" s="6" t="s">
        <v>25</v>
      </c>
      <c r="AG13" s="5" t="s">
        <v>34</v>
      </c>
      <c r="AH13" s="2">
        <v>1</v>
      </c>
      <c r="AI13" s="2">
        <v>2</v>
      </c>
      <c r="AJ13" s="2">
        <v>0</v>
      </c>
      <c r="AK13" s="2">
        <v>0</v>
      </c>
      <c r="AL13" s="2"/>
      <c r="AM13" t="str">
        <f t="shared" si="0"/>
        <v>High|High|High</v>
      </c>
      <c r="AN13" t="s">
        <v>34</v>
      </c>
      <c r="AO13" t="s">
        <v>34</v>
      </c>
      <c r="AP13" t="s">
        <v>34</v>
      </c>
      <c r="AQ13" t="s">
        <v>164</v>
      </c>
      <c r="AR13">
        <v>4</v>
      </c>
      <c r="AS13">
        <v>1</v>
      </c>
      <c r="AW13" s="7" t="s">
        <v>26</v>
      </c>
      <c r="AX13" s="7" t="s">
        <v>25</v>
      </c>
      <c r="AY13" s="7" t="s">
        <v>30</v>
      </c>
      <c r="AZ13" s="10"/>
    </row>
    <row r="14" spans="1:52" x14ac:dyDescent="0.35">
      <c r="A14" t="s">
        <v>73</v>
      </c>
      <c r="B14">
        <v>36</v>
      </c>
      <c r="C14">
        <v>36</v>
      </c>
      <c r="D14">
        <v>36</v>
      </c>
      <c r="E14">
        <v>36</v>
      </c>
      <c r="F14">
        <v>145041.60000000001</v>
      </c>
      <c r="G14">
        <v>36</v>
      </c>
      <c r="H14">
        <v>36</v>
      </c>
      <c r="I14">
        <v>36</v>
      </c>
      <c r="J14">
        <v>36</v>
      </c>
      <c r="K14">
        <v>36</v>
      </c>
      <c r="L14">
        <v>36</v>
      </c>
      <c r="M14">
        <v>36</v>
      </c>
      <c r="N14">
        <v>36</v>
      </c>
      <c r="O14">
        <v>36</v>
      </c>
      <c r="P14">
        <v>36</v>
      </c>
      <c r="Q14">
        <v>36</v>
      </c>
      <c r="R14">
        <v>36</v>
      </c>
      <c r="S14">
        <v>36</v>
      </c>
      <c r="T14">
        <v>36</v>
      </c>
      <c r="U14">
        <v>145041.60000000001</v>
      </c>
      <c r="V14">
        <v>438</v>
      </c>
      <c r="W14" t="s">
        <v>23</v>
      </c>
      <c r="X14" t="s">
        <v>23</v>
      </c>
      <c r="Y14" t="s">
        <v>29</v>
      </c>
      <c r="Z14" t="s">
        <v>26</v>
      </c>
      <c r="AA14" t="s">
        <v>26</v>
      </c>
      <c r="AB14" t="s">
        <v>26</v>
      </c>
      <c r="AC14" t="s">
        <v>74</v>
      </c>
      <c r="AF14" s="6" t="s">
        <v>25</v>
      </c>
      <c r="AG14" s="5" t="s">
        <v>25</v>
      </c>
      <c r="AH14" s="2">
        <v>0</v>
      </c>
      <c r="AI14" s="2">
        <v>4</v>
      </c>
      <c r="AJ14" s="2">
        <v>6</v>
      </c>
      <c r="AK14" s="2">
        <v>1</v>
      </c>
      <c r="AL14" s="2"/>
      <c r="AM14" t="str">
        <f t="shared" si="0"/>
        <v>High|High|Low</v>
      </c>
      <c r="AN14" t="s">
        <v>34</v>
      </c>
      <c r="AO14" t="s">
        <v>34</v>
      </c>
      <c r="AP14" t="s">
        <v>25</v>
      </c>
      <c r="AQ14" t="s">
        <v>164</v>
      </c>
      <c r="AR14">
        <v>1</v>
      </c>
      <c r="AS14">
        <v>1</v>
      </c>
      <c r="AW14" s="7" t="s">
        <v>26</v>
      </c>
      <c r="AX14" s="7" t="s">
        <v>30</v>
      </c>
      <c r="AY14" s="7" t="s">
        <v>25</v>
      </c>
      <c r="AZ14" s="10"/>
    </row>
    <row r="15" spans="1:52" x14ac:dyDescent="0.35">
      <c r="A15" t="s">
        <v>126</v>
      </c>
      <c r="B15">
        <v>41</v>
      </c>
      <c r="C15">
        <v>41</v>
      </c>
      <c r="D15">
        <v>41</v>
      </c>
      <c r="E15">
        <v>41</v>
      </c>
      <c r="F15">
        <v>142874.25000000003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  <c r="N15">
        <v>41</v>
      </c>
      <c r="O15">
        <v>41</v>
      </c>
      <c r="P15">
        <v>41</v>
      </c>
      <c r="Q15">
        <v>41</v>
      </c>
      <c r="R15">
        <v>41</v>
      </c>
      <c r="S15">
        <v>41</v>
      </c>
      <c r="T15">
        <v>41</v>
      </c>
      <c r="U15">
        <v>142874.25000000003</v>
      </c>
      <c r="V15">
        <v>848</v>
      </c>
      <c r="W15" t="s">
        <v>23</v>
      </c>
      <c r="X15" t="s">
        <v>23</v>
      </c>
      <c r="Y15" t="s">
        <v>23</v>
      </c>
      <c r="Z15" t="s">
        <v>30</v>
      </c>
      <c r="AA15" t="s">
        <v>26</v>
      </c>
      <c r="AB15" t="s">
        <v>26</v>
      </c>
      <c r="AC15" t="s">
        <v>127</v>
      </c>
      <c r="AF15" s="6" t="s">
        <v>25</v>
      </c>
      <c r="AG15" s="5" t="s">
        <v>30</v>
      </c>
      <c r="AH15" s="2">
        <v>0</v>
      </c>
      <c r="AI15" s="2">
        <v>0</v>
      </c>
      <c r="AJ15" s="2">
        <v>2</v>
      </c>
      <c r="AK15" s="2">
        <v>2</v>
      </c>
      <c r="AL15" s="2"/>
      <c r="AM15" t="str">
        <f t="shared" si="0"/>
        <v>High|Low|High</v>
      </c>
      <c r="AN15" t="s">
        <v>34</v>
      </c>
      <c r="AO15" t="s">
        <v>25</v>
      </c>
      <c r="AP15" t="s">
        <v>34</v>
      </c>
      <c r="AQ15" t="s">
        <v>167</v>
      </c>
      <c r="AR15">
        <v>2</v>
      </c>
      <c r="AW15" s="7" t="s">
        <v>26</v>
      </c>
      <c r="AX15" s="7" t="s">
        <v>30</v>
      </c>
      <c r="AY15" s="7" t="s">
        <v>30</v>
      </c>
      <c r="AZ15" s="10"/>
    </row>
    <row r="16" spans="1:52" x14ac:dyDescent="0.35">
      <c r="A16" t="s">
        <v>96</v>
      </c>
      <c r="B16">
        <v>39</v>
      </c>
      <c r="C16">
        <v>39</v>
      </c>
      <c r="D16">
        <v>39</v>
      </c>
      <c r="E16">
        <v>39</v>
      </c>
      <c r="F16">
        <v>142601.33000000002</v>
      </c>
      <c r="G16">
        <v>39</v>
      </c>
      <c r="H16">
        <v>39</v>
      </c>
      <c r="I16">
        <v>39</v>
      </c>
      <c r="J16">
        <v>39</v>
      </c>
      <c r="K16">
        <v>39</v>
      </c>
      <c r="L16">
        <v>39</v>
      </c>
      <c r="M16">
        <v>39</v>
      </c>
      <c r="N16">
        <v>39</v>
      </c>
      <c r="O16">
        <v>39</v>
      </c>
      <c r="P16">
        <v>39</v>
      </c>
      <c r="Q16">
        <v>39</v>
      </c>
      <c r="R16">
        <v>39</v>
      </c>
      <c r="S16">
        <v>39</v>
      </c>
      <c r="T16">
        <v>39</v>
      </c>
      <c r="U16">
        <v>142601.33000000002</v>
      </c>
      <c r="V16">
        <v>413</v>
      </c>
      <c r="W16" t="s">
        <v>23</v>
      </c>
      <c r="X16" t="s">
        <v>23</v>
      </c>
      <c r="Y16" t="s">
        <v>29</v>
      </c>
      <c r="Z16" t="s">
        <v>26</v>
      </c>
      <c r="AA16" t="s">
        <v>26</v>
      </c>
      <c r="AB16" t="s">
        <v>26</v>
      </c>
      <c r="AC16" t="s">
        <v>74</v>
      </c>
      <c r="AF16" s="6" t="s">
        <v>30</v>
      </c>
      <c r="AG16" s="5" t="s">
        <v>26</v>
      </c>
      <c r="AH16" s="2">
        <v>1</v>
      </c>
      <c r="AI16" s="2">
        <v>0</v>
      </c>
      <c r="AJ16" s="2">
        <v>0</v>
      </c>
      <c r="AK16" s="2">
        <v>0</v>
      </c>
      <c r="AL16" s="2"/>
      <c r="AM16" t="str">
        <f t="shared" si="0"/>
        <v>High|Low|Low</v>
      </c>
      <c r="AN16" t="s">
        <v>34</v>
      </c>
      <c r="AO16" t="s">
        <v>25</v>
      </c>
      <c r="AP16" t="s">
        <v>25</v>
      </c>
      <c r="AQ16" t="s">
        <v>163</v>
      </c>
      <c r="AR16">
        <v>2</v>
      </c>
      <c r="AW16" s="7" t="s">
        <v>34</v>
      </c>
      <c r="AX16" s="7" t="s">
        <v>25</v>
      </c>
      <c r="AY16" s="7" t="s">
        <v>25</v>
      </c>
      <c r="AZ16" s="10"/>
    </row>
    <row r="17" spans="1:52" x14ac:dyDescent="0.35">
      <c r="A17" t="s">
        <v>122</v>
      </c>
      <c r="B17">
        <v>48</v>
      </c>
      <c r="C17">
        <v>48</v>
      </c>
      <c r="D17">
        <v>48</v>
      </c>
      <c r="E17">
        <v>48</v>
      </c>
      <c r="F17">
        <v>137955.72000000003</v>
      </c>
      <c r="G17">
        <v>48</v>
      </c>
      <c r="H17">
        <v>48</v>
      </c>
      <c r="I17">
        <v>48</v>
      </c>
      <c r="J17">
        <v>48</v>
      </c>
      <c r="K17">
        <v>48</v>
      </c>
      <c r="L17">
        <v>48</v>
      </c>
      <c r="M17">
        <v>48</v>
      </c>
      <c r="N17">
        <v>48</v>
      </c>
      <c r="O17">
        <v>48</v>
      </c>
      <c r="P17">
        <v>48</v>
      </c>
      <c r="Q17">
        <v>48</v>
      </c>
      <c r="R17">
        <v>48</v>
      </c>
      <c r="S17">
        <v>48</v>
      </c>
      <c r="T17">
        <v>48</v>
      </c>
      <c r="U17">
        <v>137955.72000000003</v>
      </c>
      <c r="V17">
        <v>593</v>
      </c>
      <c r="W17" t="s">
        <v>23</v>
      </c>
      <c r="X17" t="s">
        <v>23</v>
      </c>
      <c r="Y17" t="s">
        <v>24</v>
      </c>
      <c r="Z17" t="s">
        <v>25</v>
      </c>
      <c r="AA17" t="s">
        <v>26</v>
      </c>
      <c r="AB17" t="s">
        <v>26</v>
      </c>
      <c r="AC17" t="s">
        <v>27</v>
      </c>
      <c r="AF17" s="6" t="s">
        <v>30</v>
      </c>
      <c r="AG17" s="5" t="s">
        <v>34</v>
      </c>
      <c r="AH17" s="2">
        <v>0</v>
      </c>
      <c r="AI17" s="2">
        <v>3</v>
      </c>
      <c r="AJ17" s="2">
        <v>0</v>
      </c>
      <c r="AK17" s="2">
        <v>0</v>
      </c>
      <c r="AL17" s="2"/>
      <c r="AM17" t="str">
        <f t="shared" si="0"/>
        <v>High|Very Low|Very Low</v>
      </c>
      <c r="AN17" t="s">
        <v>34</v>
      </c>
      <c r="AO17" t="s">
        <v>30</v>
      </c>
      <c r="AP17" t="s">
        <v>30</v>
      </c>
      <c r="AQ17" t="s">
        <v>163</v>
      </c>
      <c r="AR17">
        <v>6</v>
      </c>
      <c r="AW17" s="7" t="s">
        <v>34</v>
      </c>
      <c r="AX17" s="7" t="s">
        <v>30</v>
      </c>
      <c r="AY17" s="7" t="s">
        <v>30</v>
      </c>
      <c r="AZ17" s="10"/>
    </row>
    <row r="18" spans="1:52" ht="18.5" customHeight="1" x14ac:dyDescent="0.35">
      <c r="A18" t="s">
        <v>121</v>
      </c>
      <c r="B18">
        <v>41</v>
      </c>
      <c r="C18">
        <v>41</v>
      </c>
      <c r="D18">
        <v>41</v>
      </c>
      <c r="E18">
        <v>41</v>
      </c>
      <c r="F18">
        <v>135042.94</v>
      </c>
      <c r="G18">
        <v>41</v>
      </c>
      <c r="H18">
        <v>41</v>
      </c>
      <c r="I18">
        <v>41</v>
      </c>
      <c r="J18">
        <v>41</v>
      </c>
      <c r="K18">
        <v>41</v>
      </c>
      <c r="L18">
        <v>41</v>
      </c>
      <c r="M18">
        <v>41</v>
      </c>
      <c r="N18">
        <v>41</v>
      </c>
      <c r="O18">
        <v>41</v>
      </c>
      <c r="P18">
        <v>41</v>
      </c>
      <c r="Q18">
        <v>41</v>
      </c>
      <c r="R18">
        <v>41</v>
      </c>
      <c r="S18">
        <v>41</v>
      </c>
      <c r="T18">
        <v>41</v>
      </c>
      <c r="U18">
        <v>135042.94</v>
      </c>
      <c r="V18">
        <v>454</v>
      </c>
      <c r="W18" t="s">
        <v>23</v>
      </c>
      <c r="X18" t="s">
        <v>23</v>
      </c>
      <c r="Y18" t="s">
        <v>29</v>
      </c>
      <c r="Z18" t="s">
        <v>26</v>
      </c>
      <c r="AA18" t="s">
        <v>26</v>
      </c>
      <c r="AB18" t="s">
        <v>26</v>
      </c>
      <c r="AC18" t="s">
        <v>74</v>
      </c>
      <c r="AF18" s="6" t="s">
        <v>30</v>
      </c>
      <c r="AG18" s="5" t="s">
        <v>25</v>
      </c>
      <c r="AH18" s="2">
        <v>0</v>
      </c>
      <c r="AI18" s="2">
        <v>1</v>
      </c>
      <c r="AJ18" s="2">
        <v>3</v>
      </c>
      <c r="AK18" s="2">
        <v>0</v>
      </c>
      <c r="AL18" s="2"/>
      <c r="AM18" t="str">
        <f t="shared" si="0"/>
        <v>Low|Very High|Very High</v>
      </c>
      <c r="AN18" t="s">
        <v>25</v>
      </c>
      <c r="AO18" t="s">
        <v>26</v>
      </c>
      <c r="AP18" t="s">
        <v>26</v>
      </c>
      <c r="AQ18" t="s">
        <v>168</v>
      </c>
      <c r="AR18">
        <v>4</v>
      </c>
      <c r="AW18" s="7" t="s">
        <v>25</v>
      </c>
      <c r="AX18" s="7" t="s">
        <v>26</v>
      </c>
      <c r="AY18" s="7" t="s">
        <v>26</v>
      </c>
      <c r="AZ18" s="10" t="s">
        <v>171</v>
      </c>
    </row>
    <row r="19" spans="1:52" x14ac:dyDescent="0.35">
      <c r="A19" t="s">
        <v>128</v>
      </c>
      <c r="B19">
        <v>38</v>
      </c>
      <c r="C19">
        <v>38</v>
      </c>
      <c r="D19">
        <v>38</v>
      </c>
      <c r="E19">
        <v>38</v>
      </c>
      <c r="F19">
        <v>134259.33000000002</v>
      </c>
      <c r="G19">
        <v>38</v>
      </c>
      <c r="H19">
        <v>38</v>
      </c>
      <c r="I19">
        <v>38</v>
      </c>
      <c r="J19">
        <v>38</v>
      </c>
      <c r="K19">
        <v>38</v>
      </c>
      <c r="L19">
        <v>38</v>
      </c>
      <c r="M19">
        <v>38</v>
      </c>
      <c r="N19">
        <v>38</v>
      </c>
      <c r="O19">
        <v>38</v>
      </c>
      <c r="P19">
        <v>38</v>
      </c>
      <c r="Q19">
        <v>38</v>
      </c>
      <c r="R19">
        <v>38</v>
      </c>
      <c r="S19">
        <v>38</v>
      </c>
      <c r="T19">
        <v>38</v>
      </c>
      <c r="U19">
        <v>134259.33000000002</v>
      </c>
      <c r="V19">
        <v>481</v>
      </c>
      <c r="W19" t="s">
        <v>23</v>
      </c>
      <c r="X19" t="s">
        <v>23</v>
      </c>
      <c r="Y19" t="s">
        <v>33</v>
      </c>
      <c r="Z19" t="s">
        <v>34</v>
      </c>
      <c r="AA19" t="s">
        <v>26</v>
      </c>
      <c r="AB19" t="s">
        <v>26</v>
      </c>
      <c r="AC19" t="s">
        <v>37</v>
      </c>
      <c r="AF19" s="6" t="s">
        <v>30</v>
      </c>
      <c r="AG19" s="5" t="s">
        <v>30</v>
      </c>
      <c r="AH19" s="2">
        <v>0</v>
      </c>
      <c r="AI19" s="2">
        <v>0</v>
      </c>
      <c r="AJ19" s="2">
        <v>2</v>
      </c>
      <c r="AK19" s="2">
        <v>12</v>
      </c>
      <c r="AL19" s="2"/>
      <c r="AM19" t="str">
        <f t="shared" si="0"/>
        <v>Low|High|Very High</v>
      </c>
      <c r="AN19" t="s">
        <v>25</v>
      </c>
      <c r="AO19" t="s">
        <v>34</v>
      </c>
      <c r="AP19" t="s">
        <v>26</v>
      </c>
      <c r="AQ19" t="s">
        <v>168</v>
      </c>
      <c r="AR19">
        <v>1</v>
      </c>
      <c r="AW19" s="7" t="s">
        <v>25</v>
      </c>
      <c r="AX19" s="7" t="s">
        <v>34</v>
      </c>
      <c r="AY19" s="7" t="s">
        <v>26</v>
      </c>
      <c r="AZ19" s="10"/>
    </row>
    <row r="20" spans="1:52" x14ac:dyDescent="0.35">
      <c r="A20" t="s">
        <v>114</v>
      </c>
      <c r="B20">
        <v>34</v>
      </c>
      <c r="C20">
        <v>34</v>
      </c>
      <c r="D20">
        <v>34</v>
      </c>
      <c r="E20">
        <v>34</v>
      </c>
      <c r="F20">
        <v>131685.30000000002</v>
      </c>
      <c r="G20">
        <v>34</v>
      </c>
      <c r="H20">
        <v>34</v>
      </c>
      <c r="I20">
        <v>34</v>
      </c>
      <c r="J20">
        <v>34</v>
      </c>
      <c r="K20">
        <v>34</v>
      </c>
      <c r="L20">
        <v>34</v>
      </c>
      <c r="M20">
        <v>34</v>
      </c>
      <c r="N20">
        <v>34</v>
      </c>
      <c r="O20">
        <v>34</v>
      </c>
      <c r="P20">
        <v>34</v>
      </c>
      <c r="Q20">
        <v>34</v>
      </c>
      <c r="R20">
        <v>34</v>
      </c>
      <c r="S20">
        <v>34</v>
      </c>
      <c r="T20">
        <v>34</v>
      </c>
      <c r="U20">
        <v>131685.30000000002</v>
      </c>
      <c r="V20">
        <v>601</v>
      </c>
      <c r="W20" t="s">
        <v>23</v>
      </c>
      <c r="X20" t="s">
        <v>23</v>
      </c>
      <c r="Y20" t="s">
        <v>24</v>
      </c>
      <c r="Z20" t="s">
        <v>25</v>
      </c>
      <c r="AA20" t="s">
        <v>26</v>
      </c>
      <c r="AB20" t="s">
        <v>26</v>
      </c>
      <c r="AC20" t="s">
        <v>27</v>
      </c>
      <c r="AM20" t="str">
        <f t="shared" si="0"/>
        <v>Low|High|High</v>
      </c>
      <c r="AN20" t="s">
        <v>25</v>
      </c>
      <c r="AO20" t="s">
        <v>34</v>
      </c>
      <c r="AP20" t="s">
        <v>34</v>
      </c>
      <c r="AQ20" t="s">
        <v>168</v>
      </c>
      <c r="AR20">
        <v>2</v>
      </c>
      <c r="AW20" s="7" t="s">
        <v>25</v>
      </c>
      <c r="AX20" s="7" t="s">
        <v>34</v>
      </c>
      <c r="AY20" s="7" t="s">
        <v>34</v>
      </c>
      <c r="AZ20" s="10"/>
    </row>
    <row r="21" spans="1:52" x14ac:dyDescent="0.35">
      <c r="A21" t="s">
        <v>75</v>
      </c>
      <c r="B21">
        <v>31</v>
      </c>
      <c r="C21">
        <v>31</v>
      </c>
      <c r="D21">
        <v>31</v>
      </c>
      <c r="E21">
        <v>31</v>
      </c>
      <c r="F21">
        <v>122138.14000000001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122138.14000000001</v>
      </c>
      <c r="V21">
        <v>393</v>
      </c>
      <c r="W21" t="s">
        <v>24</v>
      </c>
      <c r="X21" t="s">
        <v>23</v>
      </c>
      <c r="Y21" t="s">
        <v>29</v>
      </c>
      <c r="Z21" t="s">
        <v>26</v>
      </c>
      <c r="AA21" t="s">
        <v>34</v>
      </c>
      <c r="AB21" t="s">
        <v>26</v>
      </c>
      <c r="AC21" t="s">
        <v>76</v>
      </c>
      <c r="AM21" t="str">
        <f t="shared" si="0"/>
        <v>Low|Low|High</v>
      </c>
      <c r="AN21" t="s">
        <v>25</v>
      </c>
      <c r="AO21" t="s">
        <v>25</v>
      </c>
      <c r="AP21" t="s">
        <v>34</v>
      </c>
      <c r="AQ21" t="s">
        <v>162</v>
      </c>
      <c r="AR21">
        <v>4</v>
      </c>
      <c r="AW21" s="7" t="s">
        <v>30</v>
      </c>
      <c r="AX21" s="7" t="s">
        <v>34</v>
      </c>
      <c r="AY21" s="7" t="s">
        <v>34</v>
      </c>
      <c r="AZ21" s="10"/>
    </row>
    <row r="22" spans="1:52" x14ac:dyDescent="0.35">
      <c r="A22" t="s">
        <v>136</v>
      </c>
      <c r="B22">
        <v>34</v>
      </c>
      <c r="C22">
        <v>34</v>
      </c>
      <c r="D22">
        <v>34</v>
      </c>
      <c r="E22">
        <v>34</v>
      </c>
      <c r="F22">
        <v>120783.07</v>
      </c>
      <c r="G22">
        <v>34</v>
      </c>
      <c r="H22">
        <v>34</v>
      </c>
      <c r="I22">
        <v>34</v>
      </c>
      <c r="J22">
        <v>34</v>
      </c>
      <c r="K22">
        <v>34</v>
      </c>
      <c r="L22">
        <v>34</v>
      </c>
      <c r="M22">
        <v>34</v>
      </c>
      <c r="N22">
        <v>34</v>
      </c>
      <c r="O22">
        <v>34</v>
      </c>
      <c r="P22">
        <v>34</v>
      </c>
      <c r="Q22">
        <v>34</v>
      </c>
      <c r="R22">
        <v>34</v>
      </c>
      <c r="S22">
        <v>34</v>
      </c>
      <c r="T22">
        <v>34</v>
      </c>
      <c r="U22">
        <v>120783.06999999999</v>
      </c>
      <c r="V22">
        <v>539</v>
      </c>
      <c r="W22" t="s">
        <v>23</v>
      </c>
      <c r="X22" t="s">
        <v>23</v>
      </c>
      <c r="Y22" t="s">
        <v>33</v>
      </c>
      <c r="Z22" t="s">
        <v>34</v>
      </c>
      <c r="AA22" t="s">
        <v>26</v>
      </c>
      <c r="AB22" t="s">
        <v>26</v>
      </c>
      <c r="AC22" t="s">
        <v>37</v>
      </c>
      <c r="AM22" t="str">
        <f t="shared" si="0"/>
        <v>Low|Low|Low</v>
      </c>
      <c r="AN22" t="s">
        <v>25</v>
      </c>
      <c r="AO22" t="s">
        <v>25</v>
      </c>
      <c r="AP22" t="s">
        <v>25</v>
      </c>
      <c r="AQ22" t="s">
        <v>162</v>
      </c>
      <c r="AR22">
        <v>6</v>
      </c>
      <c r="AW22" s="7" t="s">
        <v>30</v>
      </c>
      <c r="AX22" s="7" t="s">
        <v>26</v>
      </c>
      <c r="AY22" s="7" t="s">
        <v>26</v>
      </c>
      <c r="AZ22" s="10"/>
    </row>
    <row r="23" spans="1:52" x14ac:dyDescent="0.35">
      <c r="A23" t="s">
        <v>68</v>
      </c>
      <c r="B23">
        <v>32</v>
      </c>
      <c r="C23">
        <v>32</v>
      </c>
      <c r="D23">
        <v>32</v>
      </c>
      <c r="E23">
        <v>32</v>
      </c>
      <c r="F23">
        <v>120615.28</v>
      </c>
      <c r="G23">
        <v>32</v>
      </c>
      <c r="H23">
        <v>32</v>
      </c>
      <c r="I23">
        <v>32</v>
      </c>
      <c r="J23">
        <v>32</v>
      </c>
      <c r="K23">
        <v>32</v>
      </c>
      <c r="L23">
        <v>32</v>
      </c>
      <c r="M23">
        <v>32</v>
      </c>
      <c r="N23">
        <v>32</v>
      </c>
      <c r="O23">
        <v>32</v>
      </c>
      <c r="P23">
        <v>32</v>
      </c>
      <c r="Q23">
        <v>32</v>
      </c>
      <c r="R23">
        <v>32</v>
      </c>
      <c r="S23">
        <v>32</v>
      </c>
      <c r="T23">
        <v>32</v>
      </c>
      <c r="U23">
        <v>120615.28</v>
      </c>
      <c r="V23">
        <v>604</v>
      </c>
      <c r="W23" t="s">
        <v>24</v>
      </c>
      <c r="X23" t="s">
        <v>23</v>
      </c>
      <c r="Y23" t="s">
        <v>24</v>
      </c>
      <c r="Z23" t="s">
        <v>25</v>
      </c>
      <c r="AA23" t="s">
        <v>34</v>
      </c>
      <c r="AB23" t="s">
        <v>26</v>
      </c>
      <c r="AC23" t="s">
        <v>69</v>
      </c>
      <c r="AM23" t="str">
        <f t="shared" si="0"/>
        <v>Low|Low|Very Low</v>
      </c>
      <c r="AN23" t="s">
        <v>25</v>
      </c>
      <c r="AO23" t="s">
        <v>25</v>
      </c>
      <c r="AP23" t="s">
        <v>30</v>
      </c>
      <c r="AQ23" t="s">
        <v>162</v>
      </c>
      <c r="AR23">
        <v>1</v>
      </c>
      <c r="AW23" s="7" t="s">
        <v>25</v>
      </c>
      <c r="AX23" s="7" t="s">
        <v>25</v>
      </c>
      <c r="AY23" s="7" t="s">
        <v>34</v>
      </c>
      <c r="AZ23" s="8" t="s">
        <v>162</v>
      </c>
    </row>
    <row r="24" spans="1:52" x14ac:dyDescent="0.35">
      <c r="A24" t="s">
        <v>139</v>
      </c>
      <c r="B24">
        <v>32</v>
      </c>
      <c r="C24">
        <v>32</v>
      </c>
      <c r="D24">
        <v>32</v>
      </c>
      <c r="E24">
        <v>32</v>
      </c>
      <c r="F24">
        <v>120562.73999999996</v>
      </c>
      <c r="G24">
        <v>32</v>
      </c>
      <c r="H24">
        <v>32</v>
      </c>
      <c r="I24">
        <v>32</v>
      </c>
      <c r="J24">
        <v>32</v>
      </c>
      <c r="K24">
        <v>32</v>
      </c>
      <c r="L24">
        <v>32</v>
      </c>
      <c r="M24">
        <v>32</v>
      </c>
      <c r="N24">
        <v>32</v>
      </c>
      <c r="O24">
        <v>32</v>
      </c>
      <c r="P24">
        <v>32</v>
      </c>
      <c r="Q24">
        <v>32</v>
      </c>
      <c r="R24">
        <v>32</v>
      </c>
      <c r="S24">
        <v>32</v>
      </c>
      <c r="T24">
        <v>32</v>
      </c>
      <c r="U24">
        <v>120562.73999999996</v>
      </c>
      <c r="V24">
        <v>431</v>
      </c>
      <c r="W24" t="s">
        <v>24</v>
      </c>
      <c r="X24" t="s">
        <v>24</v>
      </c>
      <c r="Y24" t="s">
        <v>29</v>
      </c>
      <c r="Z24" t="s">
        <v>26</v>
      </c>
      <c r="AA24" t="s">
        <v>34</v>
      </c>
      <c r="AB24" t="s">
        <v>34</v>
      </c>
      <c r="AC24" t="s">
        <v>48</v>
      </c>
      <c r="AM24" t="str">
        <f t="shared" si="0"/>
        <v>Low|Very Low|Low</v>
      </c>
      <c r="AN24" t="s">
        <v>25</v>
      </c>
      <c r="AO24" t="s">
        <v>30</v>
      </c>
      <c r="AP24" t="s">
        <v>25</v>
      </c>
      <c r="AQ24" t="s">
        <v>162</v>
      </c>
      <c r="AR24">
        <v>2</v>
      </c>
      <c r="AW24" s="7" t="s">
        <v>25</v>
      </c>
      <c r="AX24" s="7" t="s">
        <v>25</v>
      </c>
      <c r="AY24" s="7" t="s">
        <v>25</v>
      </c>
      <c r="AZ24" s="8"/>
    </row>
    <row r="25" spans="1:52" x14ac:dyDescent="0.35">
      <c r="A25" t="s">
        <v>143</v>
      </c>
      <c r="B25">
        <v>29</v>
      </c>
      <c r="C25">
        <v>29</v>
      </c>
      <c r="D25">
        <v>29</v>
      </c>
      <c r="E25">
        <v>29</v>
      </c>
      <c r="F25">
        <v>118008.26999999999</v>
      </c>
      <c r="G25">
        <v>29</v>
      </c>
      <c r="H25">
        <v>29</v>
      </c>
      <c r="I25">
        <v>29</v>
      </c>
      <c r="J25">
        <v>29</v>
      </c>
      <c r="K25">
        <v>29</v>
      </c>
      <c r="L25">
        <v>29</v>
      </c>
      <c r="M25">
        <v>29</v>
      </c>
      <c r="N25">
        <v>29</v>
      </c>
      <c r="O25">
        <v>29</v>
      </c>
      <c r="P25">
        <v>29</v>
      </c>
      <c r="Q25">
        <v>29</v>
      </c>
      <c r="R25">
        <v>29</v>
      </c>
      <c r="S25">
        <v>29</v>
      </c>
      <c r="T25">
        <v>29</v>
      </c>
      <c r="U25">
        <v>118008.26999999999</v>
      </c>
      <c r="V25">
        <v>445</v>
      </c>
      <c r="W25" t="s">
        <v>24</v>
      </c>
      <c r="X25" t="s">
        <v>24</v>
      </c>
      <c r="Y25" t="s">
        <v>29</v>
      </c>
      <c r="Z25" t="s">
        <v>26</v>
      </c>
      <c r="AA25" t="s">
        <v>34</v>
      </c>
      <c r="AB25" t="s">
        <v>34</v>
      </c>
      <c r="AC25" t="s">
        <v>48</v>
      </c>
      <c r="AM25" t="str">
        <f t="shared" si="0"/>
        <v>Low|Very Low|Very Low</v>
      </c>
      <c r="AN25" t="s">
        <v>25</v>
      </c>
      <c r="AO25" t="s">
        <v>30</v>
      </c>
      <c r="AP25" t="s">
        <v>30</v>
      </c>
      <c r="AQ25" t="s">
        <v>162</v>
      </c>
      <c r="AR25">
        <v>2</v>
      </c>
      <c r="AW25" s="7" t="s">
        <v>25</v>
      </c>
      <c r="AX25" s="7" t="s">
        <v>25</v>
      </c>
      <c r="AY25" s="7" t="s">
        <v>30</v>
      </c>
      <c r="AZ25" s="8"/>
    </row>
    <row r="26" spans="1:52" x14ac:dyDescent="0.35">
      <c r="A26" t="s">
        <v>144</v>
      </c>
      <c r="B26">
        <v>31</v>
      </c>
      <c r="C26">
        <v>31</v>
      </c>
      <c r="D26">
        <v>31</v>
      </c>
      <c r="E26">
        <v>31</v>
      </c>
      <c r="F26">
        <v>117713.55999999998</v>
      </c>
      <c r="G26">
        <v>31</v>
      </c>
      <c r="H26">
        <v>31</v>
      </c>
      <c r="I26">
        <v>31</v>
      </c>
      <c r="J26">
        <v>31</v>
      </c>
      <c r="K26">
        <v>31</v>
      </c>
      <c r="L26">
        <v>31</v>
      </c>
      <c r="M26">
        <v>31</v>
      </c>
      <c r="N26">
        <v>31</v>
      </c>
      <c r="O26">
        <v>31</v>
      </c>
      <c r="P26">
        <v>31</v>
      </c>
      <c r="Q26">
        <v>31</v>
      </c>
      <c r="R26">
        <v>31</v>
      </c>
      <c r="S26">
        <v>31</v>
      </c>
      <c r="T26">
        <v>31</v>
      </c>
      <c r="U26">
        <v>117713.56000000001</v>
      </c>
      <c r="V26">
        <v>667</v>
      </c>
      <c r="W26" t="s">
        <v>24</v>
      </c>
      <c r="X26" t="s">
        <v>24</v>
      </c>
      <c r="Y26" t="s">
        <v>23</v>
      </c>
      <c r="Z26" t="s">
        <v>30</v>
      </c>
      <c r="AA26" t="s">
        <v>34</v>
      </c>
      <c r="AB26" t="s">
        <v>34</v>
      </c>
      <c r="AC26" t="s">
        <v>94</v>
      </c>
      <c r="AM26" t="str">
        <f t="shared" si="0"/>
        <v>Very Low|High|High</v>
      </c>
      <c r="AN26" t="s">
        <v>30</v>
      </c>
      <c r="AO26" t="s">
        <v>34</v>
      </c>
      <c r="AP26" t="s">
        <v>34</v>
      </c>
      <c r="AQ26" t="s">
        <v>168</v>
      </c>
      <c r="AR26">
        <v>3</v>
      </c>
      <c r="AW26" s="7" t="s">
        <v>25</v>
      </c>
      <c r="AX26" s="7" t="s">
        <v>30</v>
      </c>
      <c r="AY26" s="7" t="s">
        <v>25</v>
      </c>
      <c r="AZ26" s="8"/>
    </row>
    <row r="27" spans="1:52" x14ac:dyDescent="0.35">
      <c r="A27" t="s">
        <v>50</v>
      </c>
      <c r="B27">
        <v>32</v>
      </c>
      <c r="C27">
        <v>32</v>
      </c>
      <c r="D27">
        <v>32</v>
      </c>
      <c r="E27">
        <v>32</v>
      </c>
      <c r="F27">
        <v>116599.19</v>
      </c>
      <c r="G27">
        <v>32</v>
      </c>
      <c r="H27">
        <v>32</v>
      </c>
      <c r="I27">
        <v>32</v>
      </c>
      <c r="J27">
        <v>32</v>
      </c>
      <c r="K27">
        <v>32</v>
      </c>
      <c r="L27">
        <v>32</v>
      </c>
      <c r="M27">
        <v>32</v>
      </c>
      <c r="N27">
        <v>32</v>
      </c>
      <c r="O27">
        <v>32</v>
      </c>
      <c r="P27">
        <v>32</v>
      </c>
      <c r="Q27">
        <v>32</v>
      </c>
      <c r="R27">
        <v>32</v>
      </c>
      <c r="S27">
        <v>32</v>
      </c>
      <c r="T27">
        <v>32</v>
      </c>
      <c r="U27">
        <v>116599.19</v>
      </c>
      <c r="V27">
        <v>600</v>
      </c>
      <c r="W27" t="s">
        <v>24</v>
      </c>
      <c r="X27" t="s">
        <v>24</v>
      </c>
      <c r="Y27" t="s">
        <v>24</v>
      </c>
      <c r="Z27" t="s">
        <v>25</v>
      </c>
      <c r="AA27" t="s">
        <v>34</v>
      </c>
      <c r="AB27" t="s">
        <v>34</v>
      </c>
      <c r="AC27" t="s">
        <v>51</v>
      </c>
      <c r="AM27" t="str">
        <f t="shared" si="0"/>
        <v>Very Low|Low|High</v>
      </c>
      <c r="AN27" t="s">
        <v>30</v>
      </c>
      <c r="AO27" t="s">
        <v>25</v>
      </c>
      <c r="AP27" t="s">
        <v>34</v>
      </c>
      <c r="AQ27" t="s">
        <v>162</v>
      </c>
      <c r="AR27">
        <v>1</v>
      </c>
      <c r="AW27" s="7" t="s">
        <v>25</v>
      </c>
      <c r="AX27" s="7" t="s">
        <v>30</v>
      </c>
      <c r="AY27" s="7" t="s">
        <v>30</v>
      </c>
      <c r="AZ27" s="8"/>
    </row>
    <row r="28" spans="1:52" x14ac:dyDescent="0.35">
      <c r="A28" t="s">
        <v>90</v>
      </c>
      <c r="B28">
        <v>36</v>
      </c>
      <c r="C28">
        <v>36</v>
      </c>
      <c r="D28">
        <v>36</v>
      </c>
      <c r="E28">
        <v>36</v>
      </c>
      <c r="F28">
        <v>115498.73000000001</v>
      </c>
      <c r="G28">
        <v>36</v>
      </c>
      <c r="H28">
        <v>36</v>
      </c>
      <c r="I28">
        <v>36</v>
      </c>
      <c r="J28">
        <v>36</v>
      </c>
      <c r="K28">
        <v>36</v>
      </c>
      <c r="L28">
        <v>36</v>
      </c>
      <c r="M28">
        <v>36</v>
      </c>
      <c r="N28">
        <v>36</v>
      </c>
      <c r="O28">
        <v>36</v>
      </c>
      <c r="P28">
        <v>36</v>
      </c>
      <c r="Q28">
        <v>36</v>
      </c>
      <c r="R28">
        <v>36</v>
      </c>
      <c r="S28">
        <v>36</v>
      </c>
      <c r="T28">
        <v>36</v>
      </c>
      <c r="U28">
        <v>115498.73000000001</v>
      </c>
      <c r="V28">
        <v>430</v>
      </c>
      <c r="W28" t="s">
        <v>23</v>
      </c>
      <c r="X28" t="s">
        <v>24</v>
      </c>
      <c r="Y28" t="s">
        <v>29</v>
      </c>
      <c r="Z28" t="s">
        <v>26</v>
      </c>
      <c r="AA28" t="s">
        <v>26</v>
      </c>
      <c r="AB28" t="s">
        <v>34</v>
      </c>
      <c r="AC28" t="s">
        <v>91</v>
      </c>
      <c r="AM28" t="str">
        <f t="shared" si="0"/>
        <v>Very Low|Low|Low</v>
      </c>
      <c r="AN28" t="s">
        <v>30</v>
      </c>
      <c r="AO28" t="s">
        <v>25</v>
      </c>
      <c r="AP28" t="s">
        <v>25</v>
      </c>
      <c r="AQ28" t="s">
        <v>161</v>
      </c>
      <c r="AR28">
        <v>3</v>
      </c>
      <c r="AW28" s="7" t="s">
        <v>30</v>
      </c>
      <c r="AX28" s="7" t="s">
        <v>25</v>
      </c>
      <c r="AY28" s="7" t="s">
        <v>34</v>
      </c>
      <c r="AZ28" s="8"/>
    </row>
    <row r="29" spans="1:52" ht="18.5" customHeight="1" x14ac:dyDescent="0.35">
      <c r="A29" t="s">
        <v>134</v>
      </c>
      <c r="B29">
        <v>30</v>
      </c>
      <c r="C29">
        <v>30</v>
      </c>
      <c r="D29">
        <v>30</v>
      </c>
      <c r="E29">
        <v>30</v>
      </c>
      <c r="F29">
        <v>113961.14999999997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30</v>
      </c>
      <c r="N29">
        <v>30</v>
      </c>
      <c r="O29">
        <v>30</v>
      </c>
      <c r="P29">
        <v>30</v>
      </c>
      <c r="Q29">
        <v>30</v>
      </c>
      <c r="R29">
        <v>30</v>
      </c>
      <c r="S29">
        <v>30</v>
      </c>
      <c r="T29">
        <v>30</v>
      </c>
      <c r="U29">
        <v>113961.14999999997</v>
      </c>
      <c r="V29">
        <v>538</v>
      </c>
      <c r="W29" t="s">
        <v>24</v>
      </c>
      <c r="X29" t="s">
        <v>24</v>
      </c>
      <c r="Y29" t="s">
        <v>33</v>
      </c>
      <c r="Z29" t="s">
        <v>34</v>
      </c>
      <c r="AA29" t="s">
        <v>34</v>
      </c>
      <c r="AB29" t="s">
        <v>34</v>
      </c>
      <c r="AC29" t="s">
        <v>118</v>
      </c>
      <c r="AM29" t="str">
        <f t="shared" si="0"/>
        <v>Very Low|Very High|Very High</v>
      </c>
      <c r="AN29" t="s">
        <v>30</v>
      </c>
      <c r="AO29" t="s">
        <v>26</v>
      </c>
      <c r="AP29" t="s">
        <v>26</v>
      </c>
      <c r="AQ29" t="s">
        <v>168</v>
      </c>
      <c r="AR29">
        <v>1</v>
      </c>
      <c r="AW29" s="7" t="s">
        <v>30</v>
      </c>
      <c r="AX29" s="7" t="s">
        <v>25</v>
      </c>
      <c r="AY29" s="7" t="s">
        <v>25</v>
      </c>
      <c r="AZ29" s="8" t="s">
        <v>161</v>
      </c>
    </row>
    <row r="30" spans="1:52" x14ac:dyDescent="0.35">
      <c r="A30" t="s">
        <v>93</v>
      </c>
      <c r="B30">
        <v>29</v>
      </c>
      <c r="C30">
        <v>29</v>
      </c>
      <c r="D30">
        <v>29</v>
      </c>
      <c r="E30">
        <v>29</v>
      </c>
      <c r="F30">
        <v>111640.28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111640.28</v>
      </c>
      <c r="V30">
        <v>663</v>
      </c>
      <c r="W30" t="s">
        <v>24</v>
      </c>
      <c r="X30" t="s">
        <v>24</v>
      </c>
      <c r="Y30" t="s">
        <v>23</v>
      </c>
      <c r="Z30" t="s">
        <v>30</v>
      </c>
      <c r="AA30" t="s">
        <v>34</v>
      </c>
      <c r="AB30" t="s">
        <v>34</v>
      </c>
      <c r="AC30" t="s">
        <v>94</v>
      </c>
      <c r="AF30" s="3" t="s">
        <v>150</v>
      </c>
      <c r="AG30" t="s">
        <v>149</v>
      </c>
      <c r="AM30" t="str">
        <f t="shared" si="0"/>
        <v>Very Low|Very Low|Low</v>
      </c>
      <c r="AN30" t="s">
        <v>30</v>
      </c>
      <c r="AO30" t="s">
        <v>30</v>
      </c>
      <c r="AP30" t="s">
        <v>25</v>
      </c>
      <c r="AQ30" t="s">
        <v>161</v>
      </c>
      <c r="AR30">
        <v>2</v>
      </c>
      <c r="AW30" s="7" t="s">
        <v>30</v>
      </c>
      <c r="AX30" s="7" t="s">
        <v>30</v>
      </c>
      <c r="AY30" s="7" t="s">
        <v>25</v>
      </c>
      <c r="AZ30" s="8"/>
    </row>
    <row r="31" spans="1:52" ht="15.5" x14ac:dyDescent="0.35">
      <c r="A31" t="s">
        <v>141</v>
      </c>
      <c r="B31">
        <v>30</v>
      </c>
      <c r="C31">
        <v>30</v>
      </c>
      <c r="D31">
        <v>30</v>
      </c>
      <c r="E31">
        <v>30</v>
      </c>
      <c r="F31">
        <v>111250.37999999996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111250.37999999996</v>
      </c>
      <c r="V31">
        <v>504</v>
      </c>
      <c r="W31" t="s">
        <v>24</v>
      </c>
      <c r="X31" t="s">
        <v>24</v>
      </c>
      <c r="Y31" t="s">
        <v>33</v>
      </c>
      <c r="Z31" t="s">
        <v>34</v>
      </c>
      <c r="AA31" t="s">
        <v>34</v>
      </c>
      <c r="AB31" t="s">
        <v>34</v>
      </c>
      <c r="AC31" t="s">
        <v>118</v>
      </c>
      <c r="AF31" s="4" t="s">
        <v>118</v>
      </c>
      <c r="AG31" s="2">
        <v>4</v>
      </c>
      <c r="AM31" t="str">
        <f t="shared" si="0"/>
        <v>Very Low|Very Low|Very Low</v>
      </c>
      <c r="AN31" t="s">
        <v>30</v>
      </c>
      <c r="AO31" t="s">
        <v>30</v>
      </c>
      <c r="AP31" t="s">
        <v>30</v>
      </c>
      <c r="AQ31" t="s">
        <v>161</v>
      </c>
      <c r="AR31">
        <v>12</v>
      </c>
      <c r="AW31" s="11" t="s">
        <v>30</v>
      </c>
      <c r="AX31" s="11" t="s">
        <v>30</v>
      </c>
      <c r="AY31" s="11" t="s">
        <v>30</v>
      </c>
      <c r="AZ31" s="8"/>
    </row>
    <row r="32" spans="1:52" x14ac:dyDescent="0.35">
      <c r="A32" t="s">
        <v>108</v>
      </c>
      <c r="B32">
        <v>35</v>
      </c>
      <c r="C32">
        <v>35</v>
      </c>
      <c r="D32">
        <v>35</v>
      </c>
      <c r="E32">
        <v>35</v>
      </c>
      <c r="F32">
        <v>108951.13</v>
      </c>
      <c r="G32">
        <v>35</v>
      </c>
      <c r="H32">
        <v>35</v>
      </c>
      <c r="I32">
        <v>35</v>
      </c>
      <c r="J32">
        <v>35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108951.13</v>
      </c>
      <c r="V32">
        <v>537</v>
      </c>
      <c r="W32" t="s">
        <v>23</v>
      </c>
      <c r="X32" t="s">
        <v>24</v>
      </c>
      <c r="Y32" t="s">
        <v>33</v>
      </c>
      <c r="Z32" t="s">
        <v>34</v>
      </c>
      <c r="AA32" t="s">
        <v>26</v>
      </c>
      <c r="AB32" t="s">
        <v>34</v>
      </c>
      <c r="AC32" t="s">
        <v>109</v>
      </c>
      <c r="AF32" s="4" t="s">
        <v>131</v>
      </c>
      <c r="AG32" s="2">
        <v>1</v>
      </c>
    </row>
    <row r="33" spans="1:33" x14ac:dyDescent="0.35">
      <c r="A33" t="s">
        <v>142</v>
      </c>
      <c r="B33">
        <v>30</v>
      </c>
      <c r="C33">
        <v>30</v>
      </c>
      <c r="D33">
        <v>30</v>
      </c>
      <c r="E33">
        <v>30</v>
      </c>
      <c r="F33">
        <v>104561.95999999998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104561.95999999998</v>
      </c>
      <c r="V33">
        <v>532</v>
      </c>
      <c r="W33" t="s">
        <v>24</v>
      </c>
      <c r="X33" t="s">
        <v>24</v>
      </c>
      <c r="Y33" t="s">
        <v>33</v>
      </c>
      <c r="Z33" t="s">
        <v>34</v>
      </c>
      <c r="AA33" t="s">
        <v>34</v>
      </c>
      <c r="AB33" t="s">
        <v>34</v>
      </c>
      <c r="AC33" t="s">
        <v>118</v>
      </c>
      <c r="AF33" s="4" t="s">
        <v>84</v>
      </c>
      <c r="AG33" s="2">
        <v>2</v>
      </c>
    </row>
    <row r="34" spans="1:33" x14ac:dyDescent="0.35">
      <c r="A34" t="s">
        <v>117</v>
      </c>
      <c r="B34">
        <v>32</v>
      </c>
      <c r="C34">
        <v>32</v>
      </c>
      <c r="D34">
        <v>32</v>
      </c>
      <c r="E34">
        <v>32</v>
      </c>
      <c r="F34">
        <v>104370.38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104370.38</v>
      </c>
      <c r="V34">
        <v>513</v>
      </c>
      <c r="W34" t="s">
        <v>24</v>
      </c>
      <c r="X34" t="s">
        <v>24</v>
      </c>
      <c r="Y34" t="s">
        <v>33</v>
      </c>
      <c r="Z34" t="s">
        <v>34</v>
      </c>
      <c r="AA34" t="s">
        <v>34</v>
      </c>
      <c r="AB34" t="s">
        <v>34</v>
      </c>
      <c r="AC34" t="s">
        <v>118</v>
      </c>
      <c r="AF34" s="4" t="s">
        <v>67</v>
      </c>
      <c r="AG34" s="2">
        <v>2</v>
      </c>
    </row>
    <row r="35" spans="1:33" x14ac:dyDescent="0.35">
      <c r="A35" t="s">
        <v>103</v>
      </c>
      <c r="B35">
        <v>27</v>
      </c>
      <c r="C35">
        <v>27</v>
      </c>
      <c r="D35">
        <v>27</v>
      </c>
      <c r="E35">
        <v>27</v>
      </c>
      <c r="F35">
        <v>103080.37999999999</v>
      </c>
      <c r="G35">
        <v>27</v>
      </c>
      <c r="H35">
        <v>27</v>
      </c>
      <c r="I35">
        <v>27</v>
      </c>
      <c r="J35">
        <v>27</v>
      </c>
      <c r="K35">
        <v>27</v>
      </c>
      <c r="L35">
        <v>27</v>
      </c>
      <c r="M35">
        <v>27</v>
      </c>
      <c r="N35">
        <v>27</v>
      </c>
      <c r="O35">
        <v>27</v>
      </c>
      <c r="P35">
        <v>27</v>
      </c>
      <c r="Q35">
        <v>27</v>
      </c>
      <c r="R35">
        <v>27</v>
      </c>
      <c r="S35">
        <v>27</v>
      </c>
      <c r="T35">
        <v>27</v>
      </c>
      <c r="U35">
        <v>103080.37999999999</v>
      </c>
      <c r="V35">
        <v>623</v>
      </c>
      <c r="W35" t="s">
        <v>24</v>
      </c>
      <c r="X35" t="s">
        <v>24</v>
      </c>
      <c r="Y35" t="s">
        <v>23</v>
      </c>
      <c r="Z35" t="s">
        <v>30</v>
      </c>
      <c r="AA35" t="s">
        <v>34</v>
      </c>
      <c r="AB35" t="s">
        <v>34</v>
      </c>
      <c r="AC35" t="s">
        <v>94</v>
      </c>
      <c r="AF35" s="4" t="s">
        <v>109</v>
      </c>
      <c r="AG35" s="2">
        <v>1</v>
      </c>
    </row>
    <row r="36" spans="1:33" x14ac:dyDescent="0.35">
      <c r="A36" t="s">
        <v>85</v>
      </c>
      <c r="B36">
        <v>25</v>
      </c>
      <c r="C36">
        <v>25</v>
      </c>
      <c r="D36">
        <v>25</v>
      </c>
      <c r="E36">
        <v>25</v>
      </c>
      <c r="F36">
        <v>101894.79000000001</v>
      </c>
      <c r="G36">
        <v>25</v>
      </c>
      <c r="H36">
        <v>25</v>
      </c>
      <c r="I36">
        <v>25</v>
      </c>
      <c r="J36">
        <v>25</v>
      </c>
      <c r="K36">
        <v>25</v>
      </c>
      <c r="L36">
        <v>25</v>
      </c>
      <c r="M36">
        <v>25</v>
      </c>
      <c r="N36">
        <v>25</v>
      </c>
      <c r="O36">
        <v>25</v>
      </c>
      <c r="P36">
        <v>25</v>
      </c>
      <c r="Q36">
        <v>25</v>
      </c>
      <c r="R36">
        <v>25</v>
      </c>
      <c r="S36">
        <v>25</v>
      </c>
      <c r="T36">
        <v>25</v>
      </c>
      <c r="U36">
        <v>101894.79000000001</v>
      </c>
      <c r="V36">
        <v>418</v>
      </c>
      <c r="W36" t="s">
        <v>33</v>
      </c>
      <c r="X36" t="s">
        <v>24</v>
      </c>
      <c r="Y36" t="s">
        <v>29</v>
      </c>
      <c r="Z36" t="s">
        <v>26</v>
      </c>
      <c r="AA36" t="s">
        <v>25</v>
      </c>
      <c r="AB36" t="s">
        <v>34</v>
      </c>
      <c r="AC36" t="s">
        <v>86</v>
      </c>
      <c r="AF36" s="4" t="s">
        <v>37</v>
      </c>
      <c r="AG36" s="2">
        <v>6</v>
      </c>
    </row>
    <row r="37" spans="1:33" x14ac:dyDescent="0.35">
      <c r="A37" t="s">
        <v>92</v>
      </c>
      <c r="B37">
        <v>27</v>
      </c>
      <c r="C37">
        <v>27</v>
      </c>
      <c r="D37">
        <v>27</v>
      </c>
      <c r="E37">
        <v>27</v>
      </c>
      <c r="F37">
        <v>100595.54999999999</v>
      </c>
      <c r="G37">
        <v>27</v>
      </c>
      <c r="H37">
        <v>27</v>
      </c>
      <c r="I37">
        <v>27</v>
      </c>
      <c r="J37">
        <v>27</v>
      </c>
      <c r="K37">
        <v>27</v>
      </c>
      <c r="L37">
        <v>27</v>
      </c>
      <c r="M37">
        <v>27</v>
      </c>
      <c r="N37">
        <v>27</v>
      </c>
      <c r="O37">
        <v>27</v>
      </c>
      <c r="P37">
        <v>27</v>
      </c>
      <c r="Q37">
        <v>27</v>
      </c>
      <c r="R37">
        <v>27</v>
      </c>
      <c r="S37">
        <v>27</v>
      </c>
      <c r="T37">
        <v>27</v>
      </c>
      <c r="U37">
        <v>100595.55</v>
      </c>
      <c r="V37">
        <v>614</v>
      </c>
      <c r="W37" t="s">
        <v>24</v>
      </c>
      <c r="X37" t="s">
        <v>24</v>
      </c>
      <c r="Y37" t="s">
        <v>24</v>
      </c>
      <c r="Z37" t="s">
        <v>25</v>
      </c>
      <c r="AA37" t="s">
        <v>34</v>
      </c>
      <c r="AB37" t="s">
        <v>34</v>
      </c>
      <c r="AC37" t="s">
        <v>51</v>
      </c>
      <c r="AF37" s="4" t="s">
        <v>44</v>
      </c>
      <c r="AG37" s="2">
        <v>6</v>
      </c>
    </row>
    <row r="38" spans="1:33" x14ac:dyDescent="0.35">
      <c r="A38" t="s">
        <v>140</v>
      </c>
      <c r="B38">
        <v>26</v>
      </c>
      <c r="C38">
        <v>26</v>
      </c>
      <c r="D38">
        <v>26</v>
      </c>
      <c r="E38">
        <v>26</v>
      </c>
      <c r="F38">
        <v>100306.58</v>
      </c>
      <c r="G38">
        <v>26</v>
      </c>
      <c r="H38">
        <v>26</v>
      </c>
      <c r="I38">
        <v>26</v>
      </c>
      <c r="J38">
        <v>26</v>
      </c>
      <c r="K38">
        <v>26</v>
      </c>
      <c r="L38">
        <v>26</v>
      </c>
      <c r="M38">
        <v>26</v>
      </c>
      <c r="N38">
        <v>26</v>
      </c>
      <c r="O38">
        <v>26</v>
      </c>
      <c r="P38">
        <v>26</v>
      </c>
      <c r="Q38">
        <v>26</v>
      </c>
      <c r="R38">
        <v>26</v>
      </c>
      <c r="S38">
        <v>26</v>
      </c>
      <c r="T38">
        <v>26</v>
      </c>
      <c r="U38">
        <v>100306.58</v>
      </c>
      <c r="V38">
        <v>620</v>
      </c>
      <c r="W38" t="s">
        <v>33</v>
      </c>
      <c r="X38" t="s">
        <v>24</v>
      </c>
      <c r="Y38" t="s">
        <v>24</v>
      </c>
      <c r="Z38" t="s">
        <v>25</v>
      </c>
      <c r="AA38" t="s">
        <v>25</v>
      </c>
      <c r="AB38" t="s">
        <v>34</v>
      </c>
      <c r="AC38" t="s">
        <v>71</v>
      </c>
      <c r="AF38" s="4" t="s">
        <v>51</v>
      </c>
      <c r="AG38" s="2">
        <v>2</v>
      </c>
    </row>
    <row r="39" spans="1:33" x14ac:dyDescent="0.35">
      <c r="A39" t="s">
        <v>83</v>
      </c>
      <c r="B39">
        <v>26</v>
      </c>
      <c r="C39">
        <v>26</v>
      </c>
      <c r="D39">
        <v>26</v>
      </c>
      <c r="E39">
        <v>26</v>
      </c>
      <c r="F39">
        <v>98923.730000000025</v>
      </c>
      <c r="G39">
        <v>26</v>
      </c>
      <c r="H39">
        <v>26</v>
      </c>
      <c r="I39">
        <v>26</v>
      </c>
      <c r="J39">
        <v>26</v>
      </c>
      <c r="K39">
        <v>26</v>
      </c>
      <c r="L39">
        <v>26</v>
      </c>
      <c r="M39">
        <v>26</v>
      </c>
      <c r="N39">
        <v>26</v>
      </c>
      <c r="O39">
        <v>26</v>
      </c>
      <c r="P39">
        <v>26</v>
      </c>
      <c r="Q39">
        <v>26</v>
      </c>
      <c r="R39">
        <v>26</v>
      </c>
      <c r="S39">
        <v>26</v>
      </c>
      <c r="T39">
        <v>26</v>
      </c>
      <c r="U39">
        <v>98923.730000000025</v>
      </c>
      <c r="V39">
        <v>481</v>
      </c>
      <c r="W39" t="s">
        <v>33</v>
      </c>
      <c r="X39" t="s">
        <v>24</v>
      </c>
      <c r="Y39" t="s">
        <v>33</v>
      </c>
      <c r="Z39" t="s">
        <v>34</v>
      </c>
      <c r="AA39" t="s">
        <v>25</v>
      </c>
      <c r="AB39" t="s">
        <v>34</v>
      </c>
      <c r="AC39" t="s">
        <v>84</v>
      </c>
      <c r="AF39" s="4" t="s">
        <v>69</v>
      </c>
      <c r="AG39" s="2">
        <v>1</v>
      </c>
    </row>
    <row r="40" spans="1:33" x14ac:dyDescent="0.35">
      <c r="A40" t="s">
        <v>97</v>
      </c>
      <c r="B40">
        <v>23</v>
      </c>
      <c r="C40">
        <v>23</v>
      </c>
      <c r="D40">
        <v>23</v>
      </c>
      <c r="E40">
        <v>23</v>
      </c>
      <c r="F40">
        <v>97203.680000000008</v>
      </c>
      <c r="G40">
        <v>23</v>
      </c>
      <c r="H40">
        <v>23</v>
      </c>
      <c r="I40">
        <v>23</v>
      </c>
      <c r="J40">
        <v>23</v>
      </c>
      <c r="K40">
        <v>23</v>
      </c>
      <c r="L40">
        <v>23</v>
      </c>
      <c r="M40">
        <v>23</v>
      </c>
      <c r="N40">
        <v>23</v>
      </c>
      <c r="O40">
        <v>23</v>
      </c>
      <c r="P40">
        <v>23</v>
      </c>
      <c r="Q40">
        <v>23</v>
      </c>
      <c r="R40">
        <v>23</v>
      </c>
      <c r="S40">
        <v>23</v>
      </c>
      <c r="T40">
        <v>23</v>
      </c>
      <c r="U40">
        <v>97203.680000000008</v>
      </c>
      <c r="V40">
        <v>585</v>
      </c>
      <c r="W40" t="s">
        <v>33</v>
      </c>
      <c r="X40" t="s">
        <v>24</v>
      </c>
      <c r="Y40" t="s">
        <v>24</v>
      </c>
      <c r="Z40" t="s">
        <v>25</v>
      </c>
      <c r="AA40" t="s">
        <v>25</v>
      </c>
      <c r="AB40" t="s">
        <v>34</v>
      </c>
      <c r="AC40" t="s">
        <v>71</v>
      </c>
      <c r="AF40" s="4" t="s">
        <v>71</v>
      </c>
      <c r="AG40" s="2">
        <v>4</v>
      </c>
    </row>
    <row r="41" spans="1:33" x14ac:dyDescent="0.35">
      <c r="A41" t="s">
        <v>32</v>
      </c>
      <c r="B41">
        <v>26</v>
      </c>
      <c r="C41">
        <v>26</v>
      </c>
      <c r="D41">
        <v>26</v>
      </c>
      <c r="E41">
        <v>26</v>
      </c>
      <c r="F41">
        <v>94117.260000000024</v>
      </c>
      <c r="G41">
        <v>26</v>
      </c>
      <c r="H41">
        <v>26</v>
      </c>
      <c r="I41">
        <v>26</v>
      </c>
      <c r="J41">
        <v>26</v>
      </c>
      <c r="K41">
        <v>26</v>
      </c>
      <c r="L41">
        <v>26</v>
      </c>
      <c r="M41">
        <v>26</v>
      </c>
      <c r="N41">
        <v>26</v>
      </c>
      <c r="O41">
        <v>26</v>
      </c>
      <c r="P41">
        <v>26</v>
      </c>
      <c r="Q41">
        <v>26</v>
      </c>
      <c r="R41">
        <v>26</v>
      </c>
      <c r="S41">
        <v>26</v>
      </c>
      <c r="T41">
        <v>26</v>
      </c>
      <c r="U41">
        <v>94117.260000000024</v>
      </c>
      <c r="V41">
        <v>657</v>
      </c>
      <c r="W41" t="s">
        <v>33</v>
      </c>
      <c r="X41" t="s">
        <v>24</v>
      </c>
      <c r="Y41" t="s">
        <v>23</v>
      </c>
      <c r="Z41" t="s">
        <v>30</v>
      </c>
      <c r="AA41" t="s">
        <v>25</v>
      </c>
      <c r="AB41" t="s">
        <v>34</v>
      </c>
      <c r="AC41" t="s">
        <v>35</v>
      </c>
      <c r="AF41" s="4" t="s">
        <v>54</v>
      </c>
      <c r="AG41" s="2">
        <v>6</v>
      </c>
    </row>
    <row r="42" spans="1:33" x14ac:dyDescent="0.35">
      <c r="A42" t="s">
        <v>70</v>
      </c>
      <c r="B42">
        <v>26</v>
      </c>
      <c r="C42">
        <v>26</v>
      </c>
      <c r="D42">
        <v>26</v>
      </c>
      <c r="E42">
        <v>26</v>
      </c>
      <c r="F42">
        <v>94015.73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26</v>
      </c>
      <c r="S42">
        <v>26</v>
      </c>
      <c r="T42">
        <v>26</v>
      </c>
      <c r="U42">
        <v>94015.73</v>
      </c>
      <c r="V42">
        <v>589</v>
      </c>
      <c r="W42" t="s">
        <v>33</v>
      </c>
      <c r="X42" t="s">
        <v>24</v>
      </c>
      <c r="Y42" t="s">
        <v>24</v>
      </c>
      <c r="Z42" t="s">
        <v>25</v>
      </c>
      <c r="AA42" t="s">
        <v>25</v>
      </c>
      <c r="AB42" t="s">
        <v>34</v>
      </c>
      <c r="AC42" t="s">
        <v>71</v>
      </c>
      <c r="AF42" s="4" t="s">
        <v>60</v>
      </c>
      <c r="AG42" s="2">
        <v>1</v>
      </c>
    </row>
    <row r="43" spans="1:33" x14ac:dyDescent="0.35">
      <c r="A43" t="s">
        <v>47</v>
      </c>
      <c r="B43">
        <v>27</v>
      </c>
      <c r="C43">
        <v>27</v>
      </c>
      <c r="D43">
        <v>27</v>
      </c>
      <c r="E43">
        <v>27</v>
      </c>
      <c r="F43">
        <v>93170.659999999989</v>
      </c>
      <c r="G43">
        <v>27</v>
      </c>
      <c r="H43">
        <v>27</v>
      </c>
      <c r="I43">
        <v>27</v>
      </c>
      <c r="J43">
        <v>27</v>
      </c>
      <c r="K43">
        <v>27</v>
      </c>
      <c r="L43">
        <v>27</v>
      </c>
      <c r="M43">
        <v>27</v>
      </c>
      <c r="N43">
        <v>27</v>
      </c>
      <c r="O43">
        <v>27</v>
      </c>
      <c r="P43">
        <v>27</v>
      </c>
      <c r="Q43">
        <v>27</v>
      </c>
      <c r="R43">
        <v>27</v>
      </c>
      <c r="S43">
        <v>27</v>
      </c>
      <c r="T43">
        <v>27</v>
      </c>
      <c r="U43">
        <v>93170.659999999989</v>
      </c>
      <c r="V43">
        <v>446</v>
      </c>
      <c r="W43" t="s">
        <v>24</v>
      </c>
      <c r="X43" t="s">
        <v>24</v>
      </c>
      <c r="Y43" t="s">
        <v>29</v>
      </c>
      <c r="Z43" t="s">
        <v>26</v>
      </c>
      <c r="AA43" t="s">
        <v>34</v>
      </c>
      <c r="AB43" t="s">
        <v>34</v>
      </c>
      <c r="AC43" t="s">
        <v>48</v>
      </c>
      <c r="AF43" s="4" t="s">
        <v>27</v>
      </c>
      <c r="AG43" s="2">
        <v>4</v>
      </c>
    </row>
    <row r="44" spans="1:33" x14ac:dyDescent="0.35">
      <c r="A44" t="s">
        <v>133</v>
      </c>
      <c r="B44">
        <v>26</v>
      </c>
      <c r="C44">
        <v>26</v>
      </c>
      <c r="D44">
        <v>26</v>
      </c>
      <c r="E44">
        <v>26</v>
      </c>
      <c r="F44">
        <v>88804.5</v>
      </c>
      <c r="G44">
        <v>26</v>
      </c>
      <c r="H44">
        <v>26</v>
      </c>
      <c r="I44">
        <v>26</v>
      </c>
      <c r="J44">
        <v>26</v>
      </c>
      <c r="K44">
        <v>26</v>
      </c>
      <c r="L44">
        <v>26</v>
      </c>
      <c r="M44">
        <v>26</v>
      </c>
      <c r="N44">
        <v>26</v>
      </c>
      <c r="O44">
        <v>26</v>
      </c>
      <c r="P44">
        <v>26</v>
      </c>
      <c r="Q44">
        <v>26</v>
      </c>
      <c r="R44">
        <v>26</v>
      </c>
      <c r="S44">
        <v>26</v>
      </c>
      <c r="T44">
        <v>26</v>
      </c>
      <c r="U44">
        <v>88804.5</v>
      </c>
      <c r="V44">
        <v>572</v>
      </c>
      <c r="W44" t="s">
        <v>33</v>
      </c>
      <c r="X44" t="s">
        <v>24</v>
      </c>
      <c r="Y44" t="s">
        <v>33</v>
      </c>
      <c r="Z44" t="s">
        <v>34</v>
      </c>
      <c r="AA44" t="s">
        <v>25</v>
      </c>
      <c r="AB44" t="s">
        <v>34</v>
      </c>
      <c r="AC44" t="s">
        <v>84</v>
      </c>
      <c r="AF44" s="4" t="s">
        <v>62</v>
      </c>
      <c r="AG44" s="2">
        <v>2</v>
      </c>
    </row>
    <row r="45" spans="1:33" x14ac:dyDescent="0.35">
      <c r="A45" t="s">
        <v>145</v>
      </c>
      <c r="B45">
        <v>25</v>
      </c>
      <c r="C45">
        <v>25</v>
      </c>
      <c r="D45">
        <v>25</v>
      </c>
      <c r="E45">
        <v>25</v>
      </c>
      <c r="F45">
        <v>88041.260000000009</v>
      </c>
      <c r="G45">
        <v>25</v>
      </c>
      <c r="H45">
        <v>25</v>
      </c>
      <c r="I45">
        <v>25</v>
      </c>
      <c r="J45">
        <v>25</v>
      </c>
      <c r="K45">
        <v>25</v>
      </c>
      <c r="L45">
        <v>25</v>
      </c>
      <c r="M45">
        <v>25</v>
      </c>
      <c r="N45">
        <v>25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88041.260000000009</v>
      </c>
      <c r="V45">
        <v>600</v>
      </c>
      <c r="W45" t="s">
        <v>33</v>
      </c>
      <c r="X45" t="s">
        <v>24</v>
      </c>
      <c r="Y45" t="s">
        <v>24</v>
      </c>
      <c r="Z45" t="s">
        <v>25</v>
      </c>
      <c r="AA45" t="s">
        <v>25</v>
      </c>
      <c r="AB45" t="s">
        <v>34</v>
      </c>
      <c r="AC45" t="s">
        <v>71</v>
      </c>
      <c r="AF45" s="4" t="s">
        <v>39</v>
      </c>
      <c r="AG45" s="2">
        <v>2</v>
      </c>
    </row>
    <row r="46" spans="1:33" x14ac:dyDescent="0.35">
      <c r="A46" t="s">
        <v>64</v>
      </c>
      <c r="B46">
        <v>25</v>
      </c>
      <c r="C46">
        <v>25</v>
      </c>
      <c r="D46">
        <v>25</v>
      </c>
      <c r="E46">
        <v>25</v>
      </c>
      <c r="F46">
        <v>87489.229999999981</v>
      </c>
      <c r="G46">
        <v>25</v>
      </c>
      <c r="H46">
        <v>25</v>
      </c>
      <c r="I46">
        <v>25</v>
      </c>
      <c r="J46">
        <v>25</v>
      </c>
      <c r="K46">
        <v>25</v>
      </c>
      <c r="L46">
        <v>25</v>
      </c>
      <c r="M46">
        <v>25</v>
      </c>
      <c r="N46">
        <v>25</v>
      </c>
      <c r="O46">
        <v>25</v>
      </c>
      <c r="P46">
        <v>25</v>
      </c>
      <c r="Q46">
        <v>25</v>
      </c>
      <c r="R46">
        <v>25</v>
      </c>
      <c r="S46">
        <v>25</v>
      </c>
      <c r="T46">
        <v>25</v>
      </c>
      <c r="U46">
        <v>87489.229999999981</v>
      </c>
      <c r="V46">
        <v>852</v>
      </c>
      <c r="W46" t="s">
        <v>33</v>
      </c>
      <c r="X46" t="s">
        <v>33</v>
      </c>
      <c r="Y46" t="s">
        <v>23</v>
      </c>
      <c r="Z46" t="s">
        <v>30</v>
      </c>
      <c r="AA46" t="s">
        <v>25</v>
      </c>
      <c r="AB46" t="s">
        <v>25</v>
      </c>
      <c r="AC46" t="s">
        <v>65</v>
      </c>
      <c r="AF46" s="4" t="s">
        <v>48</v>
      </c>
      <c r="AG46" s="2">
        <v>3</v>
      </c>
    </row>
    <row r="47" spans="1:33" x14ac:dyDescent="0.35">
      <c r="A47" t="s">
        <v>107</v>
      </c>
      <c r="B47">
        <v>26</v>
      </c>
      <c r="C47">
        <v>26</v>
      </c>
      <c r="D47">
        <v>26</v>
      </c>
      <c r="E47">
        <v>26</v>
      </c>
      <c r="F47">
        <v>85555.989999999976</v>
      </c>
      <c r="G47">
        <v>26</v>
      </c>
      <c r="H47">
        <v>26</v>
      </c>
      <c r="I47">
        <v>26</v>
      </c>
      <c r="J47">
        <v>26</v>
      </c>
      <c r="K47">
        <v>26</v>
      </c>
      <c r="L47">
        <v>26</v>
      </c>
      <c r="M47">
        <v>26</v>
      </c>
      <c r="N47">
        <v>26</v>
      </c>
      <c r="O47">
        <v>26</v>
      </c>
      <c r="P47">
        <v>26</v>
      </c>
      <c r="Q47">
        <v>26</v>
      </c>
      <c r="R47">
        <v>26</v>
      </c>
      <c r="S47">
        <v>26</v>
      </c>
      <c r="T47">
        <v>26</v>
      </c>
      <c r="U47">
        <v>85555.989999999976</v>
      </c>
      <c r="V47">
        <v>621</v>
      </c>
      <c r="W47" t="s">
        <v>33</v>
      </c>
      <c r="X47" t="s">
        <v>33</v>
      </c>
      <c r="Y47" t="s">
        <v>24</v>
      </c>
      <c r="Z47" t="s">
        <v>25</v>
      </c>
      <c r="AA47" t="s">
        <v>25</v>
      </c>
      <c r="AB47" t="s">
        <v>25</v>
      </c>
      <c r="AC47" t="s">
        <v>54</v>
      </c>
      <c r="AF47" s="4" t="s">
        <v>76</v>
      </c>
      <c r="AG47" s="2">
        <v>1</v>
      </c>
    </row>
    <row r="48" spans="1:33" x14ac:dyDescent="0.35">
      <c r="A48" t="s">
        <v>53</v>
      </c>
      <c r="B48">
        <v>22</v>
      </c>
      <c r="C48">
        <v>22</v>
      </c>
      <c r="D48">
        <v>22</v>
      </c>
      <c r="E48">
        <v>22</v>
      </c>
      <c r="F48">
        <v>85171.589999999982</v>
      </c>
      <c r="G48">
        <v>22</v>
      </c>
      <c r="H48">
        <v>22</v>
      </c>
      <c r="I48">
        <v>22</v>
      </c>
      <c r="J48">
        <v>22</v>
      </c>
      <c r="K48">
        <v>22</v>
      </c>
      <c r="L48">
        <v>22</v>
      </c>
      <c r="M48">
        <v>22</v>
      </c>
      <c r="N48">
        <v>22</v>
      </c>
      <c r="O48">
        <v>22</v>
      </c>
      <c r="P48">
        <v>22</v>
      </c>
      <c r="Q48">
        <v>22</v>
      </c>
      <c r="R48">
        <v>22</v>
      </c>
      <c r="S48">
        <v>22</v>
      </c>
      <c r="T48">
        <v>22</v>
      </c>
      <c r="U48">
        <v>85171.589999999982</v>
      </c>
      <c r="V48">
        <v>600</v>
      </c>
      <c r="W48" t="s">
        <v>33</v>
      </c>
      <c r="X48" t="s">
        <v>33</v>
      </c>
      <c r="Y48" t="s">
        <v>24</v>
      </c>
      <c r="Z48" t="s">
        <v>25</v>
      </c>
      <c r="AA48" t="s">
        <v>25</v>
      </c>
      <c r="AB48" t="s">
        <v>25</v>
      </c>
      <c r="AC48" t="s">
        <v>54</v>
      </c>
      <c r="AF48" s="4" t="s">
        <v>86</v>
      </c>
      <c r="AG48" s="2">
        <v>1</v>
      </c>
    </row>
    <row r="49" spans="1:33" x14ac:dyDescent="0.35">
      <c r="A49" t="s">
        <v>111</v>
      </c>
      <c r="B49">
        <v>23</v>
      </c>
      <c r="C49">
        <v>23</v>
      </c>
      <c r="D49">
        <v>23</v>
      </c>
      <c r="E49">
        <v>23</v>
      </c>
      <c r="F49">
        <v>83682.16</v>
      </c>
      <c r="G49">
        <v>23</v>
      </c>
      <c r="H49">
        <v>23</v>
      </c>
      <c r="I49">
        <v>23</v>
      </c>
      <c r="J49">
        <v>23</v>
      </c>
      <c r="K49">
        <v>23</v>
      </c>
      <c r="L49">
        <v>23</v>
      </c>
      <c r="M49">
        <v>23</v>
      </c>
      <c r="N49">
        <v>23</v>
      </c>
      <c r="O49">
        <v>23</v>
      </c>
      <c r="P49">
        <v>23</v>
      </c>
      <c r="Q49">
        <v>23</v>
      </c>
      <c r="R49">
        <v>23</v>
      </c>
      <c r="S49">
        <v>23</v>
      </c>
      <c r="T49">
        <v>23</v>
      </c>
      <c r="U49">
        <v>83682.159999999989</v>
      </c>
      <c r="V49">
        <v>588</v>
      </c>
      <c r="W49" t="s">
        <v>33</v>
      </c>
      <c r="X49" t="s">
        <v>33</v>
      </c>
      <c r="Y49" t="s">
        <v>24</v>
      </c>
      <c r="Z49" t="s">
        <v>25</v>
      </c>
      <c r="AA49" t="s">
        <v>25</v>
      </c>
      <c r="AB49" t="s">
        <v>25</v>
      </c>
      <c r="AC49" t="s">
        <v>54</v>
      </c>
      <c r="AF49" s="4" t="s">
        <v>89</v>
      </c>
      <c r="AG49" s="2">
        <v>4</v>
      </c>
    </row>
    <row r="50" spans="1:33" x14ac:dyDescent="0.35">
      <c r="A50" t="s">
        <v>137</v>
      </c>
      <c r="B50">
        <v>21</v>
      </c>
      <c r="C50">
        <v>21</v>
      </c>
      <c r="D50">
        <v>21</v>
      </c>
      <c r="E50">
        <v>21</v>
      </c>
      <c r="F50">
        <v>83228.19</v>
      </c>
      <c r="G50">
        <v>21</v>
      </c>
      <c r="H50">
        <v>21</v>
      </c>
      <c r="I50">
        <v>21</v>
      </c>
      <c r="J50">
        <v>21</v>
      </c>
      <c r="K50">
        <v>21</v>
      </c>
      <c r="L50">
        <v>21</v>
      </c>
      <c r="M50">
        <v>21</v>
      </c>
      <c r="N50">
        <v>21</v>
      </c>
      <c r="O50">
        <v>21</v>
      </c>
      <c r="P50">
        <v>21</v>
      </c>
      <c r="Q50">
        <v>21</v>
      </c>
      <c r="R50">
        <v>21</v>
      </c>
      <c r="S50">
        <v>21</v>
      </c>
      <c r="T50">
        <v>21</v>
      </c>
      <c r="U50">
        <v>83228.19</v>
      </c>
      <c r="V50">
        <v>450</v>
      </c>
      <c r="W50" t="s">
        <v>33</v>
      </c>
      <c r="X50" t="s">
        <v>33</v>
      </c>
      <c r="Y50" t="s">
        <v>29</v>
      </c>
      <c r="Z50" t="s">
        <v>26</v>
      </c>
      <c r="AA50" t="s">
        <v>25</v>
      </c>
      <c r="AB50" t="s">
        <v>25</v>
      </c>
      <c r="AC50" t="s">
        <v>89</v>
      </c>
      <c r="AF50" s="4" t="s">
        <v>41</v>
      </c>
      <c r="AG50" s="2">
        <v>1</v>
      </c>
    </row>
    <row r="51" spans="1:33" x14ac:dyDescent="0.35">
      <c r="A51" t="s">
        <v>88</v>
      </c>
      <c r="B51">
        <v>26</v>
      </c>
      <c r="C51">
        <v>26</v>
      </c>
      <c r="D51">
        <v>26</v>
      </c>
      <c r="E51">
        <v>26</v>
      </c>
      <c r="F51">
        <v>83209.88</v>
      </c>
      <c r="G51">
        <v>26</v>
      </c>
      <c r="H51">
        <v>26</v>
      </c>
      <c r="I51">
        <v>26</v>
      </c>
      <c r="J51">
        <v>26</v>
      </c>
      <c r="K51">
        <v>26</v>
      </c>
      <c r="L51">
        <v>26</v>
      </c>
      <c r="M51">
        <v>26</v>
      </c>
      <c r="N51">
        <v>26</v>
      </c>
      <c r="O51">
        <v>26</v>
      </c>
      <c r="P51">
        <v>26</v>
      </c>
      <c r="Q51">
        <v>26</v>
      </c>
      <c r="R51">
        <v>26</v>
      </c>
      <c r="S51">
        <v>26</v>
      </c>
      <c r="T51">
        <v>26</v>
      </c>
      <c r="U51">
        <v>83209.88</v>
      </c>
      <c r="V51">
        <v>417</v>
      </c>
      <c r="W51" t="s">
        <v>33</v>
      </c>
      <c r="X51" t="s">
        <v>33</v>
      </c>
      <c r="Y51" t="s">
        <v>29</v>
      </c>
      <c r="Z51" t="s">
        <v>26</v>
      </c>
      <c r="AA51" t="s">
        <v>25</v>
      </c>
      <c r="AB51" t="s">
        <v>25</v>
      </c>
      <c r="AC51" t="s">
        <v>89</v>
      </c>
      <c r="AF51" s="4" t="s">
        <v>91</v>
      </c>
      <c r="AG51" s="2">
        <v>1</v>
      </c>
    </row>
    <row r="52" spans="1:33" x14ac:dyDescent="0.35">
      <c r="A52" t="s">
        <v>130</v>
      </c>
      <c r="B52">
        <v>29</v>
      </c>
      <c r="C52">
        <v>29</v>
      </c>
      <c r="D52">
        <v>29</v>
      </c>
      <c r="E52">
        <v>29</v>
      </c>
      <c r="F52">
        <v>82751.080000000016</v>
      </c>
      <c r="G52">
        <v>29</v>
      </c>
      <c r="H52">
        <v>29</v>
      </c>
      <c r="I52">
        <v>29</v>
      </c>
      <c r="J52">
        <v>29</v>
      </c>
      <c r="K52">
        <v>29</v>
      </c>
      <c r="L52">
        <v>29</v>
      </c>
      <c r="M52">
        <v>29</v>
      </c>
      <c r="N52">
        <v>29</v>
      </c>
      <c r="O52">
        <v>29</v>
      </c>
      <c r="P52">
        <v>29</v>
      </c>
      <c r="Q52">
        <v>29</v>
      </c>
      <c r="R52">
        <v>29</v>
      </c>
      <c r="S52">
        <v>29</v>
      </c>
      <c r="T52">
        <v>29</v>
      </c>
      <c r="U52">
        <v>82751.080000000016</v>
      </c>
      <c r="V52">
        <v>576</v>
      </c>
      <c r="W52" t="s">
        <v>24</v>
      </c>
      <c r="X52" t="s">
        <v>33</v>
      </c>
      <c r="Y52" t="s">
        <v>33</v>
      </c>
      <c r="Z52" t="s">
        <v>34</v>
      </c>
      <c r="AA52" t="s">
        <v>34</v>
      </c>
      <c r="AB52" t="s">
        <v>25</v>
      </c>
      <c r="AC52" t="s">
        <v>131</v>
      </c>
      <c r="AF52" s="4" t="s">
        <v>74</v>
      </c>
      <c r="AG52" s="2">
        <v>9</v>
      </c>
    </row>
    <row r="53" spans="1:33" x14ac:dyDescent="0.35">
      <c r="A53" t="s">
        <v>66</v>
      </c>
      <c r="B53">
        <v>24</v>
      </c>
      <c r="C53">
        <v>24</v>
      </c>
      <c r="D53">
        <v>24</v>
      </c>
      <c r="E53">
        <v>24</v>
      </c>
      <c r="F53">
        <v>81577.98</v>
      </c>
      <c r="G53">
        <v>24</v>
      </c>
      <c r="H53">
        <v>24</v>
      </c>
      <c r="I53">
        <v>24</v>
      </c>
      <c r="J53">
        <v>24</v>
      </c>
      <c r="K53">
        <v>24</v>
      </c>
      <c r="L53">
        <v>24</v>
      </c>
      <c r="M53">
        <v>24</v>
      </c>
      <c r="N53">
        <v>24</v>
      </c>
      <c r="O53">
        <v>24</v>
      </c>
      <c r="P53">
        <v>24</v>
      </c>
      <c r="Q53">
        <v>24</v>
      </c>
      <c r="R53">
        <v>24</v>
      </c>
      <c r="S53">
        <v>24</v>
      </c>
      <c r="T53">
        <v>24</v>
      </c>
      <c r="U53">
        <v>81577.98</v>
      </c>
      <c r="V53">
        <v>524</v>
      </c>
      <c r="W53" t="s">
        <v>33</v>
      </c>
      <c r="X53" t="s">
        <v>33</v>
      </c>
      <c r="Y53" t="s">
        <v>33</v>
      </c>
      <c r="Z53" t="s">
        <v>34</v>
      </c>
      <c r="AA53" t="s">
        <v>25</v>
      </c>
      <c r="AB53" t="s">
        <v>25</v>
      </c>
      <c r="AC53" t="s">
        <v>67</v>
      </c>
      <c r="AF53" s="4" t="s">
        <v>101</v>
      </c>
      <c r="AG53" s="2">
        <v>2</v>
      </c>
    </row>
    <row r="54" spans="1:33" x14ac:dyDescent="0.35">
      <c r="A54" t="s">
        <v>106</v>
      </c>
      <c r="B54">
        <v>19</v>
      </c>
      <c r="C54">
        <v>19</v>
      </c>
      <c r="D54">
        <v>19</v>
      </c>
      <c r="E54">
        <v>19</v>
      </c>
      <c r="F54">
        <v>80438.48</v>
      </c>
      <c r="G54">
        <v>19</v>
      </c>
      <c r="H54">
        <v>19</v>
      </c>
      <c r="I54">
        <v>19</v>
      </c>
      <c r="J54">
        <v>19</v>
      </c>
      <c r="K54">
        <v>19</v>
      </c>
      <c r="L54">
        <v>19</v>
      </c>
      <c r="M54">
        <v>19</v>
      </c>
      <c r="N54">
        <v>19</v>
      </c>
      <c r="O54">
        <v>19</v>
      </c>
      <c r="P54">
        <v>19</v>
      </c>
      <c r="Q54">
        <v>19</v>
      </c>
      <c r="R54">
        <v>19</v>
      </c>
      <c r="S54">
        <v>19</v>
      </c>
      <c r="T54">
        <v>19</v>
      </c>
      <c r="U54">
        <v>80438.479999999981</v>
      </c>
      <c r="V54">
        <v>439</v>
      </c>
      <c r="W54" t="s">
        <v>29</v>
      </c>
      <c r="X54" t="s">
        <v>33</v>
      </c>
      <c r="Y54" t="s">
        <v>29</v>
      </c>
      <c r="Z54" t="s">
        <v>26</v>
      </c>
      <c r="AA54" t="s">
        <v>30</v>
      </c>
      <c r="AB54" t="s">
        <v>25</v>
      </c>
      <c r="AC54" t="s">
        <v>101</v>
      </c>
      <c r="AF54" s="4" t="s">
        <v>31</v>
      </c>
      <c r="AG54" s="2">
        <v>1</v>
      </c>
    </row>
    <row r="55" spans="1:33" x14ac:dyDescent="0.35">
      <c r="A55" t="s">
        <v>135</v>
      </c>
      <c r="B55">
        <v>17</v>
      </c>
      <c r="C55">
        <v>17</v>
      </c>
      <c r="D55">
        <v>17</v>
      </c>
      <c r="E55">
        <v>17</v>
      </c>
      <c r="F55">
        <v>79472.070000000007</v>
      </c>
      <c r="G55">
        <v>17</v>
      </c>
      <c r="H55">
        <v>17</v>
      </c>
      <c r="I55">
        <v>17</v>
      </c>
      <c r="J55">
        <v>17</v>
      </c>
      <c r="K55">
        <v>17</v>
      </c>
      <c r="L55">
        <v>17</v>
      </c>
      <c r="M55">
        <v>17</v>
      </c>
      <c r="N55">
        <v>17</v>
      </c>
      <c r="O55">
        <v>17</v>
      </c>
      <c r="P55">
        <v>17</v>
      </c>
      <c r="Q55">
        <v>17</v>
      </c>
      <c r="R55">
        <v>17</v>
      </c>
      <c r="S55">
        <v>17</v>
      </c>
      <c r="T55">
        <v>17</v>
      </c>
      <c r="U55">
        <v>79472.070000000007</v>
      </c>
      <c r="V55">
        <v>785</v>
      </c>
      <c r="W55" t="s">
        <v>29</v>
      </c>
      <c r="X55" t="s">
        <v>33</v>
      </c>
      <c r="Y55" t="s">
        <v>23</v>
      </c>
      <c r="Z55" t="s">
        <v>30</v>
      </c>
      <c r="AA55" t="s">
        <v>30</v>
      </c>
      <c r="AB55" t="s">
        <v>25</v>
      </c>
      <c r="AC55" t="s">
        <v>78</v>
      </c>
      <c r="AF55" s="4" t="s">
        <v>94</v>
      </c>
      <c r="AG55" s="2">
        <v>3</v>
      </c>
    </row>
    <row r="56" spans="1:33" x14ac:dyDescent="0.35">
      <c r="A56" t="s">
        <v>113</v>
      </c>
      <c r="B56">
        <v>24</v>
      </c>
      <c r="C56">
        <v>24</v>
      </c>
      <c r="D56">
        <v>24</v>
      </c>
      <c r="E56">
        <v>24</v>
      </c>
      <c r="F56">
        <v>79224.23</v>
      </c>
      <c r="G56">
        <v>24</v>
      </c>
      <c r="H56">
        <v>24</v>
      </c>
      <c r="I56">
        <v>24</v>
      </c>
      <c r="J56">
        <v>24</v>
      </c>
      <c r="K56">
        <v>24</v>
      </c>
      <c r="L56">
        <v>24</v>
      </c>
      <c r="M56">
        <v>24</v>
      </c>
      <c r="N56">
        <v>24</v>
      </c>
      <c r="O56">
        <v>24</v>
      </c>
      <c r="P56">
        <v>24</v>
      </c>
      <c r="Q56">
        <v>24</v>
      </c>
      <c r="R56">
        <v>24</v>
      </c>
      <c r="S56">
        <v>24</v>
      </c>
      <c r="T56">
        <v>24</v>
      </c>
      <c r="U56">
        <v>79224.23</v>
      </c>
      <c r="V56">
        <v>676</v>
      </c>
      <c r="W56" t="s">
        <v>33</v>
      </c>
      <c r="X56" t="s">
        <v>33</v>
      </c>
      <c r="Y56" t="s">
        <v>23</v>
      </c>
      <c r="Z56" t="s">
        <v>30</v>
      </c>
      <c r="AA56" t="s">
        <v>25</v>
      </c>
      <c r="AB56" t="s">
        <v>25</v>
      </c>
      <c r="AC56" t="s">
        <v>65</v>
      </c>
      <c r="AF56" s="4" t="s">
        <v>35</v>
      </c>
      <c r="AG56" s="2">
        <v>1</v>
      </c>
    </row>
    <row r="57" spans="1:33" x14ac:dyDescent="0.35">
      <c r="A57" t="s">
        <v>100</v>
      </c>
      <c r="B57">
        <v>20</v>
      </c>
      <c r="C57">
        <v>20</v>
      </c>
      <c r="D57">
        <v>20</v>
      </c>
      <c r="E57">
        <v>20</v>
      </c>
      <c r="F57">
        <v>78570.340000000011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  <c r="U57">
        <v>78570.340000000011</v>
      </c>
      <c r="V57">
        <v>467</v>
      </c>
      <c r="W57" t="s">
        <v>29</v>
      </c>
      <c r="X57" t="s">
        <v>33</v>
      </c>
      <c r="Y57" t="s">
        <v>29</v>
      </c>
      <c r="Z57" t="s">
        <v>26</v>
      </c>
      <c r="AA57" t="s">
        <v>30</v>
      </c>
      <c r="AB57" t="s">
        <v>25</v>
      </c>
      <c r="AC57" t="s">
        <v>101</v>
      </c>
      <c r="AF57" s="4" t="s">
        <v>65</v>
      </c>
      <c r="AG57" s="2">
        <v>3</v>
      </c>
    </row>
    <row r="58" spans="1:33" x14ac:dyDescent="0.35">
      <c r="A58" t="s">
        <v>81</v>
      </c>
      <c r="B58">
        <v>23</v>
      </c>
      <c r="C58">
        <v>23</v>
      </c>
      <c r="D58">
        <v>23</v>
      </c>
      <c r="E58">
        <v>23</v>
      </c>
      <c r="F58">
        <v>78411.860000000015</v>
      </c>
      <c r="G58">
        <v>23</v>
      </c>
      <c r="H58">
        <v>23</v>
      </c>
      <c r="I58">
        <v>23</v>
      </c>
      <c r="J58">
        <v>23</v>
      </c>
      <c r="K58">
        <v>23</v>
      </c>
      <c r="L58">
        <v>23</v>
      </c>
      <c r="M58">
        <v>23</v>
      </c>
      <c r="N58">
        <v>23</v>
      </c>
      <c r="O58">
        <v>23</v>
      </c>
      <c r="P58">
        <v>23</v>
      </c>
      <c r="Q58">
        <v>23</v>
      </c>
      <c r="R58">
        <v>23</v>
      </c>
      <c r="S58">
        <v>23</v>
      </c>
      <c r="T58">
        <v>23</v>
      </c>
      <c r="U58">
        <v>78411.860000000015</v>
      </c>
      <c r="V58">
        <v>581</v>
      </c>
      <c r="W58" t="s">
        <v>33</v>
      </c>
      <c r="X58" t="s">
        <v>33</v>
      </c>
      <c r="Y58" t="s">
        <v>24</v>
      </c>
      <c r="Z58" t="s">
        <v>25</v>
      </c>
      <c r="AA58" t="s">
        <v>25</v>
      </c>
      <c r="AB58" t="s">
        <v>25</v>
      </c>
      <c r="AC58" t="s">
        <v>54</v>
      </c>
      <c r="AF58" s="4" t="s">
        <v>127</v>
      </c>
      <c r="AG58" s="2">
        <v>1</v>
      </c>
    </row>
    <row r="59" spans="1:33" x14ac:dyDescent="0.35">
      <c r="A59" t="s">
        <v>148</v>
      </c>
      <c r="B59">
        <v>26</v>
      </c>
      <c r="C59">
        <v>26</v>
      </c>
      <c r="D59">
        <v>26</v>
      </c>
      <c r="E59">
        <v>26</v>
      </c>
      <c r="F59">
        <v>78240.839999999982</v>
      </c>
      <c r="G59">
        <v>26</v>
      </c>
      <c r="H59">
        <v>26</v>
      </c>
      <c r="I59">
        <v>26</v>
      </c>
      <c r="J59">
        <v>26</v>
      </c>
      <c r="K59">
        <v>26</v>
      </c>
      <c r="L59">
        <v>26</v>
      </c>
      <c r="M59">
        <v>26</v>
      </c>
      <c r="N59">
        <v>26</v>
      </c>
      <c r="O59">
        <v>26</v>
      </c>
      <c r="P59">
        <v>26</v>
      </c>
      <c r="Q59">
        <v>26</v>
      </c>
      <c r="R59">
        <v>26</v>
      </c>
      <c r="S59">
        <v>26</v>
      </c>
      <c r="T59">
        <v>26</v>
      </c>
      <c r="U59">
        <v>78240.839999999982</v>
      </c>
      <c r="V59">
        <v>604</v>
      </c>
      <c r="W59" t="s">
        <v>33</v>
      </c>
      <c r="X59" t="s">
        <v>33</v>
      </c>
      <c r="Y59" t="s">
        <v>24</v>
      </c>
      <c r="Z59" t="s">
        <v>25</v>
      </c>
      <c r="AA59" t="s">
        <v>25</v>
      </c>
      <c r="AB59" t="s">
        <v>25</v>
      </c>
      <c r="AC59" t="s">
        <v>54</v>
      </c>
      <c r="AF59" s="4" t="s">
        <v>78</v>
      </c>
      <c r="AG59" s="2">
        <v>2</v>
      </c>
    </row>
    <row r="60" spans="1:33" x14ac:dyDescent="0.35">
      <c r="A60" t="s">
        <v>61</v>
      </c>
      <c r="B60">
        <v>20</v>
      </c>
      <c r="C60">
        <v>20</v>
      </c>
      <c r="D60">
        <v>20</v>
      </c>
      <c r="E60">
        <v>20</v>
      </c>
      <c r="F60">
        <v>77795.199999999997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20</v>
      </c>
      <c r="R60">
        <v>20</v>
      </c>
      <c r="S60">
        <v>20</v>
      </c>
      <c r="T60">
        <v>20</v>
      </c>
      <c r="U60">
        <v>77795.199999999997</v>
      </c>
      <c r="V60">
        <v>584</v>
      </c>
      <c r="W60" t="s">
        <v>29</v>
      </c>
      <c r="X60" t="s">
        <v>33</v>
      </c>
      <c r="Y60" t="s">
        <v>24</v>
      </c>
      <c r="Z60" t="s">
        <v>25</v>
      </c>
      <c r="AA60" t="s">
        <v>30</v>
      </c>
      <c r="AB60" t="s">
        <v>25</v>
      </c>
      <c r="AC60" t="s">
        <v>62</v>
      </c>
      <c r="AF60" s="4" t="s">
        <v>46</v>
      </c>
      <c r="AG60" s="2">
        <v>12</v>
      </c>
    </row>
    <row r="61" spans="1:33" x14ac:dyDescent="0.35">
      <c r="A61" t="s">
        <v>146</v>
      </c>
      <c r="B61">
        <v>19</v>
      </c>
      <c r="C61">
        <v>19</v>
      </c>
      <c r="D61">
        <v>19</v>
      </c>
      <c r="E61">
        <v>19</v>
      </c>
      <c r="F61">
        <v>75754.880000000005</v>
      </c>
      <c r="G61">
        <v>19</v>
      </c>
      <c r="H61">
        <v>19</v>
      </c>
      <c r="I61">
        <v>19</v>
      </c>
      <c r="J61">
        <v>19</v>
      </c>
      <c r="K61">
        <v>19</v>
      </c>
      <c r="L61">
        <v>19</v>
      </c>
      <c r="M61">
        <v>19</v>
      </c>
      <c r="N61">
        <v>19</v>
      </c>
      <c r="O61">
        <v>19</v>
      </c>
      <c r="P61">
        <v>19</v>
      </c>
      <c r="Q61">
        <v>19</v>
      </c>
      <c r="R61">
        <v>19</v>
      </c>
      <c r="S61">
        <v>19</v>
      </c>
      <c r="T61">
        <v>19</v>
      </c>
      <c r="U61">
        <v>75754.880000000005</v>
      </c>
      <c r="V61">
        <v>586</v>
      </c>
      <c r="W61" t="s">
        <v>29</v>
      </c>
      <c r="X61" t="s">
        <v>33</v>
      </c>
      <c r="Y61" t="s">
        <v>24</v>
      </c>
      <c r="Z61" t="s">
        <v>25</v>
      </c>
      <c r="AA61" t="s">
        <v>30</v>
      </c>
      <c r="AB61" t="s">
        <v>25</v>
      </c>
      <c r="AC61" t="s">
        <v>62</v>
      </c>
      <c r="AF61" s="4" t="s">
        <v>151</v>
      </c>
      <c r="AG61" s="2">
        <v>89</v>
      </c>
    </row>
    <row r="62" spans="1:33" x14ac:dyDescent="0.35">
      <c r="A62" t="s">
        <v>58</v>
      </c>
      <c r="B62">
        <v>22</v>
      </c>
      <c r="C62">
        <v>22</v>
      </c>
      <c r="D62">
        <v>22</v>
      </c>
      <c r="E62">
        <v>22</v>
      </c>
      <c r="F62">
        <v>75238.92</v>
      </c>
      <c r="G62">
        <v>22</v>
      </c>
      <c r="H62">
        <v>22</v>
      </c>
      <c r="I62">
        <v>22</v>
      </c>
      <c r="J62">
        <v>22</v>
      </c>
      <c r="K62">
        <v>22</v>
      </c>
      <c r="L62">
        <v>22</v>
      </c>
      <c r="M62">
        <v>22</v>
      </c>
      <c r="N62">
        <v>22</v>
      </c>
      <c r="O62">
        <v>22</v>
      </c>
      <c r="P62">
        <v>22</v>
      </c>
      <c r="Q62">
        <v>22</v>
      </c>
      <c r="R62">
        <v>22</v>
      </c>
      <c r="S62">
        <v>22</v>
      </c>
      <c r="T62">
        <v>22</v>
      </c>
      <c r="U62">
        <v>75238.92</v>
      </c>
      <c r="V62">
        <v>614</v>
      </c>
      <c r="W62" t="s">
        <v>33</v>
      </c>
      <c r="X62" t="s">
        <v>33</v>
      </c>
      <c r="Y62" t="s">
        <v>24</v>
      </c>
      <c r="Z62" t="s">
        <v>25</v>
      </c>
      <c r="AA62" t="s">
        <v>25</v>
      </c>
      <c r="AB62" t="s">
        <v>25</v>
      </c>
      <c r="AC62" t="s">
        <v>54</v>
      </c>
    </row>
    <row r="63" spans="1:33" x14ac:dyDescent="0.35">
      <c r="A63" t="s">
        <v>119</v>
      </c>
      <c r="B63">
        <v>25</v>
      </c>
      <c r="C63">
        <v>25</v>
      </c>
      <c r="D63">
        <v>25</v>
      </c>
      <c r="E63">
        <v>25</v>
      </c>
      <c r="F63">
        <v>74972.52</v>
      </c>
      <c r="G63">
        <v>25</v>
      </c>
      <c r="H63">
        <v>25</v>
      </c>
      <c r="I63">
        <v>25</v>
      </c>
      <c r="J63">
        <v>25</v>
      </c>
      <c r="K63">
        <v>25</v>
      </c>
      <c r="L63">
        <v>25</v>
      </c>
      <c r="M63">
        <v>25</v>
      </c>
      <c r="N63">
        <v>25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74972.52</v>
      </c>
      <c r="V63">
        <v>393</v>
      </c>
      <c r="W63" t="s">
        <v>33</v>
      </c>
      <c r="X63" t="s">
        <v>33</v>
      </c>
      <c r="Y63" t="s">
        <v>29</v>
      </c>
      <c r="Z63" t="s">
        <v>26</v>
      </c>
      <c r="AA63" t="s">
        <v>25</v>
      </c>
      <c r="AB63" t="s">
        <v>25</v>
      </c>
      <c r="AC63" t="s">
        <v>89</v>
      </c>
    </row>
    <row r="64" spans="1:33" x14ac:dyDescent="0.35">
      <c r="A64" t="s">
        <v>102</v>
      </c>
      <c r="B64">
        <v>25</v>
      </c>
      <c r="C64">
        <v>25</v>
      </c>
      <c r="D64">
        <v>25</v>
      </c>
      <c r="E64">
        <v>25</v>
      </c>
      <c r="F64">
        <v>74936.14</v>
      </c>
      <c r="G64">
        <v>25</v>
      </c>
      <c r="H64">
        <v>25</v>
      </c>
      <c r="I64">
        <v>25</v>
      </c>
      <c r="J64">
        <v>25</v>
      </c>
      <c r="K64">
        <v>25</v>
      </c>
      <c r="L64">
        <v>25</v>
      </c>
      <c r="M64">
        <v>25</v>
      </c>
      <c r="N64">
        <v>25</v>
      </c>
      <c r="O64">
        <v>25</v>
      </c>
      <c r="P64">
        <v>25</v>
      </c>
      <c r="Q64">
        <v>25</v>
      </c>
      <c r="R64">
        <v>25</v>
      </c>
      <c r="S64">
        <v>25</v>
      </c>
      <c r="T64">
        <v>25</v>
      </c>
      <c r="U64">
        <v>74936.14</v>
      </c>
      <c r="V64">
        <v>538</v>
      </c>
      <c r="W64" t="s">
        <v>33</v>
      </c>
      <c r="X64" t="s">
        <v>33</v>
      </c>
      <c r="Y64" t="s">
        <v>33</v>
      </c>
      <c r="Z64" t="s">
        <v>34</v>
      </c>
      <c r="AA64" t="s">
        <v>25</v>
      </c>
      <c r="AB64" t="s">
        <v>25</v>
      </c>
      <c r="AC64" t="s">
        <v>67</v>
      </c>
    </row>
    <row r="65" spans="1:29" x14ac:dyDescent="0.35">
      <c r="A65" t="s">
        <v>123</v>
      </c>
      <c r="B65">
        <v>26</v>
      </c>
      <c r="C65">
        <v>26</v>
      </c>
      <c r="D65">
        <v>26</v>
      </c>
      <c r="E65">
        <v>26</v>
      </c>
      <c r="F65">
        <v>74634.849999999991</v>
      </c>
      <c r="G65">
        <v>26</v>
      </c>
      <c r="H65">
        <v>26</v>
      </c>
      <c r="I65">
        <v>26</v>
      </c>
      <c r="J65">
        <v>26</v>
      </c>
      <c r="K65">
        <v>26</v>
      </c>
      <c r="L65">
        <v>26</v>
      </c>
      <c r="M65">
        <v>26</v>
      </c>
      <c r="N65">
        <v>26</v>
      </c>
      <c r="O65">
        <v>26</v>
      </c>
      <c r="P65">
        <v>26</v>
      </c>
      <c r="Q65">
        <v>26</v>
      </c>
      <c r="R65">
        <v>26</v>
      </c>
      <c r="S65">
        <v>26</v>
      </c>
      <c r="T65">
        <v>26</v>
      </c>
      <c r="U65">
        <v>74634.849999999991</v>
      </c>
      <c r="V65">
        <v>677</v>
      </c>
      <c r="W65" t="s">
        <v>33</v>
      </c>
      <c r="X65" t="s">
        <v>33</v>
      </c>
      <c r="Y65" t="s">
        <v>23</v>
      </c>
      <c r="Z65" t="s">
        <v>30</v>
      </c>
      <c r="AA65" t="s">
        <v>25</v>
      </c>
      <c r="AB65" t="s">
        <v>25</v>
      </c>
      <c r="AC65" t="s">
        <v>65</v>
      </c>
    </row>
    <row r="66" spans="1:29" x14ac:dyDescent="0.35">
      <c r="A66" t="s">
        <v>120</v>
      </c>
      <c r="B66">
        <v>22</v>
      </c>
      <c r="C66">
        <v>22</v>
      </c>
      <c r="D66">
        <v>22</v>
      </c>
      <c r="E66">
        <v>22</v>
      </c>
      <c r="F66">
        <v>74204.789999999994</v>
      </c>
      <c r="G66">
        <v>22</v>
      </c>
      <c r="H66">
        <v>22</v>
      </c>
      <c r="I66">
        <v>22</v>
      </c>
      <c r="J66">
        <v>22</v>
      </c>
      <c r="K66">
        <v>22</v>
      </c>
      <c r="L66">
        <v>22</v>
      </c>
      <c r="M66">
        <v>22</v>
      </c>
      <c r="N66">
        <v>22</v>
      </c>
      <c r="O66">
        <v>22</v>
      </c>
      <c r="P66">
        <v>22</v>
      </c>
      <c r="Q66">
        <v>22</v>
      </c>
      <c r="R66">
        <v>22</v>
      </c>
      <c r="S66">
        <v>22</v>
      </c>
      <c r="T66">
        <v>22</v>
      </c>
      <c r="U66">
        <v>74204.789999999994</v>
      </c>
      <c r="V66">
        <v>422</v>
      </c>
      <c r="W66" t="s">
        <v>33</v>
      </c>
      <c r="X66" t="s">
        <v>33</v>
      </c>
      <c r="Y66" t="s">
        <v>29</v>
      </c>
      <c r="Z66" t="s">
        <v>26</v>
      </c>
      <c r="AA66" t="s">
        <v>25</v>
      </c>
      <c r="AB66" t="s">
        <v>25</v>
      </c>
      <c r="AC66" t="s">
        <v>89</v>
      </c>
    </row>
    <row r="67" spans="1:29" x14ac:dyDescent="0.35">
      <c r="A67" t="s">
        <v>77</v>
      </c>
      <c r="B67">
        <v>18</v>
      </c>
      <c r="C67">
        <v>18</v>
      </c>
      <c r="D67">
        <v>18</v>
      </c>
      <c r="E67">
        <v>18</v>
      </c>
      <c r="F67">
        <v>70859.78</v>
      </c>
      <c r="G67">
        <v>18</v>
      </c>
      <c r="H67">
        <v>18</v>
      </c>
      <c r="I67">
        <v>18</v>
      </c>
      <c r="J67">
        <v>18</v>
      </c>
      <c r="K67">
        <v>18</v>
      </c>
      <c r="L67">
        <v>18</v>
      </c>
      <c r="M67">
        <v>18</v>
      </c>
      <c r="N67">
        <v>18</v>
      </c>
      <c r="O67">
        <v>18</v>
      </c>
      <c r="P67">
        <v>18</v>
      </c>
      <c r="Q67">
        <v>18</v>
      </c>
      <c r="R67">
        <v>18</v>
      </c>
      <c r="S67">
        <v>18</v>
      </c>
      <c r="T67">
        <v>18</v>
      </c>
      <c r="U67">
        <v>70859.78</v>
      </c>
      <c r="V67">
        <v>793</v>
      </c>
      <c r="W67" t="s">
        <v>29</v>
      </c>
      <c r="X67" t="s">
        <v>33</v>
      </c>
      <c r="Y67" t="s">
        <v>23</v>
      </c>
      <c r="Z67" t="s">
        <v>30</v>
      </c>
      <c r="AA67" t="s">
        <v>30</v>
      </c>
      <c r="AB67" t="s">
        <v>25</v>
      </c>
      <c r="AC67" t="s">
        <v>78</v>
      </c>
    </row>
    <row r="68" spans="1:29" x14ac:dyDescent="0.35">
      <c r="A68" t="s">
        <v>28</v>
      </c>
      <c r="B68">
        <v>20</v>
      </c>
      <c r="C68">
        <v>20</v>
      </c>
      <c r="D68">
        <v>20</v>
      </c>
      <c r="E68">
        <v>20</v>
      </c>
      <c r="F68">
        <v>70488.44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70488.44</v>
      </c>
      <c r="V68">
        <v>456</v>
      </c>
      <c r="W68" t="s">
        <v>29</v>
      </c>
      <c r="X68" t="s">
        <v>29</v>
      </c>
      <c r="Y68" t="s">
        <v>29</v>
      </c>
      <c r="Z68" t="s">
        <v>26</v>
      </c>
      <c r="AA68" t="s">
        <v>30</v>
      </c>
      <c r="AB68" t="s">
        <v>30</v>
      </c>
      <c r="AC68" t="s">
        <v>31</v>
      </c>
    </row>
    <row r="69" spans="1:29" x14ac:dyDescent="0.35">
      <c r="A69" t="s">
        <v>72</v>
      </c>
      <c r="B69">
        <v>20</v>
      </c>
      <c r="C69">
        <v>20</v>
      </c>
      <c r="D69">
        <v>20</v>
      </c>
      <c r="E69">
        <v>20</v>
      </c>
      <c r="F69">
        <v>69052.41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S69">
        <v>20</v>
      </c>
      <c r="T69">
        <v>20</v>
      </c>
      <c r="U69">
        <v>69052.41</v>
      </c>
      <c r="V69">
        <v>857</v>
      </c>
      <c r="W69" t="s">
        <v>29</v>
      </c>
      <c r="X69" t="s">
        <v>29</v>
      </c>
      <c r="Y69" t="s">
        <v>23</v>
      </c>
      <c r="Z69" t="s">
        <v>30</v>
      </c>
      <c r="AA69" t="s">
        <v>30</v>
      </c>
      <c r="AB69" t="s">
        <v>30</v>
      </c>
      <c r="AC69" t="s">
        <v>46</v>
      </c>
    </row>
    <row r="70" spans="1:29" x14ac:dyDescent="0.35">
      <c r="A70" t="s">
        <v>116</v>
      </c>
      <c r="B70">
        <v>20</v>
      </c>
      <c r="C70">
        <v>20</v>
      </c>
      <c r="D70">
        <v>20</v>
      </c>
      <c r="E70">
        <v>20</v>
      </c>
      <c r="F70">
        <v>67605.070000000007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  <c r="U70">
        <v>67605.069999999992</v>
      </c>
      <c r="V70">
        <v>806</v>
      </c>
      <c r="W70" t="s">
        <v>29</v>
      </c>
      <c r="X70" t="s">
        <v>29</v>
      </c>
      <c r="Y70" t="s">
        <v>23</v>
      </c>
      <c r="Z70" t="s">
        <v>30</v>
      </c>
      <c r="AA70" t="s">
        <v>30</v>
      </c>
      <c r="AB70" t="s">
        <v>30</v>
      </c>
      <c r="AC70" t="s">
        <v>46</v>
      </c>
    </row>
    <row r="71" spans="1:29" x14ac:dyDescent="0.35">
      <c r="A71" t="s">
        <v>59</v>
      </c>
      <c r="B71">
        <v>21</v>
      </c>
      <c r="C71">
        <v>21</v>
      </c>
      <c r="D71">
        <v>21</v>
      </c>
      <c r="E71">
        <v>21</v>
      </c>
      <c r="F71">
        <v>67506.969999999987</v>
      </c>
      <c r="G71">
        <v>21</v>
      </c>
      <c r="H71">
        <v>21</v>
      </c>
      <c r="I71">
        <v>21</v>
      </c>
      <c r="J71">
        <v>21</v>
      </c>
      <c r="K71">
        <v>21</v>
      </c>
      <c r="L71">
        <v>21</v>
      </c>
      <c r="M71">
        <v>21</v>
      </c>
      <c r="N71">
        <v>21</v>
      </c>
      <c r="O71">
        <v>21</v>
      </c>
      <c r="P71">
        <v>21</v>
      </c>
      <c r="Q71">
        <v>21</v>
      </c>
      <c r="R71">
        <v>21</v>
      </c>
      <c r="S71">
        <v>21</v>
      </c>
      <c r="T71">
        <v>21</v>
      </c>
      <c r="U71">
        <v>67506.969999999987</v>
      </c>
      <c r="V71">
        <v>622</v>
      </c>
      <c r="W71" t="s">
        <v>33</v>
      </c>
      <c r="X71" t="s">
        <v>29</v>
      </c>
      <c r="Y71" t="s">
        <v>24</v>
      </c>
      <c r="Z71" t="s">
        <v>25</v>
      </c>
      <c r="AA71" t="s">
        <v>25</v>
      </c>
      <c r="AB71" t="s">
        <v>30</v>
      </c>
      <c r="AC71" t="s">
        <v>60</v>
      </c>
    </row>
    <row r="72" spans="1:29" x14ac:dyDescent="0.35">
      <c r="A72" t="s">
        <v>45</v>
      </c>
      <c r="B72">
        <v>18</v>
      </c>
      <c r="C72">
        <v>18</v>
      </c>
      <c r="D72">
        <v>18</v>
      </c>
      <c r="E72">
        <v>18</v>
      </c>
      <c r="F72">
        <v>64834.320000000007</v>
      </c>
      <c r="G72">
        <v>18</v>
      </c>
      <c r="H72">
        <v>18</v>
      </c>
      <c r="I72">
        <v>18</v>
      </c>
      <c r="J72">
        <v>18</v>
      </c>
      <c r="K72">
        <v>18</v>
      </c>
      <c r="L72">
        <v>18</v>
      </c>
      <c r="M72">
        <v>18</v>
      </c>
      <c r="N72">
        <v>18</v>
      </c>
      <c r="O72">
        <v>18</v>
      </c>
      <c r="P72">
        <v>18</v>
      </c>
      <c r="Q72">
        <v>18</v>
      </c>
      <c r="R72">
        <v>18</v>
      </c>
      <c r="S72">
        <v>18</v>
      </c>
      <c r="T72">
        <v>18</v>
      </c>
      <c r="U72">
        <v>64834.320000000007</v>
      </c>
      <c r="V72">
        <v>625</v>
      </c>
      <c r="W72" t="s">
        <v>29</v>
      </c>
      <c r="X72" t="s">
        <v>29</v>
      </c>
      <c r="Y72" t="s">
        <v>23</v>
      </c>
      <c r="Z72" t="s">
        <v>30</v>
      </c>
      <c r="AA72" t="s">
        <v>30</v>
      </c>
      <c r="AB72" t="s">
        <v>30</v>
      </c>
      <c r="AC72" t="s">
        <v>46</v>
      </c>
    </row>
    <row r="73" spans="1:29" x14ac:dyDescent="0.35">
      <c r="A73" t="s">
        <v>40</v>
      </c>
      <c r="B73">
        <v>23</v>
      </c>
      <c r="C73">
        <v>23</v>
      </c>
      <c r="D73">
        <v>23</v>
      </c>
      <c r="E73">
        <v>23</v>
      </c>
      <c r="F73">
        <v>64591.460000000006</v>
      </c>
      <c r="G73">
        <v>23</v>
      </c>
      <c r="H73">
        <v>23</v>
      </c>
      <c r="I73">
        <v>23</v>
      </c>
      <c r="J73">
        <v>23</v>
      </c>
      <c r="K73">
        <v>23</v>
      </c>
      <c r="L73">
        <v>23</v>
      </c>
      <c r="M73">
        <v>23</v>
      </c>
      <c r="N73">
        <v>23</v>
      </c>
      <c r="O73">
        <v>23</v>
      </c>
      <c r="P73">
        <v>23</v>
      </c>
      <c r="Q73">
        <v>23</v>
      </c>
      <c r="R73">
        <v>23</v>
      </c>
      <c r="S73">
        <v>23</v>
      </c>
      <c r="T73">
        <v>23</v>
      </c>
      <c r="U73">
        <v>64591.460000000006</v>
      </c>
      <c r="V73">
        <v>414</v>
      </c>
      <c r="W73" t="s">
        <v>33</v>
      </c>
      <c r="X73" t="s">
        <v>29</v>
      </c>
      <c r="Y73" t="s">
        <v>29</v>
      </c>
      <c r="Z73" t="s">
        <v>26</v>
      </c>
      <c r="AA73" t="s">
        <v>25</v>
      </c>
      <c r="AB73" t="s">
        <v>30</v>
      </c>
      <c r="AC73" t="s">
        <v>41</v>
      </c>
    </row>
    <row r="74" spans="1:29" x14ac:dyDescent="0.35">
      <c r="A74" t="s">
        <v>43</v>
      </c>
      <c r="B74">
        <v>15</v>
      </c>
      <c r="C74">
        <v>15</v>
      </c>
      <c r="D74">
        <v>15</v>
      </c>
      <c r="E74">
        <v>15</v>
      </c>
      <c r="F74">
        <v>59469.119999999988</v>
      </c>
      <c r="G74">
        <v>15</v>
      </c>
      <c r="H74">
        <v>15</v>
      </c>
      <c r="I74">
        <v>15</v>
      </c>
      <c r="J74">
        <v>15</v>
      </c>
      <c r="K74">
        <v>15</v>
      </c>
      <c r="L74">
        <v>15</v>
      </c>
      <c r="M74">
        <v>15</v>
      </c>
      <c r="N74">
        <v>15</v>
      </c>
      <c r="O74">
        <v>15</v>
      </c>
      <c r="P74">
        <v>15</v>
      </c>
      <c r="Q74">
        <v>15</v>
      </c>
      <c r="R74">
        <v>15</v>
      </c>
      <c r="S74">
        <v>15</v>
      </c>
      <c r="T74">
        <v>15</v>
      </c>
      <c r="U74">
        <v>59469.119999999988</v>
      </c>
      <c r="V74">
        <v>511</v>
      </c>
      <c r="W74" t="s">
        <v>29</v>
      </c>
      <c r="X74" t="s">
        <v>29</v>
      </c>
      <c r="Y74" t="s">
        <v>33</v>
      </c>
      <c r="Z74" t="s">
        <v>34</v>
      </c>
      <c r="AA74" t="s">
        <v>30</v>
      </c>
      <c r="AB74" t="s">
        <v>30</v>
      </c>
      <c r="AC74" t="s">
        <v>44</v>
      </c>
    </row>
    <row r="75" spans="1:29" x14ac:dyDescent="0.35">
      <c r="A75" t="s">
        <v>63</v>
      </c>
      <c r="B75">
        <v>16</v>
      </c>
      <c r="C75">
        <v>16</v>
      </c>
      <c r="D75">
        <v>16</v>
      </c>
      <c r="E75">
        <v>16</v>
      </c>
      <c r="F75">
        <v>57756.43</v>
      </c>
      <c r="G75">
        <v>16</v>
      </c>
      <c r="H75">
        <v>16</v>
      </c>
      <c r="I75">
        <v>16</v>
      </c>
      <c r="J75">
        <v>16</v>
      </c>
      <c r="K75">
        <v>16</v>
      </c>
      <c r="L75">
        <v>16</v>
      </c>
      <c r="M75">
        <v>16</v>
      </c>
      <c r="N75">
        <v>16</v>
      </c>
      <c r="O75">
        <v>16</v>
      </c>
      <c r="P75">
        <v>16</v>
      </c>
      <c r="Q75">
        <v>16</v>
      </c>
      <c r="R75">
        <v>16</v>
      </c>
      <c r="S75">
        <v>16</v>
      </c>
      <c r="T75">
        <v>16</v>
      </c>
      <c r="U75">
        <v>57756.43</v>
      </c>
      <c r="V75">
        <v>650</v>
      </c>
      <c r="W75" t="s">
        <v>29</v>
      </c>
      <c r="X75" t="s">
        <v>29</v>
      </c>
      <c r="Y75" t="s">
        <v>23</v>
      </c>
      <c r="Z75" t="s">
        <v>30</v>
      </c>
      <c r="AA75" t="s">
        <v>30</v>
      </c>
      <c r="AB75" t="s">
        <v>30</v>
      </c>
      <c r="AC75" t="s">
        <v>46</v>
      </c>
    </row>
    <row r="76" spans="1:29" x14ac:dyDescent="0.35">
      <c r="A76" t="s">
        <v>87</v>
      </c>
      <c r="B76">
        <v>19</v>
      </c>
      <c r="C76">
        <v>19</v>
      </c>
      <c r="D76">
        <v>19</v>
      </c>
      <c r="E76">
        <v>19</v>
      </c>
      <c r="F76">
        <v>57294.420000000006</v>
      </c>
      <c r="G76">
        <v>19</v>
      </c>
      <c r="H76">
        <v>19</v>
      </c>
      <c r="I76">
        <v>19</v>
      </c>
      <c r="J76">
        <v>19</v>
      </c>
      <c r="K76">
        <v>19</v>
      </c>
      <c r="L76">
        <v>19</v>
      </c>
      <c r="M76">
        <v>19</v>
      </c>
      <c r="N76">
        <v>19</v>
      </c>
      <c r="O76">
        <v>19</v>
      </c>
      <c r="P76">
        <v>19</v>
      </c>
      <c r="Q76">
        <v>19</v>
      </c>
      <c r="R76">
        <v>19</v>
      </c>
      <c r="S76">
        <v>19</v>
      </c>
      <c r="T76">
        <v>19</v>
      </c>
      <c r="U76">
        <v>57294.420000000006</v>
      </c>
      <c r="V76">
        <v>571</v>
      </c>
      <c r="W76" t="s">
        <v>29</v>
      </c>
      <c r="X76" t="s">
        <v>29</v>
      </c>
      <c r="Y76" t="s">
        <v>33</v>
      </c>
      <c r="Z76" t="s">
        <v>34</v>
      </c>
      <c r="AA76" t="s">
        <v>30</v>
      </c>
      <c r="AB76" t="s">
        <v>30</v>
      </c>
      <c r="AC76" t="s">
        <v>44</v>
      </c>
    </row>
    <row r="77" spans="1:29" x14ac:dyDescent="0.35">
      <c r="A77" t="s">
        <v>115</v>
      </c>
      <c r="B77">
        <v>15</v>
      </c>
      <c r="C77">
        <v>15</v>
      </c>
      <c r="D77">
        <v>15</v>
      </c>
      <c r="E77">
        <v>15</v>
      </c>
      <c r="F77">
        <v>57197.959999999992</v>
      </c>
      <c r="G77">
        <v>15</v>
      </c>
      <c r="H77">
        <v>15</v>
      </c>
      <c r="I77">
        <v>15</v>
      </c>
      <c r="J77">
        <v>15</v>
      </c>
      <c r="K77">
        <v>15</v>
      </c>
      <c r="L77">
        <v>15</v>
      </c>
      <c r="M77">
        <v>15</v>
      </c>
      <c r="N77">
        <v>15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57197.959999999992</v>
      </c>
      <c r="V77">
        <v>656</v>
      </c>
      <c r="W77" t="s">
        <v>29</v>
      </c>
      <c r="X77" t="s">
        <v>29</v>
      </c>
      <c r="Y77" t="s">
        <v>23</v>
      </c>
      <c r="Z77" t="s">
        <v>30</v>
      </c>
      <c r="AA77" t="s">
        <v>30</v>
      </c>
      <c r="AB77" t="s">
        <v>30</v>
      </c>
      <c r="AC77" t="s">
        <v>46</v>
      </c>
    </row>
    <row r="78" spans="1:29" x14ac:dyDescent="0.35">
      <c r="A78" t="s">
        <v>95</v>
      </c>
      <c r="B78">
        <v>15</v>
      </c>
      <c r="C78">
        <v>15</v>
      </c>
      <c r="D78">
        <v>15</v>
      </c>
      <c r="E78">
        <v>15</v>
      </c>
      <c r="F78">
        <v>54723.62</v>
      </c>
      <c r="G78">
        <v>15</v>
      </c>
      <c r="H78">
        <v>15</v>
      </c>
      <c r="I78">
        <v>15</v>
      </c>
      <c r="J78">
        <v>15</v>
      </c>
      <c r="K78">
        <v>15</v>
      </c>
      <c r="L78">
        <v>15</v>
      </c>
      <c r="M78">
        <v>15</v>
      </c>
      <c r="N78">
        <v>15</v>
      </c>
      <c r="O78">
        <v>15</v>
      </c>
      <c r="P78">
        <v>15</v>
      </c>
      <c r="Q78">
        <v>15</v>
      </c>
      <c r="R78">
        <v>15</v>
      </c>
      <c r="S78">
        <v>15</v>
      </c>
      <c r="T78">
        <v>15</v>
      </c>
      <c r="U78">
        <v>54723.62</v>
      </c>
      <c r="V78">
        <v>630</v>
      </c>
      <c r="W78" t="s">
        <v>29</v>
      </c>
      <c r="X78" t="s">
        <v>29</v>
      </c>
      <c r="Y78" t="s">
        <v>23</v>
      </c>
      <c r="Z78" t="s">
        <v>30</v>
      </c>
      <c r="AA78" t="s">
        <v>30</v>
      </c>
      <c r="AB78" t="s">
        <v>30</v>
      </c>
      <c r="AC78" t="s">
        <v>46</v>
      </c>
    </row>
    <row r="79" spans="1:29" x14ac:dyDescent="0.35">
      <c r="A79" t="s">
        <v>105</v>
      </c>
      <c r="B79">
        <v>15</v>
      </c>
      <c r="C79">
        <v>15</v>
      </c>
      <c r="D79">
        <v>15</v>
      </c>
      <c r="E79">
        <v>15</v>
      </c>
      <c r="F79">
        <v>52263.899999999994</v>
      </c>
      <c r="G79">
        <v>15</v>
      </c>
      <c r="H79">
        <v>15</v>
      </c>
      <c r="I79">
        <v>15</v>
      </c>
      <c r="J79">
        <v>15</v>
      </c>
      <c r="K79">
        <v>15</v>
      </c>
      <c r="L79">
        <v>15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>
        <v>15</v>
      </c>
      <c r="T79">
        <v>15</v>
      </c>
      <c r="U79">
        <v>52263.899999999994</v>
      </c>
      <c r="V79">
        <v>474</v>
      </c>
      <c r="W79" t="s">
        <v>29</v>
      </c>
      <c r="X79" t="s">
        <v>29</v>
      </c>
      <c r="Y79" t="s">
        <v>33</v>
      </c>
      <c r="Z79" t="s">
        <v>34</v>
      </c>
      <c r="AA79" t="s">
        <v>30</v>
      </c>
      <c r="AB79" t="s">
        <v>30</v>
      </c>
      <c r="AC79" t="s">
        <v>44</v>
      </c>
    </row>
    <row r="80" spans="1:29" x14ac:dyDescent="0.35">
      <c r="A80" t="s">
        <v>129</v>
      </c>
      <c r="B80">
        <v>15</v>
      </c>
      <c r="C80">
        <v>15</v>
      </c>
      <c r="D80">
        <v>15</v>
      </c>
      <c r="E80">
        <v>15</v>
      </c>
      <c r="F80">
        <v>50218.510000000009</v>
      </c>
      <c r="G80">
        <v>15</v>
      </c>
      <c r="H80">
        <v>15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50218.510000000009</v>
      </c>
      <c r="V80">
        <v>868</v>
      </c>
      <c r="W80" t="s">
        <v>29</v>
      </c>
      <c r="X80" t="s">
        <v>29</v>
      </c>
      <c r="Y80" t="s">
        <v>23</v>
      </c>
      <c r="Z80" t="s">
        <v>30</v>
      </c>
      <c r="AA80" t="s">
        <v>30</v>
      </c>
      <c r="AB80" t="s">
        <v>30</v>
      </c>
      <c r="AC80" t="s">
        <v>46</v>
      </c>
    </row>
    <row r="81" spans="1:29" x14ac:dyDescent="0.35">
      <c r="A81" t="s">
        <v>56</v>
      </c>
      <c r="B81">
        <v>13</v>
      </c>
      <c r="C81">
        <v>13</v>
      </c>
      <c r="D81">
        <v>13</v>
      </c>
      <c r="E81">
        <v>13</v>
      </c>
      <c r="F81">
        <v>49642.05</v>
      </c>
      <c r="G81">
        <v>13</v>
      </c>
      <c r="H81">
        <v>13</v>
      </c>
      <c r="I81">
        <v>13</v>
      </c>
      <c r="J81">
        <v>13</v>
      </c>
      <c r="K81">
        <v>13</v>
      </c>
      <c r="L81">
        <v>13</v>
      </c>
      <c r="M81">
        <v>13</v>
      </c>
      <c r="N81">
        <v>13</v>
      </c>
      <c r="O81">
        <v>13</v>
      </c>
      <c r="P81">
        <v>13</v>
      </c>
      <c r="Q81">
        <v>13</v>
      </c>
      <c r="R81">
        <v>13</v>
      </c>
      <c r="S81">
        <v>13</v>
      </c>
      <c r="T81">
        <v>13</v>
      </c>
      <c r="U81">
        <v>49642.05</v>
      </c>
      <c r="V81">
        <v>831</v>
      </c>
      <c r="W81" t="s">
        <v>29</v>
      </c>
      <c r="X81" t="s">
        <v>29</v>
      </c>
      <c r="Y81" t="s">
        <v>23</v>
      </c>
      <c r="Z81" t="s">
        <v>30</v>
      </c>
      <c r="AA81" t="s">
        <v>30</v>
      </c>
      <c r="AB81" t="s">
        <v>30</v>
      </c>
      <c r="AC81" t="s">
        <v>46</v>
      </c>
    </row>
    <row r="82" spans="1:29" x14ac:dyDescent="0.35">
      <c r="A82" t="s">
        <v>147</v>
      </c>
      <c r="B82">
        <v>13</v>
      </c>
      <c r="C82">
        <v>13</v>
      </c>
      <c r="D82">
        <v>13</v>
      </c>
      <c r="E82">
        <v>13</v>
      </c>
      <c r="F82">
        <v>46084.639999999992</v>
      </c>
      <c r="G82">
        <v>13</v>
      </c>
      <c r="H82">
        <v>13</v>
      </c>
      <c r="I82">
        <v>13</v>
      </c>
      <c r="J82">
        <v>13</v>
      </c>
      <c r="K82">
        <v>13</v>
      </c>
      <c r="L82">
        <v>13</v>
      </c>
      <c r="M82">
        <v>13</v>
      </c>
      <c r="N82">
        <v>13</v>
      </c>
      <c r="O82">
        <v>13</v>
      </c>
      <c r="P82">
        <v>13</v>
      </c>
      <c r="Q82">
        <v>13</v>
      </c>
      <c r="R82">
        <v>13</v>
      </c>
      <c r="S82">
        <v>13</v>
      </c>
      <c r="T82">
        <v>13</v>
      </c>
      <c r="U82">
        <v>46084.639999999999</v>
      </c>
      <c r="V82">
        <v>880</v>
      </c>
      <c r="W82" t="s">
        <v>29</v>
      </c>
      <c r="X82" t="s">
        <v>29</v>
      </c>
      <c r="Y82" t="s">
        <v>23</v>
      </c>
      <c r="Z82" t="s">
        <v>30</v>
      </c>
      <c r="AA82" t="s">
        <v>30</v>
      </c>
      <c r="AB82" t="s">
        <v>30</v>
      </c>
      <c r="AC82" t="s">
        <v>46</v>
      </c>
    </row>
    <row r="83" spans="1:29" x14ac:dyDescent="0.35">
      <c r="A83" t="s">
        <v>57</v>
      </c>
      <c r="B83">
        <v>11</v>
      </c>
      <c r="C83">
        <v>11</v>
      </c>
      <c r="D83">
        <v>11</v>
      </c>
      <c r="E83">
        <v>11</v>
      </c>
      <c r="F83">
        <v>36163.619999999995</v>
      </c>
      <c r="G83">
        <v>11</v>
      </c>
      <c r="H83">
        <v>11</v>
      </c>
      <c r="I83">
        <v>11</v>
      </c>
      <c r="J83">
        <v>11</v>
      </c>
      <c r="K83">
        <v>11</v>
      </c>
      <c r="L83">
        <v>11</v>
      </c>
      <c r="M83">
        <v>11</v>
      </c>
      <c r="N83">
        <v>11</v>
      </c>
      <c r="O83">
        <v>11</v>
      </c>
      <c r="P83">
        <v>11</v>
      </c>
      <c r="Q83">
        <v>11</v>
      </c>
      <c r="R83">
        <v>11</v>
      </c>
      <c r="S83">
        <v>11</v>
      </c>
      <c r="T83">
        <v>11</v>
      </c>
      <c r="U83">
        <v>36163.619999999995</v>
      </c>
      <c r="V83">
        <v>781</v>
      </c>
      <c r="W83" t="s">
        <v>29</v>
      </c>
      <c r="X83" t="s">
        <v>29</v>
      </c>
      <c r="Y83" t="s">
        <v>23</v>
      </c>
      <c r="Z83" t="s">
        <v>30</v>
      </c>
      <c r="AA83" t="s">
        <v>30</v>
      </c>
      <c r="AB83" t="s">
        <v>30</v>
      </c>
      <c r="AC83" t="s">
        <v>46</v>
      </c>
    </row>
    <row r="84" spans="1:29" x14ac:dyDescent="0.35">
      <c r="A84" t="s">
        <v>79</v>
      </c>
      <c r="B84">
        <v>12</v>
      </c>
      <c r="C84">
        <v>12</v>
      </c>
      <c r="D84">
        <v>12</v>
      </c>
      <c r="E84">
        <v>12</v>
      </c>
      <c r="F84">
        <v>36019.040000000001</v>
      </c>
      <c r="G84">
        <v>12</v>
      </c>
      <c r="H84">
        <v>12</v>
      </c>
      <c r="I84">
        <v>12</v>
      </c>
      <c r="J84">
        <v>12</v>
      </c>
      <c r="K84">
        <v>12</v>
      </c>
      <c r="L84">
        <v>12</v>
      </c>
      <c r="M84">
        <v>12</v>
      </c>
      <c r="N84">
        <v>12</v>
      </c>
      <c r="O84">
        <v>12</v>
      </c>
      <c r="P84">
        <v>12</v>
      </c>
      <c r="Q84">
        <v>12</v>
      </c>
      <c r="R84">
        <v>12</v>
      </c>
      <c r="S84">
        <v>12</v>
      </c>
      <c r="T84">
        <v>12</v>
      </c>
      <c r="U84">
        <v>36019.040000000001</v>
      </c>
      <c r="V84">
        <v>887</v>
      </c>
      <c r="W84" t="s">
        <v>29</v>
      </c>
      <c r="X84" t="s">
        <v>29</v>
      </c>
      <c r="Y84" t="s">
        <v>23</v>
      </c>
      <c r="Z84" t="s">
        <v>30</v>
      </c>
      <c r="AA84" t="s">
        <v>30</v>
      </c>
      <c r="AB84" t="s">
        <v>30</v>
      </c>
      <c r="AC84" t="s">
        <v>46</v>
      </c>
    </row>
    <row r="85" spans="1:29" x14ac:dyDescent="0.35">
      <c r="A85" t="s">
        <v>52</v>
      </c>
      <c r="B85">
        <v>14</v>
      </c>
      <c r="C85">
        <v>14</v>
      </c>
      <c r="D85">
        <v>14</v>
      </c>
      <c r="E85">
        <v>14</v>
      </c>
      <c r="F85">
        <v>34993.919999999998</v>
      </c>
      <c r="G85">
        <v>14</v>
      </c>
      <c r="H85">
        <v>14</v>
      </c>
      <c r="I85">
        <v>14</v>
      </c>
      <c r="J85">
        <v>14</v>
      </c>
      <c r="K85">
        <v>14</v>
      </c>
      <c r="L85">
        <v>14</v>
      </c>
      <c r="M85">
        <v>14</v>
      </c>
      <c r="N85">
        <v>14</v>
      </c>
      <c r="O85">
        <v>14</v>
      </c>
      <c r="P85">
        <v>14</v>
      </c>
      <c r="Q85">
        <v>14</v>
      </c>
      <c r="R85">
        <v>14</v>
      </c>
      <c r="S85">
        <v>14</v>
      </c>
      <c r="T85">
        <v>14</v>
      </c>
      <c r="U85">
        <v>34993.919999999998</v>
      </c>
      <c r="V85">
        <v>651</v>
      </c>
      <c r="W85" t="s">
        <v>29</v>
      </c>
      <c r="X85" t="s">
        <v>29</v>
      </c>
      <c r="Y85" t="s">
        <v>23</v>
      </c>
      <c r="Z85" t="s">
        <v>30</v>
      </c>
      <c r="AA85" t="s">
        <v>30</v>
      </c>
      <c r="AB85" t="s">
        <v>30</v>
      </c>
      <c r="AC85" t="s">
        <v>46</v>
      </c>
    </row>
    <row r="86" spans="1:29" x14ac:dyDescent="0.35">
      <c r="A86" t="s">
        <v>124</v>
      </c>
      <c r="B86">
        <v>8</v>
      </c>
      <c r="C86">
        <v>8</v>
      </c>
      <c r="D86">
        <v>8</v>
      </c>
      <c r="E86">
        <v>8</v>
      </c>
      <c r="F86">
        <v>33440.1</v>
      </c>
      <c r="G86">
        <v>8</v>
      </c>
      <c r="H86">
        <v>8</v>
      </c>
      <c r="I86">
        <v>8</v>
      </c>
      <c r="J86">
        <v>8</v>
      </c>
      <c r="K86">
        <v>8</v>
      </c>
      <c r="L86">
        <v>8</v>
      </c>
      <c r="M86">
        <v>8</v>
      </c>
      <c r="N86">
        <v>8</v>
      </c>
      <c r="O86">
        <v>8</v>
      </c>
      <c r="P86">
        <v>8</v>
      </c>
      <c r="Q86">
        <v>8</v>
      </c>
      <c r="R86">
        <v>8</v>
      </c>
      <c r="S86">
        <v>8</v>
      </c>
      <c r="T86">
        <v>8</v>
      </c>
      <c r="U86">
        <v>33440.1</v>
      </c>
      <c r="V86">
        <v>534</v>
      </c>
      <c r="W86" t="s">
        <v>29</v>
      </c>
      <c r="X86" t="s">
        <v>29</v>
      </c>
      <c r="Y86" t="s">
        <v>33</v>
      </c>
      <c r="Z86" t="s">
        <v>34</v>
      </c>
      <c r="AA86" t="s">
        <v>30</v>
      </c>
      <c r="AB86" t="s">
        <v>30</v>
      </c>
      <c r="AC86" t="s">
        <v>44</v>
      </c>
    </row>
    <row r="87" spans="1:29" x14ac:dyDescent="0.35">
      <c r="A87" t="s">
        <v>104</v>
      </c>
      <c r="B87">
        <v>10</v>
      </c>
      <c r="C87">
        <v>10</v>
      </c>
      <c r="D87">
        <v>10</v>
      </c>
      <c r="E87">
        <v>10</v>
      </c>
      <c r="F87">
        <v>33144.930000000008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33144.930000000008</v>
      </c>
      <c r="V87">
        <v>602</v>
      </c>
      <c r="W87" t="s">
        <v>29</v>
      </c>
      <c r="X87" t="s">
        <v>29</v>
      </c>
      <c r="Y87" t="s">
        <v>24</v>
      </c>
      <c r="Z87" t="s">
        <v>25</v>
      </c>
      <c r="AA87" t="s">
        <v>30</v>
      </c>
      <c r="AB87" t="s">
        <v>30</v>
      </c>
      <c r="AC87" t="s">
        <v>39</v>
      </c>
    </row>
    <row r="88" spans="1:29" x14ac:dyDescent="0.35">
      <c r="A88" t="s">
        <v>49</v>
      </c>
      <c r="B88">
        <v>8</v>
      </c>
      <c r="C88">
        <v>8</v>
      </c>
      <c r="D88">
        <v>8</v>
      </c>
      <c r="E88">
        <v>8</v>
      </c>
      <c r="F88">
        <v>26479.260000000002</v>
      </c>
      <c r="G88">
        <v>8</v>
      </c>
      <c r="H88">
        <v>8</v>
      </c>
      <c r="I88">
        <v>8</v>
      </c>
      <c r="J88">
        <v>8</v>
      </c>
      <c r="K88">
        <v>8</v>
      </c>
      <c r="L88">
        <v>8</v>
      </c>
      <c r="M88">
        <v>8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  <c r="U88">
        <v>26479.260000000002</v>
      </c>
      <c r="V88">
        <v>572</v>
      </c>
      <c r="W88" t="s">
        <v>29</v>
      </c>
      <c r="X88" t="s">
        <v>29</v>
      </c>
      <c r="Y88" t="s">
        <v>33</v>
      </c>
      <c r="Z88" t="s">
        <v>34</v>
      </c>
      <c r="AA88" t="s">
        <v>30</v>
      </c>
      <c r="AB88" t="s">
        <v>30</v>
      </c>
      <c r="AC88" t="s">
        <v>44</v>
      </c>
    </row>
    <row r="89" spans="1:29" x14ac:dyDescent="0.35">
      <c r="A89" t="s">
        <v>38</v>
      </c>
      <c r="B89">
        <v>7</v>
      </c>
      <c r="C89">
        <v>7</v>
      </c>
      <c r="D89">
        <v>7</v>
      </c>
      <c r="E89">
        <v>7</v>
      </c>
      <c r="F89">
        <v>24179.96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24179.96</v>
      </c>
      <c r="V89">
        <v>580</v>
      </c>
      <c r="W89" t="s">
        <v>29</v>
      </c>
      <c r="X89" t="s">
        <v>29</v>
      </c>
      <c r="Y89" t="s">
        <v>24</v>
      </c>
      <c r="Z89" t="s">
        <v>25</v>
      </c>
      <c r="AA89" t="s">
        <v>30</v>
      </c>
      <c r="AB89" t="s">
        <v>30</v>
      </c>
      <c r="AC89" t="s">
        <v>39</v>
      </c>
    </row>
    <row r="90" spans="1:29" x14ac:dyDescent="0.35">
      <c r="A90" t="s">
        <v>55</v>
      </c>
      <c r="B90">
        <v>3</v>
      </c>
      <c r="C90">
        <v>3</v>
      </c>
      <c r="D90">
        <v>3</v>
      </c>
      <c r="E90">
        <v>3</v>
      </c>
      <c r="F90">
        <v>9129.3499999999985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9129.35</v>
      </c>
      <c r="V90">
        <v>505</v>
      </c>
      <c r="W90" t="s">
        <v>29</v>
      </c>
      <c r="X90" t="s">
        <v>29</v>
      </c>
      <c r="Y90" t="s">
        <v>33</v>
      </c>
      <c r="Z90" t="s">
        <v>34</v>
      </c>
      <c r="AA90" t="s">
        <v>30</v>
      </c>
      <c r="AB90" t="s">
        <v>30</v>
      </c>
      <c r="AC90" t="s">
        <v>44</v>
      </c>
    </row>
  </sheetData>
  <autoFilter ref="A1:AD90" xr:uid="{00000000-0001-0000-0000-000000000000}"/>
  <sortState xmlns:xlrd2="http://schemas.microsoft.com/office/spreadsheetml/2017/richdata2" ref="AN2:AP31">
    <sortCondition descending="1" ref="AN2:AN31"/>
    <sortCondition descending="1" ref="AO2:AO31"/>
    <sortCondition descending="1" ref="AP2:AP31"/>
  </sortState>
  <mergeCells count="6">
    <mergeCell ref="AZ2:AZ5"/>
    <mergeCell ref="AZ6:AZ9"/>
    <mergeCell ref="AZ11:AZ17"/>
    <mergeCell ref="AZ18:AZ22"/>
    <mergeCell ref="AZ23:AZ28"/>
    <mergeCell ref="AZ29:AZ3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</vt:lpstr>
      <vt:lpstr>Lost</vt:lpstr>
      <vt:lpstr>Churn</vt:lpstr>
      <vt:lpstr>MainData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aaditya.d</cp:lastModifiedBy>
  <dcterms:created xsi:type="dcterms:W3CDTF">2021-06-28T09:31:22Z</dcterms:created>
  <dcterms:modified xsi:type="dcterms:W3CDTF">2021-06-29T17:20:20Z</dcterms:modified>
</cp:coreProperties>
</file>