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Users\Parents\Documents\Avi\GitRepos\Delaporte\tests\testthat\"/>
    </mc:Choice>
  </mc:AlternateContent>
  <bookViews>
    <workbookView xWindow="0" yWindow="0" windowWidth="21570" windowHeight="7965" activeTab="1"/>
  </bookViews>
  <sheets>
    <sheet name="dpdelap test data" sheetId="1" r:id="rId1"/>
    <sheet name="MoM test data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2" l="1"/>
  <c r="F5" i="2"/>
  <c r="F4" i="2"/>
  <c r="E6" i="2"/>
  <c r="E5" i="2"/>
  <c r="E4" i="2"/>
  <c r="F7" i="2" l="1"/>
  <c r="F8" i="2" s="1"/>
  <c r="F9" i="2" s="1"/>
  <c r="E7" i="2"/>
  <c r="E8" i="2"/>
  <c r="E9" i="2"/>
  <c r="E10" i="2" s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AL43" i="1"/>
  <c r="AL42" i="1"/>
  <c r="AL41" i="1"/>
  <c r="AL40" i="1"/>
  <c r="AL39" i="1"/>
  <c r="AL38" i="1"/>
  <c r="AL37" i="1"/>
  <c r="AL36" i="1"/>
  <c r="AL35" i="1"/>
  <c r="AL34" i="1"/>
  <c r="AL33" i="1"/>
  <c r="AL32" i="1"/>
  <c r="AL31" i="1"/>
  <c r="AL30" i="1"/>
  <c r="AL29" i="1"/>
  <c r="AL28" i="1"/>
  <c r="AL27" i="1"/>
  <c r="AL26" i="1"/>
  <c r="AL25" i="1"/>
  <c r="AL24" i="1"/>
  <c r="AL23" i="1"/>
  <c r="AL22" i="1"/>
  <c r="AL21" i="1"/>
  <c r="AL20" i="1"/>
  <c r="AL19" i="1"/>
  <c r="AL18" i="1"/>
  <c r="AL17" i="1"/>
  <c r="AL16" i="1"/>
  <c r="AL15" i="1"/>
  <c r="AL14" i="1"/>
  <c r="AL13" i="1"/>
  <c r="AL12" i="1"/>
  <c r="AL11" i="1"/>
  <c r="AL10" i="1"/>
  <c r="AL9" i="1"/>
  <c r="AL8" i="1"/>
  <c r="AL7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AE11" i="1"/>
  <c r="AD11" i="1"/>
  <c r="Z11" i="1"/>
  <c r="W11" i="1"/>
  <c r="V11" i="1"/>
  <c r="R11" i="1"/>
  <c r="J11" i="1"/>
  <c r="G11" i="1"/>
  <c r="F11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0" i="1"/>
  <c r="B9" i="1"/>
  <c r="B8" i="1"/>
  <c r="B7" i="1"/>
  <c r="A11" i="1"/>
  <c r="F10" i="2" l="1"/>
  <c r="AK11" i="1"/>
  <c r="AC11" i="1"/>
  <c r="U11" i="1"/>
  <c r="M11" i="1"/>
  <c r="E11" i="1"/>
  <c r="AI11" i="1"/>
  <c r="S11" i="1"/>
  <c r="C11" i="1"/>
  <c r="B11" i="1"/>
  <c r="AJ11" i="1"/>
  <c r="AB11" i="1"/>
  <c r="T11" i="1"/>
  <c r="L11" i="1"/>
  <c r="D11" i="1"/>
  <c r="AA11" i="1"/>
  <c r="K11" i="1"/>
  <c r="AG11" i="1"/>
  <c r="Y11" i="1"/>
  <c r="Q11" i="1"/>
  <c r="I11" i="1"/>
  <c r="AF11" i="1"/>
  <c r="X11" i="1"/>
  <c r="P11" i="1"/>
  <c r="H11" i="1"/>
  <c r="N11" i="1"/>
  <c r="AH11" i="1"/>
  <c r="O11" i="1"/>
  <c r="A12" i="1"/>
  <c r="A13" i="1"/>
  <c r="AE13" i="1" l="1"/>
  <c r="W13" i="1"/>
  <c r="O13" i="1"/>
  <c r="G13" i="1"/>
  <c r="B13" i="1"/>
  <c r="AC13" i="1"/>
  <c r="M13" i="1"/>
  <c r="AD13" i="1"/>
  <c r="V13" i="1"/>
  <c r="N13" i="1"/>
  <c r="F13" i="1"/>
  <c r="AK13" i="1"/>
  <c r="U13" i="1"/>
  <c r="E13" i="1"/>
  <c r="AI13" i="1"/>
  <c r="AA13" i="1"/>
  <c r="S13" i="1"/>
  <c r="K13" i="1"/>
  <c r="C13" i="1"/>
  <c r="AH13" i="1"/>
  <c r="Z13" i="1"/>
  <c r="R13" i="1"/>
  <c r="J13" i="1"/>
  <c r="AF13" i="1"/>
  <c r="I13" i="1"/>
  <c r="T13" i="1"/>
  <c r="AB13" i="1"/>
  <c r="H13" i="1"/>
  <c r="Y13" i="1"/>
  <c r="D13" i="1"/>
  <c r="X13" i="1"/>
  <c r="Q13" i="1"/>
  <c r="AJ13" i="1"/>
  <c r="P13" i="1"/>
  <c r="L13" i="1"/>
  <c r="AG13" i="1"/>
  <c r="AH12" i="1"/>
  <c r="Z12" i="1"/>
  <c r="R12" i="1"/>
  <c r="J12" i="1"/>
  <c r="AF12" i="1"/>
  <c r="P12" i="1"/>
  <c r="AG12" i="1"/>
  <c r="Y12" i="1"/>
  <c r="Q12" i="1"/>
  <c r="I12" i="1"/>
  <c r="B12" i="1"/>
  <c r="X12" i="1"/>
  <c r="H12" i="1"/>
  <c r="AD12" i="1"/>
  <c r="V12" i="1"/>
  <c r="N12" i="1"/>
  <c r="F12" i="1"/>
  <c r="AK12" i="1"/>
  <c r="AC12" i="1"/>
  <c r="U12" i="1"/>
  <c r="M12" i="1"/>
  <c r="E12" i="1"/>
  <c r="W12" i="1"/>
  <c r="C12" i="1"/>
  <c r="AJ12" i="1"/>
  <c r="AB12" i="1"/>
  <c r="T12" i="1"/>
  <c r="S12" i="1"/>
  <c r="O12" i="1"/>
  <c r="AI12" i="1"/>
  <c r="L12" i="1"/>
  <c r="AE12" i="1"/>
  <c r="K12" i="1"/>
  <c r="G12" i="1"/>
  <c r="AA12" i="1"/>
  <c r="D12" i="1"/>
  <c r="A14" i="1"/>
  <c r="AJ14" i="1" l="1"/>
  <c r="AB14" i="1"/>
  <c r="T14" i="1"/>
  <c r="L14" i="1"/>
  <c r="D14" i="1"/>
  <c r="AH14" i="1"/>
  <c r="J14" i="1"/>
  <c r="AI14" i="1"/>
  <c r="AA14" i="1"/>
  <c r="S14" i="1"/>
  <c r="K14" i="1"/>
  <c r="C14" i="1"/>
  <c r="Z14" i="1"/>
  <c r="R14" i="1"/>
  <c r="AF14" i="1"/>
  <c r="X14" i="1"/>
  <c r="P14" i="1"/>
  <c r="H14" i="1"/>
  <c r="AE14" i="1"/>
  <c r="W14" i="1"/>
  <c r="O14" i="1"/>
  <c r="G14" i="1"/>
  <c r="Q14" i="1"/>
  <c r="V14" i="1"/>
  <c r="AK14" i="1"/>
  <c r="N14" i="1"/>
  <c r="AG14" i="1"/>
  <c r="M14" i="1"/>
  <c r="AD14" i="1"/>
  <c r="I14" i="1"/>
  <c r="AC14" i="1"/>
  <c r="F14" i="1"/>
  <c r="B14" i="1"/>
  <c r="Y14" i="1"/>
  <c r="E14" i="1"/>
  <c r="U14" i="1"/>
  <c r="A15" i="1"/>
  <c r="AG15" i="1" l="1"/>
  <c r="Y15" i="1"/>
  <c r="Q15" i="1"/>
  <c r="I15" i="1"/>
  <c r="AE15" i="1"/>
  <c r="O15" i="1"/>
  <c r="AF15" i="1"/>
  <c r="X15" i="1"/>
  <c r="P15" i="1"/>
  <c r="H15" i="1"/>
  <c r="W15" i="1"/>
  <c r="G15" i="1"/>
  <c r="AK15" i="1"/>
  <c r="AC15" i="1"/>
  <c r="U15" i="1"/>
  <c r="M15" i="1"/>
  <c r="E15" i="1"/>
  <c r="AJ15" i="1"/>
  <c r="AB15" i="1"/>
  <c r="T15" i="1"/>
  <c r="L15" i="1"/>
  <c r="D15" i="1"/>
  <c r="Z15" i="1"/>
  <c r="C15" i="1"/>
  <c r="R15" i="1"/>
  <c r="V15" i="1"/>
  <c r="S15" i="1"/>
  <c r="B15" i="1"/>
  <c r="AI15" i="1"/>
  <c r="N15" i="1"/>
  <c r="AH15" i="1"/>
  <c r="K15" i="1"/>
  <c r="AD15" i="1"/>
  <c r="J15" i="1"/>
  <c r="AA15" i="1"/>
  <c r="F15" i="1"/>
  <c r="A16" i="1"/>
  <c r="AD16" i="1" l="1"/>
  <c r="V16" i="1"/>
  <c r="N16" i="1"/>
  <c r="F16" i="1"/>
  <c r="AB16" i="1"/>
  <c r="L16" i="1"/>
  <c r="AK16" i="1"/>
  <c r="AC16" i="1"/>
  <c r="U16" i="1"/>
  <c r="M16" i="1"/>
  <c r="E16" i="1"/>
  <c r="AJ16" i="1"/>
  <c r="T16" i="1"/>
  <c r="D16" i="1"/>
  <c r="AH16" i="1"/>
  <c r="Z16" i="1"/>
  <c r="R16" i="1"/>
  <c r="J16" i="1"/>
  <c r="AG16" i="1"/>
  <c r="Y16" i="1"/>
  <c r="Q16" i="1"/>
  <c r="I16" i="1"/>
  <c r="AF16" i="1"/>
  <c r="K16" i="1"/>
  <c r="P16" i="1"/>
  <c r="AE16" i="1"/>
  <c r="H16" i="1"/>
  <c r="AA16" i="1"/>
  <c r="G16" i="1"/>
  <c r="B16" i="1"/>
  <c r="X16" i="1"/>
  <c r="C16" i="1"/>
  <c r="W16" i="1"/>
  <c r="S16" i="1"/>
  <c r="O16" i="1"/>
  <c r="AI16" i="1"/>
  <c r="A17" i="1"/>
  <c r="AI17" i="1" l="1"/>
  <c r="AA17" i="1"/>
  <c r="S17" i="1"/>
  <c r="K17" i="1"/>
  <c r="C17" i="1"/>
  <c r="Y17" i="1"/>
  <c r="I17" i="1"/>
  <c r="AH17" i="1"/>
  <c r="Z17" i="1"/>
  <c r="R17" i="1"/>
  <c r="J17" i="1"/>
  <c r="AG17" i="1"/>
  <c r="Q17" i="1"/>
  <c r="AE17" i="1"/>
  <c r="W17" i="1"/>
  <c r="O17" i="1"/>
  <c r="G17" i="1"/>
  <c r="B17" i="1"/>
  <c r="AD17" i="1"/>
  <c r="V17" i="1"/>
  <c r="N17" i="1"/>
  <c r="F17" i="1"/>
  <c r="T17" i="1"/>
  <c r="AF17" i="1"/>
  <c r="H17" i="1"/>
  <c r="X17" i="1"/>
  <c r="AK17" i="1"/>
  <c r="P17" i="1"/>
  <c r="AJ17" i="1"/>
  <c r="M17" i="1"/>
  <c r="L17" i="1"/>
  <c r="AC17" i="1"/>
  <c r="AB17" i="1"/>
  <c r="E17" i="1"/>
  <c r="D17" i="1"/>
  <c r="U17" i="1"/>
  <c r="A18" i="1"/>
  <c r="AF18" i="1" l="1"/>
  <c r="X18" i="1"/>
  <c r="P18" i="1"/>
  <c r="H18" i="1"/>
  <c r="F18" i="1"/>
  <c r="AE18" i="1"/>
  <c r="W18" i="1"/>
  <c r="O18" i="1"/>
  <c r="G18" i="1"/>
  <c r="AD18" i="1"/>
  <c r="V18" i="1"/>
  <c r="N18" i="1"/>
  <c r="AJ18" i="1"/>
  <c r="AB18" i="1"/>
  <c r="T18" i="1"/>
  <c r="L18" i="1"/>
  <c r="D18" i="1"/>
  <c r="AI18" i="1"/>
  <c r="AA18" i="1"/>
  <c r="S18" i="1"/>
  <c r="K18" i="1"/>
  <c r="C18" i="1"/>
  <c r="Z18" i="1"/>
  <c r="E18" i="1"/>
  <c r="Y18" i="1"/>
  <c r="B18" i="1"/>
  <c r="U18" i="1"/>
  <c r="R18" i="1"/>
  <c r="AK18" i="1"/>
  <c r="Q18" i="1"/>
  <c r="AH18" i="1"/>
  <c r="M18" i="1"/>
  <c r="AG18" i="1"/>
  <c r="J18" i="1"/>
  <c r="AC18" i="1"/>
  <c r="I18" i="1"/>
  <c r="A19" i="1"/>
  <c r="AK19" i="1" l="1"/>
  <c r="AC19" i="1"/>
  <c r="U19" i="1"/>
  <c r="M19" i="1"/>
  <c r="E19" i="1"/>
  <c r="C19" i="1"/>
  <c r="B19" i="1"/>
  <c r="B44" i="1" s="1"/>
  <c r="AJ19" i="1"/>
  <c r="AB19" i="1"/>
  <c r="T19" i="1"/>
  <c r="L19" i="1"/>
  <c r="D19" i="1"/>
  <c r="AI19" i="1"/>
  <c r="AA19" i="1"/>
  <c r="S19" i="1"/>
  <c r="K19" i="1"/>
  <c r="AG19" i="1"/>
  <c r="Y19" i="1"/>
  <c r="Q19" i="1"/>
  <c r="I19" i="1"/>
  <c r="AF19" i="1"/>
  <c r="X19" i="1"/>
  <c r="P19" i="1"/>
  <c r="H19" i="1"/>
  <c r="AH19" i="1"/>
  <c r="N19" i="1"/>
  <c r="R19" i="1"/>
  <c r="AE19" i="1"/>
  <c r="J19" i="1"/>
  <c r="AD19" i="1"/>
  <c r="G19" i="1"/>
  <c r="Z19" i="1"/>
  <c r="F19" i="1"/>
  <c r="W19" i="1"/>
  <c r="V19" i="1"/>
  <c r="O19" i="1"/>
  <c r="B45" i="1" l="1"/>
</calcChain>
</file>

<file path=xl/sharedStrings.xml><?xml version="1.0" encoding="utf-8"?>
<sst xmlns="http://schemas.openxmlformats.org/spreadsheetml/2006/main" count="14" uniqueCount="14">
  <si>
    <t>A</t>
  </si>
  <si>
    <t>B</t>
  </si>
  <si>
    <t>L</t>
  </si>
  <si>
    <t>DDELAP</t>
  </si>
  <si>
    <t>PDELAP</t>
  </si>
  <si>
    <t>Mu</t>
  </si>
  <si>
    <t>Var</t>
  </si>
  <si>
    <t>Sk</t>
  </si>
  <si>
    <t>VM</t>
  </si>
  <si>
    <t>beta</t>
  </si>
  <si>
    <t>alpha</t>
  </si>
  <si>
    <t>lambda</t>
  </si>
  <si>
    <t>Good Set</t>
  </si>
  <si>
    <t>Bad 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</si>
</sst>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rgb="FF000000"/>
      <name val="Lucida Console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342900</xdr:colOff>
      <xdr:row>0</xdr:row>
      <xdr:rowOff>152400</xdr:rowOff>
    </xdr:from>
    <xdr:to>
      <xdr:col>7</xdr:col>
      <xdr:colOff>493620</xdr:colOff>
      <xdr:row>3</xdr:row>
      <xdr:rowOff>66675</xdr:rowOff>
    </xdr:to>
    <xdr:pic>
      <xdr:nvPicPr>
        <xdr:cNvPr id="6" name="Picture 5" descr="\sum_{i=0}^k\frac{\Gamma(\alpha + i)\beta^i\lambda^{k-i}e^{-\lambda}}{\Gamma(\alpha)i!(1+\beta)^{\alpha+i}(k-i)!}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90900" y="342900"/>
          <a:ext cx="2209800" cy="485775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L45"/>
  <sheetViews>
    <sheetView zoomScale="85" zoomScaleNormal="85" workbookViewId="0">
      <selection activeCell="I33" sqref="I33"/>
    </sheetView>
  </sheetViews>
  <sheetFormatPr defaultRowHeight="15" x14ac:dyDescent="0.25"/>
  <cols>
    <col min="1" max="38" width="7.7109375" customWidth="1"/>
  </cols>
  <sheetData>
    <row r="2" spans="1:38" x14ac:dyDescent="0.25">
      <c r="I2" t="s">
        <v>0</v>
      </c>
      <c r="J2">
        <v>1</v>
      </c>
    </row>
    <row r="3" spans="1:38" x14ac:dyDescent="0.25">
      <c r="I3" t="s">
        <v>1</v>
      </c>
      <c r="J3">
        <v>4</v>
      </c>
    </row>
    <row r="4" spans="1:38" x14ac:dyDescent="0.25">
      <c r="I4" t="s">
        <v>2</v>
      </c>
      <c r="J4">
        <v>2</v>
      </c>
    </row>
    <row r="6" spans="1:38" x14ac:dyDescent="0.25">
      <c r="B6">
        <v>0</v>
      </c>
      <c r="C6">
        <v>1</v>
      </c>
      <c r="D6">
        <v>2</v>
      </c>
      <c r="E6">
        <v>3</v>
      </c>
      <c r="F6">
        <v>4</v>
      </c>
      <c r="G6">
        <v>5</v>
      </c>
      <c r="H6">
        <v>6</v>
      </c>
      <c r="I6">
        <v>7</v>
      </c>
      <c r="J6">
        <v>8</v>
      </c>
      <c r="K6">
        <v>9</v>
      </c>
      <c r="L6">
        <v>10</v>
      </c>
      <c r="M6">
        <v>11</v>
      </c>
      <c r="N6">
        <v>12</v>
      </c>
      <c r="O6">
        <v>13</v>
      </c>
      <c r="P6">
        <v>14</v>
      </c>
      <c r="Q6">
        <v>15</v>
      </c>
      <c r="R6">
        <v>16</v>
      </c>
      <c r="S6">
        <v>17</v>
      </c>
      <c r="T6">
        <v>18</v>
      </c>
      <c r="U6">
        <v>19</v>
      </c>
      <c r="V6">
        <v>20</v>
      </c>
      <c r="W6">
        <v>21</v>
      </c>
      <c r="X6">
        <v>22</v>
      </c>
      <c r="Y6">
        <v>23</v>
      </c>
      <c r="Z6">
        <v>24</v>
      </c>
      <c r="AA6">
        <v>25</v>
      </c>
      <c r="AB6">
        <v>26</v>
      </c>
      <c r="AC6">
        <v>27</v>
      </c>
      <c r="AD6">
        <v>28</v>
      </c>
      <c r="AE6">
        <v>29</v>
      </c>
      <c r="AF6">
        <v>30</v>
      </c>
      <c r="AG6">
        <v>31</v>
      </c>
      <c r="AH6">
        <v>32</v>
      </c>
      <c r="AI6">
        <v>33</v>
      </c>
      <c r="AJ6">
        <v>34</v>
      </c>
      <c r="AK6">
        <v>35</v>
      </c>
      <c r="AL6">
        <v>36</v>
      </c>
    </row>
    <row r="7" spans="1:38" x14ac:dyDescent="0.25">
      <c r="A7">
        <v>0</v>
      </c>
      <c r="B7">
        <f t="shared" ref="B7:B43" si="0">IFERROR(EXP(_xlfn.GAMMALN.PRECISE($J$2+$A7) + $A7*LN($J$3) + (B$6 - $A7) * LN($J$4) - $J$4 - _xlfn.GAMMALN.PRECISE($J$2) - _xlfn.GAMMALN.PRECISE($A7+1) - ($J$2+$A7) * LN(1+$J$3) - _xlfn.GAMMALN.PRECISE(B$6 - $A7 + 1)),"")</f>
        <v>2.7067056647322535E-2</v>
      </c>
      <c r="C7">
        <f t="shared" ref="C7:AK14" si="1">IFERROR(EXP(_xlfn.GAMMALN.PRECISE($J$2+$A7) + $A7*LN($J$3) + (C$6 - $A7) * LN($J$4) - $J$4 - _xlfn.GAMMALN.PRECISE($J$2) - _xlfn.GAMMALN.PRECISE($A7+1) - ($J$2+$A7) * LN(1+$J$3) - _xlfn.GAMMALN.PRECISE(C$6 - $A7 + 1)),"")</f>
        <v>5.4134113294645077E-2</v>
      </c>
      <c r="D7">
        <f t="shared" si="1"/>
        <v>5.4134113294645077E-2</v>
      </c>
      <c r="E7">
        <f t="shared" si="1"/>
        <v>3.6089408863096709E-2</v>
      </c>
      <c r="F7">
        <f t="shared" si="1"/>
        <v>1.8044704431548351E-2</v>
      </c>
      <c r="G7">
        <f t="shared" si="1"/>
        <v>7.2178817726193467E-3</v>
      </c>
      <c r="H7">
        <f t="shared" si="1"/>
        <v>2.405960590873113E-3</v>
      </c>
      <c r="I7">
        <f t="shared" si="1"/>
        <v>6.8741731167803338E-4</v>
      </c>
      <c r="J7">
        <f t="shared" si="1"/>
        <v>1.7185432791950772E-4</v>
      </c>
      <c r="K7">
        <f t="shared" si="1"/>
        <v>3.8189850648779541E-5</v>
      </c>
      <c r="L7">
        <f t="shared" si="1"/>
        <v>7.6379701297558998E-6</v>
      </c>
      <c r="M7">
        <f t="shared" si="1"/>
        <v>1.3887218417737975E-6</v>
      </c>
      <c r="N7">
        <f t="shared" si="1"/>
        <v>2.3145364029563384E-7</v>
      </c>
      <c r="O7">
        <f t="shared" si="1"/>
        <v>3.5608252353174521E-8</v>
      </c>
      <c r="P7">
        <f t="shared" si="1"/>
        <v>5.0868931933106179E-9</v>
      </c>
      <c r="Q7">
        <f t="shared" si="1"/>
        <v>6.7825242577475004E-10</v>
      </c>
      <c r="R7">
        <f t="shared" si="1"/>
        <v>8.4781553221843574E-11</v>
      </c>
      <c r="S7">
        <f t="shared" si="1"/>
        <v>9.9743003790404484E-12</v>
      </c>
      <c r="T7">
        <f t="shared" si="1"/>
        <v>1.1082555976711661E-12</v>
      </c>
      <c r="U7">
        <f t="shared" si="1"/>
        <v>1.1665848396538552E-13</v>
      </c>
      <c r="V7">
        <f t="shared" si="1"/>
        <v>1.1665848396538539E-14</v>
      </c>
      <c r="W7">
        <f t="shared" si="1"/>
        <v>1.1110331806227205E-15</v>
      </c>
      <c r="X7">
        <f t="shared" si="1"/>
        <v>1.0100301642024713E-16</v>
      </c>
      <c r="Y7">
        <f t="shared" si="1"/>
        <v>8.7828709930649851E-18</v>
      </c>
      <c r="Z7">
        <f t="shared" si="1"/>
        <v>7.3190591608874773E-19</v>
      </c>
      <c r="AA7">
        <f t="shared" si="1"/>
        <v>5.8552473287100014E-20</v>
      </c>
      <c r="AB7">
        <f t="shared" si="1"/>
        <v>4.5040364067000028E-21</v>
      </c>
      <c r="AC7">
        <f t="shared" si="1"/>
        <v>3.3363232642222545E-22</v>
      </c>
      <c r="AD7">
        <f t="shared" si="1"/>
        <v>2.3830880458729958E-23</v>
      </c>
      <c r="AE7">
        <f t="shared" si="1"/>
        <v>1.6435089971538157E-24</v>
      </c>
      <c r="AF7">
        <f t="shared" si="1"/>
        <v>1.0956726647692023E-25</v>
      </c>
      <c r="AG7">
        <f t="shared" si="1"/>
        <v>7.0688559017367824E-27</v>
      </c>
      <c r="AH7">
        <f t="shared" si="1"/>
        <v>4.4180349385855195E-28</v>
      </c>
      <c r="AI7">
        <f t="shared" si="1"/>
        <v>2.6775969324760215E-29</v>
      </c>
      <c r="AJ7">
        <f t="shared" si="1"/>
        <v>1.5750570191035824E-30</v>
      </c>
      <c r="AK7">
        <f t="shared" si="1"/>
        <v>9.0003258234490806E-32</v>
      </c>
      <c r="AL7">
        <f t="shared" ref="AL7:AL42" si="2">IFERROR(EXP(_xlfn.GAMMALN.PRECISE($J$2+$A7) + $A7*LN($J$3) + (AL$6 - $A7) * LN($J$4) - $J$4 - _xlfn.GAMMALN.PRECISE($J$2) - _xlfn.GAMMALN.PRECISE($A7+1) - ($J$2+$A7) * LN(1+$J$3) - _xlfn.GAMMALN.PRECISE(AL$6 - $A7 + 1)),"")</f>
        <v>5.0001810130271387E-33</v>
      </c>
    </row>
    <row r="8" spans="1:38" x14ac:dyDescent="0.25">
      <c r="A8">
        <v>1</v>
      </c>
      <c r="B8" t="str">
        <f t="shared" si="0"/>
        <v/>
      </c>
      <c r="C8">
        <f t="shared" ref="C8:Q8" si="3">IFERROR(EXP(_xlfn.GAMMALN.PRECISE($J$2+$A8) + $A8*LN($J$3) + (C$6 - $A8) * LN($J$4) - $J$4 - _xlfn.GAMMALN.PRECISE($J$2) - _xlfn.GAMMALN.PRECISE($A8+1) - ($J$2+$A8) * LN(1+$J$3) - _xlfn.GAMMALN.PRECISE(C$6 - $A8 + 1)),"")</f>
        <v>2.1653645317858027E-2</v>
      </c>
      <c r="D8">
        <f t="shared" si="3"/>
        <v>4.3307290635716061E-2</v>
      </c>
      <c r="E8">
        <f t="shared" si="3"/>
        <v>4.3307290635716061E-2</v>
      </c>
      <c r="F8">
        <f t="shared" si="3"/>
        <v>2.887152709047737E-2</v>
      </c>
      <c r="G8">
        <f t="shared" si="3"/>
        <v>1.4435763545238683E-2</v>
      </c>
      <c r="H8">
        <f t="shared" si="3"/>
        <v>5.7743054180954727E-3</v>
      </c>
      <c r="I8">
        <f t="shared" si="3"/>
        <v>1.924768472698492E-3</v>
      </c>
      <c r="J8">
        <f t="shared" si="3"/>
        <v>5.4993384934242729E-4</v>
      </c>
      <c r="K8">
        <f t="shared" si="3"/>
        <v>1.3748346233560631E-4</v>
      </c>
      <c r="L8">
        <f t="shared" si="3"/>
        <v>3.055188051902366E-5</v>
      </c>
      <c r="M8">
        <f t="shared" si="3"/>
        <v>6.1103761038047146E-6</v>
      </c>
      <c r="N8">
        <f t="shared" si="3"/>
        <v>1.1109774734190371E-6</v>
      </c>
      <c r="O8">
        <f t="shared" si="3"/>
        <v>1.8516291223650724E-7</v>
      </c>
      <c r="P8">
        <f t="shared" si="3"/>
        <v>2.848660188253954E-8</v>
      </c>
      <c r="Q8">
        <f t="shared" si="3"/>
        <v>4.0695145546484979E-9</v>
      </c>
      <c r="R8">
        <f t="shared" si="1"/>
        <v>5.4260194061980057E-10</v>
      </c>
      <c r="S8">
        <f t="shared" si="1"/>
        <v>6.7825242577474929E-11</v>
      </c>
      <c r="T8">
        <f t="shared" si="1"/>
        <v>7.9794403032323661E-12</v>
      </c>
      <c r="U8">
        <f t="shared" si="1"/>
        <v>8.8660447813693054E-13</v>
      </c>
      <c r="V8">
        <f t="shared" si="1"/>
        <v>9.332678717230817E-14</v>
      </c>
      <c r="W8">
        <f t="shared" si="1"/>
        <v>9.3326787172308397E-15</v>
      </c>
      <c r="X8">
        <f t="shared" si="1"/>
        <v>8.888265444981773E-16</v>
      </c>
      <c r="Y8">
        <f t="shared" si="1"/>
        <v>8.0802413136197201E-17</v>
      </c>
      <c r="Z8">
        <f t="shared" si="1"/>
        <v>7.0262967944519443E-18</v>
      </c>
      <c r="AA8">
        <f t="shared" si="1"/>
        <v>5.8552473287099867E-19</v>
      </c>
      <c r="AB8">
        <f t="shared" si="1"/>
        <v>4.6841978629680055E-20</v>
      </c>
      <c r="AC8">
        <f t="shared" si="1"/>
        <v>3.6032291253599803E-21</v>
      </c>
      <c r="AD8">
        <f t="shared" si="1"/>
        <v>2.6690586113777868E-22</v>
      </c>
      <c r="AE8">
        <f t="shared" si="1"/>
        <v>1.9064704366983984E-23</v>
      </c>
      <c r="AF8">
        <f t="shared" si="1"/>
        <v>1.3148071977230537E-24</v>
      </c>
      <c r="AG8">
        <f t="shared" si="1"/>
        <v>8.765381318153626E-26</v>
      </c>
      <c r="AH8">
        <f t="shared" si="1"/>
        <v>5.6550847213894314E-27</v>
      </c>
      <c r="AI8">
        <f t="shared" si="1"/>
        <v>3.5344279508684184E-28</v>
      </c>
      <c r="AJ8">
        <f t="shared" si="1"/>
        <v>2.1420775459808191E-29</v>
      </c>
      <c r="AK8">
        <f t="shared" si="1"/>
        <v>1.260045615282867E-30</v>
      </c>
      <c r="AL8">
        <f t="shared" si="2"/>
        <v>7.200260658759169E-32</v>
      </c>
    </row>
    <row r="9" spans="1:38" x14ac:dyDescent="0.25">
      <c r="A9">
        <v>2</v>
      </c>
      <c r="B9" t="str">
        <f t="shared" si="0"/>
        <v/>
      </c>
      <c r="C9" t="str">
        <f t="shared" si="1"/>
        <v/>
      </c>
      <c r="D9">
        <f t="shared" si="1"/>
        <v>1.732291625428644E-2</v>
      </c>
      <c r="E9">
        <f t="shared" si="1"/>
        <v>3.4645832508572852E-2</v>
      </c>
      <c r="F9">
        <f t="shared" si="1"/>
        <v>3.4645832508572852E-2</v>
      </c>
      <c r="G9">
        <f t="shared" si="1"/>
        <v>2.3097221672381905E-2</v>
      </c>
      <c r="H9">
        <f t="shared" si="1"/>
        <v>1.1548610836190947E-2</v>
      </c>
      <c r="I9">
        <f t="shared" si="1"/>
        <v>4.6194443344763827E-3</v>
      </c>
      <c r="J9">
        <f t="shared" si="1"/>
        <v>1.5398147781587924E-3</v>
      </c>
      <c r="K9">
        <f t="shared" si="1"/>
        <v>4.3994707947394142E-4</v>
      </c>
      <c r="L9">
        <f t="shared" si="1"/>
        <v>1.0998676986848495E-4</v>
      </c>
      <c r="M9">
        <f t="shared" si="1"/>
        <v>2.4441504415218906E-5</v>
      </c>
      <c r="N9">
        <f t="shared" si="1"/>
        <v>4.8883008830437766E-6</v>
      </c>
      <c r="O9">
        <f t="shared" si="1"/>
        <v>8.8878197873523045E-7</v>
      </c>
      <c r="P9">
        <f t="shared" si="1"/>
        <v>1.4813032978920595E-7</v>
      </c>
      <c r="Q9">
        <f t="shared" si="1"/>
        <v>2.2789281506031654E-8</v>
      </c>
      <c r="R9">
        <f t="shared" si="1"/>
        <v>3.2556116437188017E-9</v>
      </c>
      <c r="S9">
        <f t="shared" si="1"/>
        <v>4.3408155249584084E-10</v>
      </c>
      <c r="T9">
        <f t="shared" si="1"/>
        <v>5.4260194061979995E-11</v>
      </c>
      <c r="U9">
        <f t="shared" si="1"/>
        <v>6.3835522425858989E-12</v>
      </c>
      <c r="V9">
        <f t="shared" si="1"/>
        <v>7.0928358250954508E-13</v>
      </c>
      <c r="W9">
        <f t="shared" si="1"/>
        <v>7.4661429737846604E-14</v>
      </c>
      <c r="X9">
        <f t="shared" si="1"/>
        <v>7.466142973784679E-15</v>
      </c>
      <c r="Y9">
        <f t="shared" si="1"/>
        <v>7.1106123559854253E-16</v>
      </c>
      <c r="Z9">
        <f t="shared" si="1"/>
        <v>6.464193050895782E-17</v>
      </c>
      <c r="AA9">
        <f t="shared" si="1"/>
        <v>5.6210374355615609E-18</v>
      </c>
      <c r="AB9">
        <f t="shared" si="1"/>
        <v>4.6841978629679606E-19</v>
      </c>
      <c r="AC9">
        <f t="shared" si="1"/>
        <v>3.7473582903743816E-20</v>
      </c>
      <c r="AD9">
        <f t="shared" si="1"/>
        <v>2.8825833002879868E-21</v>
      </c>
      <c r="AE9">
        <f t="shared" si="1"/>
        <v>2.1352468891022314E-22</v>
      </c>
      <c r="AF9">
        <f t="shared" si="1"/>
        <v>1.5251763493587095E-23</v>
      </c>
      <c r="AG9">
        <f t="shared" si="1"/>
        <v>1.0518457581784365E-24</v>
      </c>
      <c r="AH9">
        <f t="shared" si="1"/>
        <v>7.012305054522907E-26</v>
      </c>
      <c r="AI9">
        <f t="shared" si="1"/>
        <v>4.5240677771115491E-27</v>
      </c>
      <c r="AJ9">
        <f t="shared" si="1"/>
        <v>2.8275423606947173E-28</v>
      </c>
      <c r="AK9">
        <f t="shared" si="1"/>
        <v>1.7136620367846568E-29</v>
      </c>
      <c r="AL9">
        <f t="shared" si="2"/>
        <v>1.0080364922262946E-30</v>
      </c>
    </row>
    <row r="10" spans="1:38" x14ac:dyDescent="0.25">
      <c r="A10">
        <v>3</v>
      </c>
      <c r="B10" t="str">
        <f t="shared" si="0"/>
        <v/>
      </c>
      <c r="C10" t="str">
        <f t="shared" si="1"/>
        <v/>
      </c>
      <c r="D10" t="str">
        <f t="shared" si="1"/>
        <v/>
      </c>
      <c r="E10">
        <f t="shared" si="1"/>
        <v>1.3858333003429139E-2</v>
      </c>
      <c r="F10">
        <f t="shared" si="1"/>
        <v>2.7716666006858293E-2</v>
      </c>
      <c r="G10">
        <f t="shared" si="1"/>
        <v>2.7716666006858293E-2</v>
      </c>
      <c r="H10">
        <f t="shared" si="1"/>
        <v>1.8477777337905541E-2</v>
      </c>
      <c r="I10">
        <f t="shared" si="1"/>
        <v>9.2388886689527654E-3</v>
      </c>
      <c r="J10">
        <f t="shared" si="1"/>
        <v>3.6955554675811094E-3</v>
      </c>
      <c r="K10">
        <f t="shared" si="1"/>
        <v>1.231851822527036E-3</v>
      </c>
      <c r="L10">
        <f t="shared" si="1"/>
        <v>3.5195766357915318E-4</v>
      </c>
      <c r="M10">
        <f t="shared" si="1"/>
        <v>8.7989415894788037E-5</v>
      </c>
      <c r="N10">
        <f t="shared" si="1"/>
        <v>1.955320353217511E-5</v>
      </c>
      <c r="O10">
        <f t="shared" si="1"/>
        <v>3.9106407064350246E-6</v>
      </c>
      <c r="P10">
        <f t="shared" si="1"/>
        <v>7.1102558298818378E-7</v>
      </c>
      <c r="Q10">
        <f t="shared" si="1"/>
        <v>1.1850426383136486E-7</v>
      </c>
      <c r="R10">
        <f t="shared" si="1"/>
        <v>1.8231425204825341E-8</v>
      </c>
      <c r="S10">
        <f t="shared" si="1"/>
        <v>2.6044893149750439E-9</v>
      </c>
      <c r="T10">
        <f t="shared" si="1"/>
        <v>3.4726524199667175E-10</v>
      </c>
      <c r="U10">
        <f t="shared" si="1"/>
        <v>4.3408155249583878E-11</v>
      </c>
      <c r="V10">
        <f t="shared" si="1"/>
        <v>5.1068417940687054E-12</v>
      </c>
      <c r="W10">
        <f t="shared" si="1"/>
        <v>5.6742686600763661E-13</v>
      </c>
      <c r="X10">
        <f t="shared" si="1"/>
        <v>5.9729143790277344E-14</v>
      </c>
      <c r="Y10">
        <f t="shared" si="1"/>
        <v>5.9729143790277063E-15</v>
      </c>
      <c r="Z10">
        <f t="shared" si="1"/>
        <v>5.6884898847883454E-16</v>
      </c>
      <c r="AA10">
        <f t="shared" si="1"/>
        <v>5.1713544407166311E-17</v>
      </c>
      <c r="AB10">
        <f t="shared" si="1"/>
        <v>4.4968299484492524E-18</v>
      </c>
      <c r="AC10">
        <f t="shared" si="1"/>
        <v>3.7473582903743986E-19</v>
      </c>
      <c r="AD10">
        <f t="shared" si="1"/>
        <v>2.9978866322995077E-20</v>
      </c>
      <c r="AE10">
        <f t="shared" si="1"/>
        <v>2.3060666402303915E-21</v>
      </c>
      <c r="AF10">
        <f t="shared" si="1"/>
        <v>1.7081975112817868E-22</v>
      </c>
      <c r="AG10">
        <f t="shared" si="1"/>
        <v>1.2201410794869686E-23</v>
      </c>
      <c r="AH10">
        <f t="shared" si="1"/>
        <v>8.4147660654275008E-25</v>
      </c>
      <c r="AI10">
        <f t="shared" si="1"/>
        <v>5.6098440436183316E-26</v>
      </c>
      <c r="AJ10">
        <f t="shared" si="1"/>
        <v>3.6192542216892426E-27</v>
      </c>
      <c r="AK10">
        <f t="shared" si="1"/>
        <v>2.2620338885557923E-28</v>
      </c>
      <c r="AL10">
        <f t="shared" si="2"/>
        <v>1.3709296294277071E-29</v>
      </c>
    </row>
    <row r="11" spans="1:38" x14ac:dyDescent="0.25">
      <c r="A11">
        <f>A10+1</f>
        <v>4</v>
      </c>
      <c r="B11" t="str">
        <f t="shared" si="0"/>
        <v/>
      </c>
      <c r="C11" t="str">
        <f t="shared" si="1"/>
        <v/>
      </c>
      <c r="D11" t="str">
        <f t="shared" si="1"/>
        <v/>
      </c>
      <c r="E11" t="str">
        <f t="shared" si="1"/>
        <v/>
      </c>
      <c r="F11">
        <f t="shared" si="1"/>
        <v>1.1086666402743322E-2</v>
      </c>
      <c r="G11">
        <f t="shared" si="1"/>
        <v>2.2173332805486647E-2</v>
      </c>
      <c r="H11">
        <f t="shared" si="1"/>
        <v>2.2173332805486647E-2</v>
      </c>
      <c r="I11">
        <f t="shared" si="1"/>
        <v>1.4782221870324441E-2</v>
      </c>
      <c r="J11">
        <f t="shared" si="1"/>
        <v>7.3911109351622196E-3</v>
      </c>
      <c r="K11">
        <f t="shared" si="1"/>
        <v>2.9564443740648879E-3</v>
      </c>
      <c r="L11">
        <f t="shared" si="1"/>
        <v>9.8548145802162894E-4</v>
      </c>
      <c r="M11">
        <f t="shared" si="1"/>
        <v>2.8156613086332253E-4</v>
      </c>
      <c r="N11">
        <f t="shared" si="1"/>
        <v>7.0391532715830498E-5</v>
      </c>
      <c r="O11">
        <f t="shared" si="1"/>
        <v>1.5642562825740102E-5</v>
      </c>
      <c r="P11">
        <f t="shared" si="1"/>
        <v>3.1285125651480228E-6</v>
      </c>
      <c r="Q11">
        <f t="shared" si="1"/>
        <v>5.688204663905476E-7</v>
      </c>
      <c r="R11">
        <f t="shared" si="1"/>
        <v>9.4803411065091637E-8</v>
      </c>
      <c r="S11">
        <f t="shared" si="1"/>
        <v>1.4585140163860287E-8</v>
      </c>
      <c r="T11">
        <f t="shared" si="1"/>
        <v>2.083591451980037E-9</v>
      </c>
      <c r="U11">
        <f t="shared" si="1"/>
        <v>2.7781219359733764E-10</v>
      </c>
      <c r="V11">
        <f t="shared" si="1"/>
        <v>3.4726524199667133E-11</v>
      </c>
      <c r="W11">
        <f t="shared" si="1"/>
        <v>4.0854734352549683E-12</v>
      </c>
      <c r="X11">
        <f t="shared" si="1"/>
        <v>4.5394149280610971E-13</v>
      </c>
      <c r="Y11">
        <f t="shared" si="1"/>
        <v>4.7783315032221916E-14</v>
      </c>
      <c r="Z11">
        <f t="shared" si="1"/>
        <v>4.7783315032221696E-15</v>
      </c>
      <c r="AA11">
        <f t="shared" si="1"/>
        <v>4.5507919078306804E-16</v>
      </c>
      <c r="AB11">
        <f t="shared" si="1"/>
        <v>4.1370835525733089E-17</v>
      </c>
      <c r="AC11">
        <f t="shared" si="1"/>
        <v>3.5974639587594059E-18</v>
      </c>
      <c r="AD11">
        <f t="shared" si="1"/>
        <v>2.9978866322995216E-19</v>
      </c>
      <c r="AE11">
        <f t="shared" si="1"/>
        <v>2.3983093058396085E-20</v>
      </c>
      <c r="AF11">
        <f t="shared" si="1"/>
        <v>1.8448533121843152E-21</v>
      </c>
      <c r="AG11">
        <f t="shared" si="1"/>
        <v>1.3665580090254309E-22</v>
      </c>
      <c r="AH11">
        <f t="shared" si="1"/>
        <v>9.7611286358957584E-24</v>
      </c>
      <c r="AI11">
        <f t="shared" si="1"/>
        <v>6.7318128523420071E-25</v>
      </c>
      <c r="AJ11">
        <f t="shared" si="1"/>
        <v>4.4878752348946692E-26</v>
      </c>
      <c r="AK11">
        <f t="shared" si="1"/>
        <v>2.8954033773513972E-27</v>
      </c>
      <c r="AL11">
        <f t="shared" si="2"/>
        <v>1.8096271108446353E-28</v>
      </c>
    </row>
    <row r="12" spans="1:38" x14ac:dyDescent="0.25">
      <c r="A12">
        <f t="shared" ref="A12:A19" si="4">A11+1</f>
        <v>5</v>
      </c>
      <c r="B12" t="str">
        <f t="shared" si="0"/>
        <v/>
      </c>
      <c r="C12" t="str">
        <f t="shared" si="1"/>
        <v/>
      </c>
      <c r="D12" t="str">
        <f t="shared" si="1"/>
        <v/>
      </c>
      <c r="E12" t="str">
        <f t="shared" si="1"/>
        <v/>
      </c>
      <c r="F12" t="str">
        <f t="shared" si="1"/>
        <v/>
      </c>
      <c r="G12">
        <f t="shared" si="1"/>
        <v>8.869333122194659E-3</v>
      </c>
      <c r="H12">
        <f t="shared" si="1"/>
        <v>1.7738666244389318E-2</v>
      </c>
      <c r="I12">
        <f t="shared" si="1"/>
        <v>1.7738666244389318E-2</v>
      </c>
      <c r="J12">
        <f t="shared" si="1"/>
        <v>1.1825777496259543E-2</v>
      </c>
      <c r="K12">
        <f t="shared" si="1"/>
        <v>5.9128887481297706E-3</v>
      </c>
      <c r="L12">
        <f t="shared" si="1"/>
        <v>2.3651554992519083E-3</v>
      </c>
      <c r="M12">
        <f t="shared" si="1"/>
        <v>7.8838516641730394E-4</v>
      </c>
      <c r="N12">
        <f t="shared" si="1"/>
        <v>2.2525290469065825E-4</v>
      </c>
      <c r="O12">
        <f t="shared" si="1"/>
        <v>5.6313226172664454E-5</v>
      </c>
      <c r="P12">
        <f t="shared" si="1"/>
        <v>1.2514050260592093E-5</v>
      </c>
      <c r="Q12">
        <f t="shared" si="1"/>
        <v>2.5028100521184207E-6</v>
      </c>
      <c r="R12">
        <f t="shared" si="1"/>
        <v>4.5505637311243846E-7</v>
      </c>
      <c r="S12">
        <f t="shared" si="1"/>
        <v>7.5842728852073381E-8</v>
      </c>
      <c r="T12">
        <f t="shared" si="1"/>
        <v>1.166811213108824E-8</v>
      </c>
      <c r="U12">
        <f t="shared" si="1"/>
        <v>1.6668731615840311E-9</v>
      </c>
      <c r="V12">
        <f t="shared" si="1"/>
        <v>2.2224975487787033E-10</v>
      </c>
      <c r="W12">
        <f t="shared" si="1"/>
        <v>2.7781219359733736E-11</v>
      </c>
      <c r="X12">
        <f t="shared" si="1"/>
        <v>3.2683787482039776E-12</v>
      </c>
      <c r="Y12">
        <f t="shared" si="1"/>
        <v>3.6315319424488811E-13</v>
      </c>
      <c r="Z12">
        <f t="shared" si="1"/>
        <v>3.8226652025777572E-14</v>
      </c>
      <c r="AA12">
        <f t="shared" si="1"/>
        <v>3.822665202577739E-15</v>
      </c>
      <c r="AB12">
        <f t="shared" si="1"/>
        <v>3.6406335262645478E-16</v>
      </c>
      <c r="AC12">
        <f t="shared" si="1"/>
        <v>3.3096668420586502E-17</v>
      </c>
      <c r="AD12">
        <f t="shared" si="1"/>
        <v>2.877971167007527E-18</v>
      </c>
      <c r="AE12">
        <f t="shared" si="1"/>
        <v>2.3983093058396196E-19</v>
      </c>
      <c r="AF12">
        <f t="shared" si="1"/>
        <v>1.9186474446716885E-20</v>
      </c>
      <c r="AG12">
        <f t="shared" si="1"/>
        <v>1.4758826497474534E-21</v>
      </c>
      <c r="AH12">
        <f t="shared" si="1"/>
        <v>1.0932464072203456E-22</v>
      </c>
      <c r="AI12">
        <f t="shared" si="1"/>
        <v>7.8089029087166141E-24</v>
      </c>
      <c r="AJ12">
        <f t="shared" si="1"/>
        <v>5.3854502818736108E-25</v>
      </c>
      <c r="AK12">
        <f t="shared" si="1"/>
        <v>3.5903001879157384E-26</v>
      </c>
      <c r="AL12">
        <f t="shared" si="2"/>
        <v>2.3163227018811199E-27</v>
      </c>
    </row>
    <row r="13" spans="1:38" x14ac:dyDescent="0.25">
      <c r="A13">
        <f t="shared" si="4"/>
        <v>6</v>
      </c>
      <c r="B13" t="str">
        <f t="shared" si="0"/>
        <v/>
      </c>
      <c r="C13" t="str">
        <f t="shared" si="1"/>
        <v/>
      </c>
      <c r="D13" t="str">
        <f t="shared" si="1"/>
        <v/>
      </c>
      <c r="E13" t="str">
        <f t="shared" si="1"/>
        <v/>
      </c>
      <c r="F13" t="str">
        <f t="shared" si="1"/>
        <v/>
      </c>
      <c r="G13" t="str">
        <f t="shared" si="1"/>
        <v/>
      </c>
      <c r="H13">
        <f t="shared" si="1"/>
        <v>7.0954664977557142E-3</v>
      </c>
      <c r="I13">
        <f t="shared" si="1"/>
        <v>1.419093299551143E-2</v>
      </c>
      <c r="J13">
        <f t="shared" si="1"/>
        <v>1.419093299551143E-2</v>
      </c>
      <c r="K13">
        <f t="shared" si="1"/>
        <v>9.4606219970076091E-3</v>
      </c>
      <c r="L13">
        <f t="shared" si="1"/>
        <v>4.7303109985038123E-3</v>
      </c>
      <c r="M13">
        <f t="shared" si="1"/>
        <v>1.8921243994015216E-3</v>
      </c>
      <c r="N13">
        <f t="shared" si="1"/>
        <v>6.3070813313384141E-4</v>
      </c>
      <c r="O13">
        <f t="shared" si="1"/>
        <v>1.8020232375252611E-4</v>
      </c>
      <c r="P13">
        <f t="shared" si="1"/>
        <v>4.505058093813144E-5</v>
      </c>
      <c r="Q13">
        <f t="shared" si="1"/>
        <v>1.0011240208473649E-5</v>
      </c>
      <c r="R13">
        <f t="shared" si="1"/>
        <v>2.0022480416947311E-6</v>
      </c>
      <c r="S13">
        <f t="shared" si="1"/>
        <v>3.6404509848994984E-7</v>
      </c>
      <c r="T13">
        <f t="shared" si="1"/>
        <v>6.0674183081658761E-8</v>
      </c>
      <c r="U13">
        <f t="shared" si="1"/>
        <v>9.3344897048705668E-9</v>
      </c>
      <c r="V13">
        <f t="shared" si="1"/>
        <v>1.3334985292672167E-9</v>
      </c>
      <c r="W13">
        <f t="shared" si="1"/>
        <v>1.7779980390229579E-10</v>
      </c>
      <c r="X13">
        <f t="shared" si="1"/>
        <v>2.2224975487787009E-11</v>
      </c>
      <c r="Y13">
        <f t="shared" si="1"/>
        <v>2.614702998563175E-12</v>
      </c>
      <c r="Z13">
        <f t="shared" si="1"/>
        <v>2.9052255539590973E-13</v>
      </c>
      <c r="AA13">
        <f t="shared" si="1"/>
        <v>3.0581321620622083E-14</v>
      </c>
      <c r="AB13">
        <f t="shared" si="1"/>
        <v>3.058132162062216E-15</v>
      </c>
      <c r="AC13">
        <f t="shared" si="1"/>
        <v>2.9125068210116201E-16</v>
      </c>
      <c r="AD13">
        <f t="shared" si="1"/>
        <v>2.6477334736469225E-17</v>
      </c>
      <c r="AE13">
        <f t="shared" si="1"/>
        <v>2.302376933606024E-18</v>
      </c>
      <c r="AF13">
        <f t="shared" si="1"/>
        <v>1.9186474446716839E-19</v>
      </c>
      <c r="AG13">
        <f t="shared" si="1"/>
        <v>1.5349179557373633E-20</v>
      </c>
      <c r="AH13">
        <f t="shared" si="1"/>
        <v>1.1807061197979638E-21</v>
      </c>
      <c r="AI13">
        <f t="shared" si="1"/>
        <v>8.745971257762773E-23</v>
      </c>
      <c r="AJ13">
        <f t="shared" si="1"/>
        <v>6.2471223269732967E-24</v>
      </c>
      <c r="AK13">
        <f t="shared" si="1"/>
        <v>4.3083602254988923E-25</v>
      </c>
      <c r="AL13">
        <f t="shared" si="2"/>
        <v>2.8722401503325938E-26</v>
      </c>
    </row>
    <row r="14" spans="1:38" x14ac:dyDescent="0.25">
      <c r="A14">
        <f t="shared" si="4"/>
        <v>7</v>
      </c>
      <c r="B14" t="str">
        <f t="shared" si="0"/>
        <v/>
      </c>
      <c r="C14" t="str">
        <f t="shared" si="1"/>
        <v/>
      </c>
      <c r="D14" t="str">
        <f t="shared" si="1"/>
        <v/>
      </c>
      <c r="E14" t="str">
        <f t="shared" si="1"/>
        <v/>
      </c>
      <c r="F14" t="str">
        <f t="shared" si="1"/>
        <v/>
      </c>
      <c r="G14" t="str">
        <f t="shared" si="1"/>
        <v/>
      </c>
      <c r="H14" t="str">
        <f t="shared" si="1"/>
        <v/>
      </c>
      <c r="I14">
        <f t="shared" si="1"/>
        <v>5.6763731982045771E-3</v>
      </c>
      <c r="J14">
        <f t="shared" si="1"/>
        <v>1.1352746396409135E-2</v>
      </c>
      <c r="K14">
        <f t="shared" si="1"/>
        <v>1.1352746396409154E-2</v>
      </c>
      <c r="L14">
        <f t="shared" si="1"/>
        <v>7.5684975976060944E-3</v>
      </c>
      <c r="M14">
        <f t="shared" si="1"/>
        <v>3.7842487988030537E-3</v>
      </c>
      <c r="N14">
        <f t="shared" si="1"/>
        <v>1.5136995195212187E-3</v>
      </c>
      <c r="O14">
        <f t="shared" si="1"/>
        <v>5.0456650650707361E-4</v>
      </c>
      <c r="P14">
        <f t="shared" si="1"/>
        <v>1.4416185900202103E-4</v>
      </c>
      <c r="Q14">
        <f t="shared" si="1"/>
        <v>3.6040464750505184E-5</v>
      </c>
      <c r="R14">
        <f t="shared" si="1"/>
        <v>8.0089921667789261E-6</v>
      </c>
      <c r="S14">
        <f t="shared" si="1"/>
        <v>1.6017984333557864E-6</v>
      </c>
      <c r="T14">
        <f t="shared" si="1"/>
        <v>2.9123607879196016E-7</v>
      </c>
      <c r="U14">
        <f t="shared" si="1"/>
        <v>4.8539346465327059E-8</v>
      </c>
      <c r="V14">
        <f t="shared" si="1"/>
        <v>7.4675917638964879E-9</v>
      </c>
      <c r="W14">
        <f t="shared" si="1"/>
        <v>1.0667988234137744E-9</v>
      </c>
      <c r="X14">
        <f t="shared" si="1"/>
        <v>1.4223984312183679E-10</v>
      </c>
      <c r="Y14">
        <f t="shared" si="1"/>
        <v>1.7779980390229624E-11</v>
      </c>
      <c r="Z14">
        <f t="shared" si="1"/>
        <v>2.0917623988505422E-12</v>
      </c>
      <c r="AA14">
        <f t="shared" si="1"/>
        <v>2.3241804431672632E-13</v>
      </c>
      <c r="AB14">
        <f t="shared" ref="C14:AK21" si="5">IFERROR(EXP(_xlfn.GAMMALN.PRECISE($J$2+$A14) + $A14*LN($J$3) + (AB$6 - $A14) * LN($J$4) - $J$4 - _xlfn.GAMMALN.PRECISE($J$2) - _xlfn.GAMMALN.PRECISE($A14+1) - ($J$2+$A14) * LN(1+$J$3) - _xlfn.GAMMALN.PRECISE(AB$6 - $A14 + 1)),"")</f>
        <v>2.4465057296497516E-14</v>
      </c>
      <c r="AC14">
        <f t="shared" si="5"/>
        <v>2.4465057296497576E-15</v>
      </c>
      <c r="AD14">
        <f t="shared" si="5"/>
        <v>2.3300054568092816E-16</v>
      </c>
      <c r="AE14">
        <f t="shared" si="5"/>
        <v>2.118186778917525E-17</v>
      </c>
      <c r="AF14">
        <f t="shared" si="5"/>
        <v>1.8419015468848076E-18</v>
      </c>
      <c r="AG14">
        <f t="shared" si="5"/>
        <v>1.5349179557373487E-19</v>
      </c>
      <c r="AH14">
        <f t="shared" si="5"/>
        <v>1.227934364589883E-20</v>
      </c>
      <c r="AI14">
        <f t="shared" si="5"/>
        <v>9.445648958383652E-22</v>
      </c>
      <c r="AJ14">
        <f t="shared" si="5"/>
        <v>6.9967770062101759E-23</v>
      </c>
      <c r="AK14">
        <f t="shared" si="5"/>
        <v>4.9976978615786068E-24</v>
      </c>
      <c r="AL14">
        <f t="shared" si="2"/>
        <v>3.4466881803990926E-25</v>
      </c>
    </row>
    <row r="15" spans="1:38" x14ac:dyDescent="0.25">
      <c r="A15">
        <f t="shared" si="4"/>
        <v>8</v>
      </c>
      <c r="B15" t="str">
        <f t="shared" si="0"/>
        <v/>
      </c>
      <c r="C15" t="str">
        <f t="shared" si="5"/>
        <v/>
      </c>
      <c r="D15" t="str">
        <f t="shared" si="5"/>
        <v/>
      </c>
      <c r="E15" t="str">
        <f t="shared" si="5"/>
        <v/>
      </c>
      <c r="F15" t="str">
        <f t="shared" si="5"/>
        <v/>
      </c>
      <c r="G15" t="str">
        <f t="shared" si="5"/>
        <v/>
      </c>
      <c r="H15" t="str">
        <f t="shared" si="5"/>
        <v/>
      </c>
      <c r="I15" t="str">
        <f t="shared" si="5"/>
        <v/>
      </c>
      <c r="J15">
        <f t="shared" si="5"/>
        <v>4.5410985585636575E-3</v>
      </c>
      <c r="K15">
        <f t="shared" si="5"/>
        <v>9.0821971171272994E-3</v>
      </c>
      <c r="L15">
        <f t="shared" si="5"/>
        <v>9.0821971171273167E-3</v>
      </c>
      <c r="M15">
        <f t="shared" si="5"/>
        <v>6.0547980780848703E-3</v>
      </c>
      <c r="N15">
        <f t="shared" si="5"/>
        <v>3.0273990390424403E-3</v>
      </c>
      <c r="O15">
        <f t="shared" si="5"/>
        <v>1.210959615616974E-3</v>
      </c>
      <c r="P15">
        <f t="shared" si="5"/>
        <v>4.0365320520565858E-4</v>
      </c>
      <c r="Q15">
        <f t="shared" si="5"/>
        <v>1.1532948720161673E-4</v>
      </c>
      <c r="R15">
        <f t="shared" si="5"/>
        <v>2.8832371800404125E-5</v>
      </c>
      <c r="S15">
        <f t="shared" si="5"/>
        <v>6.4071937334231356E-6</v>
      </c>
      <c r="T15">
        <f t="shared" si="5"/>
        <v>1.281438746684628E-6</v>
      </c>
      <c r="U15">
        <f t="shared" si="5"/>
        <v>2.3298886303356792E-7</v>
      </c>
      <c r="V15">
        <f t="shared" si="5"/>
        <v>3.8831477172261681E-8</v>
      </c>
      <c r="W15">
        <f t="shared" si="5"/>
        <v>5.9740734111171532E-9</v>
      </c>
      <c r="X15">
        <f t="shared" si="5"/>
        <v>8.5343905873102021E-10</v>
      </c>
      <c r="Y15">
        <f t="shared" si="5"/>
        <v>1.1379187449746952E-10</v>
      </c>
      <c r="Z15">
        <f t="shared" si="5"/>
        <v>1.4223984312183713E-11</v>
      </c>
      <c r="AA15">
        <f t="shared" si="5"/>
        <v>1.6734099190804233E-12</v>
      </c>
      <c r="AB15">
        <f t="shared" si="5"/>
        <v>1.8593443545338124E-13</v>
      </c>
      <c r="AC15">
        <f t="shared" si="5"/>
        <v>1.9572045837198032E-14</v>
      </c>
      <c r="AD15">
        <f t="shared" si="5"/>
        <v>1.957204583719808E-15</v>
      </c>
      <c r="AE15">
        <f t="shared" si="5"/>
        <v>1.8640043654474405E-16</v>
      </c>
      <c r="AF15">
        <f t="shared" si="5"/>
        <v>1.6945494231340215E-17</v>
      </c>
      <c r="AG15">
        <f t="shared" si="5"/>
        <v>1.4735212375078475E-18</v>
      </c>
      <c r="AH15">
        <f t="shared" si="5"/>
        <v>1.2279343645898714E-19</v>
      </c>
      <c r="AI15">
        <f t="shared" si="5"/>
        <v>9.8234749167190032E-21</v>
      </c>
      <c r="AJ15">
        <f t="shared" si="5"/>
        <v>7.5565191667069289E-22</v>
      </c>
      <c r="AK15">
        <f t="shared" si="5"/>
        <v>5.5974216049681456E-23</v>
      </c>
      <c r="AL15">
        <f t="shared" si="2"/>
        <v>3.9981582892629176E-24</v>
      </c>
    </row>
    <row r="16" spans="1:38" x14ac:dyDescent="0.25">
      <c r="A16">
        <f t="shared" si="4"/>
        <v>9</v>
      </c>
      <c r="B16" t="str">
        <f t="shared" si="0"/>
        <v/>
      </c>
      <c r="C16" t="str">
        <f t="shared" si="5"/>
        <v/>
      </c>
      <c r="D16" t="str">
        <f t="shared" si="5"/>
        <v/>
      </c>
      <c r="E16" t="str">
        <f t="shared" si="5"/>
        <v/>
      </c>
      <c r="F16" t="str">
        <f t="shared" si="5"/>
        <v/>
      </c>
      <c r="G16" t="str">
        <f t="shared" si="5"/>
        <v/>
      </c>
      <c r="H16" t="str">
        <f t="shared" si="5"/>
        <v/>
      </c>
      <c r="I16" t="str">
        <f t="shared" si="5"/>
        <v/>
      </c>
      <c r="J16" t="str">
        <f t="shared" si="5"/>
        <v/>
      </c>
      <c r="K16">
        <f t="shared" si="5"/>
        <v>3.6328788468509231E-3</v>
      </c>
      <c r="L16">
        <f t="shared" si="5"/>
        <v>7.2657576937018341E-3</v>
      </c>
      <c r="M16">
        <f t="shared" si="5"/>
        <v>7.2657576937018463E-3</v>
      </c>
      <c r="N16">
        <f t="shared" si="5"/>
        <v>4.8438384624678926E-3</v>
      </c>
      <c r="O16">
        <f t="shared" si="5"/>
        <v>2.4219192312339502E-3</v>
      </c>
      <c r="P16">
        <f t="shared" si="5"/>
        <v>9.6876769249357837E-4</v>
      </c>
      <c r="Q16">
        <f t="shared" si="5"/>
        <v>3.2292256416452657E-4</v>
      </c>
      <c r="R16">
        <f t="shared" si="5"/>
        <v>9.2263589761293303E-5</v>
      </c>
      <c r="S16">
        <f t="shared" si="5"/>
        <v>2.3065897440323282E-5</v>
      </c>
      <c r="T16">
        <f t="shared" si="5"/>
        <v>5.1257549867385044E-6</v>
      </c>
      <c r="U16">
        <f t="shared" si="5"/>
        <v>1.0251509973476979E-6</v>
      </c>
      <c r="V16">
        <f t="shared" si="5"/>
        <v>1.8639109042685418E-7</v>
      </c>
      <c r="W16">
        <f t="shared" si="5"/>
        <v>3.1065181737809262E-8</v>
      </c>
      <c r="X16">
        <f t="shared" si="5"/>
        <v>4.7792587288937438E-9</v>
      </c>
      <c r="Y16">
        <f t="shared" si="5"/>
        <v>6.8275124698481441E-10</v>
      </c>
      <c r="Z16">
        <f t="shared" si="5"/>
        <v>9.1033499597975384E-11</v>
      </c>
      <c r="AA16">
        <f t="shared" si="5"/>
        <v>1.1379187449746941E-11</v>
      </c>
      <c r="AB16">
        <f t="shared" si="5"/>
        <v>1.3387279352643399E-12</v>
      </c>
      <c r="AC16">
        <f t="shared" si="5"/>
        <v>1.4874754836270513E-13</v>
      </c>
      <c r="AD16">
        <f t="shared" si="5"/>
        <v>1.5657636669758439E-14</v>
      </c>
      <c r="AE16">
        <f t="shared" si="5"/>
        <v>1.5657636669758478E-15</v>
      </c>
      <c r="AF16">
        <f t="shared" si="5"/>
        <v>1.4912034923579537E-16</v>
      </c>
      <c r="AG16">
        <f t="shared" si="5"/>
        <v>1.3556395385072184E-17</v>
      </c>
      <c r="AH16">
        <f t="shared" si="5"/>
        <v>1.178816990006279E-18</v>
      </c>
      <c r="AI16">
        <f t="shared" si="5"/>
        <v>9.8234749167189788E-20</v>
      </c>
      <c r="AJ16">
        <f t="shared" si="5"/>
        <v>7.8587799333752107E-21</v>
      </c>
      <c r="AK16">
        <f t="shared" si="5"/>
        <v>6.0452153333655484E-22</v>
      </c>
      <c r="AL16">
        <f t="shared" si="2"/>
        <v>4.4779372839745205E-23</v>
      </c>
    </row>
    <row r="17" spans="1:38" x14ac:dyDescent="0.25">
      <c r="A17">
        <f t="shared" si="4"/>
        <v>10</v>
      </c>
      <c r="B17" t="str">
        <f t="shared" si="0"/>
        <v/>
      </c>
      <c r="C17" t="str">
        <f t="shared" si="5"/>
        <v/>
      </c>
      <c r="D17" t="str">
        <f t="shared" si="5"/>
        <v/>
      </c>
      <c r="E17" t="str">
        <f t="shared" si="5"/>
        <v/>
      </c>
      <c r="F17" t="str">
        <f t="shared" si="5"/>
        <v/>
      </c>
      <c r="G17" t="str">
        <f t="shared" si="5"/>
        <v/>
      </c>
      <c r="H17" t="str">
        <f t="shared" si="5"/>
        <v/>
      </c>
      <c r="I17" t="str">
        <f t="shared" si="5"/>
        <v/>
      </c>
      <c r="J17" t="str">
        <f t="shared" si="5"/>
        <v/>
      </c>
      <c r="K17" t="str">
        <f t="shared" si="5"/>
        <v/>
      </c>
      <c r="L17">
        <f t="shared" si="5"/>
        <v>2.9063030774807413E-3</v>
      </c>
      <c r="M17">
        <f t="shared" si="5"/>
        <v>5.8126061549614721E-3</v>
      </c>
      <c r="N17">
        <f t="shared" si="5"/>
        <v>5.8126061549614826E-3</v>
      </c>
      <c r="O17">
        <f t="shared" si="5"/>
        <v>3.8750707699743174E-3</v>
      </c>
      <c r="P17">
        <f t="shared" si="5"/>
        <v>1.9375353849871619E-3</v>
      </c>
      <c r="Q17">
        <f t="shared" si="5"/>
        <v>7.7501415399486621E-4</v>
      </c>
      <c r="R17">
        <f t="shared" si="5"/>
        <v>2.5833805133162059E-4</v>
      </c>
      <c r="S17">
        <f t="shared" si="5"/>
        <v>7.3810871809034713E-5</v>
      </c>
      <c r="T17">
        <f t="shared" si="5"/>
        <v>1.8452717952258641E-5</v>
      </c>
      <c r="U17">
        <f t="shared" si="5"/>
        <v>4.100603989390822E-6</v>
      </c>
      <c r="V17">
        <f t="shared" si="5"/>
        <v>8.2012079787815913E-7</v>
      </c>
      <c r="W17">
        <f t="shared" si="5"/>
        <v>1.4911287234148348E-7</v>
      </c>
      <c r="X17">
        <f t="shared" si="5"/>
        <v>2.4852145390247435E-8</v>
      </c>
      <c r="Y17">
        <f t="shared" si="5"/>
        <v>3.8234069831149719E-9</v>
      </c>
      <c r="Z17">
        <f t="shared" si="5"/>
        <v>5.4620099758785204E-10</v>
      </c>
      <c r="AA17">
        <f t="shared" si="5"/>
        <v>7.2826799678380374E-11</v>
      </c>
      <c r="AB17">
        <f t="shared" si="5"/>
        <v>9.1033499597975613E-12</v>
      </c>
      <c r="AC17">
        <f t="shared" si="5"/>
        <v>1.0709823482114805E-12</v>
      </c>
      <c r="AD17">
        <f t="shared" si="5"/>
        <v>1.1899803869016422E-13</v>
      </c>
      <c r="AE17">
        <f t="shared" si="5"/>
        <v>1.2526109335806764E-14</v>
      </c>
      <c r="AF17">
        <f t="shared" si="5"/>
        <v>1.2526109335806794E-15</v>
      </c>
      <c r="AG17">
        <f t="shared" si="5"/>
        <v>1.1929627938863557E-16</v>
      </c>
      <c r="AH17">
        <f t="shared" si="5"/>
        <v>1.0845116308057757E-17</v>
      </c>
      <c r="AI17">
        <f t="shared" si="5"/>
        <v>9.4305359200502416E-19</v>
      </c>
      <c r="AJ17">
        <f t="shared" si="5"/>
        <v>7.8587799333752471E-20</v>
      </c>
      <c r="AK17">
        <f t="shared" si="5"/>
        <v>6.2870239467002184E-21</v>
      </c>
      <c r="AL17">
        <f t="shared" si="2"/>
        <v>4.8361722666924433E-22</v>
      </c>
    </row>
    <row r="18" spans="1:38" x14ac:dyDescent="0.25">
      <c r="A18">
        <f t="shared" si="4"/>
        <v>11</v>
      </c>
      <c r="B18" t="str">
        <f t="shared" si="0"/>
        <v/>
      </c>
      <c r="C18" t="str">
        <f t="shared" si="5"/>
        <v/>
      </c>
      <c r="D18" t="str">
        <f t="shared" si="5"/>
        <v/>
      </c>
      <c r="E18" t="str">
        <f t="shared" si="5"/>
        <v/>
      </c>
      <c r="F18" t="str">
        <f t="shared" si="5"/>
        <v/>
      </c>
      <c r="G18" t="str">
        <f t="shared" si="5"/>
        <v/>
      </c>
      <c r="H18" t="str">
        <f t="shared" si="5"/>
        <v/>
      </c>
      <c r="I18" t="str">
        <f t="shared" si="5"/>
        <v/>
      </c>
      <c r="J18" t="str">
        <f t="shared" si="5"/>
        <v/>
      </c>
      <c r="K18" t="str">
        <f t="shared" si="5"/>
        <v/>
      </c>
      <c r="L18" t="str">
        <f t="shared" si="5"/>
        <v/>
      </c>
      <c r="M18">
        <f t="shared" si="5"/>
        <v>2.3250424619846032E-3</v>
      </c>
      <c r="N18">
        <f t="shared" si="5"/>
        <v>4.650084923969215E-3</v>
      </c>
      <c r="O18">
        <f t="shared" si="5"/>
        <v>4.6500849239691907E-3</v>
      </c>
      <c r="P18">
        <f t="shared" si="5"/>
        <v>3.1000566159794679E-3</v>
      </c>
      <c r="Q18">
        <f t="shared" si="5"/>
        <v>1.5500283079897365E-3</v>
      </c>
      <c r="R18">
        <f t="shared" si="5"/>
        <v>6.2001132319589568E-4</v>
      </c>
      <c r="S18">
        <f t="shared" si="5"/>
        <v>2.066704410652974E-4</v>
      </c>
      <c r="T18">
        <f t="shared" si="5"/>
        <v>5.9048697447228037E-5</v>
      </c>
      <c r="U18">
        <f t="shared" si="5"/>
        <v>1.4762174361806981E-5</v>
      </c>
      <c r="V18">
        <f t="shared" si="5"/>
        <v>3.2804831915126721E-6</v>
      </c>
      <c r="W18">
        <f t="shared" si="5"/>
        <v>6.5609663830253024E-7</v>
      </c>
      <c r="X18">
        <f t="shared" si="5"/>
        <v>1.1929029787318731E-7</v>
      </c>
      <c r="Y18">
        <f t="shared" si="5"/>
        <v>1.9881716312198038E-8</v>
      </c>
      <c r="Z18">
        <f t="shared" si="5"/>
        <v>3.0587255864920129E-9</v>
      </c>
      <c r="AA18">
        <f t="shared" si="5"/>
        <v>4.3696079807028359E-10</v>
      </c>
      <c r="AB18">
        <f t="shared" si="5"/>
        <v>5.8261439742704558E-11</v>
      </c>
      <c r="AC18">
        <f t="shared" si="5"/>
        <v>7.282679967838081E-12</v>
      </c>
      <c r="AD18">
        <f t="shared" si="5"/>
        <v>8.5678587856918223E-13</v>
      </c>
      <c r="AE18">
        <f t="shared" si="5"/>
        <v>9.5198430952131806E-14</v>
      </c>
      <c r="AF18">
        <f t="shared" si="5"/>
        <v>1.0020887468645492E-14</v>
      </c>
      <c r="AG18">
        <f t="shared" si="5"/>
        <v>1.0020887468645444E-15</v>
      </c>
      <c r="AH18">
        <f t="shared" si="5"/>
        <v>9.5437023510909902E-17</v>
      </c>
      <c r="AI18">
        <f t="shared" si="5"/>
        <v>8.6760930464462765E-18</v>
      </c>
      <c r="AJ18">
        <f t="shared" si="5"/>
        <v>7.5444287360402008E-19</v>
      </c>
      <c r="AK18">
        <f t="shared" si="5"/>
        <v>6.2870239467001589E-20</v>
      </c>
      <c r="AL18">
        <f t="shared" si="2"/>
        <v>5.0296191573601796E-21</v>
      </c>
    </row>
    <row r="19" spans="1:38" x14ac:dyDescent="0.25">
      <c r="A19">
        <f t="shared" si="4"/>
        <v>12</v>
      </c>
      <c r="B19" t="str">
        <f t="shared" si="0"/>
        <v/>
      </c>
      <c r="C19" t="str">
        <f t="shared" si="5"/>
        <v/>
      </c>
      <c r="D19" t="str">
        <f t="shared" si="5"/>
        <v/>
      </c>
      <c r="E19" t="str">
        <f t="shared" si="5"/>
        <v/>
      </c>
      <c r="F19" t="str">
        <f t="shared" si="5"/>
        <v/>
      </c>
      <c r="G19" t="str">
        <f t="shared" si="5"/>
        <v/>
      </c>
      <c r="H19" t="str">
        <f t="shared" si="5"/>
        <v/>
      </c>
      <c r="I19" t="str">
        <f t="shared" si="5"/>
        <v/>
      </c>
      <c r="J19" t="str">
        <f t="shared" si="5"/>
        <v/>
      </c>
      <c r="K19" t="str">
        <f t="shared" si="5"/>
        <v/>
      </c>
      <c r="L19" t="str">
        <f t="shared" si="5"/>
        <v/>
      </c>
      <c r="M19" t="str">
        <f t="shared" si="5"/>
        <v/>
      </c>
      <c r="N19">
        <f t="shared" si="5"/>
        <v>1.8600339695876778E-3</v>
      </c>
      <c r="O19">
        <f t="shared" si="5"/>
        <v>3.7200679391753626E-3</v>
      </c>
      <c r="P19">
        <f t="shared" si="5"/>
        <v>3.7200679391753426E-3</v>
      </c>
      <c r="Q19">
        <f t="shared" si="5"/>
        <v>2.480045292783568E-3</v>
      </c>
      <c r="R19">
        <f t="shared" si="5"/>
        <v>1.2400226463917859E-3</v>
      </c>
      <c r="S19">
        <f t="shared" si="5"/>
        <v>4.960090585567153E-4</v>
      </c>
      <c r="T19">
        <f t="shared" si="5"/>
        <v>1.6533635285223748E-4</v>
      </c>
      <c r="U19">
        <f t="shared" si="5"/>
        <v>4.7238957957782304E-5</v>
      </c>
      <c r="V19">
        <f t="shared" si="5"/>
        <v>1.1809739489445554E-5</v>
      </c>
      <c r="W19">
        <f t="shared" si="5"/>
        <v>2.6243865532101307E-6</v>
      </c>
      <c r="X19">
        <f t="shared" si="5"/>
        <v>5.2487731064202282E-7</v>
      </c>
      <c r="Y19">
        <f t="shared" si="5"/>
        <v>9.5432238298549607E-8</v>
      </c>
      <c r="Z19">
        <f t="shared" si="5"/>
        <v>1.5905373049758387E-8</v>
      </c>
      <c r="AA19">
        <f t="shared" si="5"/>
        <v>2.4469804691936039E-9</v>
      </c>
      <c r="AB19">
        <f t="shared" si="5"/>
        <v>3.4956863845622595E-10</v>
      </c>
      <c r="AC19">
        <f t="shared" si="5"/>
        <v>4.6609151794163526E-11</v>
      </c>
      <c r="AD19">
        <f t="shared" si="5"/>
        <v>5.8261439742704496E-12</v>
      </c>
      <c r="AE19">
        <f t="shared" si="5"/>
        <v>6.8542870285534396E-13</v>
      </c>
      <c r="AF19">
        <f t="shared" si="5"/>
        <v>7.6158744761705245E-14</v>
      </c>
      <c r="AG19">
        <f t="shared" si="5"/>
        <v>8.0167099749163445E-15</v>
      </c>
      <c r="AH19">
        <f t="shared" si="5"/>
        <v>8.0167099749163638E-16</v>
      </c>
      <c r="AI19">
        <f t="shared" si="5"/>
        <v>7.6349618808727446E-17</v>
      </c>
      <c r="AJ19">
        <f t="shared" si="5"/>
        <v>6.9408744371569775E-18</v>
      </c>
      <c r="AK19">
        <f t="shared" si="5"/>
        <v>6.035542988832166E-19</v>
      </c>
      <c r="AL19">
        <f t="shared" si="2"/>
        <v>5.0296191573601314E-20</v>
      </c>
    </row>
    <row r="20" spans="1:38" x14ac:dyDescent="0.25">
      <c r="A20">
        <v>13</v>
      </c>
      <c r="B20" t="str">
        <f t="shared" si="0"/>
        <v/>
      </c>
      <c r="C20" t="str">
        <f t="shared" si="5"/>
        <v/>
      </c>
      <c r="D20" t="str">
        <f t="shared" si="5"/>
        <v/>
      </c>
      <c r="E20" t="str">
        <f t="shared" si="5"/>
        <v/>
      </c>
      <c r="F20" t="str">
        <f t="shared" si="5"/>
        <v/>
      </c>
      <c r="G20" t="str">
        <f t="shared" si="5"/>
        <v/>
      </c>
      <c r="H20" t="str">
        <f t="shared" si="5"/>
        <v/>
      </c>
      <c r="I20" t="str">
        <f t="shared" si="5"/>
        <v/>
      </c>
      <c r="J20" t="str">
        <f t="shared" si="5"/>
        <v/>
      </c>
      <c r="K20" t="str">
        <f t="shared" si="5"/>
        <v/>
      </c>
      <c r="L20" t="str">
        <f t="shared" si="5"/>
        <v/>
      </c>
      <c r="M20" t="str">
        <f t="shared" si="5"/>
        <v/>
      </c>
      <c r="N20" t="str">
        <f t="shared" si="5"/>
        <v/>
      </c>
      <c r="O20">
        <f t="shared" si="5"/>
        <v>1.4880271756701436E-3</v>
      </c>
      <c r="P20">
        <f t="shared" si="5"/>
        <v>2.9760543513402929E-3</v>
      </c>
      <c r="Q20">
        <f t="shared" si="5"/>
        <v>2.9760543513402769E-3</v>
      </c>
      <c r="R20">
        <f t="shared" si="5"/>
        <v>1.984036234226856E-3</v>
      </c>
      <c r="S20">
        <f t="shared" si="5"/>
        <v>9.9201811711342974E-4</v>
      </c>
      <c r="T20">
        <f t="shared" si="5"/>
        <v>3.9680724684537259E-4</v>
      </c>
      <c r="U20">
        <f t="shared" si="5"/>
        <v>1.3226908228179012E-4</v>
      </c>
      <c r="V20">
        <f t="shared" si="5"/>
        <v>3.7791166366225881E-5</v>
      </c>
      <c r="W20">
        <f t="shared" si="5"/>
        <v>9.4477915915564516E-6</v>
      </c>
      <c r="X20">
        <f t="shared" si="5"/>
        <v>2.0995092425681065E-6</v>
      </c>
      <c r="Y20">
        <f t="shared" si="5"/>
        <v>4.1990184851361868E-7</v>
      </c>
      <c r="Z20">
        <f t="shared" si="5"/>
        <v>7.634579063883976E-8</v>
      </c>
      <c r="AA20">
        <f t="shared" si="5"/>
        <v>1.2724298439806721E-8</v>
      </c>
      <c r="AB20">
        <f t="shared" si="5"/>
        <v>1.9575843753548707E-9</v>
      </c>
      <c r="AC20">
        <f t="shared" si="5"/>
        <v>2.7965491076498104E-10</v>
      </c>
      <c r="AD20">
        <f t="shared" si="5"/>
        <v>3.7287321435330854E-11</v>
      </c>
      <c r="AE20">
        <f t="shared" si="5"/>
        <v>4.6609151794163641E-12</v>
      </c>
      <c r="AF20">
        <f t="shared" si="5"/>
        <v>5.4834296228427959E-13</v>
      </c>
      <c r="AG20">
        <f t="shared" si="5"/>
        <v>6.0926995809364249E-14</v>
      </c>
      <c r="AH20">
        <f t="shared" si="5"/>
        <v>6.4133679799330808E-15</v>
      </c>
      <c r="AI20">
        <f t="shared" si="5"/>
        <v>6.413367979933097E-16</v>
      </c>
      <c r="AJ20">
        <f t="shared" si="5"/>
        <v>6.1079695046981577E-17</v>
      </c>
      <c r="AK20">
        <f t="shared" si="5"/>
        <v>5.5526995497255875E-18</v>
      </c>
      <c r="AL20">
        <f t="shared" si="2"/>
        <v>4.8284343910657371E-19</v>
      </c>
    </row>
    <row r="21" spans="1:38" x14ac:dyDescent="0.25">
      <c r="A21">
        <v>14</v>
      </c>
      <c r="B21" t="str">
        <f t="shared" si="0"/>
        <v/>
      </c>
      <c r="C21" t="str">
        <f t="shared" si="5"/>
        <v/>
      </c>
      <c r="D21" t="str">
        <f t="shared" si="5"/>
        <v/>
      </c>
      <c r="E21" t="str">
        <f t="shared" si="5"/>
        <v/>
      </c>
      <c r="F21" t="str">
        <f t="shared" si="5"/>
        <v/>
      </c>
      <c r="G21" t="str">
        <f t="shared" si="5"/>
        <v/>
      </c>
      <c r="H21" t="str">
        <f t="shared" si="5"/>
        <v/>
      </c>
      <c r="I21" t="str">
        <f t="shared" si="5"/>
        <v/>
      </c>
      <c r="J21" t="str">
        <f t="shared" si="5"/>
        <v/>
      </c>
      <c r="K21" t="str">
        <f t="shared" si="5"/>
        <v/>
      </c>
      <c r="L21" t="str">
        <f t="shared" si="5"/>
        <v/>
      </c>
      <c r="M21" t="str">
        <f t="shared" si="5"/>
        <v/>
      </c>
      <c r="N21" t="str">
        <f t="shared" si="5"/>
        <v/>
      </c>
      <c r="O21" t="str">
        <f t="shared" si="5"/>
        <v/>
      </c>
      <c r="P21">
        <f t="shared" si="5"/>
        <v>1.1904217405361117E-3</v>
      </c>
      <c r="Q21">
        <f t="shared" si="5"/>
        <v>2.3808434810722282E-3</v>
      </c>
      <c r="R21">
        <f t="shared" si="5"/>
        <v>2.3808434810722152E-3</v>
      </c>
      <c r="S21">
        <f t="shared" si="5"/>
        <v>1.5872289873814808E-3</v>
      </c>
      <c r="T21">
        <f t="shared" si="5"/>
        <v>7.9361449369074171E-4</v>
      </c>
      <c r="U21">
        <f t="shared" si="5"/>
        <v>3.1744579747629753E-4</v>
      </c>
      <c r="V21">
        <f t="shared" si="5"/>
        <v>1.0581526582543182E-4</v>
      </c>
      <c r="W21">
        <f t="shared" si="5"/>
        <v>3.0232933092980623E-5</v>
      </c>
      <c r="X21">
        <f t="shared" si="5"/>
        <v>7.5582332732451413E-6</v>
      </c>
      <c r="Y21">
        <f t="shared" si="5"/>
        <v>1.6796073940544809E-6</v>
      </c>
      <c r="Z21">
        <f t="shared" si="5"/>
        <v>3.3592147881089404E-7</v>
      </c>
      <c r="AA21">
        <f t="shared" si="5"/>
        <v>6.1076632511071649E-8</v>
      </c>
      <c r="AB21">
        <f t="shared" si="5"/>
        <v>1.017943875184535E-8</v>
      </c>
      <c r="AC21">
        <f t="shared" si="5"/>
        <v>1.5660675002838927E-9</v>
      </c>
      <c r="AD21">
        <f t="shared" si="5"/>
        <v>2.2372392861198422E-10</v>
      </c>
      <c r="AE21">
        <f t="shared" si="5"/>
        <v>2.9829857148264606E-11</v>
      </c>
      <c r="AF21">
        <f t="shared" si="5"/>
        <v>3.7287321435330814E-12</v>
      </c>
      <c r="AG21">
        <f t="shared" si="5"/>
        <v>4.3867436982742252E-13</v>
      </c>
      <c r="AH21">
        <f t="shared" si="5"/>
        <v>4.8741596647491274E-14</v>
      </c>
      <c r="AI21">
        <f t="shared" si="5"/>
        <v>5.1306943839464334E-15</v>
      </c>
      <c r="AJ21">
        <f t="shared" si="5"/>
        <v>5.1306943839464821E-16</v>
      </c>
      <c r="AK21">
        <f t="shared" si="5"/>
        <v>4.8863756037585312E-17</v>
      </c>
      <c r="AL21">
        <f t="shared" si="2"/>
        <v>4.4421596397804423E-18</v>
      </c>
    </row>
    <row r="22" spans="1:38" x14ac:dyDescent="0.25">
      <c r="A22">
        <v>15</v>
      </c>
      <c r="B22" t="str">
        <f t="shared" si="0"/>
        <v/>
      </c>
      <c r="C22" t="str">
        <f t="shared" ref="C22:AK29" si="6">IFERROR(EXP(_xlfn.GAMMALN.PRECISE($J$2+$A22) + $A22*LN($J$3) + (C$6 - $A22) * LN($J$4) - $J$4 - _xlfn.GAMMALN.PRECISE($J$2) - _xlfn.GAMMALN.PRECISE($A22+1) - ($J$2+$A22) * LN(1+$J$3) - _xlfn.GAMMALN.PRECISE(C$6 - $A22 + 1)),"")</f>
        <v/>
      </c>
      <c r="D22" t="str">
        <f t="shared" si="6"/>
        <v/>
      </c>
      <c r="E22" t="str">
        <f t="shared" si="6"/>
        <v/>
      </c>
      <c r="F22" t="str">
        <f t="shared" si="6"/>
        <v/>
      </c>
      <c r="G22" t="str">
        <f t="shared" si="6"/>
        <v/>
      </c>
      <c r="H22" t="str">
        <f t="shared" si="6"/>
        <v/>
      </c>
      <c r="I22" t="str">
        <f t="shared" si="6"/>
        <v/>
      </c>
      <c r="J22" t="str">
        <f t="shared" si="6"/>
        <v/>
      </c>
      <c r="K22" t="str">
        <f t="shared" si="6"/>
        <v/>
      </c>
      <c r="L22" t="str">
        <f t="shared" si="6"/>
        <v/>
      </c>
      <c r="M22" t="str">
        <f t="shared" si="6"/>
        <v/>
      </c>
      <c r="N22" t="str">
        <f t="shared" si="6"/>
        <v/>
      </c>
      <c r="O22" t="str">
        <f t="shared" si="6"/>
        <v/>
      </c>
      <c r="P22" t="str">
        <f t="shared" si="6"/>
        <v/>
      </c>
      <c r="Q22">
        <f t="shared" si="6"/>
        <v>9.5233739242889367E-4</v>
      </c>
      <c r="R22">
        <f t="shared" si="6"/>
        <v>1.904674784857791E-3</v>
      </c>
      <c r="S22">
        <f t="shared" si="6"/>
        <v>1.9046747848577808E-3</v>
      </c>
      <c r="T22">
        <f t="shared" si="6"/>
        <v>1.2697831899051903E-3</v>
      </c>
      <c r="U22">
        <f t="shared" si="6"/>
        <v>6.3489159495259625E-4</v>
      </c>
      <c r="V22">
        <f t="shared" si="6"/>
        <v>2.5395663798103915E-4</v>
      </c>
      <c r="W22">
        <f t="shared" si="6"/>
        <v>8.4652212660345837E-5</v>
      </c>
      <c r="X22">
        <f t="shared" si="6"/>
        <v>2.4186346474384609E-5</v>
      </c>
      <c r="Y22">
        <f t="shared" si="6"/>
        <v>6.0465866185961403E-6</v>
      </c>
      <c r="Z22">
        <f t="shared" si="6"/>
        <v>1.3436859152435908E-6</v>
      </c>
      <c r="AA22">
        <f t="shared" si="6"/>
        <v>2.6873718304871642E-7</v>
      </c>
      <c r="AB22">
        <f t="shared" si="6"/>
        <v>4.8861306008857531E-8</v>
      </c>
      <c r="AC22">
        <f t="shared" si="6"/>
        <v>8.143551001476318E-9</v>
      </c>
      <c r="AD22">
        <f t="shared" si="6"/>
        <v>1.2528540002271197E-9</v>
      </c>
      <c r="AE22">
        <f t="shared" si="6"/>
        <v>1.7897914288958818E-10</v>
      </c>
      <c r="AF22">
        <f t="shared" si="6"/>
        <v>2.3863885718611793E-11</v>
      </c>
      <c r="AG22">
        <f t="shared" si="6"/>
        <v>2.9829857148264785E-12</v>
      </c>
      <c r="AH22">
        <f t="shared" si="6"/>
        <v>3.509394958619396E-13</v>
      </c>
      <c r="AI22">
        <f t="shared" si="6"/>
        <v>3.8993277317993198E-14</v>
      </c>
      <c r="AJ22">
        <f t="shared" si="6"/>
        <v>4.1045555071571794E-15</v>
      </c>
      <c r="AK22">
        <f t="shared" si="6"/>
        <v>4.1045555071571894E-16</v>
      </c>
      <c r="AL22">
        <f t="shared" si="2"/>
        <v>3.9091004830068282E-17</v>
      </c>
    </row>
    <row r="23" spans="1:38" x14ac:dyDescent="0.25">
      <c r="A23">
        <v>16</v>
      </c>
      <c r="B23" t="str">
        <f t="shared" si="0"/>
        <v/>
      </c>
      <c r="C23" t="str">
        <f t="shared" si="6"/>
        <v/>
      </c>
      <c r="D23" t="str">
        <f t="shared" si="6"/>
        <v/>
      </c>
      <c r="E23" t="str">
        <f t="shared" si="6"/>
        <v/>
      </c>
      <c r="F23" t="str">
        <f t="shared" si="6"/>
        <v/>
      </c>
      <c r="G23" t="str">
        <f t="shared" si="6"/>
        <v/>
      </c>
      <c r="H23" t="str">
        <f t="shared" si="6"/>
        <v/>
      </c>
      <c r="I23" t="str">
        <f t="shared" si="6"/>
        <v/>
      </c>
      <c r="J23" t="str">
        <f t="shared" si="6"/>
        <v/>
      </c>
      <c r="K23" t="str">
        <f t="shared" si="6"/>
        <v/>
      </c>
      <c r="L23" t="str">
        <f t="shared" si="6"/>
        <v/>
      </c>
      <c r="M23" t="str">
        <f t="shared" si="6"/>
        <v/>
      </c>
      <c r="N23" t="str">
        <f t="shared" si="6"/>
        <v/>
      </c>
      <c r="O23" t="str">
        <f t="shared" si="6"/>
        <v/>
      </c>
      <c r="P23" t="str">
        <f t="shared" si="6"/>
        <v/>
      </c>
      <c r="Q23" t="str">
        <f t="shared" si="6"/>
        <v/>
      </c>
      <c r="R23">
        <f t="shared" si="6"/>
        <v>7.6186991394311301E-4</v>
      </c>
      <c r="S23">
        <f t="shared" si="6"/>
        <v>1.5237398278862288E-3</v>
      </c>
      <c r="T23">
        <f t="shared" si="6"/>
        <v>1.5237398278862206E-3</v>
      </c>
      <c r="U23">
        <f t="shared" si="6"/>
        <v>1.0158265519241497E-3</v>
      </c>
      <c r="V23">
        <f t="shared" si="6"/>
        <v>5.0791327596207559E-4</v>
      </c>
      <c r="W23">
        <f t="shared" si="6"/>
        <v>2.0316531038483079E-4</v>
      </c>
      <c r="X23">
        <f t="shared" si="6"/>
        <v>6.7721770128276483E-5</v>
      </c>
      <c r="Y23">
        <f t="shared" si="6"/>
        <v>1.9349077179507635E-5</v>
      </c>
      <c r="Z23">
        <f t="shared" si="6"/>
        <v>4.8372692948768994E-6</v>
      </c>
      <c r="AA23">
        <f t="shared" si="6"/>
        <v>1.0749487321948697E-6</v>
      </c>
      <c r="AB23">
        <f t="shared" si="6"/>
        <v>2.149897464389726E-7</v>
      </c>
      <c r="AC23">
        <f t="shared" si="6"/>
        <v>3.9089044807085921E-8</v>
      </c>
      <c r="AD23">
        <f t="shared" si="6"/>
        <v>6.5148408011810365E-9</v>
      </c>
      <c r="AE23">
        <f t="shared" si="6"/>
        <v>1.0022832001816931E-9</v>
      </c>
      <c r="AF23">
        <f t="shared" si="6"/>
        <v>1.4318331431167018E-10</v>
      </c>
      <c r="AG23">
        <f t="shared" si="6"/>
        <v>1.9091108574889384E-11</v>
      </c>
      <c r="AH23">
        <f t="shared" si="6"/>
        <v>2.3863885718611766E-12</v>
      </c>
      <c r="AI23">
        <f t="shared" si="6"/>
        <v>2.8075159668955095E-13</v>
      </c>
      <c r="AJ23">
        <f t="shared" si="6"/>
        <v>3.1194621854394804E-14</v>
      </c>
      <c r="AK23">
        <f t="shared" si="6"/>
        <v>3.2836444057257235E-15</v>
      </c>
      <c r="AL23">
        <f t="shared" si="2"/>
        <v>3.2836444057257316E-16</v>
      </c>
    </row>
    <row r="24" spans="1:38" x14ac:dyDescent="0.25">
      <c r="A24">
        <v>17</v>
      </c>
      <c r="B24" t="str">
        <f t="shared" si="0"/>
        <v/>
      </c>
      <c r="C24" t="str">
        <f t="shared" si="6"/>
        <v/>
      </c>
      <c r="D24" t="str">
        <f t="shared" si="6"/>
        <v/>
      </c>
      <c r="E24" t="str">
        <f t="shared" si="6"/>
        <v/>
      </c>
      <c r="F24" t="str">
        <f t="shared" si="6"/>
        <v/>
      </c>
      <c r="G24" t="str">
        <f t="shared" si="6"/>
        <v/>
      </c>
      <c r="H24" t="str">
        <f t="shared" si="6"/>
        <v/>
      </c>
      <c r="I24" t="str">
        <f t="shared" si="6"/>
        <v/>
      </c>
      <c r="J24" t="str">
        <f t="shared" si="6"/>
        <v/>
      </c>
      <c r="K24" t="str">
        <f t="shared" si="6"/>
        <v/>
      </c>
      <c r="L24" t="str">
        <f t="shared" si="6"/>
        <v/>
      </c>
      <c r="M24" t="str">
        <f t="shared" si="6"/>
        <v/>
      </c>
      <c r="N24" t="str">
        <f t="shared" si="6"/>
        <v/>
      </c>
      <c r="O24" t="str">
        <f t="shared" si="6"/>
        <v/>
      </c>
      <c r="P24" t="str">
        <f t="shared" si="6"/>
        <v/>
      </c>
      <c r="Q24" t="str">
        <f t="shared" si="6"/>
        <v/>
      </c>
      <c r="R24" t="str">
        <f t="shared" si="6"/>
        <v/>
      </c>
      <c r="S24">
        <f t="shared" si="6"/>
        <v>6.0949593115449091E-4</v>
      </c>
      <c r="T24">
        <f t="shared" si="6"/>
        <v>1.2189918623089842E-3</v>
      </c>
      <c r="U24">
        <f t="shared" si="6"/>
        <v>1.2189918623089777E-3</v>
      </c>
      <c r="V24">
        <f t="shared" si="6"/>
        <v>8.1266124153932045E-4</v>
      </c>
      <c r="W24">
        <f t="shared" si="6"/>
        <v>4.0633062076966088E-4</v>
      </c>
      <c r="X24">
        <f t="shared" si="6"/>
        <v>1.6253224830786478E-4</v>
      </c>
      <c r="Y24">
        <f t="shared" si="6"/>
        <v>5.4177416102621238E-5</v>
      </c>
      <c r="Z24">
        <f t="shared" si="6"/>
        <v>1.5479261743606124E-5</v>
      </c>
      <c r="AA24">
        <f t="shared" si="6"/>
        <v>3.8698154359015234E-6</v>
      </c>
      <c r="AB24">
        <f t="shared" si="6"/>
        <v>8.5995898575589665E-7</v>
      </c>
      <c r="AC24">
        <f t="shared" si="6"/>
        <v>1.7199179715117823E-7</v>
      </c>
      <c r="AD24">
        <f t="shared" si="6"/>
        <v>3.1271235845668769E-8</v>
      </c>
      <c r="AE24">
        <f t="shared" si="6"/>
        <v>5.2118726409448345E-9</v>
      </c>
      <c r="AF24">
        <f t="shared" si="6"/>
        <v>8.0182656014536096E-10</v>
      </c>
      <c r="AG24">
        <f t="shared" si="6"/>
        <v>1.1454665144933707E-10</v>
      </c>
      <c r="AH24">
        <f t="shared" si="6"/>
        <v>1.5272886859911414E-11</v>
      </c>
      <c r="AI24">
        <f t="shared" si="6"/>
        <v>1.9091108574889296E-12</v>
      </c>
      <c r="AJ24">
        <f t="shared" si="6"/>
        <v>2.2460127735163937E-13</v>
      </c>
      <c r="AK24">
        <f t="shared" si="6"/>
        <v>2.4955697483515603E-14</v>
      </c>
      <c r="AL24">
        <f t="shared" si="2"/>
        <v>2.6269155245805813E-15</v>
      </c>
    </row>
    <row r="25" spans="1:38" x14ac:dyDescent="0.25">
      <c r="A25">
        <v>18</v>
      </c>
      <c r="B25" t="str">
        <f t="shared" si="0"/>
        <v/>
      </c>
      <c r="C25" t="str">
        <f t="shared" si="6"/>
        <v/>
      </c>
      <c r="D25" t="str">
        <f t="shared" si="6"/>
        <v/>
      </c>
      <c r="E25" t="str">
        <f t="shared" si="6"/>
        <v/>
      </c>
      <c r="F25" t="str">
        <f t="shared" si="6"/>
        <v/>
      </c>
      <c r="G25" t="str">
        <f t="shared" si="6"/>
        <v/>
      </c>
      <c r="H25" t="str">
        <f t="shared" si="6"/>
        <v/>
      </c>
      <c r="I25" t="str">
        <f t="shared" si="6"/>
        <v/>
      </c>
      <c r="J25" t="str">
        <f t="shared" si="6"/>
        <v/>
      </c>
      <c r="K25" t="str">
        <f t="shared" si="6"/>
        <v/>
      </c>
      <c r="L25" t="str">
        <f t="shared" si="6"/>
        <v/>
      </c>
      <c r="M25" t="str">
        <f t="shared" si="6"/>
        <v/>
      </c>
      <c r="N25" t="str">
        <f t="shared" si="6"/>
        <v/>
      </c>
      <c r="O25" t="str">
        <f t="shared" si="6"/>
        <v/>
      </c>
      <c r="P25" t="str">
        <f t="shared" si="6"/>
        <v/>
      </c>
      <c r="Q25" t="str">
        <f t="shared" si="6"/>
        <v/>
      </c>
      <c r="R25" t="str">
        <f t="shared" si="6"/>
        <v/>
      </c>
      <c r="S25" t="str">
        <f t="shared" si="6"/>
        <v/>
      </c>
      <c r="T25">
        <f t="shared" si="6"/>
        <v>4.8759674492358974E-4</v>
      </c>
      <c r="U25">
        <f t="shared" si="6"/>
        <v>9.7519348984718133E-4</v>
      </c>
      <c r="V25">
        <f t="shared" si="6"/>
        <v>9.7519348984717613E-4</v>
      </c>
      <c r="W25">
        <f t="shared" si="6"/>
        <v>6.501289932314523E-4</v>
      </c>
      <c r="X25">
        <f t="shared" si="6"/>
        <v>3.2506449661572442E-4</v>
      </c>
      <c r="Y25">
        <f t="shared" si="6"/>
        <v>1.3002579864629011E-4</v>
      </c>
      <c r="Z25">
        <f t="shared" si="6"/>
        <v>4.3341932882096723E-5</v>
      </c>
      <c r="AA25">
        <f t="shared" si="6"/>
        <v>1.2383409394884822E-5</v>
      </c>
      <c r="AB25">
        <f t="shared" si="6"/>
        <v>3.0958523487211992E-6</v>
      </c>
      <c r="AC25">
        <f t="shared" si="6"/>
        <v>6.8796718860471302E-7</v>
      </c>
      <c r="AD25">
        <f t="shared" si="6"/>
        <v>1.3759343772094273E-7</v>
      </c>
      <c r="AE25">
        <f t="shared" si="6"/>
        <v>2.501698867653504E-8</v>
      </c>
      <c r="AF25">
        <f t="shared" si="6"/>
        <v>4.1694981127558124E-9</v>
      </c>
      <c r="AG25">
        <f t="shared" si="6"/>
        <v>6.4146124811628027E-10</v>
      </c>
      <c r="AH25">
        <f t="shared" si="6"/>
        <v>9.1637321159468432E-11</v>
      </c>
      <c r="AI25">
        <f t="shared" si="6"/>
        <v>1.2218309487929142E-11</v>
      </c>
      <c r="AJ25">
        <f t="shared" si="6"/>
        <v>1.5272886859911451E-12</v>
      </c>
      <c r="AK25">
        <f t="shared" si="6"/>
        <v>1.7968102188131165E-13</v>
      </c>
      <c r="AL25">
        <f t="shared" si="2"/>
        <v>1.9964557986812499E-14</v>
      </c>
    </row>
    <row r="26" spans="1:38" x14ac:dyDescent="0.25">
      <c r="A26">
        <v>19</v>
      </c>
      <c r="B26" t="str">
        <f t="shared" si="0"/>
        <v/>
      </c>
      <c r="C26" t="str">
        <f t="shared" si="6"/>
        <v/>
      </c>
      <c r="D26" t="str">
        <f t="shared" si="6"/>
        <v/>
      </c>
      <c r="E26" t="str">
        <f t="shared" si="6"/>
        <v/>
      </c>
      <c r="F26" t="str">
        <f t="shared" si="6"/>
        <v/>
      </c>
      <c r="G26" t="str">
        <f t="shared" si="6"/>
        <v/>
      </c>
      <c r="H26" t="str">
        <f t="shared" si="6"/>
        <v/>
      </c>
      <c r="I26" t="str">
        <f t="shared" si="6"/>
        <v/>
      </c>
      <c r="J26" t="str">
        <f t="shared" si="6"/>
        <v/>
      </c>
      <c r="K26" t="str">
        <f t="shared" si="6"/>
        <v/>
      </c>
      <c r="L26" t="str">
        <f t="shared" si="6"/>
        <v/>
      </c>
      <c r="M26" t="str">
        <f t="shared" si="6"/>
        <v/>
      </c>
      <c r="N26" t="str">
        <f t="shared" si="6"/>
        <v/>
      </c>
      <c r="O26" t="str">
        <f t="shared" si="6"/>
        <v/>
      </c>
      <c r="P26" t="str">
        <f t="shared" si="6"/>
        <v/>
      </c>
      <c r="Q26" t="str">
        <f t="shared" si="6"/>
        <v/>
      </c>
      <c r="R26" t="str">
        <f t="shared" si="6"/>
        <v/>
      </c>
      <c r="S26" t="str">
        <f t="shared" si="6"/>
        <v/>
      </c>
      <c r="T26" t="str">
        <f t="shared" si="6"/>
        <v/>
      </c>
      <c r="U26">
        <f t="shared" si="6"/>
        <v>3.9007739593887632E-4</v>
      </c>
      <c r="V26">
        <f t="shared" si="6"/>
        <v>7.8015479187775404E-4</v>
      </c>
      <c r="W26">
        <f t="shared" si="6"/>
        <v>7.8015479187775545E-4</v>
      </c>
      <c r="X26">
        <f t="shared" si="6"/>
        <v>5.201031945851716E-4</v>
      </c>
      <c r="Y26">
        <f t="shared" si="6"/>
        <v>2.6005159729258255E-4</v>
      </c>
      <c r="Z26">
        <f t="shared" si="6"/>
        <v>1.0402063891703329E-4</v>
      </c>
      <c r="AA26">
        <f t="shared" si="6"/>
        <v>3.4673546305677784E-5</v>
      </c>
      <c r="AB26">
        <f t="shared" si="6"/>
        <v>9.9067275159079731E-6</v>
      </c>
      <c r="AC26">
        <f t="shared" si="6"/>
        <v>2.4766818789769882E-6</v>
      </c>
      <c r="AD26">
        <f t="shared" si="6"/>
        <v>5.5037375088377683E-7</v>
      </c>
      <c r="AE26">
        <f t="shared" si="6"/>
        <v>1.1007475017675545E-7</v>
      </c>
      <c r="AF26">
        <f t="shared" si="6"/>
        <v>2.0013590941228263E-8</v>
      </c>
      <c r="AG26">
        <f t="shared" si="6"/>
        <v>3.3355984902046884E-9</v>
      </c>
      <c r="AH26">
        <f t="shared" si="6"/>
        <v>5.1316899849303015E-10</v>
      </c>
      <c r="AI26">
        <f t="shared" si="6"/>
        <v>7.3309856927575599E-11</v>
      </c>
      <c r="AJ26">
        <f t="shared" si="6"/>
        <v>9.7746475903434273E-12</v>
      </c>
      <c r="AK26">
        <f t="shared" si="6"/>
        <v>1.2218309487929302E-12</v>
      </c>
      <c r="AL26">
        <f t="shared" si="2"/>
        <v>1.43744817505051E-13</v>
      </c>
    </row>
    <row r="27" spans="1:38" x14ac:dyDescent="0.25">
      <c r="A27">
        <v>20</v>
      </c>
      <c r="B27" t="str">
        <f t="shared" si="0"/>
        <v/>
      </c>
      <c r="C27" t="str">
        <f t="shared" si="6"/>
        <v/>
      </c>
      <c r="D27" t="str">
        <f t="shared" si="6"/>
        <v/>
      </c>
      <c r="E27" t="str">
        <f t="shared" si="6"/>
        <v/>
      </c>
      <c r="F27" t="str">
        <f t="shared" si="6"/>
        <v/>
      </c>
      <c r="G27" t="str">
        <f t="shared" si="6"/>
        <v/>
      </c>
      <c r="H27" t="str">
        <f t="shared" si="6"/>
        <v/>
      </c>
      <c r="I27" t="str">
        <f t="shared" si="6"/>
        <v/>
      </c>
      <c r="J27" t="str">
        <f t="shared" si="6"/>
        <v/>
      </c>
      <c r="K27" t="str">
        <f t="shared" si="6"/>
        <v/>
      </c>
      <c r="L27" t="str">
        <f t="shared" si="6"/>
        <v/>
      </c>
      <c r="M27" t="str">
        <f t="shared" si="6"/>
        <v/>
      </c>
      <c r="N27" t="str">
        <f t="shared" si="6"/>
        <v/>
      </c>
      <c r="O27" t="str">
        <f t="shared" si="6"/>
        <v/>
      </c>
      <c r="P27" t="str">
        <f t="shared" si="6"/>
        <v/>
      </c>
      <c r="Q27" t="str">
        <f t="shared" si="6"/>
        <v/>
      </c>
      <c r="R27" t="str">
        <f t="shared" si="6"/>
        <v/>
      </c>
      <c r="S27" t="str">
        <f t="shared" si="6"/>
        <v/>
      </c>
      <c r="T27" t="str">
        <f t="shared" si="6"/>
        <v/>
      </c>
      <c r="U27" t="str">
        <f t="shared" si="6"/>
        <v/>
      </c>
      <c r="V27">
        <f t="shared" si="6"/>
        <v>3.1206191675110133E-4</v>
      </c>
      <c r="W27">
        <f t="shared" si="6"/>
        <v>6.2412383350220386E-4</v>
      </c>
      <c r="X27">
        <f t="shared" si="6"/>
        <v>6.2412383350220495E-4</v>
      </c>
      <c r="Y27">
        <f t="shared" si="6"/>
        <v>4.1608255566813766E-4</v>
      </c>
      <c r="Z27">
        <f t="shared" si="6"/>
        <v>2.0804127783406623E-4</v>
      </c>
      <c r="AA27">
        <f t="shared" si="6"/>
        <v>8.3216511133626714E-5</v>
      </c>
      <c r="AB27">
        <f t="shared" si="6"/>
        <v>2.7738837044542251E-5</v>
      </c>
      <c r="AC27">
        <f t="shared" si="6"/>
        <v>7.9253820127263849E-6</v>
      </c>
      <c r="AD27">
        <f t="shared" si="6"/>
        <v>1.9813455031815924E-6</v>
      </c>
      <c r="AE27">
        <f t="shared" si="6"/>
        <v>4.4029900070702186E-7</v>
      </c>
      <c r="AF27">
        <f t="shared" si="6"/>
        <v>8.8059800141404446E-8</v>
      </c>
      <c r="AG27">
        <f t="shared" si="6"/>
        <v>1.6010872752982627E-8</v>
      </c>
      <c r="AH27">
        <f t="shared" si="6"/>
        <v>2.6684787921637532E-9</v>
      </c>
      <c r="AI27">
        <f t="shared" si="6"/>
        <v>4.1053519879442451E-10</v>
      </c>
      <c r="AJ27">
        <f t="shared" si="6"/>
        <v>5.8647885542060528E-11</v>
      </c>
      <c r="AK27">
        <f t="shared" si="6"/>
        <v>7.8197180722747483E-12</v>
      </c>
      <c r="AL27">
        <f t="shared" si="2"/>
        <v>9.7746475903434515E-13</v>
      </c>
    </row>
    <row r="28" spans="1:38" x14ac:dyDescent="0.25">
      <c r="A28">
        <v>21</v>
      </c>
      <c r="B28" t="str">
        <f t="shared" si="0"/>
        <v/>
      </c>
      <c r="C28" t="str">
        <f t="shared" si="6"/>
        <v/>
      </c>
      <c r="D28" t="str">
        <f t="shared" si="6"/>
        <v/>
      </c>
      <c r="E28" t="str">
        <f t="shared" si="6"/>
        <v/>
      </c>
      <c r="F28" t="str">
        <f t="shared" si="6"/>
        <v/>
      </c>
      <c r="G28" t="str">
        <f t="shared" si="6"/>
        <v/>
      </c>
      <c r="H28" t="str">
        <f t="shared" si="6"/>
        <v/>
      </c>
      <c r="I28" t="str">
        <f t="shared" si="6"/>
        <v/>
      </c>
      <c r="J28" t="str">
        <f t="shared" si="6"/>
        <v/>
      </c>
      <c r="K28" t="str">
        <f t="shared" si="6"/>
        <v/>
      </c>
      <c r="L28" t="str">
        <f t="shared" si="6"/>
        <v/>
      </c>
      <c r="M28" t="str">
        <f t="shared" si="6"/>
        <v/>
      </c>
      <c r="N28" t="str">
        <f t="shared" si="6"/>
        <v/>
      </c>
      <c r="O28" t="str">
        <f t="shared" si="6"/>
        <v/>
      </c>
      <c r="P28" t="str">
        <f t="shared" si="6"/>
        <v/>
      </c>
      <c r="Q28" t="str">
        <f t="shared" si="6"/>
        <v/>
      </c>
      <c r="R28" t="str">
        <f t="shared" si="6"/>
        <v/>
      </c>
      <c r="S28" t="str">
        <f t="shared" si="6"/>
        <v/>
      </c>
      <c r="T28" t="str">
        <f t="shared" si="6"/>
        <v/>
      </c>
      <c r="U28" t="str">
        <f t="shared" si="6"/>
        <v/>
      </c>
      <c r="V28" t="str">
        <f t="shared" si="6"/>
        <v/>
      </c>
      <c r="W28">
        <f t="shared" si="6"/>
        <v>2.4964953340087952E-4</v>
      </c>
      <c r="X28">
        <f t="shared" si="6"/>
        <v>4.9929906680176001E-4</v>
      </c>
      <c r="Y28">
        <f t="shared" si="6"/>
        <v>4.9929906680176088E-4</v>
      </c>
      <c r="Z28">
        <f t="shared" si="6"/>
        <v>3.3286604453450805E-4</v>
      </c>
      <c r="AA28">
        <f t="shared" si="6"/>
        <v>1.6643302226725196E-4</v>
      </c>
      <c r="AB28">
        <f t="shared" si="6"/>
        <v>6.6573208906900962E-5</v>
      </c>
      <c r="AC28">
        <f t="shared" si="6"/>
        <v>2.2191069635633663E-5</v>
      </c>
      <c r="AD28">
        <f t="shared" si="6"/>
        <v>6.3403056101810693E-6</v>
      </c>
      <c r="AE28">
        <f t="shared" si="6"/>
        <v>1.5850764025452641E-6</v>
      </c>
      <c r="AF28">
        <f t="shared" si="6"/>
        <v>3.5223920056561535E-7</v>
      </c>
      <c r="AG28">
        <f t="shared" si="6"/>
        <v>7.0447840113123115E-8</v>
      </c>
      <c r="AH28">
        <f t="shared" si="6"/>
        <v>1.2808698202386021E-8</v>
      </c>
      <c r="AI28">
        <f t="shared" si="6"/>
        <v>2.1347830337309895E-9</v>
      </c>
      <c r="AJ28">
        <f t="shared" si="6"/>
        <v>3.2842815903553759E-10</v>
      </c>
      <c r="AK28">
        <f t="shared" si="6"/>
        <v>4.6918308433648134E-11</v>
      </c>
      <c r="AL28">
        <f t="shared" si="2"/>
        <v>6.2557744578197607E-12</v>
      </c>
    </row>
    <row r="29" spans="1:38" x14ac:dyDescent="0.25">
      <c r="A29">
        <v>22</v>
      </c>
      <c r="B29" t="str">
        <f t="shared" si="0"/>
        <v/>
      </c>
      <c r="C29" t="str">
        <f t="shared" si="6"/>
        <v/>
      </c>
      <c r="D29" t="str">
        <f t="shared" si="6"/>
        <v/>
      </c>
      <c r="E29" t="str">
        <f t="shared" si="6"/>
        <v/>
      </c>
      <c r="F29" t="str">
        <f t="shared" si="6"/>
        <v/>
      </c>
      <c r="G29" t="str">
        <f t="shared" si="6"/>
        <v/>
      </c>
      <c r="H29" t="str">
        <f t="shared" si="6"/>
        <v/>
      </c>
      <c r="I29" t="str">
        <f t="shared" si="6"/>
        <v/>
      </c>
      <c r="J29" t="str">
        <f t="shared" si="6"/>
        <v/>
      </c>
      <c r="K29" t="str">
        <f t="shared" si="6"/>
        <v/>
      </c>
      <c r="L29" t="str">
        <f t="shared" si="6"/>
        <v/>
      </c>
      <c r="M29" t="str">
        <f t="shared" ref="C29:AK36" si="7">IFERROR(EXP(_xlfn.GAMMALN.PRECISE($J$2+$A29) + $A29*LN($J$3) + (M$6 - $A29) * LN($J$4) - $J$4 - _xlfn.GAMMALN.PRECISE($J$2) - _xlfn.GAMMALN.PRECISE($A29+1) - ($J$2+$A29) * LN(1+$J$3) - _xlfn.GAMMALN.PRECISE(M$6 - $A29 + 1)),"")</f>
        <v/>
      </c>
      <c r="N29" t="str">
        <f t="shared" si="7"/>
        <v/>
      </c>
      <c r="O29" t="str">
        <f t="shared" si="7"/>
        <v/>
      </c>
      <c r="P29" t="str">
        <f t="shared" si="7"/>
        <v/>
      </c>
      <c r="Q29" t="str">
        <f t="shared" si="7"/>
        <v/>
      </c>
      <c r="R29" t="str">
        <f t="shared" si="7"/>
        <v/>
      </c>
      <c r="S29" t="str">
        <f t="shared" si="7"/>
        <v/>
      </c>
      <c r="T29" t="str">
        <f t="shared" si="7"/>
        <v/>
      </c>
      <c r="U29" t="str">
        <f t="shared" si="7"/>
        <v/>
      </c>
      <c r="V29" t="str">
        <f t="shared" si="7"/>
        <v/>
      </c>
      <c r="W29" t="str">
        <f t="shared" si="7"/>
        <v/>
      </c>
      <c r="X29">
        <f t="shared" si="7"/>
        <v>1.9971962672070238E-4</v>
      </c>
      <c r="Y29">
        <f t="shared" si="7"/>
        <v>3.9943925344140553E-4</v>
      </c>
      <c r="Z29">
        <f t="shared" si="7"/>
        <v>3.9943925344140623E-4</v>
      </c>
      <c r="AA29">
        <f t="shared" si="7"/>
        <v>2.6629283562760482E-4</v>
      </c>
      <c r="AB29">
        <f t="shared" si="7"/>
        <v>1.3314641781380073E-4</v>
      </c>
      <c r="AC29">
        <f t="shared" si="7"/>
        <v>5.3258567125520439E-5</v>
      </c>
      <c r="AD29">
        <f t="shared" si="7"/>
        <v>1.7752855708506822E-5</v>
      </c>
      <c r="AE29">
        <f t="shared" si="7"/>
        <v>5.0722444881448239E-6</v>
      </c>
      <c r="AF29">
        <f t="shared" si="7"/>
        <v>1.2680611220362034E-6</v>
      </c>
      <c r="AG29">
        <f t="shared" si="7"/>
        <v>2.817913604524905E-7</v>
      </c>
      <c r="AH29">
        <f t="shared" si="7"/>
        <v>5.6358272090498146E-8</v>
      </c>
      <c r="AI29">
        <f t="shared" si="7"/>
        <v>1.0246958561908754E-8</v>
      </c>
      <c r="AJ29">
        <f t="shared" si="7"/>
        <v>1.707826426984781E-9</v>
      </c>
      <c r="AK29">
        <f t="shared" si="7"/>
        <v>2.6274252722842844E-10</v>
      </c>
      <c r="AL29">
        <f t="shared" si="2"/>
        <v>3.7534646746918275E-11</v>
      </c>
    </row>
    <row r="30" spans="1:38" x14ac:dyDescent="0.25">
      <c r="A30">
        <v>23</v>
      </c>
      <c r="B30" t="str">
        <f t="shared" si="0"/>
        <v/>
      </c>
      <c r="C30" t="str">
        <f t="shared" si="7"/>
        <v/>
      </c>
      <c r="D30" t="str">
        <f t="shared" si="7"/>
        <v/>
      </c>
      <c r="E30" t="str">
        <f t="shared" si="7"/>
        <v/>
      </c>
      <c r="F30" t="str">
        <f t="shared" si="7"/>
        <v/>
      </c>
      <c r="G30" t="str">
        <f t="shared" si="7"/>
        <v/>
      </c>
      <c r="H30" t="str">
        <f t="shared" si="7"/>
        <v/>
      </c>
      <c r="I30" t="str">
        <f t="shared" si="7"/>
        <v/>
      </c>
      <c r="J30" t="str">
        <f t="shared" si="7"/>
        <v/>
      </c>
      <c r="K30" t="str">
        <f t="shared" si="7"/>
        <v/>
      </c>
      <c r="L30" t="str">
        <f t="shared" si="7"/>
        <v/>
      </c>
      <c r="M30" t="str">
        <f t="shared" si="7"/>
        <v/>
      </c>
      <c r="N30" t="str">
        <f t="shared" si="7"/>
        <v/>
      </c>
      <c r="O30" t="str">
        <f t="shared" si="7"/>
        <v/>
      </c>
      <c r="P30" t="str">
        <f t="shared" si="7"/>
        <v/>
      </c>
      <c r="Q30" t="str">
        <f t="shared" si="7"/>
        <v/>
      </c>
      <c r="R30" t="str">
        <f t="shared" si="7"/>
        <v/>
      </c>
      <c r="S30" t="str">
        <f t="shared" si="7"/>
        <v/>
      </c>
      <c r="T30" t="str">
        <f t="shared" si="7"/>
        <v/>
      </c>
      <c r="U30" t="str">
        <f t="shared" si="7"/>
        <v/>
      </c>
      <c r="V30" t="str">
        <f t="shared" si="7"/>
        <v/>
      </c>
      <c r="W30" t="str">
        <f t="shared" si="7"/>
        <v/>
      </c>
      <c r="X30" t="str">
        <f t="shared" si="7"/>
        <v/>
      </c>
      <c r="Y30">
        <f t="shared" si="7"/>
        <v>1.5977570137656207E-4</v>
      </c>
      <c r="Z30">
        <f t="shared" si="7"/>
        <v>3.1955140275312475E-4</v>
      </c>
      <c r="AA30">
        <f t="shared" si="7"/>
        <v>3.1955140275312529E-4</v>
      </c>
      <c r="AB30">
        <f t="shared" si="7"/>
        <v>2.1303426850208406E-4</v>
      </c>
      <c r="AC30">
        <f t="shared" si="7"/>
        <v>1.0651713425104069E-4</v>
      </c>
      <c r="AD30">
        <f t="shared" si="7"/>
        <v>4.2606853700416387E-5</v>
      </c>
      <c r="AE30">
        <f t="shared" si="7"/>
        <v>1.420228456680547E-5</v>
      </c>
      <c r="AF30">
        <f t="shared" si="7"/>
        <v>4.0577955905158632E-6</v>
      </c>
      <c r="AG30">
        <f t="shared" si="7"/>
        <v>1.0144488976289637E-6</v>
      </c>
      <c r="AH30">
        <f t="shared" si="7"/>
        <v>2.2543308836199264E-7</v>
      </c>
      <c r="AI30">
        <f t="shared" si="7"/>
        <v>4.5086617672398562E-8</v>
      </c>
      <c r="AJ30">
        <f t="shared" si="7"/>
        <v>8.1975668495270099E-9</v>
      </c>
      <c r="AK30">
        <f t="shared" si="7"/>
        <v>1.366261141587826E-9</v>
      </c>
      <c r="AL30">
        <f t="shared" si="2"/>
        <v>2.1019402178274296E-10</v>
      </c>
    </row>
    <row r="31" spans="1:38" x14ac:dyDescent="0.25">
      <c r="A31">
        <v>24</v>
      </c>
      <c r="B31" t="str">
        <f t="shared" si="0"/>
        <v/>
      </c>
      <c r="C31" t="str">
        <f t="shared" si="7"/>
        <v/>
      </c>
      <c r="D31" t="str">
        <f t="shared" si="7"/>
        <v/>
      </c>
      <c r="E31" t="str">
        <f t="shared" si="7"/>
        <v/>
      </c>
      <c r="F31" t="str">
        <f t="shared" si="7"/>
        <v/>
      </c>
      <c r="G31" t="str">
        <f t="shared" si="7"/>
        <v/>
      </c>
      <c r="H31" t="str">
        <f t="shared" si="7"/>
        <v/>
      </c>
      <c r="I31" t="str">
        <f t="shared" si="7"/>
        <v/>
      </c>
      <c r="J31" t="str">
        <f t="shared" si="7"/>
        <v/>
      </c>
      <c r="K31" t="str">
        <f t="shared" si="7"/>
        <v/>
      </c>
      <c r="L31" t="str">
        <f t="shared" si="7"/>
        <v/>
      </c>
      <c r="M31" t="str">
        <f t="shared" si="7"/>
        <v/>
      </c>
      <c r="N31" t="str">
        <f t="shared" si="7"/>
        <v/>
      </c>
      <c r="O31" t="str">
        <f t="shared" si="7"/>
        <v/>
      </c>
      <c r="P31" t="str">
        <f t="shared" si="7"/>
        <v/>
      </c>
      <c r="Q31" t="str">
        <f t="shared" si="7"/>
        <v/>
      </c>
      <c r="R31" t="str">
        <f t="shared" si="7"/>
        <v/>
      </c>
      <c r="S31" t="str">
        <f t="shared" si="7"/>
        <v/>
      </c>
      <c r="T31" t="str">
        <f t="shared" si="7"/>
        <v/>
      </c>
      <c r="U31" t="str">
        <f t="shared" si="7"/>
        <v/>
      </c>
      <c r="V31" t="str">
        <f t="shared" si="7"/>
        <v/>
      </c>
      <c r="W31" t="str">
        <f t="shared" si="7"/>
        <v/>
      </c>
      <c r="X31" t="str">
        <f t="shared" si="7"/>
        <v/>
      </c>
      <c r="Y31" t="str">
        <f t="shared" si="7"/>
        <v/>
      </c>
      <c r="Z31">
        <f t="shared" si="7"/>
        <v>1.2782056110125067E-4</v>
      </c>
      <c r="AA31">
        <f t="shared" si="7"/>
        <v>2.5564112220250183E-4</v>
      </c>
      <c r="AB31">
        <f t="shared" si="7"/>
        <v>2.5564112220250227E-4</v>
      </c>
      <c r="AC31">
        <f t="shared" si="7"/>
        <v>1.7042741480166861E-4</v>
      </c>
      <c r="AD31">
        <f t="shared" si="7"/>
        <v>8.5213707400833236E-5</v>
      </c>
      <c r="AE31">
        <f t="shared" si="7"/>
        <v>3.4085482960333384E-5</v>
      </c>
      <c r="AF31">
        <f t="shared" si="7"/>
        <v>1.1361827653444467E-5</v>
      </c>
      <c r="AG31">
        <f t="shared" si="7"/>
        <v>3.2462364724127165E-6</v>
      </c>
      <c r="AH31">
        <f t="shared" si="7"/>
        <v>8.1155911810317753E-7</v>
      </c>
      <c r="AI31">
        <f t="shared" si="7"/>
        <v>1.8034647068959555E-7</v>
      </c>
      <c r="AJ31">
        <f t="shared" si="7"/>
        <v>3.6069294137919137E-8</v>
      </c>
      <c r="AK31">
        <f t="shared" si="7"/>
        <v>6.5580534796216616E-9</v>
      </c>
      <c r="AL31">
        <f t="shared" si="2"/>
        <v>1.0930089132702695E-9</v>
      </c>
    </row>
    <row r="32" spans="1:38" x14ac:dyDescent="0.25">
      <c r="A32">
        <v>25</v>
      </c>
      <c r="B32" t="str">
        <f t="shared" si="0"/>
        <v/>
      </c>
      <c r="C32" t="str">
        <f t="shared" si="7"/>
        <v/>
      </c>
      <c r="D32" t="str">
        <f t="shared" si="7"/>
        <v/>
      </c>
      <c r="E32" t="str">
        <f t="shared" si="7"/>
        <v/>
      </c>
      <c r="F32" t="str">
        <f t="shared" si="7"/>
        <v/>
      </c>
      <c r="G32" t="str">
        <f t="shared" si="7"/>
        <v/>
      </c>
      <c r="H32" t="str">
        <f t="shared" si="7"/>
        <v/>
      </c>
      <c r="I32" t="str">
        <f t="shared" si="7"/>
        <v/>
      </c>
      <c r="J32" t="str">
        <f t="shared" si="7"/>
        <v/>
      </c>
      <c r="K32" t="str">
        <f t="shared" si="7"/>
        <v/>
      </c>
      <c r="L32" t="str">
        <f t="shared" si="7"/>
        <v/>
      </c>
      <c r="M32" t="str">
        <f t="shared" si="7"/>
        <v/>
      </c>
      <c r="N32" t="str">
        <f t="shared" si="7"/>
        <v/>
      </c>
      <c r="O32" t="str">
        <f t="shared" si="7"/>
        <v/>
      </c>
      <c r="P32" t="str">
        <f t="shared" si="7"/>
        <v/>
      </c>
      <c r="Q32" t="str">
        <f t="shared" si="7"/>
        <v/>
      </c>
      <c r="R32" t="str">
        <f t="shared" si="7"/>
        <v/>
      </c>
      <c r="S32" t="str">
        <f t="shared" si="7"/>
        <v/>
      </c>
      <c r="T32" t="str">
        <f t="shared" si="7"/>
        <v/>
      </c>
      <c r="U32" t="str">
        <f t="shared" si="7"/>
        <v/>
      </c>
      <c r="V32" t="str">
        <f t="shared" si="7"/>
        <v/>
      </c>
      <c r="W32" t="str">
        <f t="shared" si="7"/>
        <v/>
      </c>
      <c r="X32" t="str">
        <f t="shared" si="7"/>
        <v/>
      </c>
      <c r="Y32" t="str">
        <f t="shared" si="7"/>
        <v/>
      </c>
      <c r="Z32" t="str">
        <f t="shared" si="7"/>
        <v/>
      </c>
      <c r="AA32">
        <f t="shared" si="7"/>
        <v>1.0225644888100064E-4</v>
      </c>
      <c r="AB32">
        <f t="shared" si="7"/>
        <v>2.0451289776200166E-4</v>
      </c>
      <c r="AC32">
        <f t="shared" si="7"/>
        <v>2.0451289776200204E-4</v>
      </c>
      <c r="AD32">
        <f t="shared" si="7"/>
        <v>1.3634193184133503E-4</v>
      </c>
      <c r="AE32">
        <f t="shared" si="7"/>
        <v>6.8170965920666659E-5</v>
      </c>
      <c r="AF32">
        <f t="shared" si="7"/>
        <v>2.7268386368266733E-5</v>
      </c>
      <c r="AG32">
        <f t="shared" si="7"/>
        <v>9.0894621227555835E-6</v>
      </c>
      <c r="AH32">
        <f t="shared" si="7"/>
        <v>2.5969891779301755E-6</v>
      </c>
      <c r="AI32">
        <f t="shared" si="7"/>
        <v>6.492472944825426E-7</v>
      </c>
      <c r="AJ32">
        <f t="shared" si="7"/>
        <v>1.4427717655167657E-7</v>
      </c>
      <c r="AK32">
        <f t="shared" si="7"/>
        <v>2.8855435310335338E-8</v>
      </c>
      <c r="AL32">
        <f t="shared" si="2"/>
        <v>5.2464427836973339E-9</v>
      </c>
    </row>
    <row r="33" spans="1:38" x14ac:dyDescent="0.25">
      <c r="A33">
        <v>26</v>
      </c>
      <c r="B33" t="str">
        <f t="shared" si="0"/>
        <v/>
      </c>
      <c r="C33" t="str">
        <f t="shared" si="7"/>
        <v/>
      </c>
      <c r="D33" t="str">
        <f t="shared" si="7"/>
        <v/>
      </c>
      <c r="E33" t="str">
        <f t="shared" si="7"/>
        <v/>
      </c>
      <c r="F33" t="str">
        <f t="shared" si="7"/>
        <v/>
      </c>
      <c r="G33" t="str">
        <f t="shared" si="7"/>
        <v/>
      </c>
      <c r="H33" t="str">
        <f t="shared" si="7"/>
        <v/>
      </c>
      <c r="I33" t="str">
        <f t="shared" si="7"/>
        <v/>
      </c>
      <c r="J33" t="str">
        <f t="shared" si="7"/>
        <v/>
      </c>
      <c r="K33" t="str">
        <f t="shared" si="7"/>
        <v/>
      </c>
      <c r="L33" t="str">
        <f t="shared" si="7"/>
        <v/>
      </c>
      <c r="M33" t="str">
        <f t="shared" si="7"/>
        <v/>
      </c>
      <c r="N33" t="str">
        <f t="shared" si="7"/>
        <v/>
      </c>
      <c r="O33" t="str">
        <f t="shared" si="7"/>
        <v/>
      </c>
      <c r="P33" t="str">
        <f t="shared" si="7"/>
        <v/>
      </c>
      <c r="Q33" t="str">
        <f t="shared" si="7"/>
        <v/>
      </c>
      <c r="R33" t="str">
        <f t="shared" si="7"/>
        <v/>
      </c>
      <c r="S33" t="str">
        <f t="shared" si="7"/>
        <v/>
      </c>
      <c r="T33" t="str">
        <f t="shared" si="7"/>
        <v/>
      </c>
      <c r="U33" t="str">
        <f t="shared" si="7"/>
        <v/>
      </c>
      <c r="V33" t="str">
        <f t="shared" si="7"/>
        <v/>
      </c>
      <c r="W33" t="str">
        <f t="shared" si="7"/>
        <v/>
      </c>
      <c r="X33" t="str">
        <f t="shared" si="7"/>
        <v/>
      </c>
      <c r="Y33" t="str">
        <f t="shared" si="7"/>
        <v/>
      </c>
      <c r="Z33" t="str">
        <f t="shared" si="7"/>
        <v/>
      </c>
      <c r="AA33" t="str">
        <f t="shared" si="7"/>
        <v/>
      </c>
      <c r="AB33">
        <f t="shared" si="7"/>
        <v>8.1805159104800007E-5</v>
      </c>
      <c r="AC33">
        <f t="shared" si="7"/>
        <v>1.6361031820960031E-4</v>
      </c>
      <c r="AD33">
        <f t="shared" si="7"/>
        <v>1.6361031820960061E-4</v>
      </c>
      <c r="AE33">
        <f t="shared" si="7"/>
        <v>1.0907354547306734E-4</v>
      </c>
      <c r="AF33">
        <f t="shared" si="7"/>
        <v>5.4536772736532986E-5</v>
      </c>
      <c r="AG33">
        <f t="shared" si="7"/>
        <v>2.1814709094613253E-5</v>
      </c>
      <c r="AH33">
        <f t="shared" si="7"/>
        <v>7.2715696982044212E-6</v>
      </c>
      <c r="AI33">
        <f t="shared" si="7"/>
        <v>2.0775913423441278E-6</v>
      </c>
      <c r="AJ33">
        <f t="shared" si="7"/>
        <v>5.193978355860309E-7</v>
      </c>
      <c r="AK33">
        <f t="shared" si="7"/>
        <v>1.1542174124134054E-7</v>
      </c>
      <c r="AL33">
        <f t="shared" si="2"/>
        <v>2.3084348248268128E-8</v>
      </c>
    </row>
    <row r="34" spans="1:38" x14ac:dyDescent="0.25">
      <c r="A34">
        <v>27</v>
      </c>
      <c r="B34" t="str">
        <f t="shared" si="0"/>
        <v/>
      </c>
      <c r="C34" t="str">
        <f t="shared" si="7"/>
        <v/>
      </c>
      <c r="D34" t="str">
        <f t="shared" si="7"/>
        <v/>
      </c>
      <c r="E34" t="str">
        <f t="shared" si="7"/>
        <v/>
      </c>
      <c r="F34" t="str">
        <f t="shared" si="7"/>
        <v/>
      </c>
      <c r="G34" t="str">
        <f t="shared" si="7"/>
        <v/>
      </c>
      <c r="H34" t="str">
        <f t="shared" si="7"/>
        <v/>
      </c>
      <c r="I34" t="str">
        <f t="shared" si="7"/>
        <v/>
      </c>
      <c r="J34" t="str">
        <f t="shared" si="7"/>
        <v/>
      </c>
      <c r="K34" t="str">
        <f t="shared" si="7"/>
        <v/>
      </c>
      <c r="L34" t="str">
        <f t="shared" si="7"/>
        <v/>
      </c>
      <c r="M34" t="str">
        <f t="shared" si="7"/>
        <v/>
      </c>
      <c r="N34" t="str">
        <f t="shared" si="7"/>
        <v/>
      </c>
      <c r="O34" t="str">
        <f t="shared" si="7"/>
        <v/>
      </c>
      <c r="P34" t="str">
        <f t="shared" si="7"/>
        <v/>
      </c>
      <c r="Q34" t="str">
        <f t="shared" si="7"/>
        <v/>
      </c>
      <c r="R34" t="str">
        <f t="shared" si="7"/>
        <v/>
      </c>
      <c r="S34" t="str">
        <f t="shared" si="7"/>
        <v/>
      </c>
      <c r="T34" t="str">
        <f t="shared" si="7"/>
        <v/>
      </c>
      <c r="U34" t="str">
        <f t="shared" si="7"/>
        <v/>
      </c>
      <c r="V34" t="str">
        <f t="shared" si="7"/>
        <v/>
      </c>
      <c r="W34" t="str">
        <f t="shared" si="7"/>
        <v/>
      </c>
      <c r="X34" t="str">
        <f t="shared" si="7"/>
        <v/>
      </c>
      <c r="Y34" t="str">
        <f t="shared" si="7"/>
        <v/>
      </c>
      <c r="Z34" t="str">
        <f t="shared" si="7"/>
        <v/>
      </c>
      <c r="AA34" t="str">
        <f t="shared" si="7"/>
        <v/>
      </c>
      <c r="AB34" t="str">
        <f t="shared" si="7"/>
        <v/>
      </c>
      <c r="AC34">
        <f t="shared" si="7"/>
        <v>6.5444127283840063E-5</v>
      </c>
      <c r="AD34">
        <f t="shared" si="7"/>
        <v>1.3088825456768037E-4</v>
      </c>
      <c r="AE34">
        <f t="shared" si="7"/>
        <v>1.3088825456768061E-4</v>
      </c>
      <c r="AF34">
        <f t="shared" si="7"/>
        <v>8.7258836378453959E-5</v>
      </c>
      <c r="AG34">
        <f t="shared" si="7"/>
        <v>4.3629418189226431E-5</v>
      </c>
      <c r="AH34">
        <f t="shared" si="7"/>
        <v>1.7451767275690618E-5</v>
      </c>
      <c r="AI34">
        <f t="shared" si="7"/>
        <v>5.8172557585635429E-6</v>
      </c>
      <c r="AJ34">
        <f t="shared" si="7"/>
        <v>1.6620730738753037E-6</v>
      </c>
      <c r="AK34">
        <f t="shared" si="7"/>
        <v>4.1551826846882513E-7</v>
      </c>
      <c r="AL34">
        <f t="shared" si="2"/>
        <v>9.2337392993072526E-8</v>
      </c>
    </row>
    <row r="35" spans="1:38" x14ac:dyDescent="0.25">
      <c r="A35">
        <v>28</v>
      </c>
      <c r="B35" t="str">
        <f t="shared" si="0"/>
        <v/>
      </c>
      <c r="C35" t="str">
        <f t="shared" si="7"/>
        <v/>
      </c>
      <c r="D35" t="str">
        <f t="shared" si="7"/>
        <v/>
      </c>
      <c r="E35" t="str">
        <f t="shared" si="7"/>
        <v/>
      </c>
      <c r="F35" t="str">
        <f t="shared" si="7"/>
        <v/>
      </c>
      <c r="G35" t="str">
        <f t="shared" si="7"/>
        <v/>
      </c>
      <c r="H35" t="str">
        <f t="shared" si="7"/>
        <v/>
      </c>
      <c r="I35" t="str">
        <f t="shared" si="7"/>
        <v/>
      </c>
      <c r="J35" t="str">
        <f t="shared" si="7"/>
        <v/>
      </c>
      <c r="K35" t="str">
        <f t="shared" si="7"/>
        <v/>
      </c>
      <c r="L35" t="str">
        <f t="shared" si="7"/>
        <v/>
      </c>
      <c r="M35" t="str">
        <f t="shared" si="7"/>
        <v/>
      </c>
      <c r="N35" t="str">
        <f t="shared" si="7"/>
        <v/>
      </c>
      <c r="O35" t="str">
        <f t="shared" si="7"/>
        <v/>
      </c>
      <c r="P35" t="str">
        <f t="shared" si="7"/>
        <v/>
      </c>
      <c r="Q35" t="str">
        <f t="shared" si="7"/>
        <v/>
      </c>
      <c r="R35" t="str">
        <f t="shared" si="7"/>
        <v/>
      </c>
      <c r="S35" t="str">
        <f t="shared" si="7"/>
        <v/>
      </c>
      <c r="T35" t="str">
        <f t="shared" si="7"/>
        <v/>
      </c>
      <c r="U35" t="str">
        <f t="shared" si="7"/>
        <v/>
      </c>
      <c r="V35" t="str">
        <f t="shared" si="7"/>
        <v/>
      </c>
      <c r="W35" t="str">
        <f t="shared" si="7"/>
        <v/>
      </c>
      <c r="X35" t="str">
        <f t="shared" si="7"/>
        <v/>
      </c>
      <c r="Y35" t="str">
        <f t="shared" si="7"/>
        <v/>
      </c>
      <c r="Z35" t="str">
        <f t="shared" si="7"/>
        <v/>
      </c>
      <c r="AA35" t="str">
        <f t="shared" si="7"/>
        <v/>
      </c>
      <c r="AB35" t="str">
        <f t="shared" si="7"/>
        <v/>
      </c>
      <c r="AC35" t="str">
        <f t="shared" si="7"/>
        <v/>
      </c>
      <c r="AD35">
        <f t="shared" si="7"/>
        <v>5.2355301827071728E-5</v>
      </c>
      <c r="AE35">
        <f t="shared" si="7"/>
        <v>1.0471060365414366E-4</v>
      </c>
      <c r="AF35">
        <f t="shared" si="7"/>
        <v>1.0471060365414385E-4</v>
      </c>
      <c r="AG35">
        <f t="shared" si="7"/>
        <v>6.9807069102762728E-5</v>
      </c>
      <c r="AH35">
        <f t="shared" si="7"/>
        <v>3.490353455138093E-5</v>
      </c>
      <c r="AI35">
        <f t="shared" si="7"/>
        <v>1.3961413820552407E-5</v>
      </c>
      <c r="AJ35">
        <f t="shared" si="7"/>
        <v>4.653804606850805E-6</v>
      </c>
      <c r="AK35">
        <f t="shared" si="7"/>
        <v>1.3296584591002348E-6</v>
      </c>
      <c r="AL35">
        <f t="shared" si="2"/>
        <v>3.3241461477505802E-7</v>
      </c>
    </row>
    <row r="36" spans="1:38" x14ac:dyDescent="0.25">
      <c r="A36">
        <v>29</v>
      </c>
      <c r="B36" t="str">
        <f t="shared" si="0"/>
        <v/>
      </c>
      <c r="C36" t="str">
        <f t="shared" si="7"/>
        <v/>
      </c>
      <c r="D36" t="str">
        <f t="shared" si="7"/>
        <v/>
      </c>
      <c r="E36" t="str">
        <f t="shared" si="7"/>
        <v/>
      </c>
      <c r="F36" t="str">
        <f t="shared" si="7"/>
        <v/>
      </c>
      <c r="G36" t="str">
        <f t="shared" si="7"/>
        <v/>
      </c>
      <c r="H36" t="str">
        <f t="shared" si="7"/>
        <v/>
      </c>
      <c r="I36" t="str">
        <f t="shared" si="7"/>
        <v/>
      </c>
      <c r="J36" t="str">
        <f t="shared" si="7"/>
        <v/>
      </c>
      <c r="K36" t="str">
        <f t="shared" si="7"/>
        <v/>
      </c>
      <c r="L36" t="str">
        <f t="shared" si="7"/>
        <v/>
      </c>
      <c r="M36" t="str">
        <f t="shared" si="7"/>
        <v/>
      </c>
      <c r="N36" t="str">
        <f t="shared" si="7"/>
        <v/>
      </c>
      <c r="O36" t="str">
        <f t="shared" si="7"/>
        <v/>
      </c>
      <c r="P36" t="str">
        <f t="shared" si="7"/>
        <v/>
      </c>
      <c r="Q36" t="str">
        <f t="shared" si="7"/>
        <v/>
      </c>
      <c r="R36" t="str">
        <f t="shared" si="7"/>
        <v/>
      </c>
      <c r="S36" t="str">
        <f t="shared" si="7"/>
        <v/>
      </c>
      <c r="T36" t="str">
        <f t="shared" si="7"/>
        <v/>
      </c>
      <c r="U36" t="str">
        <f t="shared" si="7"/>
        <v/>
      </c>
      <c r="V36" t="str">
        <f t="shared" si="7"/>
        <v/>
      </c>
      <c r="W36" t="str">
        <f t="shared" ref="C36:AK43" si="8">IFERROR(EXP(_xlfn.GAMMALN.PRECISE($J$2+$A36) + $A36*LN($J$3) + (W$6 - $A36) * LN($J$4) - $J$4 - _xlfn.GAMMALN.PRECISE($J$2) - _xlfn.GAMMALN.PRECISE($A36+1) - ($J$2+$A36) * LN(1+$J$3) - _xlfn.GAMMALN.PRECISE(W$6 - $A36 + 1)),"")</f>
        <v/>
      </c>
      <c r="X36" t="str">
        <f t="shared" si="8"/>
        <v/>
      </c>
      <c r="Y36" t="str">
        <f t="shared" si="8"/>
        <v/>
      </c>
      <c r="Z36" t="str">
        <f t="shared" si="8"/>
        <v/>
      </c>
      <c r="AA36" t="str">
        <f t="shared" si="8"/>
        <v/>
      </c>
      <c r="AB36" t="str">
        <f t="shared" si="8"/>
        <v/>
      </c>
      <c r="AC36" t="str">
        <f t="shared" si="8"/>
        <v/>
      </c>
      <c r="AD36" t="str">
        <f t="shared" si="8"/>
        <v/>
      </c>
      <c r="AE36">
        <f t="shared" si="8"/>
        <v>4.1884241461657425E-5</v>
      </c>
      <c r="AF36">
        <f t="shared" si="8"/>
        <v>8.3768482923315E-5</v>
      </c>
      <c r="AG36">
        <f t="shared" si="8"/>
        <v>8.3768482923315149E-5</v>
      </c>
      <c r="AH36">
        <f t="shared" si="8"/>
        <v>5.5845655282210239E-5</v>
      </c>
      <c r="AI36">
        <f t="shared" si="8"/>
        <v>2.7922827641104771E-5</v>
      </c>
      <c r="AJ36">
        <f t="shared" si="8"/>
        <v>1.1169131056441936E-5</v>
      </c>
      <c r="AK36">
        <f t="shared" si="8"/>
        <v>3.7230436854806477E-6</v>
      </c>
      <c r="AL36">
        <f t="shared" si="2"/>
        <v>1.0637267672801888E-6</v>
      </c>
    </row>
    <row r="37" spans="1:38" x14ac:dyDescent="0.25">
      <c r="A37">
        <v>30</v>
      </c>
      <c r="B37" t="str">
        <f t="shared" si="0"/>
        <v/>
      </c>
      <c r="C37" t="str">
        <f t="shared" si="8"/>
        <v/>
      </c>
      <c r="D37" t="str">
        <f t="shared" si="8"/>
        <v/>
      </c>
      <c r="E37" t="str">
        <f t="shared" si="8"/>
        <v/>
      </c>
      <c r="F37" t="str">
        <f t="shared" si="8"/>
        <v/>
      </c>
      <c r="G37" t="str">
        <f t="shared" si="8"/>
        <v/>
      </c>
      <c r="H37" t="str">
        <f t="shared" si="8"/>
        <v/>
      </c>
      <c r="I37" t="str">
        <f t="shared" si="8"/>
        <v/>
      </c>
      <c r="J37" t="str">
        <f t="shared" si="8"/>
        <v/>
      </c>
      <c r="K37" t="str">
        <f t="shared" si="8"/>
        <v/>
      </c>
      <c r="L37" t="str">
        <f t="shared" si="8"/>
        <v/>
      </c>
      <c r="M37" t="str">
        <f t="shared" si="8"/>
        <v/>
      </c>
      <c r="N37" t="str">
        <f t="shared" si="8"/>
        <v/>
      </c>
      <c r="O37" t="str">
        <f t="shared" si="8"/>
        <v/>
      </c>
      <c r="P37" t="str">
        <f t="shared" si="8"/>
        <v/>
      </c>
      <c r="Q37" t="str">
        <f t="shared" si="8"/>
        <v/>
      </c>
      <c r="R37" t="str">
        <f t="shared" si="8"/>
        <v/>
      </c>
      <c r="S37" t="str">
        <f t="shared" si="8"/>
        <v/>
      </c>
      <c r="T37" t="str">
        <f t="shared" si="8"/>
        <v/>
      </c>
      <c r="U37" t="str">
        <f t="shared" si="8"/>
        <v/>
      </c>
      <c r="V37" t="str">
        <f t="shared" si="8"/>
        <v/>
      </c>
      <c r="W37" t="str">
        <f t="shared" si="8"/>
        <v/>
      </c>
      <c r="X37" t="str">
        <f t="shared" si="8"/>
        <v/>
      </c>
      <c r="Y37" t="str">
        <f t="shared" si="8"/>
        <v/>
      </c>
      <c r="Z37" t="str">
        <f t="shared" si="8"/>
        <v/>
      </c>
      <c r="AA37" t="str">
        <f t="shared" si="8"/>
        <v/>
      </c>
      <c r="AB37" t="str">
        <f t="shared" si="8"/>
        <v/>
      </c>
      <c r="AC37" t="str">
        <f t="shared" si="8"/>
        <v/>
      </c>
      <c r="AD37" t="str">
        <f t="shared" si="8"/>
        <v/>
      </c>
      <c r="AE37" t="str">
        <f t="shared" si="8"/>
        <v/>
      </c>
      <c r="AF37">
        <f t="shared" si="8"/>
        <v>3.3507393169326207E-5</v>
      </c>
      <c r="AG37">
        <f t="shared" si="8"/>
        <v>6.7014786338652537E-5</v>
      </c>
      <c r="AH37">
        <f t="shared" si="8"/>
        <v>6.7014786338652659E-5</v>
      </c>
      <c r="AI37">
        <f t="shared" si="8"/>
        <v>4.4676524225768552E-5</v>
      </c>
      <c r="AJ37">
        <f t="shared" si="8"/>
        <v>2.2338262112883995E-5</v>
      </c>
      <c r="AK37">
        <f t="shared" si="8"/>
        <v>8.9353048451536216E-6</v>
      </c>
      <c r="AL37">
        <f t="shared" si="2"/>
        <v>2.9784349483845422E-6</v>
      </c>
    </row>
    <row r="38" spans="1:38" x14ac:dyDescent="0.25">
      <c r="A38">
        <v>31</v>
      </c>
      <c r="B38" t="str">
        <f t="shared" si="0"/>
        <v/>
      </c>
      <c r="C38" t="str">
        <f t="shared" si="8"/>
        <v/>
      </c>
      <c r="D38" t="str">
        <f t="shared" si="8"/>
        <v/>
      </c>
      <c r="E38" t="str">
        <f t="shared" si="8"/>
        <v/>
      </c>
      <c r="F38" t="str">
        <f t="shared" si="8"/>
        <v/>
      </c>
      <c r="G38" t="str">
        <f t="shared" si="8"/>
        <v/>
      </c>
      <c r="H38" t="str">
        <f t="shared" si="8"/>
        <v/>
      </c>
      <c r="I38" t="str">
        <f t="shared" si="8"/>
        <v/>
      </c>
      <c r="J38" t="str">
        <f t="shared" si="8"/>
        <v/>
      </c>
      <c r="K38" t="str">
        <f t="shared" si="8"/>
        <v/>
      </c>
      <c r="L38" t="str">
        <f t="shared" si="8"/>
        <v/>
      </c>
      <c r="M38" t="str">
        <f t="shared" si="8"/>
        <v/>
      </c>
      <c r="N38" t="str">
        <f t="shared" si="8"/>
        <v/>
      </c>
      <c r="O38" t="str">
        <f t="shared" si="8"/>
        <v/>
      </c>
      <c r="P38" t="str">
        <f t="shared" si="8"/>
        <v/>
      </c>
      <c r="Q38" t="str">
        <f t="shared" si="8"/>
        <v/>
      </c>
      <c r="R38" t="str">
        <f t="shared" si="8"/>
        <v/>
      </c>
      <c r="S38" t="str">
        <f t="shared" si="8"/>
        <v/>
      </c>
      <c r="T38" t="str">
        <f t="shared" si="8"/>
        <v/>
      </c>
      <c r="U38" t="str">
        <f t="shared" si="8"/>
        <v/>
      </c>
      <c r="V38" t="str">
        <f t="shared" si="8"/>
        <v/>
      </c>
      <c r="W38" t="str">
        <f t="shared" si="8"/>
        <v/>
      </c>
      <c r="X38" t="str">
        <f t="shared" si="8"/>
        <v/>
      </c>
      <c r="Y38" t="str">
        <f t="shared" si="8"/>
        <v/>
      </c>
      <c r="Z38" t="str">
        <f t="shared" si="8"/>
        <v/>
      </c>
      <c r="AA38" t="str">
        <f t="shared" si="8"/>
        <v/>
      </c>
      <c r="AB38" t="str">
        <f t="shared" si="8"/>
        <v/>
      </c>
      <c r="AC38" t="str">
        <f t="shared" si="8"/>
        <v/>
      </c>
      <c r="AD38" t="str">
        <f t="shared" si="8"/>
        <v/>
      </c>
      <c r="AE38" t="str">
        <f t="shared" si="8"/>
        <v/>
      </c>
      <c r="AF38" t="str">
        <f t="shared" si="8"/>
        <v/>
      </c>
      <c r="AG38">
        <f t="shared" si="8"/>
        <v>2.680591453546099E-5</v>
      </c>
      <c r="AH38">
        <f t="shared" si="8"/>
        <v>5.3611829070922082E-5</v>
      </c>
      <c r="AI38">
        <f t="shared" si="8"/>
        <v>5.3611829070922177E-5</v>
      </c>
      <c r="AJ38">
        <f t="shared" si="8"/>
        <v>3.5741219380614873E-5</v>
      </c>
      <c r="AK38">
        <f t="shared" si="8"/>
        <v>1.7870609690307213E-5</v>
      </c>
      <c r="AL38">
        <f t="shared" si="2"/>
        <v>7.1482438761229036E-6</v>
      </c>
    </row>
    <row r="39" spans="1:38" x14ac:dyDescent="0.25">
      <c r="A39">
        <v>32</v>
      </c>
      <c r="B39" t="str">
        <f t="shared" si="0"/>
        <v/>
      </c>
      <c r="C39" t="str">
        <f t="shared" si="8"/>
        <v/>
      </c>
      <c r="D39" t="str">
        <f t="shared" si="8"/>
        <v/>
      </c>
      <c r="E39" t="str">
        <f t="shared" si="8"/>
        <v/>
      </c>
      <c r="F39" t="str">
        <f t="shared" si="8"/>
        <v/>
      </c>
      <c r="G39" t="str">
        <f t="shared" si="8"/>
        <v/>
      </c>
      <c r="H39" t="str">
        <f t="shared" si="8"/>
        <v/>
      </c>
      <c r="I39" t="str">
        <f t="shared" si="8"/>
        <v/>
      </c>
      <c r="J39" t="str">
        <f t="shared" si="8"/>
        <v/>
      </c>
      <c r="K39" t="str">
        <f t="shared" si="8"/>
        <v/>
      </c>
      <c r="L39" t="str">
        <f t="shared" si="8"/>
        <v/>
      </c>
      <c r="M39" t="str">
        <f t="shared" si="8"/>
        <v/>
      </c>
      <c r="N39" t="str">
        <f t="shared" si="8"/>
        <v/>
      </c>
      <c r="O39" t="str">
        <f t="shared" si="8"/>
        <v/>
      </c>
      <c r="P39" t="str">
        <f t="shared" si="8"/>
        <v/>
      </c>
      <c r="Q39" t="str">
        <f t="shared" si="8"/>
        <v/>
      </c>
      <c r="R39" t="str">
        <f t="shared" si="8"/>
        <v/>
      </c>
      <c r="S39" t="str">
        <f t="shared" si="8"/>
        <v/>
      </c>
      <c r="T39" t="str">
        <f t="shared" si="8"/>
        <v/>
      </c>
      <c r="U39" t="str">
        <f t="shared" si="8"/>
        <v/>
      </c>
      <c r="V39" t="str">
        <f t="shared" si="8"/>
        <v/>
      </c>
      <c r="W39" t="str">
        <f t="shared" si="8"/>
        <v/>
      </c>
      <c r="X39" t="str">
        <f t="shared" si="8"/>
        <v/>
      </c>
      <c r="Y39" t="str">
        <f t="shared" si="8"/>
        <v/>
      </c>
      <c r="Z39" t="str">
        <f t="shared" si="8"/>
        <v/>
      </c>
      <c r="AA39" t="str">
        <f t="shared" si="8"/>
        <v/>
      </c>
      <c r="AB39" t="str">
        <f t="shared" si="8"/>
        <v/>
      </c>
      <c r="AC39" t="str">
        <f t="shared" si="8"/>
        <v/>
      </c>
      <c r="AD39" t="str">
        <f t="shared" si="8"/>
        <v/>
      </c>
      <c r="AE39" t="str">
        <f t="shared" si="8"/>
        <v/>
      </c>
      <c r="AF39" t="str">
        <f t="shared" si="8"/>
        <v/>
      </c>
      <c r="AG39" t="str">
        <f t="shared" si="8"/>
        <v/>
      </c>
      <c r="AH39">
        <f t="shared" si="8"/>
        <v>2.1444731628368508E-5</v>
      </c>
      <c r="AI39">
        <f t="shared" si="8"/>
        <v>4.2889463256737098E-5</v>
      </c>
      <c r="AJ39">
        <f t="shared" si="8"/>
        <v>4.2889463256737172E-5</v>
      </c>
      <c r="AK39">
        <f t="shared" si="8"/>
        <v>2.8592975504491519E-5</v>
      </c>
      <c r="AL39">
        <f t="shared" si="2"/>
        <v>1.4296487752245783E-5</v>
      </c>
    </row>
    <row r="40" spans="1:38" x14ac:dyDescent="0.25">
      <c r="A40">
        <v>33</v>
      </c>
      <c r="B40" t="str">
        <f t="shared" si="0"/>
        <v/>
      </c>
      <c r="C40" t="str">
        <f t="shared" si="8"/>
        <v/>
      </c>
      <c r="D40" t="str">
        <f t="shared" si="8"/>
        <v/>
      </c>
      <c r="E40" t="str">
        <f t="shared" si="8"/>
        <v/>
      </c>
      <c r="F40" t="str">
        <f t="shared" si="8"/>
        <v/>
      </c>
      <c r="G40" t="str">
        <f t="shared" si="8"/>
        <v/>
      </c>
      <c r="H40" t="str">
        <f t="shared" si="8"/>
        <v/>
      </c>
      <c r="I40" t="str">
        <f t="shared" si="8"/>
        <v/>
      </c>
      <c r="J40" t="str">
        <f t="shared" si="8"/>
        <v/>
      </c>
      <c r="K40" t="str">
        <f t="shared" si="8"/>
        <v/>
      </c>
      <c r="L40" t="str">
        <f t="shared" si="8"/>
        <v/>
      </c>
      <c r="M40" t="str">
        <f t="shared" si="8"/>
        <v/>
      </c>
      <c r="N40" t="str">
        <f t="shared" si="8"/>
        <v/>
      </c>
      <c r="O40" t="str">
        <f t="shared" si="8"/>
        <v/>
      </c>
      <c r="P40" t="str">
        <f t="shared" si="8"/>
        <v/>
      </c>
      <c r="Q40" t="str">
        <f t="shared" si="8"/>
        <v/>
      </c>
      <c r="R40" t="str">
        <f t="shared" si="8"/>
        <v/>
      </c>
      <c r="S40" t="str">
        <f t="shared" si="8"/>
        <v/>
      </c>
      <c r="T40" t="str">
        <f t="shared" si="8"/>
        <v/>
      </c>
      <c r="U40" t="str">
        <f t="shared" si="8"/>
        <v/>
      </c>
      <c r="V40" t="str">
        <f t="shared" si="8"/>
        <v/>
      </c>
      <c r="W40" t="str">
        <f t="shared" si="8"/>
        <v/>
      </c>
      <c r="X40" t="str">
        <f t="shared" si="8"/>
        <v/>
      </c>
      <c r="Y40" t="str">
        <f t="shared" si="8"/>
        <v/>
      </c>
      <c r="Z40" t="str">
        <f t="shared" si="8"/>
        <v/>
      </c>
      <c r="AA40" t="str">
        <f t="shared" si="8"/>
        <v/>
      </c>
      <c r="AB40" t="str">
        <f t="shared" si="8"/>
        <v/>
      </c>
      <c r="AC40" t="str">
        <f t="shared" si="8"/>
        <v/>
      </c>
      <c r="AD40" t="str">
        <f t="shared" si="8"/>
        <v/>
      </c>
      <c r="AE40" t="str">
        <f t="shared" si="8"/>
        <v/>
      </c>
      <c r="AF40" t="str">
        <f t="shared" si="8"/>
        <v/>
      </c>
      <c r="AG40" t="str">
        <f t="shared" si="8"/>
        <v/>
      </c>
      <c r="AH40" t="str">
        <f t="shared" si="8"/>
        <v/>
      </c>
      <c r="AI40">
        <f t="shared" si="8"/>
        <v>1.7155785302694943E-5</v>
      </c>
      <c r="AJ40">
        <f t="shared" si="8"/>
        <v>3.4311570605389955E-5</v>
      </c>
      <c r="AK40">
        <f t="shared" si="8"/>
        <v>3.4311570605390016E-5</v>
      </c>
      <c r="AL40">
        <f t="shared" si="2"/>
        <v>2.2874380403593399E-5</v>
      </c>
    </row>
    <row r="41" spans="1:38" x14ac:dyDescent="0.25">
      <c r="A41">
        <v>34</v>
      </c>
      <c r="B41" t="str">
        <f t="shared" si="0"/>
        <v/>
      </c>
      <c r="C41" t="str">
        <f t="shared" si="8"/>
        <v/>
      </c>
      <c r="D41" t="str">
        <f t="shared" si="8"/>
        <v/>
      </c>
      <c r="E41" t="str">
        <f t="shared" si="8"/>
        <v/>
      </c>
      <c r="F41" t="str">
        <f t="shared" si="8"/>
        <v/>
      </c>
      <c r="G41" t="str">
        <f t="shared" si="8"/>
        <v/>
      </c>
      <c r="H41" t="str">
        <f t="shared" si="8"/>
        <v/>
      </c>
      <c r="I41" t="str">
        <f t="shared" si="8"/>
        <v/>
      </c>
      <c r="J41" t="str">
        <f t="shared" si="8"/>
        <v/>
      </c>
      <c r="K41" t="str">
        <f t="shared" si="8"/>
        <v/>
      </c>
      <c r="L41" t="str">
        <f t="shared" si="8"/>
        <v/>
      </c>
      <c r="M41" t="str">
        <f t="shared" si="8"/>
        <v/>
      </c>
      <c r="N41" t="str">
        <f t="shared" si="8"/>
        <v/>
      </c>
      <c r="O41" t="str">
        <f t="shared" si="8"/>
        <v/>
      </c>
      <c r="P41" t="str">
        <f t="shared" si="8"/>
        <v/>
      </c>
      <c r="Q41" t="str">
        <f t="shared" si="8"/>
        <v/>
      </c>
      <c r="R41" t="str">
        <f t="shared" si="8"/>
        <v/>
      </c>
      <c r="S41" t="str">
        <f t="shared" si="8"/>
        <v/>
      </c>
      <c r="T41" t="str">
        <f t="shared" si="8"/>
        <v/>
      </c>
      <c r="U41" t="str">
        <f t="shared" si="8"/>
        <v/>
      </c>
      <c r="V41" t="str">
        <f t="shared" si="8"/>
        <v/>
      </c>
      <c r="W41" t="str">
        <f t="shared" si="8"/>
        <v/>
      </c>
      <c r="X41" t="str">
        <f t="shared" si="8"/>
        <v/>
      </c>
      <c r="Y41" t="str">
        <f t="shared" si="8"/>
        <v/>
      </c>
      <c r="Z41" t="str">
        <f t="shared" si="8"/>
        <v/>
      </c>
      <c r="AA41" t="str">
        <f t="shared" si="8"/>
        <v/>
      </c>
      <c r="AB41" t="str">
        <f t="shared" si="8"/>
        <v/>
      </c>
      <c r="AC41" t="str">
        <f t="shared" si="8"/>
        <v/>
      </c>
      <c r="AD41" t="str">
        <f t="shared" si="8"/>
        <v/>
      </c>
      <c r="AE41" t="str">
        <f t="shared" si="8"/>
        <v/>
      </c>
      <c r="AF41" t="str">
        <f t="shared" si="8"/>
        <v/>
      </c>
      <c r="AG41" t="str">
        <f t="shared" si="8"/>
        <v/>
      </c>
      <c r="AH41" t="str">
        <f t="shared" si="8"/>
        <v/>
      </c>
      <c r="AI41" t="str">
        <f t="shared" si="8"/>
        <v/>
      </c>
      <c r="AJ41">
        <f t="shared" si="8"/>
        <v>1.3724628242155968E-5</v>
      </c>
      <c r="AK41">
        <f t="shared" si="8"/>
        <v>2.7449256484311987E-5</v>
      </c>
      <c r="AL41">
        <f t="shared" si="2"/>
        <v>2.7449256484312038E-5</v>
      </c>
    </row>
    <row r="42" spans="1:38" x14ac:dyDescent="0.25">
      <c r="A42">
        <v>35</v>
      </c>
      <c r="B42" t="str">
        <f t="shared" si="0"/>
        <v/>
      </c>
      <c r="C42" t="str">
        <f t="shared" si="8"/>
        <v/>
      </c>
      <c r="D42" t="str">
        <f t="shared" si="8"/>
        <v/>
      </c>
      <c r="E42" t="str">
        <f t="shared" si="8"/>
        <v/>
      </c>
      <c r="F42" t="str">
        <f t="shared" si="8"/>
        <v/>
      </c>
      <c r="G42" t="str">
        <f t="shared" si="8"/>
        <v/>
      </c>
      <c r="H42" t="str">
        <f t="shared" si="8"/>
        <v/>
      </c>
      <c r="I42" t="str">
        <f t="shared" si="8"/>
        <v/>
      </c>
      <c r="J42" t="str">
        <f t="shared" si="8"/>
        <v/>
      </c>
      <c r="K42" t="str">
        <f t="shared" si="8"/>
        <v/>
      </c>
      <c r="L42" t="str">
        <f t="shared" si="8"/>
        <v/>
      </c>
      <c r="M42" t="str">
        <f t="shared" si="8"/>
        <v/>
      </c>
      <c r="N42" t="str">
        <f t="shared" si="8"/>
        <v/>
      </c>
      <c r="O42" t="str">
        <f t="shared" si="8"/>
        <v/>
      </c>
      <c r="P42" t="str">
        <f t="shared" si="8"/>
        <v/>
      </c>
      <c r="Q42" t="str">
        <f t="shared" si="8"/>
        <v/>
      </c>
      <c r="R42" t="str">
        <f t="shared" si="8"/>
        <v/>
      </c>
      <c r="S42" t="str">
        <f t="shared" si="8"/>
        <v/>
      </c>
      <c r="T42" t="str">
        <f t="shared" si="8"/>
        <v/>
      </c>
      <c r="U42" t="str">
        <f t="shared" si="8"/>
        <v/>
      </c>
      <c r="V42" t="str">
        <f t="shared" si="8"/>
        <v/>
      </c>
      <c r="W42" t="str">
        <f t="shared" si="8"/>
        <v/>
      </c>
      <c r="X42" t="str">
        <f t="shared" si="8"/>
        <v/>
      </c>
      <c r="Y42" t="str">
        <f t="shared" si="8"/>
        <v/>
      </c>
      <c r="Z42" t="str">
        <f t="shared" si="8"/>
        <v/>
      </c>
      <c r="AA42" t="str">
        <f t="shared" si="8"/>
        <v/>
      </c>
      <c r="AB42" t="str">
        <f t="shared" si="8"/>
        <v/>
      </c>
      <c r="AC42" t="str">
        <f t="shared" si="8"/>
        <v/>
      </c>
      <c r="AD42" t="str">
        <f t="shared" si="8"/>
        <v/>
      </c>
      <c r="AE42" t="str">
        <f t="shared" si="8"/>
        <v/>
      </c>
      <c r="AF42" t="str">
        <f t="shared" si="8"/>
        <v/>
      </c>
      <c r="AG42" t="str">
        <f t="shared" si="8"/>
        <v/>
      </c>
      <c r="AH42" t="str">
        <f t="shared" si="8"/>
        <v/>
      </c>
      <c r="AI42" t="str">
        <f t="shared" si="8"/>
        <v/>
      </c>
      <c r="AJ42" t="str">
        <f t="shared" si="8"/>
        <v/>
      </c>
      <c r="AK42">
        <f t="shared" si="8"/>
        <v>1.0979702593724862E-5</v>
      </c>
      <c r="AL42">
        <f t="shared" si="2"/>
        <v>2.1959405187449766E-5</v>
      </c>
    </row>
    <row r="43" spans="1:38" x14ac:dyDescent="0.25">
      <c r="A43">
        <v>36</v>
      </c>
      <c r="B43" t="str">
        <f t="shared" si="0"/>
        <v/>
      </c>
      <c r="C43" t="str">
        <f t="shared" si="8"/>
        <v/>
      </c>
      <c r="D43" t="str">
        <f t="shared" si="8"/>
        <v/>
      </c>
      <c r="E43" t="str">
        <f t="shared" si="8"/>
        <v/>
      </c>
      <c r="F43" t="str">
        <f t="shared" si="8"/>
        <v/>
      </c>
      <c r="G43" t="str">
        <f t="shared" si="8"/>
        <v/>
      </c>
      <c r="H43" t="str">
        <f t="shared" si="8"/>
        <v/>
      </c>
      <c r="I43" t="str">
        <f t="shared" si="8"/>
        <v/>
      </c>
      <c r="J43" t="str">
        <f t="shared" si="8"/>
        <v/>
      </c>
      <c r="K43" t="str">
        <f t="shared" si="8"/>
        <v/>
      </c>
      <c r="L43" t="str">
        <f t="shared" si="8"/>
        <v/>
      </c>
      <c r="M43" t="str">
        <f t="shared" si="8"/>
        <v/>
      </c>
      <c r="N43" t="str">
        <f t="shared" si="8"/>
        <v/>
      </c>
      <c r="O43" t="str">
        <f t="shared" si="8"/>
        <v/>
      </c>
      <c r="P43" t="str">
        <f t="shared" si="8"/>
        <v/>
      </c>
      <c r="Q43" t="str">
        <f t="shared" si="8"/>
        <v/>
      </c>
      <c r="R43" t="str">
        <f t="shared" si="8"/>
        <v/>
      </c>
      <c r="S43" t="str">
        <f t="shared" si="8"/>
        <v/>
      </c>
      <c r="T43" t="str">
        <f t="shared" si="8"/>
        <v/>
      </c>
      <c r="U43" t="str">
        <f t="shared" si="8"/>
        <v/>
      </c>
      <c r="V43" t="str">
        <f t="shared" si="8"/>
        <v/>
      </c>
      <c r="W43" t="str">
        <f t="shared" si="8"/>
        <v/>
      </c>
      <c r="X43" t="str">
        <f t="shared" si="8"/>
        <v/>
      </c>
      <c r="Y43" t="str">
        <f t="shared" si="8"/>
        <v/>
      </c>
      <c r="Z43" t="str">
        <f t="shared" si="8"/>
        <v/>
      </c>
      <c r="AA43" t="str">
        <f t="shared" si="8"/>
        <v/>
      </c>
      <c r="AB43" t="str">
        <f t="shared" si="8"/>
        <v/>
      </c>
      <c r="AC43" t="str">
        <f t="shared" si="8"/>
        <v/>
      </c>
      <c r="AD43" t="str">
        <f t="shared" si="8"/>
        <v/>
      </c>
      <c r="AE43" t="str">
        <f t="shared" si="8"/>
        <v/>
      </c>
      <c r="AF43" t="str">
        <f t="shared" si="8"/>
        <v/>
      </c>
      <c r="AG43" t="str">
        <f t="shared" ref="AG43:AL43" si="9">IFERROR(EXP(_xlfn.GAMMALN.PRECISE($J$2+$A43) + $A43*LN($J$3) + (AG$6 - $A43) * LN($J$4) - $J$4 - _xlfn.GAMMALN.PRECISE($J$2) - _xlfn.GAMMALN.PRECISE($A43+1) - ($J$2+$A43) * LN(1+$J$3) - _xlfn.GAMMALN.PRECISE(AG$6 - $A43 + 1)),"")</f>
        <v/>
      </c>
      <c r="AH43" t="str">
        <f t="shared" si="9"/>
        <v/>
      </c>
      <c r="AI43" t="str">
        <f t="shared" si="9"/>
        <v/>
      </c>
      <c r="AJ43" t="str">
        <f t="shared" si="9"/>
        <v/>
      </c>
      <c r="AK43" t="str">
        <f t="shared" si="9"/>
        <v/>
      </c>
      <c r="AL43">
        <f t="shared" si="9"/>
        <v>8.7837620749797731E-6</v>
      </c>
    </row>
    <row r="44" spans="1:38" x14ac:dyDescent="0.25">
      <c r="A44" t="s">
        <v>3</v>
      </c>
      <c r="B44">
        <f>SUM(B7:B43)</f>
        <v>2.7067056647322535E-2</v>
      </c>
      <c r="C44">
        <f t="shared" ref="C44:AL44" si="10">SUM(C7:C43)</f>
        <v>7.5787758612503101E-2</v>
      </c>
      <c r="D44">
        <f t="shared" si="10"/>
        <v>0.11476432018464758</v>
      </c>
      <c r="E44">
        <f t="shared" si="10"/>
        <v>0.12790086501081477</v>
      </c>
      <c r="F44">
        <f t="shared" si="10"/>
        <v>0.12036539644020018</v>
      </c>
      <c r="G44">
        <f t="shared" si="10"/>
        <v>0.10351019892477954</v>
      </c>
      <c r="H44">
        <f t="shared" si="10"/>
        <v>8.5214119730696758E-2</v>
      </c>
      <c r="I44">
        <f t="shared" si="10"/>
        <v>6.8858713096235438E-2</v>
      </c>
      <c r="J44">
        <f t="shared" si="10"/>
        <v>5.5258824804907833E-2</v>
      </c>
      <c r="K44">
        <f t="shared" si="10"/>
        <v>4.4245249694575009E-2</v>
      </c>
      <c r="L44">
        <f t="shared" si="10"/>
        <v>3.5403837725789755E-2</v>
      </c>
      <c r="M44">
        <f t="shared" si="10"/>
        <v>2.8324458902473579E-2</v>
      </c>
      <c r="N44">
        <f t="shared" si="10"/>
        <v>2.2659798575619193E-2</v>
      </c>
      <c r="O44">
        <f t="shared" si="10"/>
        <v>1.8127874468747706E-2</v>
      </c>
      <c r="P44">
        <f t="shared" si="10"/>
        <v>1.450230466189136E-2</v>
      </c>
      <c r="Q44">
        <f t="shared" si="10"/>
        <v>1.1601844407765518E-2</v>
      </c>
      <c r="R44">
        <f t="shared" si="10"/>
        <v>9.2814756109939663E-3</v>
      </c>
      <c r="S44">
        <f t="shared" si="10"/>
        <v>7.4251804987694771E-3</v>
      </c>
      <c r="T44">
        <f t="shared" si="10"/>
        <v>5.9401444001238347E-3</v>
      </c>
      <c r="U44">
        <f t="shared" si="10"/>
        <v>4.7521155202157259E-3</v>
      </c>
      <c r="V44">
        <f t="shared" si="10"/>
        <v>3.8016924161842504E-3</v>
      </c>
      <c r="W44">
        <f t="shared" si="10"/>
        <v>3.0413539329485211E-3</v>
      </c>
      <c r="X44">
        <f t="shared" si="10"/>
        <v>2.4330831463589197E-3</v>
      </c>
      <c r="Y44">
        <f t="shared" si="10"/>
        <v>1.9464665170871407E-3</v>
      </c>
      <c r="Z44">
        <f t="shared" si="10"/>
        <v>1.5571732136697113E-3</v>
      </c>
      <c r="AA44">
        <f t="shared" si="10"/>
        <v>1.2457385709357693E-3</v>
      </c>
      <c r="AB44">
        <f t="shared" si="10"/>
        <v>9.9659085674861617E-4</v>
      </c>
      <c r="AC44">
        <f t="shared" si="10"/>
        <v>7.9727268539889326E-4</v>
      </c>
      <c r="AD44">
        <f t="shared" si="10"/>
        <v>6.3781814831911411E-4</v>
      </c>
      <c r="AE44">
        <f t="shared" si="10"/>
        <v>5.1025451865529051E-4</v>
      </c>
      <c r="AF44">
        <f t="shared" si="10"/>
        <v>4.0820361492423192E-4</v>
      </c>
      <c r="AG44">
        <f t="shared" si="10"/>
        <v>3.2656289193938571E-4</v>
      </c>
      <c r="AH44">
        <f t="shared" si="10"/>
        <v>2.6125031355150869E-4</v>
      </c>
      <c r="AI44">
        <f t="shared" si="10"/>
        <v>2.0900025084120684E-4</v>
      </c>
      <c r="AJ44">
        <f t="shared" si="10"/>
        <v>1.6720020067296539E-4</v>
      </c>
      <c r="AK44">
        <f t="shared" si="10"/>
        <v>1.3376016053837238E-4</v>
      </c>
      <c r="AL44">
        <f t="shared" si="10"/>
        <v>1.0700812843069822E-4</v>
      </c>
    </row>
    <row r="45" spans="1:38" x14ac:dyDescent="0.25">
      <c r="A45" t="s">
        <v>4</v>
      </c>
      <c r="B45">
        <f>SUM($B$44:B44)</f>
        <v>2.7067056647322535E-2</v>
      </c>
      <c r="C45">
        <f>SUM($B$44:C44)</f>
        <v>0.10285481525982564</v>
      </c>
      <c r="D45">
        <f>SUM($B$44:D44)</f>
        <v>0.2176191354444732</v>
      </c>
      <c r="E45">
        <f>SUM($B$44:E44)</f>
        <v>0.34552000045528797</v>
      </c>
      <c r="F45">
        <f>SUM($B$44:F44)</f>
        <v>0.46588539689548814</v>
      </c>
      <c r="G45">
        <f>SUM($B$44:G44)</f>
        <v>0.56939559582026766</v>
      </c>
      <c r="H45">
        <f>SUM($B$44:H44)</f>
        <v>0.65460971555096448</v>
      </c>
      <c r="I45">
        <f>SUM($B$44:I44)</f>
        <v>0.72346842864719996</v>
      </c>
      <c r="J45">
        <f>SUM($B$44:J44)</f>
        <v>0.7787272534521078</v>
      </c>
      <c r="K45">
        <f>SUM($B$44:K44)</f>
        <v>0.8229725031466828</v>
      </c>
      <c r="L45">
        <f>SUM($B$44:L44)</f>
        <v>0.8583763408724725</v>
      </c>
      <c r="M45">
        <f>SUM($B$44:M44)</f>
        <v>0.88670079977494609</v>
      </c>
      <c r="N45">
        <f>SUM($B$44:N44)</f>
        <v>0.90936059835056526</v>
      </c>
      <c r="O45">
        <f>SUM($B$44:O44)</f>
        <v>0.92748847281931301</v>
      </c>
      <c r="P45">
        <f>SUM($B$44:P44)</f>
        <v>0.94199077748120441</v>
      </c>
      <c r="Q45">
        <f>SUM($B$44:Q44)</f>
        <v>0.95359262188896998</v>
      </c>
      <c r="R45">
        <f>SUM($B$44:R44)</f>
        <v>0.962874097499964</v>
      </c>
      <c r="S45">
        <f>SUM($B$44:S44)</f>
        <v>0.9702992779987335</v>
      </c>
      <c r="T45">
        <f>SUM($B$44:T44)</f>
        <v>0.9762394223988573</v>
      </c>
      <c r="U45">
        <f>SUM($B$44:U44)</f>
        <v>0.98099153791907301</v>
      </c>
      <c r="V45">
        <f>SUM($B$44:V44)</f>
        <v>0.98479323033525723</v>
      </c>
      <c r="W45">
        <f>SUM($B$44:W44)</f>
        <v>0.98783458426820581</v>
      </c>
      <c r="X45">
        <f>SUM($B$44:X44)</f>
        <v>0.99026766741456473</v>
      </c>
      <c r="Y45">
        <f>SUM($B$44:Y44)</f>
        <v>0.99221413393165192</v>
      </c>
      <c r="Z45">
        <f>SUM($B$44:Z44)</f>
        <v>0.99377130714532158</v>
      </c>
      <c r="AA45">
        <f>SUM($B$44:AA44)</f>
        <v>0.99501704571625738</v>
      </c>
      <c r="AB45">
        <f>SUM($B$44:AB44)</f>
        <v>0.99601363657300601</v>
      </c>
      <c r="AC45">
        <f>SUM($B$44:AC44)</f>
        <v>0.99681090925840488</v>
      </c>
      <c r="AD45">
        <f>SUM($B$44:AD44)</f>
        <v>0.99744872740672397</v>
      </c>
      <c r="AE45">
        <f>SUM($B$44:AE44)</f>
        <v>0.99795898192537924</v>
      </c>
      <c r="AF45">
        <f>SUM($B$44:AF44)</f>
        <v>0.99836718554030346</v>
      </c>
      <c r="AG45">
        <f>SUM($B$44:AG44)</f>
        <v>0.99869374843224279</v>
      </c>
      <c r="AH45">
        <f>SUM($B$44:AH44)</f>
        <v>0.9989549987457943</v>
      </c>
      <c r="AI45">
        <f>SUM($B$44:AI44)</f>
        <v>0.99916399899663555</v>
      </c>
      <c r="AJ45">
        <f>SUM($B$44:AJ44)</f>
        <v>0.99933119919730851</v>
      </c>
      <c r="AK45">
        <f>SUM($B$44:AK44)</f>
        <v>0.99946495935784685</v>
      </c>
      <c r="AL45">
        <f>SUM($B$44:AL44)</f>
        <v>0.99957196748627752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workbookViewId="0">
      <selection activeCell="D18" sqref="D18"/>
    </sheetView>
  </sheetViews>
  <sheetFormatPr defaultRowHeight="15" x14ac:dyDescent="0.25"/>
  <sheetData>
    <row r="1" spans="1:7" x14ac:dyDescent="0.25">
      <c r="A1" t="s">
        <v>12</v>
      </c>
      <c r="B1" t="s">
        <v>13</v>
      </c>
      <c r="G1" s="1"/>
    </row>
    <row r="2" spans="1:7" x14ac:dyDescent="0.25">
      <c r="A2">
        <v>5</v>
      </c>
      <c r="B2">
        <v>0</v>
      </c>
      <c r="C2" s="1"/>
    </row>
    <row r="3" spans="1:7" x14ac:dyDescent="0.25">
      <c r="A3">
        <v>7</v>
      </c>
      <c r="B3">
        <v>1</v>
      </c>
    </row>
    <row r="4" spans="1:7" x14ac:dyDescent="0.25">
      <c r="A4">
        <v>9</v>
      </c>
      <c r="B4">
        <v>1</v>
      </c>
      <c r="D4" t="s">
        <v>5</v>
      </c>
      <c r="E4">
        <f>AVERAGE(A2:A11)</f>
        <v>11.6</v>
      </c>
      <c r="F4">
        <f>AVERAGE(B2:B11)</f>
        <v>4.5</v>
      </c>
    </row>
    <row r="5" spans="1:7" x14ac:dyDescent="0.25">
      <c r="A5">
        <v>9</v>
      </c>
      <c r="B5">
        <v>2</v>
      </c>
      <c r="D5" t="s">
        <v>6</v>
      </c>
      <c r="E5">
        <f>VAR(A2:A11)</f>
        <v>29.600000000000009</v>
      </c>
      <c r="F5">
        <f>VAR(B2:B11)</f>
        <v>17.611111111111111</v>
      </c>
    </row>
    <row r="6" spans="1:7" x14ac:dyDescent="0.25">
      <c r="A6">
        <v>10</v>
      </c>
      <c r="B6">
        <v>3</v>
      </c>
      <c r="D6" t="s">
        <v>7</v>
      </c>
      <c r="E6">
        <f>SKEW(A2:A11)</f>
        <v>1.4164058724628177</v>
      </c>
      <c r="F6">
        <f>SKEW(B2:B11)</f>
        <v>0.96969927191025596</v>
      </c>
    </row>
    <row r="7" spans="1:7" x14ac:dyDescent="0.25">
      <c r="A7">
        <v>11</v>
      </c>
      <c r="B7">
        <v>4</v>
      </c>
      <c r="D7" t="s">
        <v>8</v>
      </c>
      <c r="E7">
        <f>E5-E4</f>
        <v>18.000000000000007</v>
      </c>
      <c r="F7">
        <f>F5-F4</f>
        <v>13.111111111111111</v>
      </c>
    </row>
    <row r="8" spans="1:7" x14ac:dyDescent="0.25">
      <c r="A8">
        <v>11</v>
      </c>
      <c r="B8">
        <v>4</v>
      </c>
      <c r="D8" t="s">
        <v>9</v>
      </c>
      <c r="E8">
        <f>(E6*(E5^1.5)/E7-3)*0.5</f>
        <v>4.8361111111111157</v>
      </c>
      <c r="F8">
        <f>(F6*(F5^1.5)/F7-3)*0.5</f>
        <v>1.2330508474576285</v>
      </c>
    </row>
    <row r="9" spans="1:7" x14ac:dyDescent="0.25">
      <c r="A9">
        <v>13</v>
      </c>
      <c r="B9">
        <v>7</v>
      </c>
      <c r="D9" t="s">
        <v>10</v>
      </c>
      <c r="E9">
        <f>E7/E8^2</f>
        <v>0.76962641381078123</v>
      </c>
      <c r="F9">
        <f>F7/F8^2</f>
        <v>8.6233800314644693</v>
      </c>
    </row>
    <row r="10" spans="1:7" x14ac:dyDescent="0.25">
      <c r="A10">
        <v>17</v>
      </c>
      <c r="B10">
        <v>11</v>
      </c>
      <c r="D10" t="s">
        <v>11</v>
      </c>
      <c r="E10">
        <f>E4-E8*E9</f>
        <v>7.8780011487650796</v>
      </c>
      <c r="F10">
        <f>F4-F8*F9</f>
        <v>-6.1330660557464558</v>
      </c>
    </row>
    <row r="11" spans="1:7" x14ac:dyDescent="0.25">
      <c r="A11">
        <v>24</v>
      </c>
      <c r="B11">
        <v>12</v>
      </c>
    </row>
  </sheetData>
  <sortState ref="B3:B12">
    <sortCondition ref="B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dpdelap test data</vt:lpstr>
      <vt:lpstr>MoM test 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Parents</dc:creator>
  <cp:lastModifiedBy>Parents</cp:lastModifiedBy>
  <dcterms:created xsi:type="dcterms:W3CDTF">2014-04-07T02:08:53Z</dcterms:created>
  <dcterms:modified xsi:type="dcterms:W3CDTF">2014-04-07T03:58:36Z</dcterms:modified>
</cp:coreProperties>
</file>