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rga\OneDrive\Documents\MASTER\Programmation_S2\PROJET\loan_investments\"/>
    </mc:Choice>
  </mc:AlternateContent>
  <xr:revisionPtr revIDLastSave="0" documentId="8_{BE6FA752-9841-424A-B607-4865AC104B33}" xr6:coauthVersionLast="46" xr6:coauthVersionMax="46" xr10:uidLastSave="{00000000-0000-0000-0000-000000000000}"/>
  <bookViews>
    <workbookView xWindow="-110" yWindow="-110" windowWidth="19420" windowHeight="10420" xr2:uid="{FA3AAA1A-B4E2-4D2C-9E35-4EB6B5906423}"/>
  </bookViews>
  <sheets>
    <sheet name="Feuil1" sheetId="1" r:id="rId1"/>
    <sheet name="nb" sheetId="3" r:id="rId2"/>
    <sheet name="managementLAST" sheetId="4" r:id="rId3"/>
    <sheet name="Feuil2" sheetId="2" r:id="rId4"/>
  </sheets>
  <definedNames>
    <definedName name="DonnéesExternes_1" localSheetId="2" hidden="1">managementLAST!$A$1:$D$25</definedName>
    <definedName name="DonnéesExternes_1" localSheetId="1" hidden="1">nb!$A$1:$B$25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4" l="1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920DB86-8D2D-4B97-AFC2-B676824EE1C9}" keepAlive="1" name="Requête - managementLAST" description="Connexion à la requête « managementLAST » dans le classeur." type="5" refreshedVersion="7" background="1" saveData="1">
    <dbPr connection="Provider=Microsoft.Mashup.OleDb.1;Data Source=$Workbook$;Location=managementLAST;Extended Properties=&quot;&quot;" command="SELECT * FROM [managementLAST]"/>
  </connection>
  <connection id="2" xr16:uid="{052DF2EE-D68C-4E24-8086-6C3EF214DBB1}" keepAlive="1" name="Requête - nb" description="Connexion à la requête « nb » dans le classeur." type="5" refreshedVersion="7" background="1" saveData="1">
    <dbPr connection="Provider=Microsoft.Mashup.OleDb.1;Data Source=$Workbook$;Location=nb;Extended Properties=&quot;&quot;" command="SELECT * FROM [nb]"/>
  </connection>
</connections>
</file>

<file path=xl/sharedStrings.xml><?xml version="1.0" encoding="utf-8"?>
<sst xmlns="http://schemas.openxmlformats.org/spreadsheetml/2006/main" count="131" uniqueCount="123">
  <si>
    <t>Num</t>
  </si>
  <si>
    <t>Label</t>
  </si>
  <si>
    <t>Management occupation</t>
  </si>
  <si>
    <t>Business and Financial Operations Occupations</t>
  </si>
  <si>
    <t>Computer and Mathematical Occupations</t>
  </si>
  <si>
    <t>Architecture and Engineering Occupations</t>
  </si>
  <si>
    <t>Life, Physical, and Social Science Occupations</t>
  </si>
  <si>
    <t>Community and Social Service Occupations</t>
  </si>
  <si>
    <t>Legal Occupations</t>
  </si>
  <si>
    <t>Educational Instruction and Library Occupations</t>
  </si>
  <si>
    <t>Arts, Design, Entertainment, Sports, and Media Occupations</t>
  </si>
  <si>
    <t>Healthcare Practitioners and Technical Occupations</t>
  </si>
  <si>
    <t>Protective Service Occupations</t>
  </si>
  <si>
    <t>Food Preparation and Serving Related Occupations</t>
  </si>
  <si>
    <t>Building and Grounds Cleaning and Maintenance Occupations</t>
  </si>
  <si>
    <t>Personal Care and Service Occupations</t>
  </si>
  <si>
    <t>Sales and Related Occupations</t>
  </si>
  <si>
    <t>Office and Administrative Support Occupations</t>
  </si>
  <si>
    <t>Construction and Extraction Occupations</t>
  </si>
  <si>
    <t>Production Occupations</t>
  </si>
  <si>
    <t>Transportation and Material Moving Occupations 53-1000 Supervisors of Transportation and Material Moving Work</t>
  </si>
  <si>
    <t>Military Specific Occupations</t>
  </si>
  <si>
    <t>Vrai NaN</t>
  </si>
  <si>
    <t>Erreur de référencement</t>
  </si>
  <si>
    <t>num</t>
  </si>
  <si>
    <t>emp_title</t>
  </si>
  <si>
    <t>Etudiant</t>
  </si>
  <si>
    <t>Propriétaire d'entreprise</t>
  </si>
  <si>
    <t>Column1</t>
  </si>
  <si>
    <t>-1</t>
  </si>
  <si>
    <t>53100.98161644321</t>
  </si>
  <si>
    <t>45012.36</t>
  </si>
  <si>
    <t>44118.160584150995</t>
  </si>
  <si>
    <t>-9</t>
  </si>
  <si>
    <t>69983.45490117252</t>
  </si>
  <si>
    <t>60000.0</t>
  </si>
  <si>
    <t>65295.74806143534</t>
  </si>
  <si>
    <t>11</t>
  </si>
  <si>
    <t>85361.15974641993</t>
  </si>
  <si>
    <t>70000.0</t>
  </si>
  <si>
    <t>76054.15062365863</t>
  </si>
  <si>
    <t>13</t>
  </si>
  <si>
    <t>79620.61763225088</t>
  </si>
  <si>
    <t>65000.0</t>
  </si>
  <si>
    <t>69424.14528979667</t>
  </si>
  <si>
    <t>15</t>
  </si>
  <si>
    <t>75886.81961818232</t>
  </si>
  <si>
    <t>69000.0</t>
  </si>
  <si>
    <t>61141.56404655357</t>
  </si>
  <si>
    <t>17</t>
  </si>
  <si>
    <t>98063.82627215632</t>
  </si>
  <si>
    <t>91000.0</t>
  </si>
  <si>
    <t>42745.935240461346</t>
  </si>
  <si>
    <t>19</t>
  </si>
  <si>
    <t>77432.31104390082</t>
  </si>
  <si>
    <t>40773.17178533393</t>
  </si>
  <si>
    <t>21</t>
  </si>
  <si>
    <t>63920.95478510451</t>
  </si>
  <si>
    <t>55000.0</t>
  </si>
  <si>
    <t>49542.49536001605</t>
  </si>
  <si>
    <t>23</t>
  </si>
  <si>
    <t>89120.03464414054</t>
  </si>
  <si>
    <t>73100.0</t>
  </si>
  <si>
    <t>98249.08904098396</t>
  </si>
  <si>
    <t>25</t>
  </si>
  <si>
    <t>73137.51504446572</t>
  </si>
  <si>
    <t>64400.0</t>
  </si>
  <si>
    <t>48220.721340588556</t>
  </si>
  <si>
    <t>27</t>
  </si>
  <si>
    <t>67731.26946880865</t>
  </si>
  <si>
    <t>77149.44891112491</t>
  </si>
  <si>
    <t>29</t>
  </si>
  <si>
    <t>83670.41550635241</t>
  </si>
  <si>
    <t>70800.0</t>
  </si>
  <si>
    <t>81970.80612298416</t>
  </si>
  <si>
    <t>33</t>
  </si>
  <si>
    <t>75728.12739054898</t>
  </si>
  <si>
    <t>54272.742614619296</t>
  </si>
  <si>
    <t>35</t>
  </si>
  <si>
    <t>49516.844520301354</t>
  </si>
  <si>
    <t>44000.0</t>
  </si>
  <si>
    <t>59716.08116591987</t>
  </si>
  <si>
    <t>37</t>
  </si>
  <si>
    <t>54864.20697366605</t>
  </si>
  <si>
    <t>50000.0</t>
  </si>
  <si>
    <t>30083.289946025838</t>
  </si>
  <si>
    <t>39</t>
  </si>
  <si>
    <t>47245.044553420965</t>
  </si>
  <si>
    <t>42000.0</t>
  </si>
  <si>
    <t>28712.897303934995</t>
  </si>
  <si>
    <t>41</t>
  </si>
  <si>
    <t>82344.60043771885</t>
  </si>
  <si>
    <t>68000.0</t>
  </si>
  <si>
    <t>69636.57446366269</t>
  </si>
  <si>
    <t>43</t>
  </si>
  <si>
    <t>63361.617828229886</t>
  </si>
  <si>
    <t>56000.0</t>
  </si>
  <si>
    <t>53652.25866058582</t>
  </si>
  <si>
    <t>47</t>
  </si>
  <si>
    <t>66839.96087493142</t>
  </si>
  <si>
    <t>66816.45333797789</t>
  </si>
  <si>
    <t>51</t>
  </si>
  <si>
    <t>62706.33377417076</t>
  </si>
  <si>
    <t>77476.69102165534</t>
  </si>
  <si>
    <t>53</t>
  </si>
  <si>
    <t>79582.76411891785</t>
  </si>
  <si>
    <t>67768.5043465532</t>
  </si>
  <si>
    <t>55</t>
  </si>
  <si>
    <t>88580.63330049267</t>
  </si>
  <si>
    <t>80000.0</t>
  </si>
  <si>
    <t>84230.37162881979</t>
  </si>
  <si>
    <t>70</t>
  </si>
  <si>
    <t>60454.82066298343</t>
  </si>
  <si>
    <t>30428.992464072275</t>
  </si>
  <si>
    <t>90</t>
  </si>
  <si>
    <t>96537.20983936927</t>
  </si>
  <si>
    <t>75000.0</t>
  </si>
  <si>
    <t>96056.25091024538</t>
  </si>
  <si>
    <t>Moyenne Salaire</t>
  </si>
  <si>
    <t>Mediane Salaire</t>
  </si>
  <si>
    <t>Ecart type salaire</t>
  </si>
  <si>
    <t>Colonne1</t>
  </si>
  <si>
    <t>Num AP recodage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</si>
</sst>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99FF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E3799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3" fontId="0" fillId="0" borderId="0" xfId="0" applyNumberFormat="1"/>
    <xf numFmtId="0" fontId="0" fillId="2" borderId="1" xfId="0" applyFill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0" fontId="0" fillId="4" borderId="1" xfId="0" applyFill="1" applyBorder="1" applyAlignment="1">
      <alignment vertical="center" wrapText="1"/>
    </xf>
    <xf numFmtId="0" fontId="0" fillId="5" borderId="1" xfId="0" applyFill="1" applyBorder="1" applyAlignment="1">
      <alignment vertical="center" wrapText="1"/>
    </xf>
    <xf numFmtId="0" fontId="0" fillId="6" borderId="1" xfId="0" applyFill="1" applyBorder="1" applyAlignment="1">
      <alignment vertical="center" wrapText="1"/>
    </xf>
    <xf numFmtId="0" fontId="0" fillId="7" borderId="1" xfId="0" applyFill="1" applyBorder="1" applyAlignment="1">
      <alignment vertical="center" wrapText="1"/>
    </xf>
    <xf numFmtId="2" fontId="0" fillId="0" borderId="0" xfId="0" applyNumberFormat="1"/>
    <xf numFmtId="0" fontId="1" fillId="0" borderId="1" xfId="0" applyNumberFormat="1" applyFont="1" applyBorder="1"/>
    <xf numFmtId="0" fontId="0" fillId="0" borderId="1" xfId="0" applyNumberFormat="1" applyBorder="1"/>
    <xf numFmtId="0" fontId="0" fillId="0" borderId="1" xfId="0" applyNumberFormat="1" applyFill="1" applyBorder="1"/>
    <xf numFmtId="0" fontId="0" fillId="0" borderId="0" xfId="0" applyNumberFormat="1"/>
    <xf numFmtId="2" fontId="0" fillId="0" borderId="0" xfId="0" applyNumberFormat="1" applyAlignment="1">
      <alignment horizontal="right"/>
    </xf>
  </cellXfs>
  <cellStyles count="1">
    <cellStyle name="Normal" xfId="0" builtinId="0"/>
  </cellStyles>
  <dxfs count="6">
    <dxf>
      <numFmt numFmtId="2" formatCode="0.00"/>
      <alignment horizontal="right" vertical="bottom" textRotation="0" wrapText="0" indent="0" justifyLastLine="0" shrinkToFit="0" readingOrder="0"/>
    </dxf>
    <dxf>
      <numFmt numFmtId="0" formatCode="General"/>
    </dxf>
    <dxf>
      <numFmt numFmtId="2" formatCode="0.00"/>
      <alignment horizontal="right" vertical="bottom" textRotation="0" wrapText="0" indent="0" justifyLastLine="0" shrinkToFit="0" readingOrder="0"/>
    </dxf>
    <dxf>
      <numFmt numFmtId="2" formatCode="0.00"/>
      <alignment horizontal="right" vertical="bottom" textRotation="0" wrapText="0" indent="0" justifyLastLine="0" shrinkToFit="0" readingOrder="0"/>
    </dxf>
    <dxf>
      <numFmt numFmtId="2" formatCode="0.00"/>
      <alignment horizontal="right" vertical="bottom" textRotation="0" wrapText="0" indent="0" justifyLastLine="0" shrinkToFit="0" readingOrder="0"/>
    </dxf>
    <dxf>
      <numFmt numFmtId="2" formatCode="0.00"/>
    </dxf>
  </dxfs>
  <tableStyles count="0" defaultTableStyle="TableStyleMedium2" defaultPivotStyle="PivotStyleLight16"/>
  <colors>
    <mruColors>
      <color rgb="FFE37992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2" xr16:uid="{7CF227E7-7903-429B-8D7F-D1A5AB062EBD}" autoFormatId="16" applyNumberFormats="0" applyBorderFormats="0" applyFontFormats="0" applyPatternFormats="0" applyAlignmentFormats="0" applyWidthHeightFormats="0">
  <queryTableRefresh nextId="3">
    <queryTableFields count="2">
      <queryTableField id="1" name="num" tableColumnId="1"/>
      <queryTableField id="2" name="emp_title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1" xr16:uid="{522F1048-5625-4988-8735-F8C2C1365C5A}" autoFormatId="16" applyNumberFormats="0" applyBorderFormats="0" applyFontFormats="0" applyPatternFormats="0" applyAlignmentFormats="0" applyWidthHeightFormats="0">
  <queryTableRefresh nextId="7" unboundColumnsRight="2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dataBound="0" tableColumnId="5"/>
      <queryTableField id="6" dataBound="0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576E475-DD77-416C-8F21-8042DD3EC2CD}" name="nb" displayName="nb" ref="A1:B25" tableType="queryTable" totalsRowShown="0">
  <autoFilter ref="A1:B25" xr:uid="{4C86E256-1553-4C87-ABDB-22CE7DF03E40}"/>
  <tableColumns count="2">
    <tableColumn id="1" xr3:uid="{E49179FA-19DA-4ADB-AB73-80A7AB177D06}" uniqueName="1" name="num" queryTableFieldId="1"/>
    <tableColumn id="2" xr3:uid="{76A9810C-89B0-465A-B6AD-67AD46349729}" uniqueName="2" name="emp_title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4EAC1C1-EB0F-4552-A4A8-EA455294113A}" name="managementLAST" displayName="managementLAST" ref="A1:F25" tableType="queryTable" totalsRowShown="0">
  <autoFilter ref="A1:F25" xr:uid="{EBDB33F4-7B73-4F1E-BF8C-6B02D57877F4}"/>
  <tableColumns count="6">
    <tableColumn id="1" xr3:uid="{756C321C-5A0F-4304-9A4D-9D31B1FA43EA}" uniqueName="1" name="Column1" queryTableFieldId="1" dataDxfId="4"/>
    <tableColumn id="2" xr3:uid="{293A4BE1-CAFB-45C9-BE74-C985C096A60C}" uniqueName="2" name="Moyenne Salaire" queryTableFieldId="2" dataDxfId="3"/>
    <tableColumn id="3" xr3:uid="{453F3B70-8F8E-43DF-B550-C9D9F50A91FB}" uniqueName="3" name="Mediane Salaire" queryTableFieldId="3" dataDxfId="2"/>
    <tableColumn id="4" xr3:uid="{828937B4-6618-4E98-BCD6-9CC3622E5910}" uniqueName="4" name="Ecart type salaire" queryTableFieldId="4" dataDxfId="0"/>
    <tableColumn id="5" xr3:uid="{83C9D925-6A37-4A2C-A0AD-F5B6E8BDB6C2}" uniqueName="5" name="Label" queryTableFieldId="5" dataDxfId="1">
      <calculatedColumnFormula>VLOOKUP(managementLAST[[#This Row],[Column1]],Feuil1!A1:B25,2,FALSE)</calculatedColumnFormula>
    </tableColumn>
    <tableColumn id="6" xr3:uid="{D59A72AD-A603-4CAB-9745-2149BFCE95F6}" uniqueName="6" name="Colonne1" queryTableFieldId="6" dataDxf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FF724-B5F6-457B-9349-42E3231FA0FB}">
  <dimension ref="A1:C25"/>
  <sheetViews>
    <sheetView tabSelected="1" workbookViewId="0">
      <selection activeCell="E2" sqref="E2"/>
    </sheetView>
  </sheetViews>
  <sheetFormatPr baseColWidth="10" defaultRowHeight="14.5" x14ac:dyDescent="0.35"/>
  <cols>
    <col min="1" max="1" width="10.90625" style="15"/>
    <col min="2" max="2" width="54.6328125" style="1" customWidth="1"/>
    <col min="3" max="3" width="25.7265625" style="15" customWidth="1"/>
  </cols>
  <sheetData>
    <row r="1" spans="1:3" ht="18.5" x14ac:dyDescent="0.45">
      <c r="A1" s="12" t="s">
        <v>0</v>
      </c>
      <c r="B1" s="3" t="s">
        <v>1</v>
      </c>
      <c r="C1" s="12" t="s">
        <v>122</v>
      </c>
    </row>
    <row r="2" spans="1:3" x14ac:dyDescent="0.35">
      <c r="A2" s="13">
        <v>11</v>
      </c>
      <c r="B2" s="2" t="s">
        <v>2</v>
      </c>
      <c r="C2" s="13">
        <v>11</v>
      </c>
    </row>
    <row r="3" spans="1:3" x14ac:dyDescent="0.35">
      <c r="A3" s="13">
        <v>13</v>
      </c>
      <c r="B3" s="2" t="s">
        <v>3</v>
      </c>
      <c r="C3" s="13">
        <v>13</v>
      </c>
    </row>
    <row r="4" spans="1:3" x14ac:dyDescent="0.35">
      <c r="A4" s="13">
        <v>15</v>
      </c>
      <c r="B4" s="9" t="s">
        <v>4</v>
      </c>
      <c r="C4" s="13">
        <v>17</v>
      </c>
    </row>
    <row r="5" spans="1:3" x14ac:dyDescent="0.35">
      <c r="A5" s="13">
        <v>17</v>
      </c>
      <c r="B5" s="9" t="s">
        <v>5</v>
      </c>
      <c r="C5" s="13">
        <v>17</v>
      </c>
    </row>
    <row r="6" spans="1:3" x14ac:dyDescent="0.35">
      <c r="A6" s="13">
        <v>19</v>
      </c>
      <c r="B6" s="9" t="s">
        <v>6</v>
      </c>
      <c r="C6" s="13">
        <v>17</v>
      </c>
    </row>
    <row r="7" spans="1:3" x14ac:dyDescent="0.35">
      <c r="A7" s="13">
        <v>21</v>
      </c>
      <c r="B7" s="10" t="s">
        <v>7</v>
      </c>
      <c r="C7" s="13">
        <v>39</v>
      </c>
    </row>
    <row r="8" spans="1:3" x14ac:dyDescent="0.35">
      <c r="A8" s="13">
        <v>23</v>
      </c>
      <c r="B8" s="8" t="s">
        <v>8</v>
      </c>
      <c r="C8" s="13">
        <v>25</v>
      </c>
    </row>
    <row r="9" spans="1:3" x14ac:dyDescent="0.35">
      <c r="A9" s="13">
        <v>25</v>
      </c>
      <c r="B9" s="8" t="s">
        <v>9</v>
      </c>
      <c r="C9" s="13">
        <v>25</v>
      </c>
    </row>
    <row r="10" spans="1:3" x14ac:dyDescent="0.35">
      <c r="A10" s="13">
        <v>27</v>
      </c>
      <c r="B10" s="10" t="s">
        <v>10</v>
      </c>
      <c r="C10" s="13">
        <v>39</v>
      </c>
    </row>
    <row r="11" spans="1:3" x14ac:dyDescent="0.35">
      <c r="A11" s="13">
        <v>29</v>
      </c>
      <c r="B11" s="2" t="s">
        <v>11</v>
      </c>
      <c r="C11" s="13">
        <v>29</v>
      </c>
    </row>
    <row r="12" spans="1:3" x14ac:dyDescent="0.35">
      <c r="A12" s="13">
        <v>33</v>
      </c>
      <c r="B12" s="6" t="s">
        <v>12</v>
      </c>
      <c r="C12" s="13">
        <v>33</v>
      </c>
    </row>
    <row r="13" spans="1:3" x14ac:dyDescent="0.35">
      <c r="A13" s="13">
        <v>35</v>
      </c>
      <c r="B13" s="10" t="s">
        <v>13</v>
      </c>
      <c r="C13" s="13">
        <v>39</v>
      </c>
    </row>
    <row r="14" spans="1:3" x14ac:dyDescent="0.35">
      <c r="A14" s="13">
        <v>37</v>
      </c>
      <c r="B14" s="5" t="s">
        <v>14</v>
      </c>
      <c r="C14" s="13">
        <v>53</v>
      </c>
    </row>
    <row r="15" spans="1:3" x14ac:dyDescent="0.35">
      <c r="A15" s="13">
        <v>39</v>
      </c>
      <c r="B15" s="10" t="s">
        <v>15</v>
      </c>
      <c r="C15" s="13">
        <v>39</v>
      </c>
    </row>
    <row r="16" spans="1:3" x14ac:dyDescent="0.35">
      <c r="A16" s="13">
        <v>41</v>
      </c>
      <c r="B16" s="7" t="s">
        <v>16</v>
      </c>
      <c r="C16" s="13">
        <v>43</v>
      </c>
    </row>
    <row r="17" spans="1:3" x14ac:dyDescent="0.35">
      <c r="A17" s="13">
        <v>43</v>
      </c>
      <c r="B17" s="7" t="s">
        <v>17</v>
      </c>
      <c r="C17" s="13">
        <v>43</v>
      </c>
    </row>
    <row r="18" spans="1:3" x14ac:dyDescent="0.35">
      <c r="A18" s="13">
        <v>47</v>
      </c>
      <c r="B18" s="5" t="s">
        <v>18</v>
      </c>
      <c r="C18" s="13">
        <v>53</v>
      </c>
    </row>
    <row r="19" spans="1:3" x14ac:dyDescent="0.35">
      <c r="A19" s="13">
        <v>51</v>
      </c>
      <c r="B19" s="5" t="s">
        <v>19</v>
      </c>
      <c r="C19" s="13">
        <v>53</v>
      </c>
    </row>
    <row r="20" spans="1:3" ht="29" x14ac:dyDescent="0.35">
      <c r="A20" s="13">
        <v>53</v>
      </c>
      <c r="B20" s="5" t="s">
        <v>20</v>
      </c>
      <c r="C20" s="13">
        <v>53</v>
      </c>
    </row>
    <row r="21" spans="1:3" x14ac:dyDescent="0.35">
      <c r="A21" s="13">
        <v>55</v>
      </c>
      <c r="B21" s="6" t="s">
        <v>21</v>
      </c>
      <c r="C21" s="13">
        <v>55</v>
      </c>
    </row>
    <row r="22" spans="1:3" x14ac:dyDescent="0.35">
      <c r="A22" s="13">
        <v>-1</v>
      </c>
      <c r="B22" s="2" t="s">
        <v>22</v>
      </c>
      <c r="C22" s="13">
        <v>-1</v>
      </c>
    </row>
    <row r="23" spans="1:3" x14ac:dyDescent="0.35">
      <c r="A23" s="13">
        <v>-9</v>
      </c>
      <c r="B23" s="2" t="s">
        <v>23</v>
      </c>
      <c r="C23" s="13">
        <v>-9</v>
      </c>
    </row>
    <row r="24" spans="1:3" x14ac:dyDescent="0.35">
      <c r="A24" s="14">
        <v>90</v>
      </c>
      <c r="B24" s="2" t="s">
        <v>27</v>
      </c>
      <c r="C24" s="14">
        <v>90</v>
      </c>
    </row>
    <row r="25" spans="1:3" x14ac:dyDescent="0.35">
      <c r="A25" s="14">
        <v>70</v>
      </c>
      <c r="B25" s="2" t="s">
        <v>26</v>
      </c>
      <c r="C25" s="14">
        <v>70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B6C04-B78B-4389-95A6-32403FCE12E7}">
  <dimension ref="A1:B25"/>
  <sheetViews>
    <sheetView workbookViewId="0">
      <selection activeCell="A22" sqref="A22"/>
    </sheetView>
  </sheetViews>
  <sheetFormatPr baseColWidth="10" defaultRowHeight="14.5" x14ac:dyDescent="0.35"/>
  <cols>
    <col min="1" max="1" width="6.90625" bestFit="1" customWidth="1"/>
    <col min="2" max="2" width="11.1796875" bestFit="1" customWidth="1"/>
  </cols>
  <sheetData>
    <row r="1" spans="1:2" x14ac:dyDescent="0.35">
      <c r="A1" t="s">
        <v>24</v>
      </c>
      <c r="B1" t="s">
        <v>25</v>
      </c>
    </row>
    <row r="2" spans="1:2" x14ac:dyDescent="0.35">
      <c r="A2">
        <v>29</v>
      </c>
      <c r="B2">
        <v>235577</v>
      </c>
    </row>
    <row r="3" spans="1:2" x14ac:dyDescent="0.35">
      <c r="A3">
        <v>11</v>
      </c>
      <c r="B3">
        <v>201672</v>
      </c>
    </row>
    <row r="4" spans="1:2" x14ac:dyDescent="0.35">
      <c r="A4">
        <v>15</v>
      </c>
      <c r="B4">
        <v>151905</v>
      </c>
    </row>
    <row r="5" spans="1:2" x14ac:dyDescent="0.35">
      <c r="A5">
        <v>43</v>
      </c>
      <c r="B5">
        <v>114432</v>
      </c>
    </row>
    <row r="6" spans="1:2" x14ac:dyDescent="0.35">
      <c r="A6">
        <v>-9</v>
      </c>
      <c r="B6">
        <v>93041</v>
      </c>
    </row>
    <row r="7" spans="1:2" x14ac:dyDescent="0.35">
      <c r="A7">
        <v>13</v>
      </c>
      <c r="B7">
        <v>88903</v>
      </c>
    </row>
    <row r="8" spans="1:2" x14ac:dyDescent="0.35">
      <c r="A8">
        <v>-1</v>
      </c>
      <c r="B8">
        <v>84754</v>
      </c>
    </row>
    <row r="9" spans="1:2" x14ac:dyDescent="0.35">
      <c r="A9">
        <v>41</v>
      </c>
      <c r="B9">
        <v>67966</v>
      </c>
    </row>
    <row r="10" spans="1:2" x14ac:dyDescent="0.35">
      <c r="A10">
        <v>25</v>
      </c>
      <c r="B10">
        <v>53187</v>
      </c>
    </row>
    <row r="11" spans="1:2" x14ac:dyDescent="0.35">
      <c r="A11">
        <v>53</v>
      </c>
      <c r="B11">
        <v>31013</v>
      </c>
    </row>
    <row r="12" spans="1:2" x14ac:dyDescent="0.35">
      <c r="A12">
        <v>51</v>
      </c>
      <c r="B12">
        <v>28340</v>
      </c>
    </row>
    <row r="13" spans="1:2" x14ac:dyDescent="0.35">
      <c r="A13">
        <v>90</v>
      </c>
      <c r="B13">
        <v>27143</v>
      </c>
    </row>
    <row r="14" spans="1:2" x14ac:dyDescent="0.35">
      <c r="A14">
        <v>47</v>
      </c>
      <c r="B14">
        <v>25522</v>
      </c>
    </row>
    <row r="15" spans="1:2" x14ac:dyDescent="0.35">
      <c r="A15">
        <v>17</v>
      </c>
      <c r="B15">
        <v>21495</v>
      </c>
    </row>
    <row r="16" spans="1:2" x14ac:dyDescent="0.35">
      <c r="A16">
        <v>23</v>
      </c>
      <c r="B16">
        <v>18645</v>
      </c>
    </row>
    <row r="17" spans="1:2" x14ac:dyDescent="0.35">
      <c r="A17">
        <v>55</v>
      </c>
      <c r="B17">
        <v>18473</v>
      </c>
    </row>
    <row r="18" spans="1:2" x14ac:dyDescent="0.35">
      <c r="A18">
        <v>35</v>
      </c>
      <c r="B18">
        <v>14999</v>
      </c>
    </row>
    <row r="19" spans="1:2" x14ac:dyDescent="0.35">
      <c r="A19">
        <v>21</v>
      </c>
      <c r="B19">
        <v>13588</v>
      </c>
    </row>
    <row r="20" spans="1:2" x14ac:dyDescent="0.35">
      <c r="A20">
        <v>33</v>
      </c>
      <c r="B20">
        <v>11512</v>
      </c>
    </row>
    <row r="21" spans="1:2" x14ac:dyDescent="0.35">
      <c r="A21">
        <v>27</v>
      </c>
      <c r="B21">
        <v>8528</v>
      </c>
    </row>
    <row r="22" spans="1:2" x14ac:dyDescent="0.35">
      <c r="A22">
        <v>37</v>
      </c>
      <c r="B22">
        <v>7253</v>
      </c>
    </row>
    <row r="23" spans="1:2" x14ac:dyDescent="0.35">
      <c r="A23">
        <v>19</v>
      </c>
      <c r="B23">
        <v>5968</v>
      </c>
    </row>
    <row r="24" spans="1:2" x14ac:dyDescent="0.35">
      <c r="A24">
        <v>39</v>
      </c>
      <c r="B24">
        <v>2967</v>
      </c>
    </row>
    <row r="25" spans="1:2" x14ac:dyDescent="0.35">
      <c r="A25">
        <v>70</v>
      </c>
      <c r="B25">
        <v>362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A18B6-A56D-4C15-9395-264F6D8B1EE3}">
  <dimension ref="A1:F25"/>
  <sheetViews>
    <sheetView workbookViewId="0">
      <selection activeCell="B4" sqref="B4"/>
    </sheetView>
  </sheetViews>
  <sheetFormatPr baseColWidth="10" defaultRowHeight="14.5" x14ac:dyDescent="0.35"/>
  <cols>
    <col min="1" max="1" width="22.453125" style="16" customWidth="1"/>
    <col min="2" max="2" width="18.453125" style="16" bestFit="1" customWidth="1"/>
    <col min="3" max="3" width="10.54296875" style="16" bestFit="1" customWidth="1"/>
    <col min="4" max="4" width="18.453125" style="16" bestFit="1" customWidth="1"/>
    <col min="5" max="5" width="28" customWidth="1"/>
  </cols>
  <sheetData>
    <row r="1" spans="1:6" x14ac:dyDescent="0.35">
      <c r="A1" s="16" t="s">
        <v>28</v>
      </c>
      <c r="B1" s="16" t="s">
        <v>118</v>
      </c>
      <c r="C1" s="16" t="s">
        <v>119</v>
      </c>
      <c r="D1" s="16" t="s">
        <v>120</v>
      </c>
      <c r="E1" t="s">
        <v>1</v>
      </c>
      <c r="F1" t="s">
        <v>121</v>
      </c>
    </row>
    <row r="2" spans="1:6" x14ac:dyDescent="0.35">
      <c r="A2" s="16" t="s">
        <v>29</v>
      </c>
      <c r="B2" s="16" t="s">
        <v>30</v>
      </c>
      <c r="C2" s="16" t="s">
        <v>31</v>
      </c>
      <c r="D2" s="16" t="s">
        <v>32</v>
      </c>
      <c r="E2" t="e">
        <f>VLOOKUP(managementLAST[[#This Row],[Column1]],Feuil1!A1:B25,2,FALSE)</f>
        <v>#N/A</v>
      </c>
      <c r="F2" s="11"/>
    </row>
    <row r="3" spans="1:6" x14ac:dyDescent="0.35">
      <c r="A3" s="16" t="s">
        <v>33</v>
      </c>
      <c r="B3" s="16" t="s">
        <v>34</v>
      </c>
      <c r="C3" s="16" t="s">
        <v>35</v>
      </c>
      <c r="D3" s="16" t="s">
        <v>36</v>
      </c>
      <c r="E3" t="e">
        <f>VLOOKUP(managementLAST[[#This Row],[Column1]],Feuil1!A2:B26,2,FALSE)</f>
        <v>#N/A</v>
      </c>
      <c r="F3" s="11"/>
    </row>
    <row r="4" spans="1:6" x14ac:dyDescent="0.35">
      <c r="A4" s="16" t="s">
        <v>37</v>
      </c>
      <c r="B4" s="16" t="s">
        <v>38</v>
      </c>
      <c r="C4" s="16" t="s">
        <v>39</v>
      </c>
      <c r="D4" s="16" t="s">
        <v>40</v>
      </c>
      <c r="E4" t="e">
        <f>VLOOKUP(managementLAST[[#This Row],[Column1]],Feuil1!A3:B27,2,FALSE)</f>
        <v>#N/A</v>
      </c>
      <c r="F4" s="11"/>
    </row>
    <row r="5" spans="1:6" x14ac:dyDescent="0.35">
      <c r="A5" s="16" t="s">
        <v>41</v>
      </c>
      <c r="B5" s="16" t="s">
        <v>42</v>
      </c>
      <c r="C5" s="16" t="s">
        <v>43</v>
      </c>
      <c r="D5" s="16" t="s">
        <v>44</v>
      </c>
      <c r="E5" t="e">
        <f>VLOOKUP(managementLAST[[#This Row],[Column1]],Feuil1!A4:B28,2,FALSE)</f>
        <v>#N/A</v>
      </c>
      <c r="F5" s="11"/>
    </row>
    <row r="6" spans="1:6" x14ac:dyDescent="0.35">
      <c r="A6" s="16" t="s">
        <v>45</v>
      </c>
      <c r="B6" s="16" t="s">
        <v>46</v>
      </c>
      <c r="C6" s="16" t="s">
        <v>47</v>
      </c>
      <c r="D6" s="16" t="s">
        <v>48</v>
      </c>
      <c r="E6" t="e">
        <f>VLOOKUP(managementLAST[[#This Row],[Column1]],Feuil1!A5:B29,2,FALSE)</f>
        <v>#N/A</v>
      </c>
      <c r="F6" s="11"/>
    </row>
    <row r="7" spans="1:6" x14ac:dyDescent="0.35">
      <c r="A7" s="16" t="s">
        <v>49</v>
      </c>
      <c r="B7" s="16" t="s">
        <v>50</v>
      </c>
      <c r="C7" s="16" t="s">
        <v>51</v>
      </c>
      <c r="D7" s="16" t="s">
        <v>52</v>
      </c>
      <c r="E7" t="e">
        <f>VLOOKUP(managementLAST[[#This Row],[Column1]],Feuil1!A6:B30,2,FALSE)</f>
        <v>#N/A</v>
      </c>
      <c r="F7" s="11"/>
    </row>
    <row r="8" spans="1:6" x14ac:dyDescent="0.35">
      <c r="A8" s="16" t="s">
        <v>53</v>
      </c>
      <c r="B8" s="16" t="s">
        <v>54</v>
      </c>
      <c r="C8" s="16" t="s">
        <v>39</v>
      </c>
      <c r="D8" s="16" t="s">
        <v>55</v>
      </c>
      <c r="E8" t="e">
        <f>VLOOKUP(managementLAST[[#This Row],[Column1]],Feuil1!A7:B31,2,FALSE)</f>
        <v>#N/A</v>
      </c>
      <c r="F8" s="11"/>
    </row>
    <row r="9" spans="1:6" x14ac:dyDescent="0.35">
      <c r="A9" s="16" t="s">
        <v>56</v>
      </c>
      <c r="B9" s="16" t="s">
        <v>57</v>
      </c>
      <c r="C9" s="16" t="s">
        <v>58</v>
      </c>
      <c r="D9" s="16" t="s">
        <v>59</v>
      </c>
      <c r="E9" t="e">
        <f>VLOOKUP(managementLAST[[#This Row],[Column1]],Feuil1!A8:B32,2,FALSE)</f>
        <v>#N/A</v>
      </c>
      <c r="F9" s="11"/>
    </row>
    <row r="10" spans="1:6" x14ac:dyDescent="0.35">
      <c r="A10" s="16" t="s">
        <v>60</v>
      </c>
      <c r="B10" s="16" t="s">
        <v>61</v>
      </c>
      <c r="C10" s="16" t="s">
        <v>62</v>
      </c>
      <c r="D10" s="16" t="s">
        <v>63</v>
      </c>
      <c r="E10" t="e">
        <f>VLOOKUP(managementLAST[[#This Row],[Column1]],Feuil1!A9:B33,2,FALSE)</f>
        <v>#N/A</v>
      </c>
      <c r="F10" s="11"/>
    </row>
    <row r="11" spans="1:6" x14ac:dyDescent="0.35">
      <c r="A11" s="16" t="s">
        <v>64</v>
      </c>
      <c r="B11" s="16" t="s">
        <v>65</v>
      </c>
      <c r="C11" s="16" t="s">
        <v>66</v>
      </c>
      <c r="D11" s="16" t="s">
        <v>67</v>
      </c>
      <c r="E11" t="e">
        <f>VLOOKUP(managementLAST[[#This Row],[Column1]],Feuil1!A10:B34,2,FALSE)</f>
        <v>#N/A</v>
      </c>
      <c r="F11" s="11"/>
    </row>
    <row r="12" spans="1:6" x14ac:dyDescent="0.35">
      <c r="A12" s="16" t="s">
        <v>68</v>
      </c>
      <c r="B12" s="16" t="s">
        <v>69</v>
      </c>
      <c r="C12" s="16" t="s">
        <v>35</v>
      </c>
      <c r="D12" s="16" t="s">
        <v>70</v>
      </c>
      <c r="E12" t="e">
        <f>VLOOKUP(managementLAST[[#This Row],[Column1]],Feuil1!A11:B35,2,FALSE)</f>
        <v>#N/A</v>
      </c>
      <c r="F12" s="11"/>
    </row>
    <row r="13" spans="1:6" x14ac:dyDescent="0.35">
      <c r="A13" s="16" t="s">
        <v>71</v>
      </c>
      <c r="B13" s="16" t="s">
        <v>72</v>
      </c>
      <c r="C13" s="16" t="s">
        <v>73</v>
      </c>
      <c r="D13" s="16" t="s">
        <v>74</v>
      </c>
      <c r="E13" t="e">
        <f>VLOOKUP(managementLAST[[#This Row],[Column1]],Feuil1!A12:B36,2,FALSE)</f>
        <v>#N/A</v>
      </c>
      <c r="F13" s="11"/>
    </row>
    <row r="14" spans="1:6" x14ac:dyDescent="0.35">
      <c r="A14" s="16" t="s">
        <v>75</v>
      </c>
      <c r="B14" s="16" t="s">
        <v>76</v>
      </c>
      <c r="C14" s="16" t="s">
        <v>39</v>
      </c>
      <c r="D14" s="16" t="s">
        <v>77</v>
      </c>
      <c r="E14" t="e">
        <f>VLOOKUP(managementLAST[[#This Row],[Column1]],Feuil1!A13:B37,2,FALSE)</f>
        <v>#N/A</v>
      </c>
      <c r="F14" s="11"/>
    </row>
    <row r="15" spans="1:6" x14ac:dyDescent="0.35">
      <c r="A15" s="16" t="s">
        <v>78</v>
      </c>
      <c r="B15" s="16" t="s">
        <v>79</v>
      </c>
      <c r="C15" s="16" t="s">
        <v>80</v>
      </c>
      <c r="D15" s="16" t="s">
        <v>81</v>
      </c>
      <c r="E15" t="e">
        <f>VLOOKUP(managementLAST[[#This Row],[Column1]],Feuil1!A14:B38,2,FALSE)</f>
        <v>#N/A</v>
      </c>
      <c r="F15" s="11"/>
    </row>
    <row r="16" spans="1:6" x14ac:dyDescent="0.35">
      <c r="A16" s="16" t="s">
        <v>82</v>
      </c>
      <c r="B16" s="16" t="s">
        <v>83</v>
      </c>
      <c r="C16" s="16" t="s">
        <v>84</v>
      </c>
      <c r="D16" s="16" t="s">
        <v>85</v>
      </c>
      <c r="E16" t="e">
        <f>VLOOKUP(managementLAST[[#This Row],[Column1]],Feuil1!A15:B39,2,FALSE)</f>
        <v>#N/A</v>
      </c>
      <c r="F16" s="11"/>
    </row>
    <row r="17" spans="1:6" x14ac:dyDescent="0.35">
      <c r="A17" s="16" t="s">
        <v>86</v>
      </c>
      <c r="B17" s="16" t="s">
        <v>87</v>
      </c>
      <c r="C17" s="16" t="s">
        <v>88</v>
      </c>
      <c r="D17" s="16" t="s">
        <v>89</v>
      </c>
      <c r="E17" t="e">
        <f>VLOOKUP(managementLAST[[#This Row],[Column1]],Feuil1!A16:B40,2,FALSE)</f>
        <v>#N/A</v>
      </c>
      <c r="F17" s="11"/>
    </row>
    <row r="18" spans="1:6" x14ac:dyDescent="0.35">
      <c r="A18" s="16" t="s">
        <v>90</v>
      </c>
      <c r="B18" s="16" t="s">
        <v>91</v>
      </c>
      <c r="C18" s="16" t="s">
        <v>92</v>
      </c>
      <c r="D18" s="16" t="s">
        <v>93</v>
      </c>
      <c r="E18" t="e">
        <f>VLOOKUP(managementLAST[[#This Row],[Column1]],Feuil1!A17:B41,2,FALSE)</f>
        <v>#N/A</v>
      </c>
      <c r="F18" s="11"/>
    </row>
    <row r="19" spans="1:6" x14ac:dyDescent="0.35">
      <c r="A19" s="16" t="s">
        <v>94</v>
      </c>
      <c r="B19" s="16" t="s">
        <v>95</v>
      </c>
      <c r="C19" s="16" t="s">
        <v>96</v>
      </c>
      <c r="D19" s="16" t="s">
        <v>97</v>
      </c>
      <c r="E19" t="e">
        <f>VLOOKUP(managementLAST[[#This Row],[Column1]],Feuil1!A18:B42,2,FALSE)</f>
        <v>#N/A</v>
      </c>
      <c r="F19" s="11"/>
    </row>
    <row r="20" spans="1:6" x14ac:dyDescent="0.35">
      <c r="A20" s="16" t="s">
        <v>98</v>
      </c>
      <c r="B20" s="16" t="s">
        <v>99</v>
      </c>
      <c r="C20" s="16" t="s">
        <v>35</v>
      </c>
      <c r="D20" s="16" t="s">
        <v>100</v>
      </c>
      <c r="E20" t="e">
        <f>VLOOKUP(managementLAST[[#This Row],[Column1]],Feuil1!A19:B43,2,FALSE)</f>
        <v>#N/A</v>
      </c>
      <c r="F20" s="11"/>
    </row>
    <row r="21" spans="1:6" x14ac:dyDescent="0.35">
      <c r="A21" s="16" t="s">
        <v>101</v>
      </c>
      <c r="B21" s="16" t="s">
        <v>102</v>
      </c>
      <c r="C21" s="16" t="s">
        <v>58</v>
      </c>
      <c r="D21" s="16" t="s">
        <v>103</v>
      </c>
      <c r="E21" t="e">
        <f>VLOOKUP(managementLAST[[#This Row],[Column1]],Feuil1!A20:B44,2,FALSE)</f>
        <v>#N/A</v>
      </c>
      <c r="F21" s="11"/>
    </row>
    <row r="22" spans="1:6" x14ac:dyDescent="0.35">
      <c r="A22" s="16" t="s">
        <v>104</v>
      </c>
      <c r="B22" s="16" t="s">
        <v>105</v>
      </c>
      <c r="C22" s="16" t="s">
        <v>92</v>
      </c>
      <c r="D22" s="16" t="s">
        <v>106</v>
      </c>
      <c r="E22" t="e">
        <f>VLOOKUP(managementLAST[[#This Row],[Column1]],Feuil1!A21:B45,2,FALSE)</f>
        <v>#N/A</v>
      </c>
      <c r="F22" s="11"/>
    </row>
    <row r="23" spans="1:6" x14ac:dyDescent="0.35">
      <c r="A23" s="16" t="s">
        <v>107</v>
      </c>
      <c r="B23" s="16" t="s">
        <v>108</v>
      </c>
      <c r="C23" s="16" t="s">
        <v>109</v>
      </c>
      <c r="D23" s="16" t="s">
        <v>110</v>
      </c>
      <c r="E23" t="e">
        <f>VLOOKUP(managementLAST[[#This Row],[Column1]],Feuil1!A22:B46,2,FALSE)</f>
        <v>#N/A</v>
      </c>
      <c r="F23" s="11"/>
    </row>
    <row r="24" spans="1:6" x14ac:dyDescent="0.35">
      <c r="A24" s="16" t="s">
        <v>111</v>
      </c>
      <c r="B24" s="16" t="s">
        <v>112</v>
      </c>
      <c r="C24" s="16" t="s">
        <v>58</v>
      </c>
      <c r="D24" s="16" t="s">
        <v>113</v>
      </c>
      <c r="E24" t="e">
        <f>VLOOKUP(managementLAST[[#This Row],[Column1]],Feuil1!A23:B47,2,FALSE)</f>
        <v>#N/A</v>
      </c>
      <c r="F24" s="11"/>
    </row>
    <row r="25" spans="1:6" x14ac:dyDescent="0.35">
      <c r="A25" s="16" t="s">
        <v>114</v>
      </c>
      <c r="B25" s="16" t="s">
        <v>115</v>
      </c>
      <c r="C25" s="16" t="s">
        <v>116</v>
      </c>
      <c r="D25" s="16" t="s">
        <v>117</v>
      </c>
      <c r="E25" t="e">
        <f>VLOOKUP(managementLAST[[#This Row],[Column1]],Feuil1!A24:B48,2,FALSE)</f>
        <v>#N/A</v>
      </c>
      <c r="F25" s="11"/>
    </row>
  </sheetData>
  <conditionalFormatting sqref="B1:B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8BDA5-2FAC-4883-A278-C1C2E2492751}">
  <dimension ref="B5:B27"/>
  <sheetViews>
    <sheetView topLeftCell="A17" workbookViewId="0">
      <selection activeCell="C27" sqref="A5:C27"/>
    </sheetView>
  </sheetViews>
  <sheetFormatPr baseColWidth="10" defaultRowHeight="14.5" x14ac:dyDescent="0.35"/>
  <sheetData>
    <row r="5" spans="2:2" x14ac:dyDescent="0.35">
      <c r="B5" s="4"/>
    </row>
    <row r="6" spans="2:2" x14ac:dyDescent="0.35">
      <c r="B6" s="4"/>
    </row>
    <row r="7" spans="2:2" x14ac:dyDescent="0.35">
      <c r="B7" s="4"/>
    </row>
    <row r="8" spans="2:2" x14ac:dyDescent="0.35">
      <c r="B8" s="4"/>
    </row>
    <row r="9" spans="2:2" x14ac:dyDescent="0.35">
      <c r="B9" s="4"/>
    </row>
    <row r="10" spans="2:2" x14ac:dyDescent="0.35">
      <c r="B10" s="4"/>
    </row>
    <row r="11" spans="2:2" x14ac:dyDescent="0.35">
      <c r="B11" s="4"/>
    </row>
    <row r="12" spans="2:2" x14ac:dyDescent="0.35">
      <c r="B12" s="4"/>
    </row>
    <row r="13" spans="2:2" x14ac:dyDescent="0.35">
      <c r="B13" s="4"/>
    </row>
    <row r="14" spans="2:2" x14ac:dyDescent="0.35">
      <c r="B14" s="4"/>
    </row>
    <row r="15" spans="2:2" x14ac:dyDescent="0.35">
      <c r="B15" s="4"/>
    </row>
    <row r="16" spans="2:2" x14ac:dyDescent="0.35">
      <c r="B16" s="4"/>
    </row>
    <row r="17" spans="2:2" x14ac:dyDescent="0.35">
      <c r="B17" s="4"/>
    </row>
    <row r="18" spans="2:2" x14ac:dyDescent="0.35">
      <c r="B18" s="4"/>
    </row>
    <row r="19" spans="2:2" x14ac:dyDescent="0.35">
      <c r="B19" s="4"/>
    </row>
    <row r="20" spans="2:2" x14ac:dyDescent="0.35">
      <c r="B20" s="4"/>
    </row>
    <row r="21" spans="2:2" x14ac:dyDescent="0.35">
      <c r="B21" s="4"/>
    </row>
    <row r="22" spans="2:2" x14ac:dyDescent="0.35">
      <c r="B22" s="4"/>
    </row>
    <row r="23" spans="2:2" x14ac:dyDescent="0.35">
      <c r="B23" s="4"/>
    </row>
    <row r="24" spans="2:2" x14ac:dyDescent="0.35">
      <c r="B24" s="4"/>
    </row>
    <row r="25" spans="2:2" x14ac:dyDescent="0.35">
      <c r="B25" s="4"/>
    </row>
    <row r="26" spans="2:2" x14ac:dyDescent="0.35">
      <c r="B26" s="4"/>
    </row>
    <row r="27" spans="2:2" x14ac:dyDescent="0.35">
      <c r="B27" s="4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c E A A B Q S w M E F A A C A A g A X J S X U p C R Y l + k A A A A 9 Q A A A B I A H A B D b 2 5 m a W c v U G F j a 2 F n Z S 5 4 b W w g o h g A K K A U A A A A A A A A A A A A A A A A A A A A A A A A A A A A h Y + x D o I w G I R f h X S n L X V R 8 l M G E y d J j C b G t S k V G q G Y t l j e z c F H 8 h X E K O r m e N / d J X f 3 6 w 3 y o W 2 i i 7 J O d y Z D C a Y o U k Z 2 p T Z V h n p / j O c o 5 7 A R 8 i Q q F Y 1 h 4 9 L B 6 Q z V 3 p 9 T Q k I I O M x w Z y v C K E 3 I o V j v Z K 1 a E W v j v D B S o U + r / N 9 C H P a v M Z z h R Y I Z Z Z g C m R g U 2 n x 9 N s 5 9 u j 8 Q l n 3 j e 6 v 4 0 c a r L Z B J A n l f 4 A 9 Q S w M E F A A C A A g A X J S X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y U l 1 L 0 T R w o w Q E A A K M F A A A T A B w A R m 9 y b X V s Y X M v U 2 V j d G l v b j E u b S C i G A A o o B Q A A A A A A A A A A A A A A A A A A A A A A A A A A A C 9 k 0 t u 2 z A Q h v c G f A d C 3 c i A K p R s n D 4 C L Q L Z R Q v 0 l c r t J i o C W p 6 4 B P g w y J H R w P C B 0 m v 4 Y q G q F L H T T I F 2 U W 0 k / h x y / m 9 m F K B B 5 S y r + j c / G Q 6 G g / B N e l g w O 2 c F 0 4 D D A Y t P 5 V r f Q F T K s M 4 n r m k N W E x f K Q 1 5 6 S z G R U i T 8 m X 9 O Y A P t X F + K e s P F i Z e r a H + F R / q d 6 f V b P q p / u j d 0 k t j Z J f 1 o h K 1 n e d N W C e j 7 H w C W h m F 4 I s k S z J W O t 0 a G w q R s a l t 3 E L Z Z c H F O C 7 P W o d Q 4 Z W G 4 u 4 z f + 8 s f B 1 l v e l H y d Q + x t 0 P h M B W 3 p k 2 J J F g J u c x M F o w 8 d R r k I v o O O 3 5 M n Z + q 5 9 q X T V S S x 8 K 9 O 3 + l b O r F T A T n V y q 3 f X d f T M v b b h 0 3 v S O u 6 i Q P m A g 2 2 w S 2 5 q I 9 s b i 8 V H e B W 4 z t k n A r C 5 Q o Y b D r e 1 o O F D 2 4 e T 7 7 T L S y i V 0 V X 4 b a / w f W 3 e Y O C + r L 3 9 q 4 / j f + v g 3 R b 9 t Z a x z r / K Y H 7 v z C N / x Z 6 l 7 X R D 6 U 0 I / I v Q x o R 8 T + j N C f 0 7 o L w i d P 6 E 2 K G J O I X O K m V P Q n K L m F D a n u D k F z i l y Q Z E L s t c U u a D I B U U u D s m 3 e 0 P a z S T D b i Z X L u y u 4 d 6 g R h H S + 7 N 8 + H v / d s P J D V B L A Q I t A B Q A A g A I A F y U l 1 K Q k W J f p A A A A P U A A A A S A A A A A A A A A A A A A A A A A A A A A A B D b 2 5 m a W c v U G F j a 2 F n Z S 5 4 b W x Q S w E C L Q A U A A I A C A B c l J d S D 8 r p q 6 Q A A A D p A A A A E w A A A A A A A A A A A A A A A A D w A A A A W 0 N v b n R l b n R f V H l w Z X N d L n h t b F B L A Q I t A B Q A A g A I A F y U l 1 L 0 T R w o w Q E A A K M F A A A T A A A A A A A A A A A A A A A A A O E B A A B G b 3 J t d W x h c y 9 T Z W N 0 a W 9 u M S 5 t U E s F B g A A A A A D A A M A w g A A A O 8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t 0 R A A A A A A A A u x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5 i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0 L T I z V D E 1 O j U 5 O j Q 2 L j I y M D M 4 N D V a I i A v P j x F b n R y e S B U e X B l P S J G a W x s Q 2 9 s d W 1 u V H l w Z X M i I F Z h b H V l P S J z Q X d N P S I g L z 4 8 R W 5 0 c n k g V H l w Z T 0 i R m l s b E N v b H V t b k 5 h b W V z I i B W Y W x 1 Z T 0 i c 1 s m c X V v d D t u d W 0 m c X V v d D s s J n F 1 b 3 Q 7 Z W 1 w X 3 R p d G x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m I v Q X V 0 b 1 J l b W 9 2 Z W R D b 2 x 1 b W 5 z M S 5 7 b n V t L D B 9 J n F 1 b 3 Q 7 L C Z x d W 9 0 O 1 N l Y 3 R p b 2 4 x L 2 5 i L 0 F 1 d G 9 S Z W 1 v d m V k Q 2 9 s d W 1 u c z E u e 2 V t c F 9 0 a X R s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u Y i 9 B d X R v U m V t b 3 Z l Z E N v b H V t b n M x L n t u d W 0 s M H 0 m c X V v d D s s J n F 1 b 3 Q 7 U 2 V j d G l v b j E v b m I v Q X V 0 b 1 J l b W 9 2 Z W R D b 2 x 1 b W 5 z M S 5 7 Z W 1 w X 3 R p d G x l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i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I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b m F n Z W 1 l b n R M Q V N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1 h b m F n Z W 1 l b n R M Q V N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0 L T I z V D E 2 O j M 0 O j U 2 L j E 0 N D I 2 O T l a I i A v P j x F b n R y e S B U e X B l P S J G a W x s Q 2 9 s d W 1 u V H l w Z X M i I F Z h b H V l P S J z Q U F B Q U F B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h b m F n Z W 1 l b n R M Q V N U L 0 F 1 d G 9 S Z W 1 v d m V k Q 2 9 s d W 1 u c z E u e 0 N v b H V t b j E s M H 0 m c X V v d D s s J n F 1 b 3 Q 7 U 2 V j d G l v b j E v b W F u Y W d l b W V u d E x B U 1 Q v Q X V 0 b 1 J l b W 9 2 Z W R D b 2 x 1 b W 5 z M S 5 7 Q 2 9 s d W 1 u M i w x f S Z x d W 9 0 O y w m c X V v d D t T Z W N 0 a W 9 u M S 9 t Y W 5 h Z 2 V t Z W 5 0 T E F T V C 9 B d X R v U m V t b 3 Z l Z E N v b H V t b n M x L n t D b 2 x 1 b W 4 z L D J 9 J n F 1 b 3 Q 7 L C Z x d W 9 0 O 1 N l Y 3 R p b 2 4 x L 2 1 h b m F n Z W 1 l b n R M Q V N U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W F u Y W d l b W V u d E x B U 1 Q v Q X V 0 b 1 J l b W 9 2 Z W R D b 2 x 1 b W 5 z M S 5 7 Q 2 9 s d W 1 u M S w w f S Z x d W 9 0 O y w m c X V v d D t T Z W N 0 a W 9 u M S 9 t Y W 5 h Z 2 V t Z W 5 0 T E F T V C 9 B d X R v U m V t b 3 Z l Z E N v b H V t b n M x L n t D b 2 x 1 b W 4 y L D F 9 J n F 1 b 3 Q 7 L C Z x d W 9 0 O 1 N l Y 3 R p b 2 4 x L 2 1 h b m F n Z W 1 l b n R M Q V N U L 0 F 1 d G 9 S Z W 1 v d m V k Q 2 9 s d W 1 u c z E u e 0 N v b H V t b j M s M n 0 m c X V v d D s s J n F 1 b 3 Q 7 U 2 V j d G l v b j E v b W F u Y W d l b W V u d E x B U 1 Q v Q X V 0 b 1 J l b W 9 2 Z W R D b 2 x 1 b W 5 z M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W F u Y W d l b W V u d E x B U 1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u Y W d l b W V u d E x B U 1 Q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b m F n Z W 1 l b n R M Q V N U L 1 R h Y m x l J T I w d H J h b n N w b 3 M l Q z M l Q T l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F + B T x d F 0 9 9 B v 6 I w d f U o A d E A A A A A A g A A A A A A E G Y A A A A B A A A g A A A A b P o N P A N P 9 d 0 1 0 I 3 M 7 i S v 7 D m 3 q j 9 W o E Y b 6 M r G h t T 0 m j U A A A A A D o A A A A A C A A A g A A A A Y t z w Q o R h v L T W / c i e w C n 5 E i 4 6 A f t Q M d k 6 g A 6 I Y l v t 0 R J Q A A A A D d z N / j y 4 A u d y b M T o p f 9 R u b I k f S n u x Q Z P 2 K + O o U F B C f W S w H h a S Y n A T c 0 8 3 v X R b 7 M T X 0 4 m + n 6 K D I n D x D b e o e g 1 G Y m N W P H r E 8 q + c z k S s / 6 R c T 5 A A A A A d x d U 0 G E 8 e I g J K P a b r N j W 1 g L 6 7 7 7 D l t d Z J + u Q c v / G v I p / g v 0 i z n D 8 P a r d p j B 6 w 3 P D E s H d s M f Z I R c O k 6 8 A z z 4 P Z A = = < / D a t a M a s h u p > 
</file>

<file path=customXml/itemProps1.xml><?xml version="1.0" encoding="utf-8"?>
<ds:datastoreItem xmlns:ds="http://schemas.openxmlformats.org/officeDocument/2006/customXml" ds:itemID="{28BB4096-541C-4053-A29E-00792EBC8A2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Feuil1</vt:lpstr>
      <vt:lpstr>nb</vt:lpstr>
      <vt:lpstr>managementLAST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Morgane Caillosse</dc:creator>
  <cp:lastModifiedBy>Morgane Caillosse</cp:lastModifiedBy>
  <dcterms:created xsi:type="dcterms:W3CDTF">2021-04-23T15:15:38Z</dcterms:created>
  <dcterms:modified xsi:type="dcterms:W3CDTF">2021-04-23T17:08:39Z</dcterms:modified>
</cp:coreProperties>
</file>