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dm\Downloads\3RPS Parallel Manipulator\Documentation\"/>
    </mc:Choice>
  </mc:AlternateContent>
  <xr:revisionPtr revIDLastSave="0" documentId="13_ncr:1_{C5EF166B-CE95-4DF4-B61D-5EFB76199BB3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Bill of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7" i="1" l="1"/>
  <c r="F18" i="1"/>
  <c r="F27" i="1" l="1"/>
  <c r="F26" i="1"/>
  <c r="F24" i="1"/>
  <c r="F22" i="1"/>
  <c r="F19" i="1"/>
  <c r="F28" i="1"/>
  <c r="F29" i="1"/>
  <c r="F7" i="1"/>
  <c r="F8" i="1"/>
  <c r="F9" i="1"/>
  <c r="F10" i="1"/>
  <c r="F25" i="1"/>
  <c r="F23" i="1"/>
  <c r="F30" i="1" l="1"/>
  <c r="F6" i="1"/>
  <c r="F14" i="1" s="1"/>
  <c r="F32" i="1" l="1"/>
</calcChain>
</file>

<file path=xl/sharedStrings.xml><?xml version="1.0" encoding="utf-8"?>
<sst xmlns="http://schemas.openxmlformats.org/spreadsheetml/2006/main" count="35" uniqueCount="32">
  <si>
    <t>Name of Component</t>
  </si>
  <si>
    <t>Price</t>
  </si>
  <si>
    <t>Subtotal</t>
  </si>
  <si>
    <t>Electronics</t>
  </si>
  <si>
    <t>Total</t>
  </si>
  <si>
    <t>Nema 17 59 Ncm Stepper Motors (Bipolar)</t>
  </si>
  <si>
    <t>Teensy 4.1 Microcontroller</t>
  </si>
  <si>
    <t>Mini Protoboard + Screw Terminals</t>
  </si>
  <si>
    <t>Units Needed</t>
  </si>
  <si>
    <t>Units Sold</t>
  </si>
  <si>
    <t>Cost of Needed Units</t>
  </si>
  <si>
    <t>Male and Female Header Pins</t>
  </si>
  <si>
    <t>22 AWG Wire</t>
  </si>
  <si>
    <t>30V Bench Power Supply</t>
  </si>
  <si>
    <t>M3 x 8mm Screws</t>
  </si>
  <si>
    <t>M3 Nylon Locknuts</t>
  </si>
  <si>
    <t>TMC2208 Stepper Motor Drivers</t>
  </si>
  <si>
    <t>100uF Capacitor 35V</t>
  </si>
  <si>
    <t>General parts</t>
  </si>
  <si>
    <t>8.4" 4 Wire Resistive Touch Panel</t>
  </si>
  <si>
    <t>M3 x 5mm Standoffs</t>
  </si>
  <si>
    <t>3RPS Parallel Manipulator</t>
  </si>
  <si>
    <t>M3 x 5mm Screws</t>
  </si>
  <si>
    <t>M3 x 35mm Screws</t>
  </si>
  <si>
    <t>M4 x 25mm Screws</t>
  </si>
  <si>
    <t>M4 Nylon Locknuts</t>
  </si>
  <si>
    <t>M3 x 10mm Screws</t>
  </si>
  <si>
    <t>M4 x 20mm Screws</t>
  </si>
  <si>
    <t>-------</t>
  </si>
  <si>
    <t>1" Steel Bearing Ball</t>
  </si>
  <si>
    <t>22mm long m3 tie rod</t>
  </si>
  <si>
    <t>m3 x 6mm threaded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</si>
</sst>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1" fillId="0" borderId="10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0" borderId="15" xfId="0" applyBorder="1"/>
    <xf numFmtId="0" fontId="0" fillId="5" borderId="14" xfId="0" applyFill="1" applyBorder="1"/>
    <xf numFmtId="0" fontId="3" fillId="2" borderId="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8" fontId="3" fillId="0" borderId="19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9" xfId="0" quotePrefix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Y3F194W?psc=1&amp;ref=ppx_yo2ov_dt_b_product_details" TargetMode="External"/><Relationship Id="rId13" Type="http://schemas.openxmlformats.org/officeDocument/2006/relationships/hyperlink" Target="https://www.amazon.com/Socket-Screws-Metric-Stainless-Machine/dp/B07KRS36P2/ref=sr_1_6?crid=3EDVNS6LIQKI2&amp;keywords=m3%2Bx%2B8mm%2Bscrews&amp;qid=1677476973&amp;sprefix=m3%2Bx%2B8mm%2Bscrew%2Caps%2C93&amp;sr=8-6&amp;th=1" TargetMode="External"/><Relationship Id="rId18" Type="http://schemas.openxmlformats.org/officeDocument/2006/relationships/hyperlink" Target="https://www.amazon.com/Socket-Screws-Metric-Stainless-Machine/dp/B0BJ1V4FKY/ref=sr_1_6?crid=3EDVNS6LIQKI2&amp;keywords=m3%2Bx%2B8mm%2Bscrews&amp;qid=1677476973&amp;sprefix=m3%2Bx%2B8mm%2Bscrew%2Caps%2C93&amp;sr=8-6&amp;th=1" TargetMode="External"/><Relationship Id="rId3" Type="http://schemas.openxmlformats.org/officeDocument/2006/relationships/hyperlink" Target="https://www.amazon.com/dp/B082LSQWZF?psc=1&amp;ref=ppx_yo2ov_dt_b_product_details" TargetMode="External"/><Relationship Id="rId21" Type="http://schemas.openxmlformats.org/officeDocument/2006/relationships/hyperlink" Target="https://www.amazon.com/gp/product/B082FV1PGP/ref=ppx_yo_dt_b_search_asin_title?ie=UTF8&amp;psc=1" TargetMode="External"/><Relationship Id="rId7" Type="http://schemas.openxmlformats.org/officeDocument/2006/relationships/hyperlink" Target="https://www.amazon.com/gp/product/B08BWPGSSC/ref=ppx_yo_dt_b_search_asin_title?ie=UTF8&amp;psc=1" TargetMode="External"/><Relationship Id="rId12" Type="http://schemas.openxmlformats.org/officeDocument/2006/relationships/hyperlink" Target="https://www.amazon.com/SpzcdZa-Stainless-Industrial-Construction-Fasteners/dp/B08LMNFS5P/ref=sr_1_1_sspa?keywords=m4%2Blocknuts&amp;qid=1681514944&amp;sr=8-1-spons&amp;spLa=ZW5jcnlwdGVkUXVhbGlmaWVyPUEzRU5YVFhHV09QRFJUJmVuY3J5cHRlZElkPUEwMTIzODg3QlQ4SjVKVUcwVDFUJmVuY3J5cHRlZEFkSWQ9QTAzMTgzMDlGQUdMUDM5Vzc4TjImd2lkZ2V0TmFtZT1zcF9hdGYmYWN0aW9uPWNsaWNrUmVkaXJlY3QmZG9Ob3RMb2dDbGljaz10cnVl&amp;th=1" TargetMode="External"/><Relationship Id="rId17" Type="http://schemas.openxmlformats.org/officeDocument/2006/relationships/hyperlink" Target="https://www.amazon.com/Dahszhi-Phillips-Machine-Metric-Thread/dp/B099ZK3NK9/ref=sr_1_5?crid=18J5PGUV1ZTGU&amp;keywords=m3%2Bx%2B5mm%2Bscrews&amp;qid=1681514624&amp;sprefix=m3%2Bx%2B5mm%2Bscrews%2Caps%2C110&amp;sr=8-5&amp;th=1" TargetMode="External"/><Relationship Id="rId2" Type="http://schemas.openxmlformats.org/officeDocument/2006/relationships/hyperlink" Target="https://www.amazon.com/gp/product/B01LH1FR6M/ref=ppx_yo_dt_b_search_asin_title?ie=UTF8&amp;psc=1" TargetMode="External"/><Relationship Id="rId16" Type="http://schemas.openxmlformats.org/officeDocument/2006/relationships/hyperlink" Target="https://www.amazon.com/dp/B07TZGVY8K?psc=1&amp;ref=ppx_yo2ov_dt_b_product_details" TargetMode="External"/><Relationship Id="rId20" Type="http://schemas.openxmlformats.org/officeDocument/2006/relationships/hyperlink" Target="https://www.amazon.com/Socket-Screws-Metric-Stainless-Machine/dp/B07KRFQJK1/ref=sr_1_6?crid=3EDVNS6LIQKI2&amp;keywords=m3%2Bx%2B8mm%2Bscrews&amp;qid=1677476973&amp;sprefix=m3%2Bx%2B8mm%2Bscrew%2Caps%2C93&amp;sr=8-6&amp;th=1" TargetMode="External"/><Relationship Id="rId1" Type="http://schemas.openxmlformats.org/officeDocument/2006/relationships/hyperlink" Target="https://www.amazon.com/dp/B00PNEQKC0?psc=1&amp;ref=ppx_yo2ov_dt_b_product_details" TargetMode="External"/><Relationship Id="rId6" Type="http://schemas.openxmlformats.org/officeDocument/2006/relationships/hyperlink" Target="https://www.amazon.com/PJRC-Cortex-M7-Processor-iMXRT1062-Without/dp/B088JY7P2H/ref=sr_1_4?crid=36CI81XOWM0Z0&amp;keywords=teensy+4.1&amp;qid=1677474562&amp;s=electronics&amp;sprefix=teensy+4.1%2Celectronics%2C139&amp;sr=1-4" TargetMode="External"/><Relationship Id="rId11" Type="http://schemas.openxmlformats.org/officeDocument/2006/relationships/hyperlink" Target="https://www.amazon.com/M3-0-5x35mm-Stainless-Machine-Eastlo-Fastener/dp/B07X2Q33NW/ref=sr_1_19?crid=A5V6SF3S5SII&amp;keywords=m3%2Bx%2B35mm%2Bscrews&amp;qid=1681514731&amp;sprefix=m3%2Bx%2B35mm%2Bscrews%2Caps%2C106&amp;sr=8-19&amp;th=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Honbay-Single-Female-Connector-Arduino/dp/B06Y4S6G29/ref=sr_1_8?crid=1W7J1GV4G3XE3&amp;keywords=header+pins&amp;qid=1677475169&amp;s=electronics&amp;sprefix=header+pin%2Celectronics%2C144&amp;sr=1-8" TargetMode="External"/><Relationship Id="rId15" Type="http://schemas.openxmlformats.org/officeDocument/2006/relationships/hyperlink" Target="https://www.amazon.com/dp/B07CHZ94W9?psc=1&amp;ref=ppx_yo2ov_dt_b_product_details" TargetMode="External"/><Relationship Id="rId23" Type="http://schemas.openxmlformats.org/officeDocument/2006/relationships/hyperlink" Target="https://www.amazon.com/dp/B07LBQRYR3?psc=1&amp;ref=ppx_yo2ov_dt_b_product_details" TargetMode="External"/><Relationship Id="rId10" Type="http://schemas.openxmlformats.org/officeDocument/2006/relationships/hyperlink" Target="https://www.amazon.com/Socket-Screws-Metric-Stainless-Machine/dp/B07NSW9RBQ/ref=sr_1_6?crid=3EDVNS6LIQKI2&amp;keywords=m3+x+8mm+screws&amp;qid=1677476973&amp;sprefix=m3+x+8mm+screw%2Caps%2C93&amp;sr=8-6" TargetMode="External"/><Relationship Id="rId19" Type="http://schemas.openxmlformats.org/officeDocument/2006/relationships/hyperlink" Target="https://www.amazon.com/SpzcdZa-Stainless-Industrial-Construction-Fasteners/dp/B08LMQC765/ref=sr_1_1_sspa?crid=282O9LSLQ01JO&amp;keywords=m3%2Block%2Bnuts&amp;qid=1681514827&amp;sprefix=m3%2Block%2Bnuts%2Caps%2C93&amp;sr=8-1-spons&amp;spLa=ZW5jcnlwdGVkUXVhbGlmaWVyPUEyTU1XQ09ESVpPWDFLJmVuY3J5cHRlZElkPUEwNzkyMTI5MUxaUlVaT1ZFVFdDRyZlbmNyeXB0ZWRBZElkPUExMDEzOTM5WURaQlZUUzNBV0k0JndpZGdldE5hbWU9c3BfYXRmJmFjdGlvbj1jbGlja1JlZGlyZWN0JmRvTm90TG9nQ2xpY2s9dHJ1ZQ&amp;th=1" TargetMode="External"/><Relationship Id="rId4" Type="http://schemas.openxmlformats.org/officeDocument/2006/relationships/hyperlink" Target="https://www.amazon.com/ARDUINO-UNO-Generic-USB-Cable/dp/B0BKFBT1R1/ref=sr_1_5?crid=14WCD5Y552KXL&amp;keywords=arduino+uno&amp;qid=1673912694&amp;sprefix=arduino+uno%2Caps%2C111&amp;sr=8-5" TargetMode="External"/><Relationship Id="rId9" Type="http://schemas.openxmlformats.org/officeDocument/2006/relationships/hyperlink" Target="https://www.amazon.com/iExcell-Stainless-Socket-Screws-Wrench/dp/B089KTD5G3/ref=sr_1_3?crid=3A0SLD61U8ED6&amp;keywords=m3+x+15mm+screw&amp;qid=1673912584&amp;sprefix=m3+x+15mm+scre%2Caps%2C95&amp;sr=8-3" TargetMode="External"/><Relationship Id="rId14" Type="http://schemas.openxmlformats.org/officeDocument/2006/relationships/hyperlink" Target="https://www.amazon.com/dp/B07M7D9PRM?psc=1&amp;ref=ppx_yo2ov_dt_b_product_details" TargetMode="External"/><Relationship Id="rId22" Type="http://schemas.openxmlformats.org/officeDocument/2006/relationships/hyperlink" Target="https://www.amazon.com/dp/B09JLKLK73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B1:F32"/>
  <sheetViews>
    <sheetView tabSelected="1" topLeftCell="A12" zoomScale="115" zoomScaleNormal="115" workbookViewId="0">
      <selection activeCell="H21" sqref="H21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36" t="s">
        <v>21</v>
      </c>
      <c r="C2" s="37"/>
      <c r="D2" s="37"/>
      <c r="E2" s="37"/>
      <c r="F2" s="38"/>
    </row>
    <row r="3" spans="2:6" ht="15" thickBot="1" x14ac:dyDescent="0.35">
      <c r="B3" s="1" t="s">
        <v>0</v>
      </c>
      <c r="C3" s="2" t="s">
        <v>1</v>
      </c>
      <c r="D3" s="2" t="s">
        <v>9</v>
      </c>
      <c r="E3" s="2" t="s">
        <v>8</v>
      </c>
      <c r="F3" s="23" t="s">
        <v>10</v>
      </c>
    </row>
    <row r="4" spans="2:6" ht="15" thickBot="1" x14ac:dyDescent="0.35">
      <c r="B4" s="3"/>
      <c r="C4" s="4"/>
      <c r="D4" s="4"/>
      <c r="E4" s="4"/>
      <c r="F4" s="5"/>
    </row>
    <row r="5" spans="2:6" ht="15" customHeight="1" thickBot="1" x14ac:dyDescent="0.35">
      <c r="B5" s="33" t="s">
        <v>3</v>
      </c>
      <c r="C5" s="34"/>
      <c r="D5" s="34"/>
      <c r="E5" s="34"/>
      <c r="F5" s="35"/>
    </row>
    <row r="6" spans="2:6" ht="15.6" customHeight="1" x14ac:dyDescent="0.3">
      <c r="B6" s="6" t="s">
        <v>6</v>
      </c>
      <c r="C6" s="28">
        <v>35.380000000000003</v>
      </c>
      <c r="D6" s="29">
        <v>1</v>
      </c>
      <c r="E6" s="29">
        <v>1</v>
      </c>
      <c r="F6" s="30">
        <f t="shared" ref="F6:F10" si="0">(C6/D6)*E6</f>
        <v>35.380000000000003</v>
      </c>
    </row>
    <row r="7" spans="2:6" ht="15.6" customHeight="1" x14ac:dyDescent="0.3">
      <c r="B7" s="17" t="s">
        <v>5</v>
      </c>
      <c r="C7" s="18">
        <v>13.99</v>
      </c>
      <c r="D7" s="31">
        <v>1</v>
      </c>
      <c r="E7" s="31">
        <v>3</v>
      </c>
      <c r="F7" s="30">
        <f t="shared" si="0"/>
        <v>41.97</v>
      </c>
    </row>
    <row r="8" spans="2:6" ht="15.6" customHeight="1" x14ac:dyDescent="0.3">
      <c r="B8" s="17" t="s">
        <v>16</v>
      </c>
      <c r="C8" s="28">
        <v>19.989999999999998</v>
      </c>
      <c r="D8" s="29">
        <v>5</v>
      </c>
      <c r="E8" s="29">
        <v>3</v>
      </c>
      <c r="F8" s="30">
        <f t="shared" si="0"/>
        <v>11.994</v>
      </c>
    </row>
    <row r="9" spans="2:6" ht="15.6" customHeight="1" x14ac:dyDescent="0.3">
      <c r="B9" s="6" t="s">
        <v>7</v>
      </c>
      <c r="C9" s="28">
        <v>13.99</v>
      </c>
      <c r="D9" s="29">
        <v>6</v>
      </c>
      <c r="E9" s="29">
        <v>2</v>
      </c>
      <c r="F9" s="30">
        <f t="shared" si="0"/>
        <v>4.6633333333333331</v>
      </c>
    </row>
    <row r="10" spans="2:6" ht="15.6" customHeight="1" x14ac:dyDescent="0.3">
      <c r="B10" s="6" t="s">
        <v>17</v>
      </c>
      <c r="C10" s="28">
        <v>5.41</v>
      </c>
      <c r="D10" s="29">
        <v>5</v>
      </c>
      <c r="E10" s="29">
        <v>3</v>
      </c>
      <c r="F10" s="30">
        <f t="shared" si="0"/>
        <v>3.2460000000000004</v>
      </c>
    </row>
    <row r="11" spans="2:6" ht="15.6" customHeight="1" x14ac:dyDescent="0.3">
      <c r="B11" s="6" t="s">
        <v>11</v>
      </c>
      <c r="C11" s="28">
        <v>9.2899999999999991</v>
      </c>
      <c r="D11" s="29">
        <v>40</v>
      </c>
      <c r="E11" s="29">
        <v>4</v>
      </c>
      <c r="F11" s="32" t="s">
        <v>28</v>
      </c>
    </row>
    <row r="12" spans="2:6" ht="15.6" customHeight="1" x14ac:dyDescent="0.3">
      <c r="B12" s="6" t="s">
        <v>13</v>
      </c>
      <c r="C12" s="28">
        <v>69.989999999999995</v>
      </c>
      <c r="D12" s="29">
        <v>1</v>
      </c>
      <c r="E12" s="29">
        <v>1</v>
      </c>
      <c r="F12" s="32" t="s">
        <v>28</v>
      </c>
    </row>
    <row r="13" spans="2:6" ht="15.6" customHeight="1" thickBot="1" x14ac:dyDescent="0.35">
      <c r="B13" s="6" t="s">
        <v>12</v>
      </c>
      <c r="C13" s="28">
        <v>16.989999999999998</v>
      </c>
      <c r="D13" s="29">
        <v>1</v>
      </c>
      <c r="E13" s="29">
        <v>1</v>
      </c>
      <c r="F13" s="32" t="s">
        <v>28</v>
      </c>
    </row>
    <row r="14" spans="2:6" ht="15" thickBot="1" x14ac:dyDescent="0.35">
      <c r="B14" s="7"/>
      <c r="C14" s="8"/>
      <c r="D14" s="9"/>
      <c r="E14" s="10" t="s">
        <v>2</v>
      </c>
      <c r="F14" s="11">
        <f>SUM(F6:F10)</f>
        <v>97.253333333333316</v>
      </c>
    </row>
    <row r="15" spans="2:6" ht="15" thickBot="1" x14ac:dyDescent="0.35">
      <c r="B15" s="12"/>
      <c r="C15" s="13"/>
      <c r="D15" s="14"/>
      <c r="E15" s="15"/>
      <c r="F15" s="16"/>
    </row>
    <row r="16" spans="2:6" ht="15" customHeight="1" thickBot="1" x14ac:dyDescent="0.35">
      <c r="B16" s="33" t="s">
        <v>18</v>
      </c>
      <c r="C16" s="34"/>
      <c r="D16" s="34"/>
      <c r="E16" s="34"/>
      <c r="F16" s="35"/>
    </row>
    <row r="17" spans="2:6" x14ac:dyDescent="0.3">
      <c r="B17" s="17" t="s">
        <v>19</v>
      </c>
      <c r="C17" s="18">
        <v>38.880000000000003</v>
      </c>
      <c r="D17" s="26">
        <v>1</v>
      </c>
      <c r="E17" s="26">
        <v>1</v>
      </c>
      <c r="F17" s="27">
        <f>C17*E17/D17</f>
        <v>38.880000000000003</v>
      </c>
    </row>
    <row r="18" spans="2:6" x14ac:dyDescent="0.3">
      <c r="B18" s="17" t="s">
        <v>29</v>
      </c>
      <c r="C18" s="18">
        <v>7.94</v>
      </c>
      <c r="D18" s="26">
        <v>5</v>
      </c>
      <c r="E18" s="26">
        <v>1</v>
      </c>
      <c r="F18" s="27">
        <f>C18*E18/D18</f>
        <v>1.5880000000000001</v>
      </c>
    </row>
    <row r="19" spans="2:6" x14ac:dyDescent="0.3">
      <c r="B19" s="17" t="s">
        <v>20</v>
      </c>
      <c r="C19" s="18">
        <v>7.99</v>
      </c>
      <c r="D19" s="26">
        <v>10</v>
      </c>
      <c r="E19" s="26">
        <v>6</v>
      </c>
      <c r="F19" s="27">
        <f t="shared" ref="F19:F22" si="1">(C19/D19)*E19</f>
        <v>4.7940000000000005</v>
      </c>
    </row>
    <row r="20" spans="2:6" x14ac:dyDescent="0.3">
      <c r="B20" s="17" t="s">
        <v>30</v>
      </c>
      <c r="C20" s="18">
        <v>11.99</v>
      </c>
      <c r="D20" s="26">
        <v>10</v>
      </c>
      <c r="E20" s="26">
        <v>3</v>
      </c>
      <c r="F20" s="27">
        <f t="shared" si="1"/>
        <v>3.5970000000000004</v>
      </c>
    </row>
    <row r="21" spans="2:6" x14ac:dyDescent="0.3">
      <c r="B21" s="17" t="s">
        <v>31</v>
      </c>
      <c r="C21" s="18">
        <v>9.49</v>
      </c>
      <c r="D21" s="26">
        <v>50</v>
      </c>
      <c r="E21" s="26">
        <v>7</v>
      </c>
      <c r="F21" s="27">
        <f t="shared" si="1"/>
        <v>1.3286</v>
      </c>
    </row>
    <row r="22" spans="2:6" x14ac:dyDescent="0.3">
      <c r="B22" s="17" t="s">
        <v>22</v>
      </c>
      <c r="C22" s="18">
        <v>7.99</v>
      </c>
      <c r="D22" s="26">
        <v>200</v>
      </c>
      <c r="E22" s="26">
        <v>4</v>
      </c>
      <c r="F22" s="27">
        <f t="shared" si="1"/>
        <v>0.1598</v>
      </c>
    </row>
    <row r="23" spans="2:6" x14ac:dyDescent="0.3">
      <c r="B23" s="17" t="s">
        <v>14</v>
      </c>
      <c r="C23" s="18">
        <v>8.99</v>
      </c>
      <c r="D23" s="26">
        <v>100</v>
      </c>
      <c r="E23" s="26">
        <v>6</v>
      </c>
      <c r="F23" s="27">
        <f t="shared" ref="F23:F28" si="2">(C23/D23)*E23</f>
        <v>0.5394000000000001</v>
      </c>
    </row>
    <row r="24" spans="2:6" x14ac:dyDescent="0.3">
      <c r="B24" s="17" t="s">
        <v>26</v>
      </c>
      <c r="C24" s="18">
        <v>8.99</v>
      </c>
      <c r="D24" s="26">
        <v>100</v>
      </c>
      <c r="E24" s="26">
        <v>12</v>
      </c>
      <c r="F24" s="27">
        <f t="shared" ref="F24" si="3">(C24/D24)*E24</f>
        <v>1.0788000000000002</v>
      </c>
    </row>
    <row r="25" spans="2:6" x14ac:dyDescent="0.3">
      <c r="B25" s="17" t="s">
        <v>23</v>
      </c>
      <c r="C25" s="18">
        <v>8.99</v>
      </c>
      <c r="D25" s="26">
        <v>50</v>
      </c>
      <c r="E25" s="26">
        <v>3</v>
      </c>
      <c r="F25" s="27">
        <f t="shared" si="2"/>
        <v>0.5394000000000001</v>
      </c>
    </row>
    <row r="26" spans="2:6" x14ac:dyDescent="0.3">
      <c r="B26" s="17" t="s">
        <v>15</v>
      </c>
      <c r="C26" s="18">
        <v>6.99</v>
      </c>
      <c r="D26" s="26">
        <v>110</v>
      </c>
      <c r="E26" s="26">
        <v>3</v>
      </c>
      <c r="F26" s="27">
        <f>(C26/D26)*E26</f>
        <v>0.19063636363636363</v>
      </c>
    </row>
    <row r="27" spans="2:6" x14ac:dyDescent="0.3">
      <c r="B27" s="17" t="s">
        <v>27</v>
      </c>
      <c r="C27" s="18">
        <v>11.69</v>
      </c>
      <c r="D27" s="26">
        <v>100</v>
      </c>
      <c r="E27" s="26">
        <v>3</v>
      </c>
      <c r="F27" s="27">
        <f t="shared" ref="F27" si="4">(C27/D27)*E27</f>
        <v>0.35069999999999996</v>
      </c>
    </row>
    <row r="28" spans="2:6" x14ac:dyDescent="0.3">
      <c r="B28" s="17" t="s">
        <v>24</v>
      </c>
      <c r="C28" s="18">
        <v>8.99</v>
      </c>
      <c r="D28" s="26">
        <v>50</v>
      </c>
      <c r="E28" s="26">
        <v>3</v>
      </c>
      <c r="F28" s="27">
        <f t="shared" si="2"/>
        <v>0.5394000000000001</v>
      </c>
    </row>
    <row r="29" spans="2:6" x14ac:dyDescent="0.3">
      <c r="B29" s="17" t="s">
        <v>25</v>
      </c>
      <c r="C29" s="18">
        <v>6.99</v>
      </c>
      <c r="D29" s="26">
        <v>50</v>
      </c>
      <c r="E29" s="26">
        <v>6</v>
      </c>
      <c r="F29" s="27">
        <f>(C29/D29)*E29</f>
        <v>0.83879999999999999</v>
      </c>
    </row>
    <row r="30" spans="2:6" ht="15" thickBot="1" x14ac:dyDescent="0.35">
      <c r="B30" s="7"/>
      <c r="C30" s="8"/>
      <c r="D30" s="8"/>
      <c r="E30" s="24" t="s">
        <v>2</v>
      </c>
      <c r="F30" s="25">
        <f>SUM(F17:F29)</f>
        <v>54.424536363636371</v>
      </c>
    </row>
    <row r="31" spans="2:6" ht="15" thickBot="1" x14ac:dyDescent="0.35">
      <c r="B31" s="7"/>
      <c r="C31" s="8"/>
      <c r="D31" s="8"/>
      <c r="E31" s="9"/>
      <c r="F31" s="19"/>
    </row>
    <row r="32" spans="2:6" ht="15" thickBot="1" x14ac:dyDescent="0.35">
      <c r="B32" s="20"/>
      <c r="C32" s="15"/>
      <c r="D32" s="21"/>
      <c r="E32" s="22" t="s">
        <v>4</v>
      </c>
      <c r="F32" s="11">
        <f>SUM(F30,F14)</f>
        <v>151.67786969696968</v>
      </c>
    </row>
  </sheetData>
  <mergeCells count="3">
    <mergeCell ref="B16:F16"/>
    <mergeCell ref="B5:F5"/>
    <mergeCell ref="B2:F2"/>
  </mergeCells>
  <phoneticPr fontId="2" type="noConversion"/>
  <hyperlinks>
    <hyperlink ref="B7" r:id="rId1" xr:uid="{02BE616A-9E88-47BA-AA44-6A82E7993AD7}"/>
    <hyperlink ref="B13" r:id="rId2" xr:uid="{1741D602-DBF3-4262-ACE7-E7BCEDBD57E3}"/>
    <hyperlink ref="B8" r:id="rId3" display="TMC2208 Stepper Motor Driver" xr:uid="{48C8EFFC-5481-46DA-B5EA-249621B6FAB2}"/>
    <hyperlink ref="B9:B10" r:id="rId4" display="Arduino Uno" xr:uid="{DD0C8CD0-BDC9-4CAE-8DFA-88C3184AC499}"/>
    <hyperlink ref="B11" r:id="rId5" xr:uid="{1826475A-C2EB-4538-AC92-9CA3806DE980}"/>
    <hyperlink ref="B6" r:id="rId6" xr:uid="{110E53F0-225A-4C39-946E-4EA65F6A0132}"/>
    <hyperlink ref="B9" r:id="rId7" xr:uid="{742501A0-A308-4C4A-A7C0-F2B2CCEEBF7B}"/>
    <hyperlink ref="B10" r:id="rId8" display="100 uF Capacitor 35V" xr:uid="{4081D6E8-DD37-405C-82B2-F71A728D964C}"/>
    <hyperlink ref="B23:B25" r:id="rId9" display="m3 x 15mm screws" xr:uid="{41FA15D8-CCD6-4994-A1E8-5EB6CD72BB4E}"/>
    <hyperlink ref="B23" r:id="rId10" xr:uid="{DDF82C98-0E6C-43EF-B745-0ACBBE1977D3}"/>
    <hyperlink ref="B25" r:id="rId11" xr:uid="{5F7CB1D9-857F-4D05-B197-C609B0977572}"/>
    <hyperlink ref="B29" r:id="rId12" xr:uid="{47882CCC-964A-4779-ADF0-614F0BEDB873}"/>
    <hyperlink ref="B28" r:id="rId13" xr:uid="{C9D12D35-3780-404D-AE6C-637397F793E9}"/>
    <hyperlink ref="B19" r:id="rId14" display="m3 x 5mm standoffs" xr:uid="{C0D9721F-2C16-458A-920F-BF1EE1A66061}"/>
    <hyperlink ref="B18" r:id="rId15" display="1&quot; Metal Marble" xr:uid="{AB151D23-76CD-431E-A0D4-B690E7B3973E}"/>
    <hyperlink ref="B17" r:id="rId16" xr:uid="{048C9D47-0A78-4A85-B596-C41FC13B4F3F}"/>
    <hyperlink ref="B22" r:id="rId17" xr:uid="{FBD89284-1FC8-44F3-B94C-758A7FEB4371}"/>
    <hyperlink ref="B24" r:id="rId18" xr:uid="{940391E5-E726-44B7-AE13-05C1C782054E}"/>
    <hyperlink ref="B26" r:id="rId19" xr:uid="{E5307733-BD35-4E6E-AA51-6A5FEC0BA985}"/>
    <hyperlink ref="B27" r:id="rId20" xr:uid="{5A5677B9-BE13-4733-A7A2-59FB73AA9476}"/>
    <hyperlink ref="B12" r:id="rId21" xr:uid="{0961BE4C-365F-42AF-81E5-460D42478435}"/>
    <hyperlink ref="B20" r:id="rId22" xr:uid="{9B9E62C2-A630-49B2-820B-4556BA9CA93F}"/>
    <hyperlink ref="B21" r:id="rId23" xr:uid="{77C6F825-8036-415A-A008-E38C34F9B153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2023-04-18T00:22:36Z</dcterms:modified>
</cp:coreProperties>
</file>