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t\Downloads\Wolverine Claws\"/>
    </mc:Choice>
  </mc:AlternateContent>
  <xr:revisionPtr revIDLastSave="0" documentId="13_ncr:1_{27D6E3BB-B3CE-48AB-9869-DA84351142B1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Bill of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3" i="1"/>
  <c r="F22" i="1"/>
  <c r="F20" i="1"/>
  <c r="F21" i="1"/>
  <c r="F19" i="1"/>
  <c r="F18" i="1"/>
  <c r="F17" i="1"/>
  <c r="F11" i="1"/>
  <c r="F10" i="1"/>
  <c r="F8" i="1"/>
  <c r="F9" i="1"/>
  <c r="F7" i="1"/>
  <c r="F12" i="1"/>
  <c r="F16" i="1" l="1"/>
  <c r="F6" i="1" l="1"/>
  <c r="F29" i="1"/>
  <c r="F31" i="1" s="1"/>
  <c r="F13" i="1" l="1"/>
</calcChain>
</file>

<file path=xl/sharedStrings.xml><?xml version="1.0" encoding="utf-8"?>
<sst xmlns="http://schemas.openxmlformats.org/spreadsheetml/2006/main" count="31" uniqueCount="30">
  <si>
    <t>Name of Component</t>
  </si>
  <si>
    <t>Price</t>
  </si>
  <si>
    <t>Subtotal</t>
  </si>
  <si>
    <t>Electronics</t>
  </si>
  <si>
    <t>Sold Quantity</t>
  </si>
  <si>
    <t>Needed Quantity</t>
  </si>
  <si>
    <t>Material</t>
  </si>
  <si>
    <t>Total</t>
  </si>
  <si>
    <t>3D printer filament</t>
  </si>
  <si>
    <t>Cost of Used Parts</t>
  </si>
  <si>
    <t>Wolverine Claws</t>
  </si>
  <si>
    <t>SPST switch</t>
  </si>
  <si>
    <t>CLS6336HV</t>
  </si>
  <si>
    <t>7.4V battery charger</t>
  </si>
  <si>
    <t>7.4V 600mah lithium battery</t>
  </si>
  <si>
    <t>10k ohm resistor</t>
  </si>
  <si>
    <t>momentary push button</t>
  </si>
  <si>
    <t>m3 x 85mm pushrod connector</t>
  </si>
  <si>
    <t xml:space="preserve">m3 tie rod </t>
  </si>
  <si>
    <t>61mm 25T servo arm horn</t>
  </si>
  <si>
    <t>forearm wrist support</t>
  </si>
  <si>
    <t>2 x 4in velcro straps</t>
  </si>
  <si>
    <t>m3 locknut</t>
  </si>
  <si>
    <t>m3 x 6mm threaded inserts</t>
  </si>
  <si>
    <t>m3 x 6mm screws</t>
  </si>
  <si>
    <t>m3 x 8mm screws</t>
  </si>
  <si>
    <t>m3 x 12mm screws</t>
  </si>
  <si>
    <t>m3 x 20mm screws</t>
  </si>
  <si>
    <t>m3 x 4mm screws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</si>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</sst>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&quot;g&quot;"/>
    <numFmt numFmtId="165" formatCode="0.00&quot;g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8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/>
    <xf numFmtId="0" fontId="0" fillId="0" borderId="17" xfId="0" applyFont="1" applyBorder="1"/>
    <xf numFmtId="8" fontId="0" fillId="0" borderId="1" xfId="0" applyNumberFormat="1" applyFont="1" applyBorder="1" applyAlignment="1">
      <alignment horizontal="center"/>
    </xf>
    <xf numFmtId="8" fontId="0" fillId="0" borderId="6" xfId="0" applyNumberFormat="1" applyFont="1" applyBorder="1" applyAlignment="1">
      <alignment horizontal="center"/>
    </xf>
    <xf numFmtId="0" fontId="0" fillId="0" borderId="15" xfId="0" applyFont="1" applyBorder="1"/>
    <xf numFmtId="0" fontId="0" fillId="5" borderId="14" xfId="0" applyFont="1" applyFill="1" applyBorder="1"/>
    <xf numFmtId="0" fontId="3" fillId="2" borderId="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0" xfId="1" applyFont="1" applyFill="1" applyBorder="1" applyAlignment="1">
      <alignment horizontal="center"/>
    </xf>
    <xf numFmtId="8" fontId="0" fillId="0" borderId="11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8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8" fontId="0" fillId="0" borderId="9" xfId="0" applyNumberFormat="1" applyFont="1" applyBorder="1" applyAlignment="1">
      <alignment horizontal="center"/>
    </xf>
    <xf numFmtId="1" fontId="0" fillId="0" borderId="0" xfId="0" applyNumberFormat="1" applyFont="1"/>
    <xf numFmtId="0" fontId="1" fillId="0" borderId="8" xfId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1" fontId="0" fillId="0" borderId="23" xfId="0" applyNumberFormat="1" applyFont="1" applyBorder="1" applyAlignment="1">
      <alignment horizontal="center"/>
    </xf>
    <xf numFmtId="8" fontId="0" fillId="0" borderId="24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BD2D96W/ref=ppx_yo_dt_b_search_asin_title?ie=UTF8&amp;psc=1" TargetMode="External"/><Relationship Id="rId13" Type="http://schemas.openxmlformats.org/officeDocument/2006/relationships/hyperlink" Target="https://www.amazon.com/dp/B08SHP5Z7P?psc=1&amp;ref=ppx_yo2ov_dt_b_product_details" TargetMode="External"/><Relationship Id="rId18" Type="http://schemas.openxmlformats.org/officeDocument/2006/relationships/hyperlink" Target="https://www.amazon.com/Socket-Screws-Stainless-Thread-Bright/dp/B08GLLBCYV/ref=sr_1_6?crid=3E6KCYAQCERI2&amp;keywords=m3%2Bx%2B30mm&amp;qid=1654294421&amp;sprefix=m3%2Bx%2B30%2Caps%2C89&amp;sr=8-6&amp;th=1" TargetMode="External"/><Relationship Id="rId3" Type="http://schemas.openxmlformats.org/officeDocument/2006/relationships/hyperlink" Target="https://www.amazon.com/dp/B01N2U8PK0?psc=1&amp;ref=ppx_yo2ov_dt_b_product_details" TargetMode="External"/><Relationship Id="rId7" Type="http://schemas.openxmlformats.org/officeDocument/2006/relationships/hyperlink" Target="https://www.amazon.com/EDGELEC-Resistor-Tolerance-Multiple-Resistance/dp/B07QJB31M7/ref=sr_1_1_sspa?crid=54CIHW58QX7X&amp;keywords=10k+resistor&amp;qid=1657947732&amp;sprefix=10k+r%2Caps%2C162&amp;sr=8-1-spons&amp;psc=1&amp;spLa=ZW5jcnlwdGVkUXVhbGlmaWVyPUFWVVdSTzk1WVlYTUMmZW5jcnlwdGVkSWQ9QTA2Nzg4MzJJVjVSUVo4NFRVUzMmZW5jcnlwdGVkQWRJZD1BMDgwNzcyMTJBTVRCVkVXTzFBR0wmd2lkZ2V0TmFtZT1zcF9hdGYmYWN0aW9uPWNsaWNrUmVkaXJlY3QmZG9Ob3RMb2dDbGljaz10cnVl" TargetMode="External"/><Relationship Id="rId12" Type="http://schemas.openxmlformats.org/officeDocument/2006/relationships/hyperlink" Target="https://www.amazon.com/dp/B08FQX93NZ?psc=1&amp;ref=ppx_yo2ov_dt_b_product_details" TargetMode="External"/><Relationship Id="rId17" Type="http://schemas.openxmlformats.org/officeDocument/2006/relationships/hyperlink" Target="https://www.amazon.com/Socket-Screws-Stainless-Thread-Bright/dp/B08GLK3VZM/ref=sr_1_6?crid=3E6KCYAQCERI2&amp;keywords=m3%2Bx%2B30mm&amp;qid=1654294421&amp;sprefix=m3%2Bx%2B30%2Caps%2C89&amp;sr=8-6&amp;th=1" TargetMode="External"/><Relationship Id="rId2" Type="http://schemas.openxmlformats.org/officeDocument/2006/relationships/hyperlink" Target="https://www.amazon.com/Socket-Screws-Stainless-Thread-Bright/dp/B08GLK6LW2/ref=sr_1_6?crid=3E6KCYAQCERI2&amp;keywords=m3%2Bx%2B30mm&amp;qid=1654294421&amp;sprefix=m3%2Bx%2B30%2Caps%2C89&amp;sr=8-6&amp;th=1" TargetMode="External"/><Relationship Id="rId16" Type="http://schemas.openxmlformats.org/officeDocument/2006/relationships/hyperlink" Target="https://www.amazon.com/Socket-Screws-Stainless-Thread-Bright/dp/B07KRRNDGC/ref=sr_1_6?crid=3E6KCYAQCERI2&amp;keywords=m3%2Bx%2B30mm&amp;qid=1654294421&amp;sprefix=m3%2Bx%2B30%2Caps%2C89&amp;sr=8-6&amp;th=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Arduino-A000005-ARDUINO-Nano/dp/B0097AU5OU/ref=sr_1_10?crid=31DXN66E4F1US&amp;keywords=arduino+nano&amp;qid=1657946921&amp;sprefix=arduino+nano%2Caps%2C99&amp;sr=8-10" TargetMode="External"/><Relationship Id="rId6" Type="http://schemas.openxmlformats.org/officeDocument/2006/relationships/hyperlink" Target="https://www.amazon.com/dp/B07K9QZDXT?psc=1&amp;ref=ppx_yo2ov_dt_b_product_details" TargetMode="External"/><Relationship Id="rId11" Type="http://schemas.openxmlformats.org/officeDocument/2006/relationships/hyperlink" Target="https://www.amazon.com/dp/B085PVJ9FM?psc=1&amp;ref=ppx_yo2ov_dt_b_product_details" TargetMode="External"/><Relationship Id="rId5" Type="http://schemas.openxmlformats.org/officeDocument/2006/relationships/hyperlink" Target="https://www.amazon.com/dp/B072C3SS64?psc=1&amp;ref=ppx_yo2ov_dt_b_product_details" TargetMode="External"/><Relationship Id="rId15" Type="http://schemas.openxmlformats.org/officeDocument/2006/relationships/hyperlink" Target="https://www.amazon.com/uxcell-Knurled-Threaded-Insert-Embedment/dp/B07LBRB5HL/ref=sr_1_5?crid=1K63OFCRNB6HL&amp;keywords=m3+x+5mm+threaded+inserts&amp;qid=1657948446&amp;sprefix=m3+x+5mm+threaded+inserts%2Caps%2C97&amp;sr=8-5" TargetMode="External"/><Relationship Id="rId10" Type="http://schemas.openxmlformats.org/officeDocument/2006/relationships/hyperlink" Target="https://www.amazon.com/dp/B09JLKLK73?psc=1&amp;ref=ppx_yo2ov_dt_b_product_details" TargetMode="External"/><Relationship Id="rId19" Type="http://schemas.openxmlformats.org/officeDocument/2006/relationships/hyperlink" Target="https://www.amazon.com/M3-0-5-Button-Socket-Screws-Finish/dp/B09G6KL2FZ/ref=sr_1_2_sspa?crid=T1TUO92POSEC&amp;keywords=m3+x+4mm&amp;qid=1657949058&amp;sprefix=m3+x+4mm%2Caps%2C128&amp;sr=8-2-spons&amp;psc=1&amp;spLa=ZW5jcnlwdGVkUXVhbGlmaWVyPUExVEJFOEoyQk5EODZDJmVuY3J5cHRlZElkPUEwNzM3ODEwM1I2RDFHSlVKU1pLWiZlbmNyeXB0ZWRBZElkPUEwOTgyNTc2MTUxMzMyTE9KR1NHVSZ3aWRnZXROYW1lPXNwX2F0ZiZhY3Rpb249Y2xpY2tSZWRpcmVjdCZkb05vdExvZ0NsaWNrPXRydWU=" TargetMode="External"/><Relationship Id="rId4" Type="http://schemas.openxmlformats.org/officeDocument/2006/relationships/hyperlink" Target="https://www.amazon.com/dp/B07VFGR45F?psc=1&amp;ref=ppx_yo2ov_dt_b_product_details" TargetMode="External"/><Relationship Id="rId9" Type="http://schemas.openxmlformats.org/officeDocument/2006/relationships/hyperlink" Target="https://www.amazon.com/dp/B07MFQ8LP7?psc=1&amp;ref=ppx_yo2ov_dt_b_product_details" TargetMode="External"/><Relationship Id="rId14" Type="http://schemas.openxmlformats.org/officeDocument/2006/relationships/hyperlink" Target="https://www.amazon.com/100Pcs-Stainless-Self-Lock-Inserted-Clinching/dp/B075ZZW7VL/ref=sr_1_3?crid=3IUMSQ345QD3W&amp;keywords=m3+lock+nut&amp;qid=1657948350&amp;sprefix=m3+lock+nut%2Caps%2C90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C6B9-6FF5-481C-87C9-A01444E524A3}">
  <dimension ref="A1:H67"/>
  <sheetViews>
    <sheetView tabSelected="1" topLeftCell="A13" zoomScaleNormal="100" workbookViewId="0">
      <selection activeCell="J24" sqref="J24"/>
    </sheetView>
  </sheetViews>
  <sheetFormatPr defaultRowHeight="14.4" x14ac:dyDescent="0.3"/>
  <cols>
    <col min="1" max="1" width="8.88671875" style="28"/>
    <col min="2" max="2" width="36.6640625" style="28" customWidth="1"/>
    <col min="3" max="3" width="8.33203125" style="28" customWidth="1"/>
    <col min="4" max="4" width="12.6640625" style="28" customWidth="1"/>
    <col min="5" max="5" width="16.21875" style="28" customWidth="1"/>
    <col min="6" max="6" width="17" style="28" customWidth="1"/>
    <col min="7" max="16384" width="8.88671875" style="28"/>
  </cols>
  <sheetData>
    <row r="1" spans="1:6" ht="15" thickBot="1" x14ac:dyDescent="0.35">
      <c r="A1" s="27"/>
    </row>
    <row r="2" spans="1:6" ht="15" thickBot="1" x14ac:dyDescent="0.35">
      <c r="A2" s="27"/>
      <c r="B2" s="48" t="s">
        <v>10</v>
      </c>
      <c r="C2" s="49"/>
      <c r="D2" s="49"/>
      <c r="E2" s="49"/>
      <c r="F2" s="50"/>
    </row>
    <row r="3" spans="1:6" ht="15" thickBot="1" x14ac:dyDescent="0.35">
      <c r="A3" s="27"/>
      <c r="B3" s="1" t="s">
        <v>0</v>
      </c>
      <c r="C3" s="2" t="s">
        <v>1</v>
      </c>
      <c r="D3" s="2" t="s">
        <v>4</v>
      </c>
      <c r="E3" s="2" t="s">
        <v>5</v>
      </c>
      <c r="F3" s="21" t="s">
        <v>9</v>
      </c>
    </row>
    <row r="4" spans="1:6" ht="15" thickBot="1" x14ac:dyDescent="0.35">
      <c r="A4" s="27"/>
      <c r="B4" s="3"/>
      <c r="C4" s="4"/>
      <c r="D4" s="4"/>
      <c r="E4" s="4"/>
      <c r="F4" s="5"/>
    </row>
    <row r="5" spans="1:6" ht="15" customHeight="1" thickBot="1" x14ac:dyDescent="0.35">
      <c r="A5" s="27"/>
      <c r="B5" s="45" t="s">
        <v>3</v>
      </c>
      <c r="C5" s="46"/>
      <c r="D5" s="46"/>
      <c r="E5" s="46"/>
      <c r="F5" s="47"/>
    </row>
    <row r="6" spans="1:6" ht="15.6" customHeight="1" x14ac:dyDescent="0.3">
      <c r="B6" s="33" t="s">
        <v>29</v>
      </c>
      <c r="C6" s="29">
        <v>35.81</v>
      </c>
      <c r="D6" s="30">
        <v>1</v>
      </c>
      <c r="E6" s="30">
        <v>1</v>
      </c>
      <c r="F6" s="31">
        <f t="shared" ref="F6:F12" si="0">(C6/D6)*E6</f>
        <v>35.81</v>
      </c>
    </row>
    <row r="7" spans="1:6" ht="15.6" customHeight="1" x14ac:dyDescent="0.3">
      <c r="B7" s="33" t="s">
        <v>12</v>
      </c>
      <c r="C7" s="29">
        <v>33.89</v>
      </c>
      <c r="D7" s="30">
        <v>1</v>
      </c>
      <c r="E7" s="30">
        <v>1</v>
      </c>
      <c r="F7" s="31">
        <f>(C7/D7)*E7</f>
        <v>33.89</v>
      </c>
    </row>
    <row r="8" spans="1:6" ht="15.6" customHeight="1" x14ac:dyDescent="0.3">
      <c r="B8" s="33" t="s">
        <v>14</v>
      </c>
      <c r="C8" s="29">
        <v>16.989999999999998</v>
      </c>
      <c r="D8" s="30">
        <v>2</v>
      </c>
      <c r="E8" s="30">
        <v>1</v>
      </c>
      <c r="F8" s="31">
        <f>(C8/D8)*E8</f>
        <v>8.4949999999999992</v>
      </c>
    </row>
    <row r="9" spans="1:6" ht="15.6" customHeight="1" x14ac:dyDescent="0.3">
      <c r="B9" s="33" t="s">
        <v>13</v>
      </c>
      <c r="C9" s="29">
        <v>9.89</v>
      </c>
      <c r="D9" s="30">
        <v>2</v>
      </c>
      <c r="E9" s="30">
        <v>1</v>
      </c>
      <c r="F9" s="31">
        <f>(C9/D9)*E9</f>
        <v>4.9450000000000003</v>
      </c>
    </row>
    <row r="10" spans="1:6" ht="15.6" customHeight="1" x14ac:dyDescent="0.3">
      <c r="B10" s="33" t="s">
        <v>15</v>
      </c>
      <c r="C10" s="29">
        <v>5.99</v>
      </c>
      <c r="D10" s="30">
        <v>100</v>
      </c>
      <c r="E10" s="30">
        <v>1</v>
      </c>
      <c r="F10" s="31">
        <f>(C10/D10)*E10</f>
        <v>5.9900000000000002E-2</v>
      </c>
    </row>
    <row r="11" spans="1:6" ht="15.6" customHeight="1" x14ac:dyDescent="0.3">
      <c r="B11" s="33" t="s">
        <v>16</v>
      </c>
      <c r="C11" s="29">
        <v>9.99</v>
      </c>
      <c r="D11" s="30">
        <v>20</v>
      </c>
      <c r="E11" s="30">
        <v>1</v>
      </c>
      <c r="F11" s="31">
        <f>(C11/D11)*E11</f>
        <v>0.4995</v>
      </c>
    </row>
    <row r="12" spans="1:6" ht="15.6" customHeight="1" thickBot="1" x14ac:dyDescent="0.35">
      <c r="B12" s="33" t="s">
        <v>11</v>
      </c>
      <c r="C12" s="39">
        <v>6.99</v>
      </c>
      <c r="D12" s="40">
        <v>15</v>
      </c>
      <c r="E12" s="40">
        <v>1</v>
      </c>
      <c r="F12" s="41">
        <f t="shared" si="0"/>
        <v>0.46600000000000003</v>
      </c>
    </row>
    <row r="13" spans="1:6" ht="15" thickBot="1" x14ac:dyDescent="0.35">
      <c r="B13" s="6"/>
      <c r="C13" s="7"/>
      <c r="D13" s="8"/>
      <c r="E13" s="9" t="s">
        <v>2</v>
      </c>
      <c r="F13" s="10">
        <f>SUM(F6:F6)</f>
        <v>35.81</v>
      </c>
    </row>
    <row r="14" spans="1:6" ht="15" thickBot="1" x14ac:dyDescent="0.35">
      <c r="B14" s="11"/>
      <c r="C14" s="12"/>
      <c r="D14" s="13"/>
      <c r="E14" s="14"/>
      <c r="F14" s="15"/>
    </row>
    <row r="15" spans="1:6" ht="15" customHeight="1" x14ac:dyDescent="0.3">
      <c r="B15" s="42" t="s">
        <v>6</v>
      </c>
      <c r="C15" s="43"/>
      <c r="D15" s="43"/>
      <c r="E15" s="43"/>
      <c r="F15" s="44"/>
    </row>
    <row r="16" spans="1:6" x14ac:dyDescent="0.3">
      <c r="B16" s="25" t="s">
        <v>8</v>
      </c>
      <c r="C16" s="16">
        <v>25</v>
      </c>
      <c r="D16" s="22">
        <v>1000</v>
      </c>
      <c r="E16" s="23">
        <v>243</v>
      </c>
      <c r="F16" s="26">
        <f>C16*E16/D16</f>
        <v>6.0750000000000002</v>
      </c>
    </row>
    <row r="17" spans="2:8" x14ac:dyDescent="0.3">
      <c r="B17" s="34" t="s">
        <v>17</v>
      </c>
      <c r="C17" s="16">
        <v>11.49</v>
      </c>
      <c r="D17" s="24">
        <v>10</v>
      </c>
      <c r="E17" s="35">
        <v>1</v>
      </c>
      <c r="F17" s="36">
        <f t="shared" ref="F17:F28" si="1">(C17/D17)*E17</f>
        <v>1.149</v>
      </c>
    </row>
    <row r="18" spans="2:8" x14ac:dyDescent="0.3">
      <c r="B18" s="34" t="s">
        <v>18</v>
      </c>
      <c r="C18" s="16">
        <v>11.99</v>
      </c>
      <c r="D18" s="24">
        <v>10</v>
      </c>
      <c r="E18" s="35">
        <v>2</v>
      </c>
      <c r="F18" s="36">
        <f t="shared" si="1"/>
        <v>2.3980000000000001</v>
      </c>
    </row>
    <row r="19" spans="2:8" x14ac:dyDescent="0.3">
      <c r="B19" s="34" t="s">
        <v>19</v>
      </c>
      <c r="C19" s="16">
        <v>12.88</v>
      </c>
      <c r="D19" s="24">
        <v>4</v>
      </c>
      <c r="E19" s="35">
        <v>2</v>
      </c>
      <c r="F19" s="36">
        <f t="shared" si="1"/>
        <v>6.44</v>
      </c>
    </row>
    <row r="20" spans="2:8" x14ac:dyDescent="0.3">
      <c r="B20" s="34" t="s">
        <v>20</v>
      </c>
      <c r="C20" s="16">
        <v>17.989999999999998</v>
      </c>
      <c r="D20" s="24">
        <v>1</v>
      </c>
      <c r="E20" s="35">
        <v>1</v>
      </c>
      <c r="F20" s="36">
        <f t="shared" si="1"/>
        <v>17.989999999999998</v>
      </c>
    </row>
    <row r="21" spans="2:8" x14ac:dyDescent="0.3">
      <c r="B21" s="34" t="s">
        <v>21</v>
      </c>
      <c r="C21" s="16">
        <v>11.39</v>
      </c>
      <c r="D21" s="24">
        <v>15</v>
      </c>
      <c r="E21" s="35">
        <v>2</v>
      </c>
      <c r="F21" s="36">
        <f t="shared" si="1"/>
        <v>1.5186666666666668</v>
      </c>
    </row>
    <row r="22" spans="2:8" x14ac:dyDescent="0.3">
      <c r="B22" s="34" t="s">
        <v>22</v>
      </c>
      <c r="C22" s="16">
        <v>6.99</v>
      </c>
      <c r="D22" s="24">
        <v>100</v>
      </c>
      <c r="E22" s="35">
        <v>4</v>
      </c>
      <c r="F22" s="36">
        <f t="shared" si="1"/>
        <v>0.27960000000000002</v>
      </c>
    </row>
    <row r="23" spans="2:8" x14ac:dyDescent="0.3">
      <c r="B23" s="34" t="s">
        <v>23</v>
      </c>
      <c r="C23" s="16">
        <v>6.99</v>
      </c>
      <c r="D23" s="24">
        <v>50</v>
      </c>
      <c r="E23" s="35">
        <v>26</v>
      </c>
      <c r="F23" s="36">
        <f t="shared" si="1"/>
        <v>3.6348000000000003</v>
      </c>
    </row>
    <row r="24" spans="2:8" x14ac:dyDescent="0.3">
      <c r="B24" s="34" t="s">
        <v>28</v>
      </c>
      <c r="C24" s="16">
        <v>7.99</v>
      </c>
      <c r="D24" s="24">
        <v>100</v>
      </c>
      <c r="E24" s="35">
        <v>1</v>
      </c>
      <c r="F24" s="36">
        <f t="shared" si="1"/>
        <v>7.9899999999999999E-2</v>
      </c>
    </row>
    <row r="25" spans="2:8" x14ac:dyDescent="0.3">
      <c r="B25" s="34" t="s">
        <v>24</v>
      </c>
      <c r="C25" s="16">
        <v>6.99</v>
      </c>
      <c r="D25" s="24">
        <v>50</v>
      </c>
      <c r="E25" s="35">
        <v>16</v>
      </c>
      <c r="F25" s="36">
        <f t="shared" si="1"/>
        <v>2.2368000000000001</v>
      </c>
    </row>
    <row r="26" spans="2:8" x14ac:dyDescent="0.3">
      <c r="B26" s="34" t="s">
        <v>25</v>
      </c>
      <c r="C26" s="16">
        <v>7.49</v>
      </c>
      <c r="D26" s="24">
        <v>50</v>
      </c>
      <c r="E26" s="35">
        <v>8</v>
      </c>
      <c r="F26" s="36">
        <f t="shared" si="1"/>
        <v>1.1984000000000001</v>
      </c>
    </row>
    <row r="27" spans="2:8" x14ac:dyDescent="0.3">
      <c r="B27" s="34" t="s">
        <v>26</v>
      </c>
      <c r="C27" s="16">
        <v>9.49</v>
      </c>
      <c r="D27" s="24">
        <v>100</v>
      </c>
      <c r="E27" s="35">
        <v>2</v>
      </c>
      <c r="F27" s="36">
        <f t="shared" si="1"/>
        <v>0.1898</v>
      </c>
    </row>
    <row r="28" spans="2:8" ht="15" thickBot="1" x14ac:dyDescent="0.35">
      <c r="B28" s="34" t="s">
        <v>27</v>
      </c>
      <c r="C28" s="16">
        <v>8.99</v>
      </c>
      <c r="D28" s="24">
        <v>50</v>
      </c>
      <c r="E28" s="35">
        <v>4</v>
      </c>
      <c r="F28" s="36">
        <f t="shared" si="1"/>
        <v>0.71920000000000006</v>
      </c>
      <c r="H28" s="32"/>
    </row>
    <row r="29" spans="2:8" ht="15" thickBot="1" x14ac:dyDescent="0.35">
      <c r="B29" s="6"/>
      <c r="C29" s="7"/>
      <c r="D29" s="7"/>
      <c r="E29" s="37" t="s">
        <v>2</v>
      </c>
      <c r="F29" s="38">
        <f>SUM(F16:F28)</f>
        <v>43.909166666666671</v>
      </c>
    </row>
    <row r="30" spans="2:8" ht="15" thickBot="1" x14ac:dyDescent="0.35">
      <c r="B30" s="6"/>
      <c r="C30" s="7"/>
      <c r="D30" s="7"/>
      <c r="E30" s="8"/>
      <c r="F30" s="17"/>
    </row>
    <row r="31" spans="2:8" ht="15" thickBot="1" x14ac:dyDescent="0.35">
      <c r="B31" s="18"/>
      <c r="C31" s="14"/>
      <c r="D31" s="19"/>
      <c r="E31" s="20" t="s">
        <v>7</v>
      </c>
      <c r="F31" s="10">
        <f>SUM(F29,F13)</f>
        <v>79.719166666666666</v>
      </c>
    </row>
    <row r="35" spans="1:1" x14ac:dyDescent="0.3">
      <c r="A35" s="27"/>
    </row>
    <row r="67" spans="2:2" x14ac:dyDescent="0.3">
      <c r="B67" s="27"/>
    </row>
  </sheetData>
  <mergeCells count="3">
    <mergeCell ref="B15:F15"/>
    <mergeCell ref="B5:F5"/>
    <mergeCell ref="B2:F2"/>
  </mergeCells>
  <phoneticPr fontId="2" type="noConversion"/>
  <hyperlinks>
    <hyperlink ref="B6" r:id="rId1" xr:uid="{9633F6B6-BD42-437D-98EB-22920C437795}"/>
    <hyperlink ref="B28" r:id="rId2" xr:uid="{F3C379A2-EFB8-46B2-B8A8-316EF59CDA24}"/>
    <hyperlink ref="B12" r:id="rId3" xr:uid="{952D9CB3-FF95-4369-BFD5-78176292750D}"/>
    <hyperlink ref="B7" r:id="rId4" xr:uid="{5841DD35-D471-4298-B7B7-2856A4171A8F}"/>
    <hyperlink ref="B9" r:id="rId5" xr:uid="{AD503D3A-52B9-468D-9836-72DB24FDB0E6}"/>
    <hyperlink ref="B8" r:id="rId6" xr:uid="{E8B95409-DD93-4FAC-B2DD-535692A03ADC}"/>
    <hyperlink ref="B10" r:id="rId7" xr:uid="{3E3E019A-4028-42C9-B0A6-5F44781EF61F}"/>
    <hyperlink ref="B11" r:id="rId8" xr:uid="{EA5F15BA-D746-4510-A853-F0A9B497E496}"/>
    <hyperlink ref="B17" r:id="rId9" xr:uid="{9A99DBB1-B322-4B5C-A17D-D1044F0C77BB}"/>
    <hyperlink ref="B18" r:id="rId10" xr:uid="{D116A128-E734-41FD-AE0F-27DC282AB67B}"/>
    <hyperlink ref="B19" r:id="rId11" display="25T servo arm horn" xr:uid="{1378C6E0-2E6D-4714-B921-CC4E3054E724}"/>
    <hyperlink ref="B20" r:id="rId12" xr:uid="{AB6C95CB-8082-4EE3-AF32-B1BB68ECB405}"/>
    <hyperlink ref="B21" r:id="rId13" xr:uid="{47B3E413-B087-4930-9D9B-376785AA5500}"/>
    <hyperlink ref="B22" r:id="rId14" xr:uid="{94D27A58-DB27-48D3-8C1E-4ABD46E2C823}"/>
    <hyperlink ref="B23" r:id="rId15" xr:uid="{F6831103-B19C-4DD2-8B56-D21D63BF0F51}"/>
    <hyperlink ref="B27" r:id="rId16" xr:uid="{5F5F0856-0AB4-4435-B055-E67429AE9F92}"/>
    <hyperlink ref="B25" r:id="rId17" xr:uid="{91A64E70-2A26-4D9A-B42F-98D9D2EB8D58}"/>
    <hyperlink ref="B26" r:id="rId18" xr:uid="{4F7F38A1-4519-4342-8D26-9E19292C7254}"/>
    <hyperlink ref="B24" r:id="rId19" xr:uid="{B969A634-D5A5-4816-9FB7-7271CCF73809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2022-07-16T21:59:05Z</dcterms:modified>
</cp:coreProperties>
</file>