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dotovaan\Documents\"/>
    </mc:Choice>
  </mc:AlternateContent>
  <bookViews>
    <workbookView xWindow="0" yWindow="82200" windowWidth="19200" windowHeight="7050" tabRatio="691"/>
  </bookViews>
  <sheets>
    <sheet name="Расходы на пропан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8" i="10" l="1"/>
  <c r="H98" i="10"/>
  <c r="F98" i="10"/>
  <c r="B98" i="10"/>
  <c r="H91" i="10"/>
  <c r="H92" i="10"/>
  <c r="H93" i="10"/>
  <c r="H94" i="10"/>
  <c r="H95" i="10"/>
  <c r="H96" i="10"/>
  <c r="H97" i="10"/>
  <c r="F91" i="10"/>
  <c r="I92" i="10" s="1"/>
  <c r="F92" i="10"/>
  <c r="I93" i="10" s="1"/>
  <c r="F93" i="10"/>
  <c r="I94" i="10" s="1"/>
  <c r="F94" i="10"/>
  <c r="I95" i="10" s="1"/>
  <c r="F95" i="10"/>
  <c r="I96" i="10" s="1"/>
  <c r="F96" i="10"/>
  <c r="I97" i="10" s="1"/>
  <c r="F97" i="10"/>
  <c r="H89" i="10"/>
  <c r="H90" i="10"/>
  <c r="F89" i="10"/>
  <c r="I90" i="10" s="1"/>
  <c r="F90" i="10"/>
  <c r="I91" i="10" s="1"/>
  <c r="H85" i="10"/>
  <c r="H86" i="10"/>
  <c r="H87" i="10"/>
  <c r="H88" i="10"/>
  <c r="F85" i="10"/>
  <c r="I86" i="10" s="1"/>
  <c r="F86" i="10"/>
  <c r="I87" i="10" s="1"/>
  <c r="F87" i="10"/>
  <c r="I88" i="10" s="1"/>
  <c r="F88" i="10"/>
  <c r="I89" i="10" s="1"/>
  <c r="H83" i="10" l="1"/>
  <c r="H84" i="10"/>
  <c r="F84" i="10"/>
  <c r="I85" i="10" s="1"/>
  <c r="F83" i="10"/>
  <c r="I84" i="10" s="1"/>
  <c r="H79" i="10" l="1"/>
  <c r="H80" i="10"/>
  <c r="H81" i="10"/>
  <c r="H82" i="10"/>
  <c r="F82" i="10"/>
  <c r="I83" i="10" s="1"/>
  <c r="F81" i="10"/>
  <c r="I82" i="10" s="1"/>
  <c r="F80" i="10"/>
  <c r="I81" i="10" s="1"/>
  <c r="F79" i="10"/>
  <c r="I80" i="10" s="1"/>
  <c r="H77" i="10" l="1"/>
  <c r="H78" i="10"/>
  <c r="F78" i="10"/>
  <c r="I79" i="10" s="1"/>
  <c r="F77" i="10"/>
  <c r="I78" i="10" s="1"/>
  <c r="H76" i="10" l="1"/>
  <c r="F76" i="10"/>
  <c r="I77" i="10" s="1"/>
  <c r="H75" i="10" l="1"/>
  <c r="F75" i="10"/>
  <c r="I76" i="10" s="1"/>
  <c r="H73" i="10" l="1"/>
  <c r="H74" i="10"/>
  <c r="F74" i="10"/>
  <c r="I75" i="10" s="1"/>
  <c r="F73" i="10"/>
  <c r="I74" i="10" s="1"/>
  <c r="H69" i="10" l="1"/>
  <c r="H70" i="10"/>
  <c r="H71" i="10"/>
  <c r="H72" i="10"/>
  <c r="F72" i="10"/>
  <c r="I73" i="10" s="1"/>
  <c r="F71" i="10"/>
  <c r="I72" i="10" s="1"/>
  <c r="F70" i="10"/>
  <c r="I71" i="10" s="1"/>
  <c r="F69" i="10"/>
  <c r="I70" i="10" s="1"/>
  <c r="H68" i="10" l="1"/>
  <c r="F68" i="10"/>
  <c r="I69" i="10" s="1"/>
  <c r="H65" i="10" l="1"/>
  <c r="H66" i="10"/>
  <c r="H67" i="10"/>
  <c r="F67" i="10"/>
  <c r="I68" i="10" s="1"/>
  <c r="F66" i="10"/>
  <c r="I67" i="10" s="1"/>
  <c r="F65" i="10"/>
  <c r="I66" i="10" s="1"/>
  <c r="H61" i="10" l="1"/>
  <c r="H62" i="10"/>
  <c r="H63" i="10"/>
  <c r="H64" i="10"/>
  <c r="F64" i="10"/>
  <c r="I65" i="10" s="1"/>
  <c r="F63" i="10"/>
  <c r="I64" i="10" s="1"/>
  <c r="F62" i="10"/>
  <c r="I63" i="10" s="1"/>
  <c r="F61" i="10"/>
  <c r="I62" i="10" s="1"/>
  <c r="H59" i="10" l="1"/>
  <c r="H60" i="10"/>
  <c r="F60" i="10"/>
  <c r="I61" i="10" s="1"/>
  <c r="F59" i="10"/>
  <c r="I60" i="10" s="1"/>
  <c r="H58" i="10" l="1"/>
  <c r="F58" i="10"/>
  <c r="I59" i="10" s="1"/>
  <c r="H55" i="10" l="1"/>
  <c r="H56" i="10"/>
  <c r="H57" i="10"/>
  <c r="F57" i="10"/>
  <c r="I58" i="10" s="1"/>
  <c r="F56" i="10"/>
  <c r="I57" i="10" s="1"/>
  <c r="F55" i="10"/>
  <c r="I56" i="10" s="1"/>
  <c r="H54" i="10" l="1"/>
  <c r="F54" i="10"/>
  <c r="I55" i="10" s="1"/>
  <c r="H50" i="10" l="1"/>
  <c r="H51" i="10"/>
  <c r="H52" i="10"/>
  <c r="H53" i="10"/>
  <c r="F53" i="10"/>
  <c r="I54" i="10" s="1"/>
  <c r="F52" i="10"/>
  <c r="I53" i="10" s="1"/>
  <c r="F51" i="10"/>
  <c r="I52" i="10" s="1"/>
  <c r="F50" i="10"/>
  <c r="I51" i="10" s="1"/>
  <c r="H46" i="10" l="1"/>
  <c r="H47" i="10"/>
  <c r="H48" i="10"/>
  <c r="H49" i="10"/>
  <c r="F49" i="10"/>
  <c r="I50" i="10" s="1"/>
  <c r="F48" i="10"/>
  <c r="I49" i="10" s="1"/>
  <c r="F47" i="10"/>
  <c r="I48" i="10" s="1"/>
  <c r="F46" i="10"/>
  <c r="I47" i="10" s="1"/>
  <c r="H45" i="10" l="1"/>
  <c r="F45" i="10"/>
  <c r="I46" i="10" s="1"/>
  <c r="H44" i="10" l="1"/>
  <c r="F44" i="10"/>
  <c r="I45" i="10" s="1"/>
  <c r="H40" i="10" l="1"/>
  <c r="H41" i="10"/>
  <c r="H42" i="10"/>
  <c r="H43" i="10"/>
  <c r="F43" i="10"/>
  <c r="I44" i="10" s="1"/>
  <c r="F42" i="10"/>
  <c r="I43" i="10" s="1"/>
  <c r="F41" i="10"/>
  <c r="I42" i="10" s="1"/>
  <c r="F40" i="10"/>
  <c r="I41" i="10" s="1"/>
  <c r="H39" i="10" l="1"/>
  <c r="F39" i="10"/>
  <c r="I40" i="10" s="1"/>
  <c r="H38" i="10"/>
  <c r="F38" i="10"/>
  <c r="I39" i="10" s="1"/>
  <c r="H37" i="10"/>
  <c r="F37" i="10"/>
  <c r="I38" i="10" s="1"/>
  <c r="H36" i="10"/>
  <c r="F36" i="10"/>
  <c r="I37" i="10" s="1"/>
  <c r="H35" i="10" l="1"/>
  <c r="F35" i="10"/>
  <c r="I36" i="10" s="1"/>
  <c r="H34" i="10" l="1"/>
  <c r="F34" i="10"/>
  <c r="I35" i="10" s="1"/>
  <c r="H33" i="10" l="1"/>
  <c r="F33" i="10"/>
  <c r="I34" i="10" s="1"/>
  <c r="H32" i="10"/>
  <c r="F32" i="10"/>
  <c r="I33" i="10" s="1"/>
  <c r="K103" i="10" l="1"/>
  <c r="H31" i="10" l="1"/>
  <c r="F31" i="10"/>
  <c r="I32" i="10" s="1"/>
  <c r="H30" i="10" l="1"/>
  <c r="F30" i="10"/>
  <c r="I31" i="10" s="1"/>
  <c r="H28" i="10" l="1"/>
  <c r="H29" i="10"/>
  <c r="F29" i="10"/>
  <c r="I30" i="10" s="1"/>
  <c r="F28" i="10"/>
  <c r="I29" i="10" s="1"/>
  <c r="H23" i="10" l="1"/>
  <c r="H24" i="10"/>
  <c r="H25" i="10"/>
  <c r="H26" i="10"/>
  <c r="H27" i="10"/>
  <c r="F27" i="10"/>
  <c r="I28" i="10" s="1"/>
  <c r="F26" i="10"/>
  <c r="I27" i="10" s="1"/>
  <c r="F25" i="10"/>
  <c r="I26" i="10" s="1"/>
  <c r="F24" i="10"/>
  <c r="I25" i="10" s="1"/>
  <c r="F23" i="10"/>
  <c r="I24" i="10" s="1"/>
  <c r="H22" i="10" l="1"/>
  <c r="F22" i="10"/>
  <c r="I23" i="10" s="1"/>
  <c r="H21" i="10" l="1"/>
  <c r="F21" i="10"/>
  <c r="I22" i="10" s="1"/>
  <c r="H20" i="10" l="1"/>
  <c r="F20" i="10"/>
  <c r="I21" i="10" s="1"/>
  <c r="H19" i="10" l="1"/>
  <c r="F19" i="10"/>
  <c r="I20" i="10" s="1"/>
  <c r="H18" i="10"/>
  <c r="F18" i="10"/>
  <c r="I19" i="10" s="1"/>
  <c r="H12" i="10" l="1"/>
  <c r="H13" i="10"/>
  <c r="H14" i="10"/>
  <c r="H15" i="10"/>
  <c r="H16" i="10"/>
  <c r="H17" i="10"/>
  <c r="F17" i="10"/>
  <c r="I18" i="10" s="1"/>
  <c r="F16" i="10"/>
  <c r="I17" i="10" s="1"/>
  <c r="F15" i="10"/>
  <c r="I16" i="10" s="1"/>
  <c r="F14" i="10"/>
  <c r="I15" i="10" s="1"/>
  <c r="F13" i="10"/>
  <c r="I14" i="10" s="1"/>
  <c r="F12" i="10" l="1"/>
  <c r="I13" i="10" s="1"/>
  <c r="H8" i="10" l="1"/>
  <c r="H9" i="10"/>
  <c r="H10" i="10"/>
  <c r="H11" i="10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F11" i="10"/>
  <c r="I12" i="10" s="1"/>
  <c r="F10" i="10"/>
  <c r="I11" i="10" s="1"/>
  <c r="F9" i="10"/>
  <c r="I10" i="10" s="1"/>
  <c r="F8" i="10"/>
  <c r="I9" i="10" s="1"/>
  <c r="H7" i="10" l="1"/>
  <c r="F7" i="10"/>
  <c r="I8" i="10" s="1"/>
  <c r="H6" i="10" l="1"/>
  <c r="F6" i="10"/>
  <c r="I7" i="10" s="1"/>
  <c r="H5" i="10" l="1"/>
  <c r="F5" i="10"/>
  <c r="I6" i="10" s="1"/>
  <c r="H4" i="10" l="1"/>
  <c r="F4" i="10"/>
  <c r="I5" i="10" s="1"/>
  <c r="F3" i="10" l="1"/>
  <c r="I4" i="10" s="1"/>
  <c r="F2" i="10" l="1"/>
  <c r="L103" i="10" s="1"/>
  <c r="H3" i="10" l="1"/>
  <c r="M103" i="10" s="1"/>
  <c r="I3" i="10" l="1"/>
  <c r="J103" i="10" s="1"/>
</calcChain>
</file>

<file path=xl/sharedStrings.xml><?xml version="1.0" encoding="utf-8"?>
<sst xmlns="http://schemas.openxmlformats.org/spreadsheetml/2006/main" count="14" uniqueCount="14">
  <si>
    <t>Итого</t>
  </si>
  <si>
    <t xml:space="preserve">Дата </t>
  </si>
  <si>
    <t>Пробег на газе</t>
  </si>
  <si>
    <t>Цена</t>
  </si>
  <si>
    <t>Литров</t>
  </si>
  <si>
    <t>Цена 95го</t>
  </si>
  <si>
    <t>Стоимость</t>
  </si>
  <si>
    <t>Пробег с заправки</t>
  </si>
  <si>
    <t>Расход</t>
  </si>
  <si>
    <t>Экономия</t>
  </si>
  <si>
    <t>Чистая экономия</t>
  </si>
  <si>
    <t>Литров пропана</t>
  </si>
  <si>
    <t>Денег на пропан</t>
  </si>
  <si>
    <t>Ср. расход газа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</si>
</sst>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69" fontId="0" fillId="0" borderId="0" xfId="0" applyNumberFormat="1"/>
    <xf numFmtId="169" fontId="0" fillId="0" borderId="1" xfId="0" applyNumberFormat="1" applyBorder="1"/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169" fontId="0" fillId="0" borderId="2" xfId="0" applyNumberFormat="1" applyBorder="1"/>
    <xf numFmtId="0" fontId="1" fillId="2" borderId="3" xfId="0" applyFont="1" applyFill="1" applyBorder="1"/>
    <xf numFmtId="0" fontId="1" fillId="2" borderId="4" xfId="0" applyFont="1" applyFill="1" applyBorder="1"/>
    <xf numFmtId="169" fontId="1" fillId="2" borderId="4" xfId="0" applyNumberFormat="1" applyFont="1" applyFill="1" applyBorder="1"/>
    <xf numFmtId="2" fontId="1" fillId="2" borderId="4" xfId="0" applyNumberFormat="1" applyFont="1" applyFill="1" applyBorder="1"/>
    <xf numFmtId="169" fontId="1" fillId="2" borderId="5" xfId="0" applyNumberFormat="1" applyFont="1" applyFill="1" applyBorder="1"/>
    <xf numFmtId="14" fontId="0" fillId="0" borderId="6" xfId="0" applyNumberFormat="1" applyBorder="1"/>
    <xf numFmtId="169" fontId="0" fillId="0" borderId="7" xfId="0" applyNumberFormat="1" applyBorder="1"/>
    <xf numFmtId="2" fontId="0" fillId="0" borderId="7" xfId="0" applyNumberFormat="1" applyBorder="1"/>
    <xf numFmtId="14" fontId="0" fillId="0" borderId="8" xfId="0" applyNumberFormat="1" applyBorder="1"/>
    <xf numFmtId="0" fontId="0" fillId="0" borderId="9" xfId="0" applyBorder="1"/>
    <xf numFmtId="169" fontId="0" fillId="0" borderId="9" xfId="0" applyNumberFormat="1" applyBorder="1"/>
    <xf numFmtId="2" fontId="0" fillId="0" borderId="9" xfId="0" applyNumberFormat="1" applyBorder="1"/>
    <xf numFmtId="169" fontId="0" fillId="0" borderId="1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zoomScale="85" zoomScaleNormal="85" workbookViewId="0">
      <selection activeCell="J7" sqref="J7"/>
    </sheetView>
  </sheetViews>
  <sheetFormatPr defaultRowHeight="15" x14ac:dyDescent="0.25"/>
  <cols>
    <col min="1" max="1" width="10.140625" bestFit="1" customWidth="1"/>
    <col min="2" max="2" width="15.5703125" bestFit="1" customWidth="1"/>
    <col min="3" max="3" width="8.85546875" style="1"/>
    <col min="5" max="5" width="10.7109375" style="1" bestFit="1" customWidth="1"/>
    <col min="6" max="6" width="12" style="1" customWidth="1"/>
    <col min="7" max="7" width="19.28515625" bestFit="1" customWidth="1"/>
    <col min="8" max="8" width="9.42578125" style="3" customWidth="1"/>
    <col min="9" max="9" width="10.85546875" style="1" bestFit="1" customWidth="1"/>
    <col min="10" max="10" width="16.42578125" style="1" bestFit="1" customWidth="1"/>
    <col min="11" max="11" width="15.42578125" bestFit="1" customWidth="1"/>
    <col min="12" max="12" width="16.140625" bestFit="1" customWidth="1"/>
    <col min="13" max="13" width="14.7109375" bestFit="1" customWidth="1"/>
    <col min="15" max="15" width="14.42578125" bestFit="1" customWidth="1"/>
  </cols>
  <sheetData>
    <row r="1" spans="1:10" ht="15.75" x14ac:dyDescent="0.25">
      <c r="A1" s="7" t="s">
        <v>1</v>
      </c>
      <c r="B1" s="8" t="s">
        <v>2</v>
      </c>
      <c r="C1" s="9" t="s">
        <v>3</v>
      </c>
      <c r="D1" s="8" t="s">
        <v>4</v>
      </c>
      <c r="E1" s="9" t="s">
        <v>5</v>
      </c>
      <c r="F1" s="9" t="s">
        <v>6</v>
      </c>
      <c r="G1" s="8" t="s">
        <v>7</v>
      </c>
      <c r="H1" s="10" t="s">
        <v>8</v>
      </c>
      <c r="I1" s="9" t="s">
        <v>9</v>
      </c>
      <c r="J1" s="11" t="s">
        <v>0</v>
      </c>
    </row>
    <row r="2" spans="1:10" x14ac:dyDescent="0.25">
      <c r="A2" s="12">
        <v>43976</v>
      </c>
      <c r="B2" s="4">
        <v>0</v>
      </c>
      <c r="C2" s="6">
        <v>20.9</v>
      </c>
      <c r="D2" s="4">
        <v>40</v>
      </c>
      <c r="E2" s="6">
        <v>46.2</v>
      </c>
      <c r="F2" s="6">
        <f t="shared" ref="F2:F85" si="0">C2*D2</f>
        <v>836</v>
      </c>
      <c r="G2" s="4">
        <v>0</v>
      </c>
      <c r="H2" s="5">
        <v>0</v>
      </c>
      <c r="I2" s="6">
        <v>0</v>
      </c>
      <c r="J2" s="13"/>
    </row>
    <row r="3" spans="1:10" x14ac:dyDescent="0.25">
      <c r="A3" s="12">
        <v>43982</v>
      </c>
      <c r="B3" s="4">
        <f>B2+G3</f>
        <v>298</v>
      </c>
      <c r="C3" s="6">
        <v>22.9</v>
      </c>
      <c r="D3" s="4">
        <v>43</v>
      </c>
      <c r="E3" s="6">
        <v>46.8</v>
      </c>
      <c r="F3" s="6">
        <f t="shared" si="0"/>
        <v>984.69999999999993</v>
      </c>
      <c r="G3" s="4">
        <v>298</v>
      </c>
      <c r="H3" s="5">
        <f>D2/G3*100</f>
        <v>13.422818791946309</v>
      </c>
      <c r="I3" s="6">
        <f>G3/100*11.5*E2-F2</f>
        <v>747.27400000000034</v>
      </c>
      <c r="J3" s="13"/>
    </row>
    <row r="4" spans="1:10" x14ac:dyDescent="0.25">
      <c r="A4" s="12">
        <v>43989</v>
      </c>
      <c r="B4" s="4">
        <f t="shared" ref="B4:B38" si="1">B3+G4</f>
        <v>621</v>
      </c>
      <c r="C4" s="6">
        <v>23.9</v>
      </c>
      <c r="D4" s="4">
        <v>39.96</v>
      </c>
      <c r="E4" s="6">
        <v>46.8</v>
      </c>
      <c r="F4" s="6">
        <f t="shared" si="0"/>
        <v>955.04399999999998</v>
      </c>
      <c r="G4" s="4">
        <v>323</v>
      </c>
      <c r="H4" s="5">
        <f>D3/G4*100</f>
        <v>13.312693498452013</v>
      </c>
      <c r="I4" s="6">
        <f>G4/100*11.5*E3-F3</f>
        <v>753.68600000000004</v>
      </c>
      <c r="J4" s="13"/>
    </row>
    <row r="5" spans="1:10" x14ac:dyDescent="0.25">
      <c r="A5" s="12">
        <v>43991</v>
      </c>
      <c r="B5" s="4">
        <f t="shared" si="1"/>
        <v>892</v>
      </c>
      <c r="C5" s="6">
        <v>21.7</v>
      </c>
      <c r="D5" s="4">
        <v>39.06</v>
      </c>
      <c r="E5" s="6">
        <v>46.8</v>
      </c>
      <c r="F5" s="6">
        <f t="shared" si="0"/>
        <v>847.60199999999998</v>
      </c>
      <c r="G5" s="4">
        <v>271</v>
      </c>
      <c r="H5" s="5">
        <f>D4/G5*100</f>
        <v>14.745387453874539</v>
      </c>
      <c r="I5" s="6">
        <f>G5/100*11.5*E4-F4</f>
        <v>503.47799999999995</v>
      </c>
      <c r="J5" s="13"/>
    </row>
    <row r="6" spans="1:10" x14ac:dyDescent="0.25">
      <c r="A6" s="12">
        <v>43994</v>
      </c>
      <c r="B6" s="4">
        <f t="shared" si="1"/>
        <v>1151</v>
      </c>
      <c r="C6" s="6">
        <v>23.5</v>
      </c>
      <c r="D6" s="4">
        <v>39.799999999999997</v>
      </c>
      <c r="E6" s="6">
        <v>46.8</v>
      </c>
      <c r="F6" s="6">
        <f t="shared" si="0"/>
        <v>935.3</v>
      </c>
      <c r="G6" s="4">
        <v>259</v>
      </c>
      <c r="H6" s="5">
        <f>D5/G6*100</f>
        <v>15.081081081081082</v>
      </c>
      <c r="I6" s="6">
        <f>G6/100*11.5*E5-F5</f>
        <v>546.33599999999967</v>
      </c>
      <c r="J6" s="13"/>
    </row>
    <row r="7" spans="1:10" x14ac:dyDescent="0.25">
      <c r="A7" s="12">
        <v>44001</v>
      </c>
      <c r="B7" s="4">
        <f t="shared" si="1"/>
        <v>1441</v>
      </c>
      <c r="C7" s="6">
        <v>23.4</v>
      </c>
      <c r="D7" s="4">
        <v>40</v>
      </c>
      <c r="E7" s="6">
        <v>47.1</v>
      </c>
      <c r="F7" s="6">
        <f t="shared" si="0"/>
        <v>936</v>
      </c>
      <c r="G7" s="4">
        <v>290</v>
      </c>
      <c r="H7" s="5">
        <f>D6/G7*100</f>
        <v>13.724137931034482</v>
      </c>
      <c r="I7" s="6">
        <f>G7/100*11.5*E6-F6</f>
        <v>625.48</v>
      </c>
      <c r="J7" s="13"/>
    </row>
    <row r="8" spans="1:10" x14ac:dyDescent="0.25">
      <c r="A8" s="12">
        <v>44008</v>
      </c>
      <c r="B8" s="4">
        <f t="shared" si="1"/>
        <v>1715</v>
      </c>
      <c r="C8" s="6">
        <v>24.4</v>
      </c>
      <c r="D8" s="4">
        <v>40</v>
      </c>
      <c r="E8" s="6">
        <v>47.1</v>
      </c>
      <c r="F8" s="6">
        <f t="shared" si="0"/>
        <v>976</v>
      </c>
      <c r="G8" s="4">
        <v>274</v>
      </c>
      <c r="H8" s="5">
        <f t="shared" ref="H8:H71" si="2">D7/G8*100</f>
        <v>14.5985401459854</v>
      </c>
      <c r="I8" s="6">
        <f t="shared" ref="I8:I71" si="3">G8/100*11.5*E7-F7</f>
        <v>548.12100000000009</v>
      </c>
      <c r="J8" s="13"/>
    </row>
    <row r="9" spans="1:10" x14ac:dyDescent="0.25">
      <c r="A9" s="12">
        <v>44009</v>
      </c>
      <c r="B9" s="4">
        <f t="shared" si="1"/>
        <v>1987</v>
      </c>
      <c r="C9" s="6">
        <v>22.9</v>
      </c>
      <c r="D9" s="4">
        <v>35.82</v>
      </c>
      <c r="E9" s="6">
        <v>47.1</v>
      </c>
      <c r="F9" s="6">
        <f t="shared" si="0"/>
        <v>820.27799999999991</v>
      </c>
      <c r="G9" s="4">
        <v>272</v>
      </c>
      <c r="H9" s="5">
        <f t="shared" si="2"/>
        <v>14.705882352941178</v>
      </c>
      <c r="I9" s="6">
        <f t="shared" si="3"/>
        <v>497.28800000000001</v>
      </c>
      <c r="J9" s="13"/>
    </row>
    <row r="10" spans="1:10" x14ac:dyDescent="0.25">
      <c r="A10" s="12">
        <v>44009</v>
      </c>
      <c r="B10" s="4">
        <f t="shared" si="1"/>
        <v>2237</v>
      </c>
      <c r="C10" s="6">
        <v>23.49</v>
      </c>
      <c r="D10" s="4">
        <v>25.97</v>
      </c>
      <c r="E10" s="6">
        <v>47.1</v>
      </c>
      <c r="F10" s="6">
        <f t="shared" si="0"/>
        <v>610.03529999999989</v>
      </c>
      <c r="G10" s="4">
        <v>250</v>
      </c>
      <c r="H10" s="5">
        <f t="shared" si="2"/>
        <v>14.327999999999999</v>
      </c>
      <c r="I10" s="6">
        <f t="shared" si="3"/>
        <v>533.84700000000009</v>
      </c>
      <c r="J10" s="13"/>
    </row>
    <row r="11" spans="1:10" x14ac:dyDescent="0.25">
      <c r="A11" s="12">
        <v>44009</v>
      </c>
      <c r="B11" s="4">
        <f t="shared" si="1"/>
        <v>2518</v>
      </c>
      <c r="C11" s="6">
        <v>22.9</v>
      </c>
      <c r="D11" s="4">
        <v>40</v>
      </c>
      <c r="E11" s="6">
        <v>47.1</v>
      </c>
      <c r="F11" s="6">
        <f t="shared" si="0"/>
        <v>916</v>
      </c>
      <c r="G11" s="4">
        <v>281</v>
      </c>
      <c r="H11" s="5">
        <f t="shared" si="2"/>
        <v>9.2419928825622772</v>
      </c>
      <c r="I11" s="6">
        <f t="shared" si="3"/>
        <v>912.00120000000004</v>
      </c>
      <c r="J11" s="13"/>
    </row>
    <row r="12" spans="1:10" x14ac:dyDescent="0.25">
      <c r="A12" s="12">
        <v>44011</v>
      </c>
      <c r="B12" s="4">
        <f t="shared" si="1"/>
        <v>2823</v>
      </c>
      <c r="C12" s="6">
        <v>23.9</v>
      </c>
      <c r="D12" s="4">
        <v>34.5</v>
      </c>
      <c r="E12" s="6">
        <v>47.1</v>
      </c>
      <c r="F12" s="6">
        <f t="shared" si="0"/>
        <v>824.55</v>
      </c>
      <c r="G12" s="4">
        <v>305</v>
      </c>
      <c r="H12" s="5">
        <f t="shared" si="2"/>
        <v>13.114754098360656</v>
      </c>
      <c r="I12" s="6">
        <f t="shared" si="3"/>
        <v>736.0324999999998</v>
      </c>
      <c r="J12" s="13"/>
    </row>
    <row r="13" spans="1:10" x14ac:dyDescent="0.25">
      <c r="A13" s="12">
        <v>44015</v>
      </c>
      <c r="B13" s="4">
        <f t="shared" si="1"/>
        <v>3121</v>
      </c>
      <c r="C13" s="6">
        <v>24.4</v>
      </c>
      <c r="D13" s="4">
        <v>36.159999999999997</v>
      </c>
      <c r="E13" s="6">
        <v>47.4</v>
      </c>
      <c r="F13" s="6">
        <f t="shared" si="0"/>
        <v>882.30399999999986</v>
      </c>
      <c r="G13" s="4">
        <v>298</v>
      </c>
      <c r="H13" s="5">
        <f t="shared" si="2"/>
        <v>11.577181208053691</v>
      </c>
      <c r="I13" s="6">
        <f t="shared" si="3"/>
        <v>789.56700000000023</v>
      </c>
      <c r="J13" s="13"/>
    </row>
    <row r="14" spans="1:10" x14ac:dyDescent="0.25">
      <c r="A14" s="12">
        <v>44017</v>
      </c>
      <c r="B14" s="4">
        <f t="shared" si="1"/>
        <v>3423</v>
      </c>
      <c r="C14" s="6">
        <v>24.9</v>
      </c>
      <c r="D14" s="4">
        <v>40</v>
      </c>
      <c r="E14" s="6">
        <v>47.4</v>
      </c>
      <c r="F14" s="6">
        <f t="shared" si="0"/>
        <v>996</v>
      </c>
      <c r="G14" s="4">
        <v>302</v>
      </c>
      <c r="H14" s="5">
        <f t="shared" si="2"/>
        <v>11.973509933774833</v>
      </c>
      <c r="I14" s="6">
        <f t="shared" si="3"/>
        <v>763.89799999999991</v>
      </c>
      <c r="J14" s="13"/>
    </row>
    <row r="15" spans="1:10" x14ac:dyDescent="0.25">
      <c r="A15" s="12">
        <v>44020</v>
      </c>
      <c r="B15" s="4">
        <f t="shared" si="1"/>
        <v>3734</v>
      </c>
      <c r="C15" s="6">
        <v>24.9</v>
      </c>
      <c r="D15" s="4">
        <v>40</v>
      </c>
      <c r="E15" s="6">
        <v>47.4</v>
      </c>
      <c r="F15" s="6">
        <f t="shared" si="0"/>
        <v>996</v>
      </c>
      <c r="G15" s="4">
        <v>311</v>
      </c>
      <c r="H15" s="5">
        <f t="shared" si="2"/>
        <v>12.861736334405144</v>
      </c>
      <c r="I15" s="6">
        <f t="shared" si="3"/>
        <v>699.26099999999997</v>
      </c>
      <c r="J15" s="13"/>
    </row>
    <row r="16" spans="1:10" x14ac:dyDescent="0.25">
      <c r="A16" s="12">
        <v>44023</v>
      </c>
      <c r="B16" s="4">
        <f t="shared" si="1"/>
        <v>4058</v>
      </c>
      <c r="C16" s="6">
        <v>24.4</v>
      </c>
      <c r="D16" s="4">
        <v>40</v>
      </c>
      <c r="E16" s="6">
        <v>47.4</v>
      </c>
      <c r="F16" s="6">
        <f t="shared" si="0"/>
        <v>976</v>
      </c>
      <c r="G16" s="4">
        <v>324</v>
      </c>
      <c r="H16" s="5">
        <f t="shared" si="2"/>
        <v>12.345679012345679</v>
      </c>
      <c r="I16" s="6">
        <f t="shared" si="3"/>
        <v>770.12400000000025</v>
      </c>
      <c r="J16" s="13"/>
    </row>
    <row r="17" spans="1:10" x14ac:dyDescent="0.25">
      <c r="A17" s="12">
        <v>44026</v>
      </c>
      <c r="B17" s="4">
        <f t="shared" si="1"/>
        <v>4351</v>
      </c>
      <c r="C17" s="6">
        <v>24.9</v>
      </c>
      <c r="D17" s="4">
        <v>40</v>
      </c>
      <c r="E17" s="6">
        <v>47.4</v>
      </c>
      <c r="F17" s="6">
        <f t="shared" si="0"/>
        <v>996</v>
      </c>
      <c r="G17" s="4">
        <v>293</v>
      </c>
      <c r="H17" s="5">
        <f t="shared" si="2"/>
        <v>13.651877133105803</v>
      </c>
      <c r="I17" s="6">
        <f t="shared" si="3"/>
        <v>621.14300000000003</v>
      </c>
      <c r="J17" s="13"/>
    </row>
    <row r="18" spans="1:10" x14ac:dyDescent="0.25">
      <c r="A18" s="12">
        <v>44031</v>
      </c>
      <c r="B18" s="4">
        <f t="shared" si="1"/>
        <v>4641</v>
      </c>
      <c r="C18" s="6">
        <v>24.9</v>
      </c>
      <c r="D18" s="4">
        <v>40</v>
      </c>
      <c r="E18" s="6">
        <v>47.4</v>
      </c>
      <c r="F18" s="6">
        <f t="shared" si="0"/>
        <v>996</v>
      </c>
      <c r="G18" s="4">
        <v>290</v>
      </c>
      <c r="H18" s="5">
        <f t="shared" si="2"/>
        <v>13.793103448275861</v>
      </c>
      <c r="I18" s="6">
        <f t="shared" si="3"/>
        <v>584.79</v>
      </c>
      <c r="J18" s="13"/>
    </row>
    <row r="19" spans="1:10" x14ac:dyDescent="0.25">
      <c r="A19" s="12">
        <v>44034</v>
      </c>
      <c r="B19" s="4">
        <f t="shared" si="1"/>
        <v>4919</v>
      </c>
      <c r="C19" s="6">
        <v>24.9</v>
      </c>
      <c r="D19" s="4">
        <v>39.299999999999997</v>
      </c>
      <c r="E19" s="6">
        <v>47.4</v>
      </c>
      <c r="F19" s="6">
        <f t="shared" si="0"/>
        <v>978.56999999999982</v>
      </c>
      <c r="G19" s="4">
        <v>278</v>
      </c>
      <c r="H19" s="5">
        <f t="shared" si="2"/>
        <v>14.388489208633093</v>
      </c>
      <c r="I19" s="6">
        <f t="shared" si="3"/>
        <v>519.37799999999993</v>
      </c>
      <c r="J19" s="13"/>
    </row>
    <row r="20" spans="1:10" x14ac:dyDescent="0.25">
      <c r="A20" s="12">
        <v>44041</v>
      </c>
      <c r="B20" s="4">
        <f t="shared" si="1"/>
        <v>5167</v>
      </c>
      <c r="C20" s="6">
        <v>24.9</v>
      </c>
      <c r="D20" s="4">
        <v>31.2</v>
      </c>
      <c r="E20" s="6">
        <v>47.4</v>
      </c>
      <c r="F20" s="6">
        <f t="shared" si="0"/>
        <v>776.87999999999988</v>
      </c>
      <c r="G20" s="4">
        <v>248</v>
      </c>
      <c r="H20" s="5">
        <f t="shared" si="2"/>
        <v>15.846774193548384</v>
      </c>
      <c r="I20" s="6">
        <f t="shared" si="3"/>
        <v>373.27800000000013</v>
      </c>
      <c r="J20" s="13"/>
    </row>
    <row r="21" spans="1:10" x14ac:dyDescent="0.25">
      <c r="A21" s="12">
        <v>44048</v>
      </c>
      <c r="B21" s="4">
        <f t="shared" si="1"/>
        <v>5442</v>
      </c>
      <c r="C21" s="6">
        <v>24.4</v>
      </c>
      <c r="D21" s="4">
        <v>45</v>
      </c>
      <c r="E21" s="6">
        <v>47.4</v>
      </c>
      <c r="F21" s="6">
        <f t="shared" si="0"/>
        <v>1098</v>
      </c>
      <c r="G21" s="4">
        <v>275</v>
      </c>
      <c r="H21" s="5">
        <f t="shared" si="2"/>
        <v>11.345454545454544</v>
      </c>
      <c r="I21" s="6">
        <f t="shared" si="3"/>
        <v>722.14499999999998</v>
      </c>
      <c r="J21" s="13"/>
    </row>
    <row r="22" spans="1:10" x14ac:dyDescent="0.25">
      <c r="A22" s="12">
        <v>44060</v>
      </c>
      <c r="B22" s="4">
        <f t="shared" si="1"/>
        <v>5722</v>
      </c>
      <c r="C22" s="6">
        <v>23.9</v>
      </c>
      <c r="D22" s="4">
        <v>45</v>
      </c>
      <c r="E22" s="6">
        <v>47.4</v>
      </c>
      <c r="F22" s="6">
        <f t="shared" si="0"/>
        <v>1075.5</v>
      </c>
      <c r="G22" s="4">
        <v>280</v>
      </c>
      <c r="H22" s="5">
        <f t="shared" si="2"/>
        <v>16.071428571428573</v>
      </c>
      <c r="I22" s="6">
        <f t="shared" si="3"/>
        <v>428.27999999999975</v>
      </c>
      <c r="J22" s="13"/>
    </row>
    <row r="23" spans="1:10" x14ac:dyDescent="0.25">
      <c r="A23" s="12">
        <v>44063</v>
      </c>
      <c r="B23" s="4">
        <f t="shared" si="1"/>
        <v>5995</v>
      </c>
      <c r="C23" s="6">
        <v>23.6</v>
      </c>
      <c r="D23" s="4">
        <v>48.09</v>
      </c>
      <c r="E23" s="6">
        <v>47.7</v>
      </c>
      <c r="F23" s="6">
        <f t="shared" si="0"/>
        <v>1134.9240000000002</v>
      </c>
      <c r="G23" s="4">
        <v>273</v>
      </c>
      <c r="H23" s="5">
        <f t="shared" si="2"/>
        <v>16.483516483516482</v>
      </c>
      <c r="I23" s="6">
        <f t="shared" si="3"/>
        <v>412.62300000000005</v>
      </c>
      <c r="J23" s="13"/>
    </row>
    <row r="24" spans="1:10" x14ac:dyDescent="0.25">
      <c r="A24" s="12">
        <v>44063</v>
      </c>
      <c r="B24" s="4">
        <f t="shared" si="1"/>
        <v>6283</v>
      </c>
      <c r="C24" s="6">
        <v>25.2</v>
      </c>
      <c r="D24" s="4">
        <v>35.130000000000003</v>
      </c>
      <c r="E24" s="6">
        <v>47.7</v>
      </c>
      <c r="F24" s="6">
        <f t="shared" si="0"/>
        <v>885.27600000000007</v>
      </c>
      <c r="G24" s="4">
        <v>288</v>
      </c>
      <c r="H24" s="5">
        <f t="shared" si="2"/>
        <v>16.697916666666668</v>
      </c>
      <c r="I24" s="6">
        <f t="shared" si="3"/>
        <v>444.89999999999986</v>
      </c>
      <c r="J24" s="13"/>
    </row>
    <row r="25" spans="1:10" x14ac:dyDescent="0.25">
      <c r="A25" s="12">
        <v>44065</v>
      </c>
      <c r="B25" s="4">
        <f t="shared" si="1"/>
        <v>6621</v>
      </c>
      <c r="C25" s="6">
        <v>25.4</v>
      </c>
      <c r="D25" s="4">
        <v>39.65</v>
      </c>
      <c r="E25" s="6">
        <v>47.7</v>
      </c>
      <c r="F25" s="6">
        <f t="shared" si="0"/>
        <v>1007.1099999999999</v>
      </c>
      <c r="G25" s="4">
        <v>338</v>
      </c>
      <c r="H25" s="5">
        <f t="shared" si="2"/>
        <v>10.393491124260356</v>
      </c>
      <c r="I25" s="6">
        <f t="shared" si="3"/>
        <v>968.82299999999987</v>
      </c>
      <c r="J25" s="13"/>
    </row>
    <row r="26" spans="1:10" x14ac:dyDescent="0.25">
      <c r="A26" s="12">
        <v>44065</v>
      </c>
      <c r="B26" s="4">
        <f t="shared" si="1"/>
        <v>6926</v>
      </c>
      <c r="C26" s="6">
        <v>23.4</v>
      </c>
      <c r="D26" s="4">
        <v>30.32</v>
      </c>
      <c r="E26" s="6">
        <v>47.7</v>
      </c>
      <c r="F26" s="6">
        <f t="shared" si="0"/>
        <v>709.48799999999994</v>
      </c>
      <c r="G26" s="4">
        <v>305</v>
      </c>
      <c r="H26" s="5">
        <f t="shared" si="2"/>
        <v>13</v>
      </c>
      <c r="I26" s="6">
        <f t="shared" si="3"/>
        <v>665.96749999999997</v>
      </c>
      <c r="J26" s="13"/>
    </row>
    <row r="27" spans="1:10" x14ac:dyDescent="0.25">
      <c r="A27" s="12">
        <v>44066</v>
      </c>
      <c r="B27" s="4">
        <f t="shared" si="1"/>
        <v>7201</v>
      </c>
      <c r="C27" s="6">
        <v>22.8</v>
      </c>
      <c r="D27" s="4">
        <v>39.74</v>
      </c>
      <c r="E27" s="6">
        <v>47.7</v>
      </c>
      <c r="F27" s="6">
        <f t="shared" si="0"/>
        <v>906.07200000000012</v>
      </c>
      <c r="G27" s="4">
        <v>275</v>
      </c>
      <c r="H27" s="5">
        <f t="shared" si="2"/>
        <v>11.025454545454545</v>
      </c>
      <c r="I27" s="6">
        <f t="shared" si="3"/>
        <v>799.0245000000001</v>
      </c>
      <c r="J27" s="13"/>
    </row>
    <row r="28" spans="1:10" x14ac:dyDescent="0.25">
      <c r="A28" s="12">
        <v>44067</v>
      </c>
      <c r="B28" s="4">
        <f t="shared" si="1"/>
        <v>7481</v>
      </c>
      <c r="C28" s="6">
        <v>24.4</v>
      </c>
      <c r="D28" s="4">
        <v>39.35</v>
      </c>
      <c r="E28" s="6">
        <v>47.7</v>
      </c>
      <c r="F28" s="6">
        <f t="shared" si="0"/>
        <v>960.14</v>
      </c>
      <c r="G28" s="4">
        <v>280</v>
      </c>
      <c r="H28" s="5">
        <f t="shared" si="2"/>
        <v>14.192857142857143</v>
      </c>
      <c r="I28" s="6">
        <f t="shared" si="3"/>
        <v>629.86799999999971</v>
      </c>
      <c r="J28" s="13"/>
    </row>
    <row r="29" spans="1:10" x14ac:dyDescent="0.25">
      <c r="A29" s="12">
        <v>44071</v>
      </c>
      <c r="B29" s="4">
        <f t="shared" si="1"/>
        <v>7796</v>
      </c>
      <c r="C29" s="6">
        <v>23.9</v>
      </c>
      <c r="D29" s="4">
        <v>36.700000000000003</v>
      </c>
      <c r="E29" s="6">
        <v>47.7</v>
      </c>
      <c r="F29" s="6">
        <f t="shared" si="0"/>
        <v>877.13</v>
      </c>
      <c r="G29" s="4">
        <v>315</v>
      </c>
      <c r="H29" s="5">
        <f t="shared" si="2"/>
        <v>12.492063492063494</v>
      </c>
      <c r="I29" s="6">
        <f t="shared" si="3"/>
        <v>767.79250000000013</v>
      </c>
      <c r="J29" s="13"/>
    </row>
    <row r="30" spans="1:10" x14ac:dyDescent="0.25">
      <c r="A30" s="12">
        <v>44081</v>
      </c>
      <c r="B30" s="4">
        <f t="shared" si="1"/>
        <v>8047</v>
      </c>
      <c r="C30" s="6">
        <v>23.9</v>
      </c>
      <c r="D30" s="4">
        <v>37.75</v>
      </c>
      <c r="E30" s="6">
        <v>47.7</v>
      </c>
      <c r="F30" s="6">
        <f t="shared" si="0"/>
        <v>902.22499999999991</v>
      </c>
      <c r="G30" s="4">
        <v>251</v>
      </c>
      <c r="H30" s="5">
        <f t="shared" si="2"/>
        <v>14.621513944223107</v>
      </c>
      <c r="I30" s="6">
        <f t="shared" si="3"/>
        <v>499.73050000000001</v>
      </c>
      <c r="J30" s="13"/>
    </row>
    <row r="31" spans="1:10" x14ac:dyDescent="0.25">
      <c r="A31" s="12">
        <v>44086</v>
      </c>
      <c r="B31" s="4">
        <f t="shared" si="1"/>
        <v>8407</v>
      </c>
      <c r="C31" s="6">
        <v>24.9</v>
      </c>
      <c r="D31" s="4">
        <v>39.299999999999997</v>
      </c>
      <c r="E31" s="6">
        <v>47.7</v>
      </c>
      <c r="F31" s="6">
        <f t="shared" si="0"/>
        <v>978.56999999999982</v>
      </c>
      <c r="G31" s="4">
        <v>360</v>
      </c>
      <c r="H31" s="5">
        <f t="shared" si="2"/>
        <v>10.486111111111111</v>
      </c>
      <c r="I31" s="6">
        <f t="shared" si="3"/>
        <v>1072.5550000000001</v>
      </c>
      <c r="J31" s="13"/>
    </row>
    <row r="32" spans="1:10" x14ac:dyDescent="0.25">
      <c r="A32" s="12">
        <v>44099</v>
      </c>
      <c r="B32" s="4">
        <f t="shared" si="1"/>
        <v>8675</v>
      </c>
      <c r="C32" s="6">
        <v>24.4</v>
      </c>
      <c r="D32" s="4">
        <v>49.29</v>
      </c>
      <c r="E32" s="6">
        <v>48</v>
      </c>
      <c r="F32" s="6">
        <f t="shared" si="0"/>
        <v>1202.6759999999999</v>
      </c>
      <c r="G32" s="4">
        <v>268</v>
      </c>
      <c r="H32" s="5">
        <f t="shared" si="2"/>
        <v>14.664179104477611</v>
      </c>
      <c r="I32" s="6">
        <f t="shared" si="3"/>
        <v>491.54400000000021</v>
      </c>
      <c r="J32" s="13"/>
    </row>
    <row r="33" spans="1:10" x14ac:dyDescent="0.25">
      <c r="A33" s="12">
        <v>44115</v>
      </c>
      <c r="B33" s="4">
        <f t="shared" si="1"/>
        <v>8997</v>
      </c>
      <c r="C33" s="6">
        <v>24.9</v>
      </c>
      <c r="D33" s="4">
        <v>47.6</v>
      </c>
      <c r="E33" s="6">
        <v>48</v>
      </c>
      <c r="F33" s="6">
        <f t="shared" si="0"/>
        <v>1185.24</v>
      </c>
      <c r="G33" s="4">
        <v>322</v>
      </c>
      <c r="H33" s="5">
        <f t="shared" si="2"/>
        <v>15.30745341614907</v>
      </c>
      <c r="I33" s="6">
        <f t="shared" si="3"/>
        <v>574.76400000000012</v>
      </c>
      <c r="J33" s="13"/>
    </row>
    <row r="34" spans="1:10" x14ac:dyDescent="0.25">
      <c r="A34" s="12">
        <v>44129</v>
      </c>
      <c r="B34" s="4">
        <f t="shared" si="1"/>
        <v>9279</v>
      </c>
      <c r="C34" s="6">
        <v>25.9</v>
      </c>
      <c r="D34" s="4">
        <v>38.700000000000003</v>
      </c>
      <c r="E34" s="6">
        <v>48</v>
      </c>
      <c r="F34" s="6">
        <f t="shared" si="0"/>
        <v>1002.33</v>
      </c>
      <c r="G34" s="4">
        <v>282</v>
      </c>
      <c r="H34" s="5">
        <f t="shared" si="2"/>
        <v>16.879432624113473</v>
      </c>
      <c r="I34" s="6">
        <f t="shared" si="3"/>
        <v>371.39999999999986</v>
      </c>
      <c r="J34" s="13"/>
    </row>
    <row r="35" spans="1:10" x14ac:dyDescent="0.25">
      <c r="A35" s="12">
        <v>44143</v>
      </c>
      <c r="B35" s="4">
        <f t="shared" si="1"/>
        <v>9555</v>
      </c>
      <c r="C35" s="6">
        <v>25.9</v>
      </c>
      <c r="D35" s="4">
        <v>42.6</v>
      </c>
      <c r="E35" s="6">
        <v>48</v>
      </c>
      <c r="F35" s="6">
        <f t="shared" si="0"/>
        <v>1103.3399999999999</v>
      </c>
      <c r="G35" s="4">
        <v>276</v>
      </c>
      <c r="H35" s="5">
        <f t="shared" si="2"/>
        <v>14.021739130434785</v>
      </c>
      <c r="I35" s="6">
        <f t="shared" si="3"/>
        <v>521.18999999999994</v>
      </c>
      <c r="J35" s="13"/>
    </row>
    <row r="36" spans="1:10" x14ac:dyDescent="0.25">
      <c r="A36" s="12">
        <v>44195</v>
      </c>
      <c r="B36" s="4">
        <f t="shared" si="1"/>
        <v>9823</v>
      </c>
      <c r="C36" s="6">
        <v>25.4</v>
      </c>
      <c r="D36" s="4">
        <v>42.49</v>
      </c>
      <c r="E36" s="6">
        <v>48.5</v>
      </c>
      <c r="F36" s="6">
        <f t="shared" si="0"/>
        <v>1079.2460000000001</v>
      </c>
      <c r="G36" s="4">
        <v>268</v>
      </c>
      <c r="H36" s="5">
        <f t="shared" si="2"/>
        <v>15.895522388059701</v>
      </c>
      <c r="I36" s="6">
        <f t="shared" si="3"/>
        <v>376.02000000000021</v>
      </c>
      <c r="J36" s="13"/>
    </row>
    <row r="37" spans="1:10" x14ac:dyDescent="0.25">
      <c r="A37" s="12">
        <v>44206</v>
      </c>
      <c r="B37" s="4">
        <f t="shared" si="1"/>
        <v>10037</v>
      </c>
      <c r="C37" s="6">
        <v>24.99</v>
      </c>
      <c r="D37" s="4">
        <v>40</v>
      </c>
      <c r="E37" s="6">
        <v>48.5</v>
      </c>
      <c r="F37" s="6">
        <f t="shared" si="0"/>
        <v>999.59999999999991</v>
      </c>
      <c r="G37" s="4">
        <v>214</v>
      </c>
      <c r="H37" s="5">
        <f t="shared" si="2"/>
        <v>19.855140186915889</v>
      </c>
      <c r="I37" s="6">
        <f t="shared" si="3"/>
        <v>114.33899999999994</v>
      </c>
      <c r="J37" s="13"/>
    </row>
    <row r="38" spans="1:10" x14ac:dyDescent="0.25">
      <c r="A38" s="12">
        <v>44207</v>
      </c>
      <c r="B38" s="4">
        <f t="shared" si="1"/>
        <v>10326</v>
      </c>
      <c r="C38" s="6">
        <v>25.99</v>
      </c>
      <c r="D38" s="4">
        <v>35.74</v>
      </c>
      <c r="E38" s="6">
        <v>48.5</v>
      </c>
      <c r="F38" s="6">
        <f t="shared" si="0"/>
        <v>928.88260000000002</v>
      </c>
      <c r="G38" s="4">
        <v>289</v>
      </c>
      <c r="H38" s="5">
        <f t="shared" si="2"/>
        <v>13.84083044982699</v>
      </c>
      <c r="I38" s="6">
        <f t="shared" si="3"/>
        <v>612.29750000000013</v>
      </c>
      <c r="J38" s="13"/>
    </row>
    <row r="39" spans="1:10" x14ac:dyDescent="0.25">
      <c r="A39" s="12">
        <v>44207</v>
      </c>
      <c r="B39" s="4">
        <f>B38+G39</f>
        <v>10618</v>
      </c>
      <c r="C39" s="6">
        <v>24.99</v>
      </c>
      <c r="D39" s="4">
        <v>34.82</v>
      </c>
      <c r="E39" s="6">
        <v>48.5</v>
      </c>
      <c r="F39" s="6">
        <f t="shared" si="0"/>
        <v>870.15179999999998</v>
      </c>
      <c r="G39" s="4">
        <v>292</v>
      </c>
      <c r="H39" s="5">
        <f t="shared" si="2"/>
        <v>12.239726027397262</v>
      </c>
      <c r="I39" s="6">
        <f t="shared" si="3"/>
        <v>699.74739999999986</v>
      </c>
      <c r="J39" s="13"/>
    </row>
    <row r="40" spans="1:10" x14ac:dyDescent="0.25">
      <c r="A40" s="12">
        <v>44217</v>
      </c>
      <c r="B40" s="4">
        <f t="shared" ref="B40:B56" si="4">B39+G40</f>
        <v>10913</v>
      </c>
      <c r="C40" s="6">
        <v>21.9</v>
      </c>
      <c r="D40" s="4">
        <v>37.97</v>
      </c>
      <c r="E40" s="6">
        <v>48.5</v>
      </c>
      <c r="F40" s="6">
        <f t="shared" si="0"/>
        <v>831.54299999999989</v>
      </c>
      <c r="G40" s="4">
        <v>295</v>
      </c>
      <c r="H40" s="5">
        <f t="shared" si="2"/>
        <v>11.803389830508475</v>
      </c>
      <c r="I40" s="6">
        <f t="shared" si="3"/>
        <v>775.2107000000002</v>
      </c>
      <c r="J40" s="13"/>
    </row>
    <row r="41" spans="1:10" x14ac:dyDescent="0.25">
      <c r="A41" s="12">
        <v>44218</v>
      </c>
      <c r="B41" s="4">
        <f t="shared" si="4"/>
        <v>11208</v>
      </c>
      <c r="C41" s="6">
        <v>24.3</v>
      </c>
      <c r="D41" s="4">
        <v>48.53</v>
      </c>
      <c r="E41" s="6">
        <v>48.5</v>
      </c>
      <c r="F41" s="6">
        <f t="shared" si="0"/>
        <v>1179.279</v>
      </c>
      <c r="G41" s="4">
        <v>295</v>
      </c>
      <c r="H41" s="5">
        <f t="shared" si="2"/>
        <v>12.871186440677965</v>
      </c>
      <c r="I41" s="6">
        <f t="shared" si="3"/>
        <v>813.81950000000029</v>
      </c>
      <c r="J41" s="13"/>
    </row>
    <row r="42" spans="1:10" x14ac:dyDescent="0.25">
      <c r="A42" s="12">
        <v>44220</v>
      </c>
      <c r="B42" s="4">
        <f t="shared" si="4"/>
        <v>11399</v>
      </c>
      <c r="C42" s="6">
        <v>25.99</v>
      </c>
      <c r="D42" s="4">
        <v>27</v>
      </c>
      <c r="E42" s="6">
        <v>48.5</v>
      </c>
      <c r="F42" s="6">
        <f t="shared" si="0"/>
        <v>701.7299999999999</v>
      </c>
      <c r="G42" s="4">
        <v>191</v>
      </c>
      <c r="H42" s="5">
        <f t="shared" si="2"/>
        <v>25.408376963350786</v>
      </c>
      <c r="I42" s="6">
        <f t="shared" si="3"/>
        <v>-113.97649999999999</v>
      </c>
      <c r="J42" s="13"/>
    </row>
    <row r="43" spans="1:10" x14ac:dyDescent="0.25">
      <c r="A43" s="12">
        <v>44220</v>
      </c>
      <c r="B43" s="4">
        <f t="shared" si="4"/>
        <v>11691</v>
      </c>
      <c r="C43" s="6">
        <v>24.99</v>
      </c>
      <c r="D43" s="4">
        <v>39.24</v>
      </c>
      <c r="E43" s="6">
        <v>48.5</v>
      </c>
      <c r="F43" s="6">
        <f t="shared" si="0"/>
        <v>980.60759999999993</v>
      </c>
      <c r="G43" s="4">
        <v>292</v>
      </c>
      <c r="H43" s="5">
        <f t="shared" si="2"/>
        <v>9.2465753424657535</v>
      </c>
      <c r="I43" s="6">
        <f t="shared" si="3"/>
        <v>926.9</v>
      </c>
      <c r="J43" s="13"/>
    </row>
    <row r="44" spans="1:10" x14ac:dyDescent="0.25">
      <c r="A44" s="12">
        <v>44226</v>
      </c>
      <c r="B44" s="4">
        <f t="shared" si="4"/>
        <v>11993</v>
      </c>
      <c r="C44" s="6">
        <v>23.4</v>
      </c>
      <c r="D44" s="4">
        <v>46.7</v>
      </c>
      <c r="E44" s="6">
        <v>48.65</v>
      </c>
      <c r="F44" s="6">
        <f t="shared" si="0"/>
        <v>1092.78</v>
      </c>
      <c r="G44" s="4">
        <v>302</v>
      </c>
      <c r="H44" s="5">
        <f t="shared" si="2"/>
        <v>12.993377483443711</v>
      </c>
      <c r="I44" s="6">
        <f t="shared" si="3"/>
        <v>703.79739999999981</v>
      </c>
      <c r="J44" s="13"/>
    </row>
    <row r="45" spans="1:10" x14ac:dyDescent="0.25">
      <c r="A45" s="12">
        <v>44239</v>
      </c>
      <c r="B45" s="4">
        <f t="shared" si="4"/>
        <v>12283</v>
      </c>
      <c r="C45" s="6">
        <v>25.9</v>
      </c>
      <c r="D45" s="4">
        <v>51.37</v>
      </c>
      <c r="E45" s="6">
        <v>48.8</v>
      </c>
      <c r="F45" s="6">
        <f t="shared" si="0"/>
        <v>1330.4829999999999</v>
      </c>
      <c r="G45" s="4">
        <v>290</v>
      </c>
      <c r="H45" s="5">
        <f t="shared" si="2"/>
        <v>16.103448275862071</v>
      </c>
      <c r="I45" s="6">
        <f t="shared" si="3"/>
        <v>529.69749999999999</v>
      </c>
      <c r="J45" s="13"/>
    </row>
    <row r="46" spans="1:10" x14ac:dyDescent="0.25">
      <c r="A46" s="12">
        <v>44247</v>
      </c>
      <c r="B46" s="4">
        <f t="shared" si="4"/>
        <v>12605</v>
      </c>
      <c r="C46" s="6">
        <v>26.99</v>
      </c>
      <c r="D46" s="4">
        <v>45.73</v>
      </c>
      <c r="E46" s="6">
        <v>48.8</v>
      </c>
      <c r="F46" s="6">
        <f t="shared" si="0"/>
        <v>1234.2526999999998</v>
      </c>
      <c r="G46" s="4">
        <v>322</v>
      </c>
      <c r="H46" s="5">
        <f t="shared" si="2"/>
        <v>15.953416149068323</v>
      </c>
      <c r="I46" s="6">
        <f t="shared" si="3"/>
        <v>476.5809999999999</v>
      </c>
      <c r="J46" s="13"/>
    </row>
    <row r="47" spans="1:10" x14ac:dyDescent="0.25">
      <c r="A47" s="12">
        <v>44249</v>
      </c>
      <c r="B47" s="4">
        <f t="shared" si="4"/>
        <v>12918</v>
      </c>
      <c r="C47" s="6">
        <v>27.99</v>
      </c>
      <c r="D47" s="4">
        <v>43.07</v>
      </c>
      <c r="E47" s="6">
        <v>48.8</v>
      </c>
      <c r="F47" s="6">
        <f t="shared" si="0"/>
        <v>1205.5292999999999</v>
      </c>
      <c r="G47" s="4">
        <v>313</v>
      </c>
      <c r="H47" s="5">
        <f t="shared" si="2"/>
        <v>14.610223642172523</v>
      </c>
      <c r="I47" s="6">
        <f t="shared" si="3"/>
        <v>522.30330000000004</v>
      </c>
      <c r="J47" s="13"/>
    </row>
    <row r="48" spans="1:10" x14ac:dyDescent="0.25">
      <c r="A48" s="12">
        <v>44250</v>
      </c>
      <c r="B48" s="4">
        <f t="shared" si="4"/>
        <v>13171</v>
      </c>
      <c r="C48" s="6">
        <v>27.99</v>
      </c>
      <c r="D48" s="4">
        <v>34.81</v>
      </c>
      <c r="E48" s="6">
        <v>48.8</v>
      </c>
      <c r="F48" s="6">
        <f t="shared" si="0"/>
        <v>974.33190000000002</v>
      </c>
      <c r="G48" s="4">
        <v>253</v>
      </c>
      <c r="H48" s="5">
        <f t="shared" si="2"/>
        <v>17.023715415019762</v>
      </c>
      <c r="I48" s="6">
        <f t="shared" si="3"/>
        <v>214.30669999999986</v>
      </c>
      <c r="J48" s="13"/>
    </row>
    <row r="49" spans="1:10" x14ac:dyDescent="0.25">
      <c r="A49" s="12">
        <v>44250</v>
      </c>
      <c r="B49" s="4">
        <f t="shared" si="4"/>
        <v>13507</v>
      </c>
      <c r="C49" s="6">
        <v>27.59</v>
      </c>
      <c r="D49" s="4">
        <v>50.02</v>
      </c>
      <c r="E49" s="6">
        <v>48.8</v>
      </c>
      <c r="F49" s="6">
        <f t="shared" si="0"/>
        <v>1380.0518000000002</v>
      </c>
      <c r="G49" s="4">
        <v>336</v>
      </c>
      <c r="H49" s="5">
        <f t="shared" si="2"/>
        <v>10.360119047619049</v>
      </c>
      <c r="I49" s="6">
        <f t="shared" si="3"/>
        <v>911.30009999999982</v>
      </c>
      <c r="J49" s="13"/>
    </row>
    <row r="50" spans="1:10" x14ac:dyDescent="0.25">
      <c r="A50" s="12">
        <v>44260</v>
      </c>
      <c r="B50" s="4">
        <f t="shared" si="4"/>
        <v>13752</v>
      </c>
      <c r="C50" s="6">
        <v>26.99</v>
      </c>
      <c r="D50" s="4">
        <v>37.07</v>
      </c>
      <c r="E50" s="6">
        <v>48.8</v>
      </c>
      <c r="F50" s="6">
        <f t="shared" si="0"/>
        <v>1000.5192999999999</v>
      </c>
      <c r="G50" s="4">
        <v>245</v>
      </c>
      <c r="H50" s="5">
        <f t="shared" si="2"/>
        <v>20.416326530612245</v>
      </c>
      <c r="I50" s="6">
        <f t="shared" si="3"/>
        <v>-5.1118000000001302</v>
      </c>
      <c r="J50" s="13"/>
    </row>
    <row r="51" spans="1:10" x14ac:dyDescent="0.25">
      <c r="A51" s="12">
        <v>44260</v>
      </c>
      <c r="B51" s="4">
        <f t="shared" si="4"/>
        <v>13988</v>
      </c>
      <c r="C51" s="6">
        <v>27.5</v>
      </c>
      <c r="D51" s="4">
        <v>30.56</v>
      </c>
      <c r="E51" s="6">
        <v>48.8</v>
      </c>
      <c r="F51" s="6">
        <f t="shared" si="0"/>
        <v>840.4</v>
      </c>
      <c r="G51" s="4">
        <v>236</v>
      </c>
      <c r="H51" s="5">
        <f t="shared" si="2"/>
        <v>15.707627118644069</v>
      </c>
      <c r="I51" s="6">
        <f t="shared" si="3"/>
        <v>323.91269999999986</v>
      </c>
      <c r="J51" s="13"/>
    </row>
    <row r="52" spans="1:10" x14ac:dyDescent="0.25">
      <c r="A52" s="12">
        <v>44262</v>
      </c>
      <c r="B52" s="4">
        <f t="shared" si="4"/>
        <v>14322</v>
      </c>
      <c r="C52" s="6">
        <v>29.99</v>
      </c>
      <c r="D52" s="4">
        <v>47.2</v>
      </c>
      <c r="E52" s="6">
        <v>48.8</v>
      </c>
      <c r="F52" s="6">
        <f t="shared" si="0"/>
        <v>1415.528</v>
      </c>
      <c r="G52" s="4">
        <v>334</v>
      </c>
      <c r="H52" s="5">
        <f t="shared" si="2"/>
        <v>9.1497005988023954</v>
      </c>
      <c r="I52" s="6">
        <f t="shared" si="3"/>
        <v>1034.0079999999998</v>
      </c>
      <c r="J52" s="13"/>
    </row>
    <row r="53" spans="1:10" x14ac:dyDescent="0.25">
      <c r="A53" s="12">
        <v>44263</v>
      </c>
      <c r="B53" s="4">
        <f t="shared" si="4"/>
        <v>14601</v>
      </c>
      <c r="C53" s="6">
        <v>26.99</v>
      </c>
      <c r="D53" s="4">
        <v>41.7</v>
      </c>
      <c r="E53" s="6">
        <v>48.8</v>
      </c>
      <c r="F53" s="6">
        <f t="shared" si="0"/>
        <v>1125.4829999999999</v>
      </c>
      <c r="G53" s="4">
        <v>279</v>
      </c>
      <c r="H53" s="5">
        <f t="shared" si="2"/>
        <v>16.917562724014338</v>
      </c>
      <c r="I53" s="6">
        <f t="shared" si="3"/>
        <v>150.22000000000003</v>
      </c>
      <c r="J53" s="13"/>
    </row>
    <row r="54" spans="1:10" x14ac:dyDescent="0.25">
      <c r="A54" s="12">
        <v>44269</v>
      </c>
      <c r="B54" s="4">
        <f t="shared" si="4"/>
        <v>14894</v>
      </c>
      <c r="C54" s="6">
        <v>26.4</v>
      </c>
      <c r="D54" s="4">
        <v>44.42</v>
      </c>
      <c r="E54" s="6">
        <v>48.8</v>
      </c>
      <c r="F54" s="6">
        <f t="shared" si="0"/>
        <v>1172.6879999999999</v>
      </c>
      <c r="G54" s="4">
        <v>293</v>
      </c>
      <c r="H54" s="5">
        <f t="shared" si="2"/>
        <v>14.232081911262801</v>
      </c>
      <c r="I54" s="6">
        <f t="shared" si="3"/>
        <v>518.83300000000008</v>
      </c>
      <c r="J54" s="13"/>
    </row>
    <row r="55" spans="1:10" x14ac:dyDescent="0.25">
      <c r="A55" s="12">
        <v>44290</v>
      </c>
      <c r="B55" s="4">
        <f t="shared" si="4"/>
        <v>15164</v>
      </c>
      <c r="C55" s="6">
        <v>26.9</v>
      </c>
      <c r="D55" s="4">
        <v>44.17</v>
      </c>
      <c r="E55" s="6">
        <v>49.36</v>
      </c>
      <c r="F55" s="6">
        <f t="shared" si="0"/>
        <v>1188.173</v>
      </c>
      <c r="G55" s="4">
        <v>270</v>
      </c>
      <c r="H55" s="5">
        <f t="shared" si="2"/>
        <v>16.451851851851853</v>
      </c>
      <c r="I55" s="6">
        <f t="shared" si="3"/>
        <v>342.55200000000013</v>
      </c>
      <c r="J55" s="13"/>
    </row>
    <row r="56" spans="1:10" x14ac:dyDescent="0.25">
      <c r="A56" s="12">
        <v>44290</v>
      </c>
      <c r="B56" s="4">
        <f t="shared" si="4"/>
        <v>15478</v>
      </c>
      <c r="C56" s="6">
        <v>28.05</v>
      </c>
      <c r="D56" s="4">
        <v>40.6</v>
      </c>
      <c r="E56" s="6">
        <v>49.36</v>
      </c>
      <c r="F56" s="6">
        <f t="shared" si="0"/>
        <v>1138.8300000000002</v>
      </c>
      <c r="G56" s="4">
        <v>314</v>
      </c>
      <c r="H56" s="5">
        <f t="shared" si="2"/>
        <v>14.066878980891721</v>
      </c>
      <c r="I56" s="6">
        <f t="shared" si="3"/>
        <v>594.21659999999997</v>
      </c>
      <c r="J56" s="13"/>
    </row>
    <row r="57" spans="1:10" x14ac:dyDescent="0.25">
      <c r="A57" s="12">
        <v>44293</v>
      </c>
      <c r="B57" s="4">
        <f>B56+G57</f>
        <v>15786</v>
      </c>
      <c r="C57" s="6">
        <v>26.4</v>
      </c>
      <c r="D57" s="4">
        <v>42.45</v>
      </c>
      <c r="E57" s="6">
        <v>49.36</v>
      </c>
      <c r="F57" s="6">
        <f t="shared" si="0"/>
        <v>1120.68</v>
      </c>
      <c r="G57" s="4">
        <v>308</v>
      </c>
      <c r="H57" s="5">
        <f t="shared" si="2"/>
        <v>13.181818181818183</v>
      </c>
      <c r="I57" s="6">
        <f t="shared" si="3"/>
        <v>609.50119999999993</v>
      </c>
      <c r="J57" s="13"/>
    </row>
    <row r="58" spans="1:10" x14ac:dyDescent="0.25">
      <c r="A58" s="12">
        <v>44297</v>
      </c>
      <c r="B58" s="4">
        <f>B57+G58</f>
        <v>16096</v>
      </c>
      <c r="C58" s="6">
        <v>25.9</v>
      </c>
      <c r="D58" s="4">
        <v>40.39</v>
      </c>
      <c r="E58" s="6">
        <v>49.36</v>
      </c>
      <c r="F58" s="6">
        <f t="shared" si="0"/>
        <v>1046.1009999999999</v>
      </c>
      <c r="G58" s="4">
        <v>310</v>
      </c>
      <c r="H58" s="5">
        <f t="shared" si="2"/>
        <v>13.693548387096774</v>
      </c>
      <c r="I58" s="6">
        <f t="shared" si="3"/>
        <v>639.00399999999991</v>
      </c>
      <c r="J58" s="13"/>
    </row>
    <row r="59" spans="1:10" x14ac:dyDescent="0.25">
      <c r="A59" s="12">
        <v>44310</v>
      </c>
      <c r="B59" s="4">
        <f t="shared" ref="B59:B96" si="5">B58+G59</f>
        <v>16406</v>
      </c>
      <c r="C59" s="6">
        <v>23.9</v>
      </c>
      <c r="D59" s="4">
        <v>43.43</v>
      </c>
      <c r="E59" s="6">
        <v>49.36</v>
      </c>
      <c r="F59" s="6">
        <f t="shared" si="0"/>
        <v>1037.9769999999999</v>
      </c>
      <c r="G59" s="4">
        <v>310</v>
      </c>
      <c r="H59" s="5">
        <f t="shared" si="2"/>
        <v>13.029032258064516</v>
      </c>
      <c r="I59" s="6">
        <f t="shared" si="3"/>
        <v>713.58300000000008</v>
      </c>
      <c r="J59" s="13"/>
    </row>
    <row r="60" spans="1:10" x14ac:dyDescent="0.25">
      <c r="A60" s="12">
        <v>44317</v>
      </c>
      <c r="B60" s="4">
        <f t="shared" si="5"/>
        <v>16688</v>
      </c>
      <c r="C60" s="6">
        <v>24.9</v>
      </c>
      <c r="D60" s="4">
        <v>45.89</v>
      </c>
      <c r="E60" s="6">
        <v>49.36</v>
      </c>
      <c r="F60" s="6">
        <f t="shared" si="0"/>
        <v>1142.6610000000001</v>
      </c>
      <c r="G60" s="4">
        <v>282</v>
      </c>
      <c r="H60" s="5">
        <f t="shared" si="2"/>
        <v>15.400709219858156</v>
      </c>
      <c r="I60" s="6">
        <f t="shared" si="3"/>
        <v>562.76780000000008</v>
      </c>
      <c r="J60" s="13"/>
    </row>
    <row r="61" spans="1:10" x14ac:dyDescent="0.25">
      <c r="A61" s="12">
        <v>44324</v>
      </c>
      <c r="B61" s="4">
        <f t="shared" si="5"/>
        <v>16985</v>
      </c>
      <c r="C61" s="6">
        <v>25.9</v>
      </c>
      <c r="D61" s="4">
        <v>14.22</v>
      </c>
      <c r="E61" s="6">
        <v>49.36</v>
      </c>
      <c r="F61" s="6">
        <f t="shared" si="0"/>
        <v>368.298</v>
      </c>
      <c r="G61" s="4">
        <v>297</v>
      </c>
      <c r="H61" s="5">
        <f t="shared" si="2"/>
        <v>15.451178451178452</v>
      </c>
      <c r="I61" s="6">
        <f t="shared" si="3"/>
        <v>543.22980000000007</v>
      </c>
      <c r="J61" s="13"/>
    </row>
    <row r="62" spans="1:10" x14ac:dyDescent="0.25">
      <c r="A62" s="12">
        <v>44326</v>
      </c>
      <c r="B62" s="4">
        <f t="shared" si="5"/>
        <v>17082</v>
      </c>
      <c r="C62" s="6">
        <v>24.9</v>
      </c>
      <c r="D62" s="4">
        <v>34.299999999999997</v>
      </c>
      <c r="E62" s="6">
        <v>49.36</v>
      </c>
      <c r="F62" s="6">
        <f t="shared" si="0"/>
        <v>854.06999999999994</v>
      </c>
      <c r="G62" s="4">
        <v>97</v>
      </c>
      <c r="H62" s="5">
        <f t="shared" si="2"/>
        <v>14.659793814432989</v>
      </c>
      <c r="I62" s="6">
        <f t="shared" si="3"/>
        <v>182.31279999999992</v>
      </c>
      <c r="J62" s="13"/>
    </row>
    <row r="63" spans="1:10" x14ac:dyDescent="0.25">
      <c r="A63" s="12">
        <v>44335</v>
      </c>
      <c r="B63" s="4">
        <f t="shared" si="5"/>
        <v>17340</v>
      </c>
      <c r="C63" s="6">
        <v>25.99</v>
      </c>
      <c r="D63" s="4">
        <v>33.29</v>
      </c>
      <c r="E63" s="6">
        <v>49.36</v>
      </c>
      <c r="F63" s="6">
        <f t="shared" si="0"/>
        <v>865.20709999999997</v>
      </c>
      <c r="G63" s="4">
        <v>258</v>
      </c>
      <c r="H63" s="5">
        <f t="shared" si="2"/>
        <v>13.294573643410851</v>
      </c>
      <c r="I63" s="6">
        <f t="shared" si="3"/>
        <v>610.44120000000021</v>
      </c>
      <c r="J63" s="13"/>
    </row>
    <row r="64" spans="1:10" x14ac:dyDescent="0.25">
      <c r="A64" s="12">
        <v>44335</v>
      </c>
      <c r="B64" s="4">
        <f t="shared" si="5"/>
        <v>17570</v>
      </c>
      <c r="C64" s="6">
        <v>26.5</v>
      </c>
      <c r="D64" s="4">
        <v>34.44</v>
      </c>
      <c r="E64" s="6">
        <v>49.36</v>
      </c>
      <c r="F64" s="6">
        <f t="shared" si="0"/>
        <v>912.66</v>
      </c>
      <c r="G64" s="4">
        <v>230</v>
      </c>
      <c r="H64" s="5">
        <f t="shared" si="2"/>
        <v>14.473913043478259</v>
      </c>
      <c r="I64" s="6">
        <f t="shared" si="3"/>
        <v>440.36489999999992</v>
      </c>
      <c r="J64" s="13"/>
    </row>
    <row r="65" spans="1:10" x14ac:dyDescent="0.25">
      <c r="A65" s="12">
        <v>44338</v>
      </c>
      <c r="B65" s="4">
        <f t="shared" si="5"/>
        <v>17769</v>
      </c>
      <c r="C65" s="6">
        <v>28.99</v>
      </c>
      <c r="D65" s="4">
        <v>29.03</v>
      </c>
      <c r="E65" s="6">
        <v>49.36</v>
      </c>
      <c r="F65" s="6">
        <f t="shared" si="0"/>
        <v>841.5797</v>
      </c>
      <c r="G65" s="4">
        <v>199</v>
      </c>
      <c r="H65" s="5">
        <f t="shared" si="2"/>
        <v>17.306532663316581</v>
      </c>
      <c r="I65" s="6">
        <f t="shared" si="3"/>
        <v>216.94360000000017</v>
      </c>
      <c r="J65" s="13"/>
    </row>
    <row r="66" spans="1:10" x14ac:dyDescent="0.25">
      <c r="A66" s="12">
        <v>44338</v>
      </c>
      <c r="B66" s="4">
        <f t="shared" si="5"/>
        <v>18054</v>
      </c>
      <c r="C66" s="6">
        <v>26.99</v>
      </c>
      <c r="D66" s="4">
        <v>39.28</v>
      </c>
      <c r="E66" s="6">
        <v>49.36</v>
      </c>
      <c r="F66" s="6">
        <f t="shared" si="0"/>
        <v>1060.1671999999999</v>
      </c>
      <c r="G66" s="4">
        <v>285</v>
      </c>
      <c r="H66" s="5">
        <f t="shared" si="2"/>
        <v>10.185964912280703</v>
      </c>
      <c r="I66" s="6">
        <f t="shared" si="3"/>
        <v>776.19429999999988</v>
      </c>
      <c r="J66" s="13"/>
    </row>
    <row r="67" spans="1:10" x14ac:dyDescent="0.25">
      <c r="A67" s="12">
        <v>44339</v>
      </c>
      <c r="B67" s="4">
        <f t="shared" si="5"/>
        <v>18359</v>
      </c>
      <c r="C67" s="6">
        <v>24.9</v>
      </c>
      <c r="D67" s="4">
        <v>43.36</v>
      </c>
      <c r="E67" s="6">
        <v>49.36</v>
      </c>
      <c r="F67" s="6">
        <f t="shared" si="0"/>
        <v>1079.664</v>
      </c>
      <c r="G67" s="4">
        <v>305</v>
      </c>
      <c r="H67" s="5">
        <f t="shared" si="2"/>
        <v>12.878688524590165</v>
      </c>
      <c r="I67" s="6">
        <f t="shared" si="3"/>
        <v>671.13479999999981</v>
      </c>
      <c r="J67" s="13"/>
    </row>
    <row r="68" spans="1:10" x14ac:dyDescent="0.25">
      <c r="A68" s="12">
        <v>44341</v>
      </c>
      <c r="B68" s="4">
        <f t="shared" si="5"/>
        <v>18649</v>
      </c>
      <c r="C68" s="6">
        <v>25.4</v>
      </c>
      <c r="D68" s="4">
        <v>49.67</v>
      </c>
      <c r="E68" s="6">
        <v>49.46</v>
      </c>
      <c r="F68" s="6">
        <f t="shared" si="0"/>
        <v>1261.6179999999999</v>
      </c>
      <c r="G68" s="4">
        <v>290</v>
      </c>
      <c r="H68" s="5">
        <f t="shared" si="2"/>
        <v>14.951724137931036</v>
      </c>
      <c r="I68" s="6">
        <f t="shared" si="3"/>
        <v>566.49199999999996</v>
      </c>
      <c r="J68" s="13"/>
    </row>
    <row r="69" spans="1:10" x14ac:dyDescent="0.25">
      <c r="A69" s="12">
        <v>44344</v>
      </c>
      <c r="B69" s="4">
        <f t="shared" si="5"/>
        <v>18915</v>
      </c>
      <c r="C69" s="6">
        <v>24.9</v>
      </c>
      <c r="D69" s="4">
        <v>41.81</v>
      </c>
      <c r="E69" s="6">
        <v>49.46</v>
      </c>
      <c r="F69" s="6">
        <f t="shared" si="0"/>
        <v>1041.069</v>
      </c>
      <c r="G69" s="4">
        <v>266</v>
      </c>
      <c r="H69" s="5">
        <f t="shared" si="2"/>
        <v>18.67293233082707</v>
      </c>
      <c r="I69" s="6">
        <f t="shared" si="3"/>
        <v>251.36340000000018</v>
      </c>
      <c r="J69" s="13"/>
    </row>
    <row r="70" spans="1:10" x14ac:dyDescent="0.25">
      <c r="A70" s="12">
        <v>44344</v>
      </c>
      <c r="B70" s="4">
        <f t="shared" si="5"/>
        <v>19145</v>
      </c>
      <c r="C70" s="6">
        <v>26.99</v>
      </c>
      <c r="D70" s="4">
        <v>32.42</v>
      </c>
      <c r="E70" s="6">
        <v>49.46</v>
      </c>
      <c r="F70" s="6">
        <f t="shared" si="0"/>
        <v>875.01580000000001</v>
      </c>
      <c r="G70" s="4">
        <v>230</v>
      </c>
      <c r="H70" s="5">
        <f t="shared" si="2"/>
        <v>18.178260869565218</v>
      </c>
      <c r="I70" s="6">
        <f t="shared" si="3"/>
        <v>267.14800000000014</v>
      </c>
      <c r="J70" s="13"/>
    </row>
    <row r="71" spans="1:10" x14ac:dyDescent="0.25">
      <c r="A71" s="12">
        <v>44345</v>
      </c>
      <c r="B71" s="4">
        <f t="shared" si="5"/>
        <v>19442</v>
      </c>
      <c r="C71" s="6">
        <v>28.99</v>
      </c>
      <c r="D71" s="4">
        <v>35.71</v>
      </c>
      <c r="E71" s="6">
        <v>49.46</v>
      </c>
      <c r="F71" s="6">
        <f t="shared" si="0"/>
        <v>1035.2329</v>
      </c>
      <c r="G71" s="4">
        <v>297</v>
      </c>
      <c r="H71" s="5">
        <f t="shared" si="2"/>
        <v>10.915824915824917</v>
      </c>
      <c r="I71" s="6">
        <f t="shared" si="3"/>
        <v>814.29050000000018</v>
      </c>
      <c r="J71" s="13"/>
    </row>
    <row r="72" spans="1:10" x14ac:dyDescent="0.25">
      <c r="A72" s="12">
        <v>44345</v>
      </c>
      <c r="B72" s="4">
        <f t="shared" si="5"/>
        <v>19727</v>
      </c>
      <c r="C72" s="6">
        <v>26.99</v>
      </c>
      <c r="D72" s="4">
        <v>47.44</v>
      </c>
      <c r="E72" s="6">
        <v>49.46</v>
      </c>
      <c r="F72" s="6">
        <f t="shared" si="0"/>
        <v>1280.4055999999998</v>
      </c>
      <c r="G72" s="4">
        <v>285</v>
      </c>
      <c r="H72" s="5">
        <f t="shared" ref="H72:H74" si="6">D71/G72*100</f>
        <v>12.52982456140351</v>
      </c>
      <c r="I72" s="6">
        <f t="shared" ref="I72:I81" si="7">G72/100*11.5*E71-F71</f>
        <v>585.81860000000006</v>
      </c>
      <c r="J72" s="13"/>
    </row>
    <row r="73" spans="1:10" x14ac:dyDescent="0.25">
      <c r="A73" s="12">
        <v>44349</v>
      </c>
      <c r="B73" s="4">
        <f t="shared" si="5"/>
        <v>20000</v>
      </c>
      <c r="C73" s="6">
        <v>25.4</v>
      </c>
      <c r="D73" s="4">
        <v>46.09</v>
      </c>
      <c r="E73" s="6">
        <v>49.61</v>
      </c>
      <c r="F73" s="6">
        <f t="shared" si="0"/>
        <v>1170.6859999999999</v>
      </c>
      <c r="G73" s="4">
        <v>273</v>
      </c>
      <c r="H73" s="5">
        <f t="shared" si="6"/>
        <v>17.377289377289376</v>
      </c>
      <c r="I73" s="6">
        <f t="shared" si="7"/>
        <v>272.39110000000028</v>
      </c>
      <c r="J73" s="13"/>
    </row>
    <row r="74" spans="1:10" x14ac:dyDescent="0.25">
      <c r="A74" s="12">
        <v>44355</v>
      </c>
      <c r="B74" s="4">
        <f t="shared" si="5"/>
        <v>20342</v>
      </c>
      <c r="C74" s="6">
        <v>24.3</v>
      </c>
      <c r="D74" s="4">
        <v>34.700000000000003</v>
      </c>
      <c r="E74" s="6">
        <v>49.61</v>
      </c>
      <c r="F74" s="6">
        <f t="shared" si="0"/>
        <v>843.21000000000015</v>
      </c>
      <c r="G74" s="4">
        <v>342</v>
      </c>
      <c r="H74" s="5">
        <f t="shared" si="6"/>
        <v>13.476608187134504</v>
      </c>
      <c r="I74" s="6">
        <f t="shared" si="7"/>
        <v>780.47530000000006</v>
      </c>
      <c r="J74" s="13"/>
    </row>
    <row r="75" spans="1:10" x14ac:dyDescent="0.25">
      <c r="A75" s="12">
        <v>44360</v>
      </c>
      <c r="B75" s="4">
        <f t="shared" si="5"/>
        <v>20644</v>
      </c>
      <c r="C75" s="6">
        <v>24.3</v>
      </c>
      <c r="D75" s="4">
        <v>40.299999999999997</v>
      </c>
      <c r="E75" s="6">
        <v>49.61</v>
      </c>
      <c r="F75" s="6">
        <f t="shared" si="0"/>
        <v>979.29</v>
      </c>
      <c r="G75" s="4">
        <v>302</v>
      </c>
      <c r="H75" s="5">
        <f>D74/G75*100</f>
        <v>11.490066225165565</v>
      </c>
      <c r="I75" s="6">
        <f t="shared" si="7"/>
        <v>879.7452999999997</v>
      </c>
      <c r="J75" s="13"/>
    </row>
    <row r="76" spans="1:10" x14ac:dyDescent="0.25">
      <c r="A76" s="12">
        <v>44368</v>
      </c>
      <c r="B76" s="4">
        <f t="shared" si="5"/>
        <v>20914</v>
      </c>
      <c r="C76" s="6">
        <v>25.4</v>
      </c>
      <c r="D76" s="4">
        <v>46.79</v>
      </c>
      <c r="E76" s="6">
        <v>49.61</v>
      </c>
      <c r="F76" s="6">
        <f t="shared" si="0"/>
        <v>1188.4659999999999</v>
      </c>
      <c r="G76" s="4">
        <v>270</v>
      </c>
      <c r="H76" s="5">
        <f>D75/G76*100</f>
        <v>14.925925925925926</v>
      </c>
      <c r="I76" s="6">
        <f t="shared" si="7"/>
        <v>561.10050000000001</v>
      </c>
      <c r="J76" s="13"/>
    </row>
    <row r="77" spans="1:10" x14ac:dyDescent="0.25">
      <c r="A77" s="12">
        <v>44372</v>
      </c>
      <c r="B77" s="4">
        <f t="shared" si="5"/>
        <v>21184</v>
      </c>
      <c r="C77" s="6">
        <v>24.9</v>
      </c>
      <c r="D77" s="4">
        <v>49.85</v>
      </c>
      <c r="E77" s="6">
        <v>49.86</v>
      </c>
      <c r="F77" s="6">
        <f t="shared" si="0"/>
        <v>1241.2649999999999</v>
      </c>
      <c r="G77" s="4">
        <v>270</v>
      </c>
      <c r="H77" s="5">
        <f t="shared" ref="H77:H98" si="8">D76/G77*100</f>
        <v>17.329629629629629</v>
      </c>
      <c r="I77" s="6">
        <f t="shared" si="7"/>
        <v>351.92450000000008</v>
      </c>
      <c r="J77" s="13"/>
    </row>
    <row r="78" spans="1:10" x14ac:dyDescent="0.25">
      <c r="A78" s="12">
        <v>44378</v>
      </c>
      <c r="B78" s="4">
        <f t="shared" si="5"/>
        <v>21484</v>
      </c>
      <c r="C78" s="6">
        <v>25.4</v>
      </c>
      <c r="D78" s="4">
        <v>50</v>
      </c>
      <c r="E78" s="6">
        <v>49.86</v>
      </c>
      <c r="F78" s="6">
        <f t="shared" si="0"/>
        <v>1270</v>
      </c>
      <c r="G78" s="4">
        <v>300</v>
      </c>
      <c r="H78" s="5">
        <f t="shared" si="8"/>
        <v>16.616666666666667</v>
      </c>
      <c r="I78" s="6">
        <f t="shared" si="7"/>
        <v>478.9050000000002</v>
      </c>
      <c r="J78" s="13"/>
    </row>
    <row r="79" spans="1:10" x14ac:dyDescent="0.25">
      <c r="A79" s="12">
        <v>44383</v>
      </c>
      <c r="B79" s="4">
        <f t="shared" si="5"/>
        <v>21804</v>
      </c>
      <c r="C79" s="6">
        <v>24.4</v>
      </c>
      <c r="D79" s="4">
        <v>39.76</v>
      </c>
      <c r="E79" s="6">
        <v>49.86</v>
      </c>
      <c r="F79" s="6">
        <f t="shared" si="0"/>
        <v>970.14399999999989</v>
      </c>
      <c r="G79" s="4">
        <v>320</v>
      </c>
      <c r="H79" s="5">
        <f t="shared" si="8"/>
        <v>15.625</v>
      </c>
      <c r="I79" s="6">
        <f t="shared" si="7"/>
        <v>564.84800000000018</v>
      </c>
      <c r="J79" s="13"/>
    </row>
    <row r="80" spans="1:10" x14ac:dyDescent="0.25">
      <c r="A80" s="12">
        <v>44388</v>
      </c>
      <c r="B80" s="4">
        <f t="shared" si="5"/>
        <v>22119</v>
      </c>
      <c r="C80" s="6">
        <v>25.9</v>
      </c>
      <c r="D80" s="4">
        <v>46.96</v>
      </c>
      <c r="E80" s="6">
        <v>49.86</v>
      </c>
      <c r="F80" s="6">
        <f t="shared" si="0"/>
        <v>1216.2639999999999</v>
      </c>
      <c r="G80" s="4">
        <v>315</v>
      </c>
      <c r="H80" s="5">
        <f t="shared" si="8"/>
        <v>12.62222222222222</v>
      </c>
      <c r="I80" s="6">
        <f t="shared" si="7"/>
        <v>836.03450000000009</v>
      </c>
      <c r="J80" s="13"/>
    </row>
    <row r="81" spans="1:11" x14ac:dyDescent="0.25">
      <c r="A81" s="12">
        <v>44391</v>
      </c>
      <c r="B81" s="4">
        <f t="shared" si="5"/>
        <v>22404</v>
      </c>
      <c r="C81" s="6">
        <v>26.4</v>
      </c>
      <c r="D81" s="4">
        <v>13.91</v>
      </c>
      <c r="E81" s="6">
        <v>49.86</v>
      </c>
      <c r="F81" s="6">
        <f t="shared" si="0"/>
        <v>367.22399999999999</v>
      </c>
      <c r="G81" s="4">
        <v>285</v>
      </c>
      <c r="H81" s="5">
        <f t="shared" si="8"/>
        <v>16.477192982456142</v>
      </c>
      <c r="I81" s="6">
        <f t="shared" si="7"/>
        <v>417.89750000000004</v>
      </c>
      <c r="J81" s="13"/>
    </row>
    <row r="82" spans="1:11" x14ac:dyDescent="0.25">
      <c r="A82" s="12">
        <v>44394</v>
      </c>
      <c r="B82" s="4">
        <f t="shared" si="5"/>
        <v>22552</v>
      </c>
      <c r="C82" s="6">
        <v>24.9</v>
      </c>
      <c r="D82" s="4">
        <v>27.4</v>
      </c>
      <c r="E82" s="6">
        <v>49.86</v>
      </c>
      <c r="F82" s="6">
        <f t="shared" si="0"/>
        <v>682.25999999999988</v>
      </c>
      <c r="G82" s="4">
        <v>148</v>
      </c>
      <c r="H82" s="5">
        <f t="shared" si="8"/>
        <v>9.3986486486486491</v>
      </c>
      <c r="I82" s="6">
        <f>G82/100*11.5*E81-F81</f>
        <v>481.39320000000004</v>
      </c>
      <c r="J82" s="13"/>
    </row>
    <row r="83" spans="1:11" x14ac:dyDescent="0.25">
      <c r="A83" s="12">
        <v>44398</v>
      </c>
      <c r="B83" s="4">
        <f t="shared" si="5"/>
        <v>22863</v>
      </c>
      <c r="C83" s="6">
        <v>26.4</v>
      </c>
      <c r="D83" s="4">
        <v>47.07</v>
      </c>
      <c r="E83" s="6">
        <v>49.86</v>
      </c>
      <c r="F83" s="6">
        <f t="shared" si="0"/>
        <v>1242.6479999999999</v>
      </c>
      <c r="G83" s="4">
        <v>311</v>
      </c>
      <c r="H83" s="5">
        <f t="shared" si="8"/>
        <v>8.810289389067524</v>
      </c>
      <c r="I83" s="6">
        <f t="shared" ref="I83:I98" si="9">G83/100*11.5*E82-F82</f>
        <v>1100.9829</v>
      </c>
      <c r="J83" s="14"/>
      <c r="K83" s="3"/>
    </row>
    <row r="84" spans="1:11" x14ac:dyDescent="0.25">
      <c r="A84" s="12">
        <v>44402</v>
      </c>
      <c r="B84" s="4">
        <f t="shared" si="5"/>
        <v>23150</v>
      </c>
      <c r="C84" s="6">
        <v>26.9</v>
      </c>
      <c r="D84" s="4">
        <v>35.200000000000003</v>
      </c>
      <c r="E84" s="6">
        <v>49.86</v>
      </c>
      <c r="F84" s="6">
        <f t="shared" si="0"/>
        <v>946.88</v>
      </c>
      <c r="G84" s="4">
        <v>287</v>
      </c>
      <c r="H84" s="5">
        <f t="shared" si="8"/>
        <v>16.400696864111499</v>
      </c>
      <c r="I84" s="6">
        <f t="shared" si="9"/>
        <v>402.98130000000015</v>
      </c>
      <c r="J84" s="13"/>
    </row>
    <row r="85" spans="1:11" x14ac:dyDescent="0.25">
      <c r="A85" s="12">
        <v>44405</v>
      </c>
      <c r="B85" s="4">
        <f t="shared" si="5"/>
        <v>23428</v>
      </c>
      <c r="C85" s="6">
        <v>27.4</v>
      </c>
      <c r="D85" s="4">
        <v>32.21</v>
      </c>
      <c r="E85" s="6">
        <v>50.16</v>
      </c>
      <c r="F85" s="6">
        <f t="shared" si="0"/>
        <v>882.55399999999997</v>
      </c>
      <c r="G85" s="4">
        <v>278</v>
      </c>
      <c r="H85" s="5">
        <f t="shared" si="8"/>
        <v>12.661870503597122</v>
      </c>
      <c r="I85" s="6">
        <f t="shared" si="9"/>
        <v>647.14419999999984</v>
      </c>
      <c r="J85" s="13"/>
    </row>
    <row r="86" spans="1:11" x14ac:dyDescent="0.25">
      <c r="A86" s="12">
        <v>44410</v>
      </c>
      <c r="B86" s="4">
        <f t="shared" si="5"/>
        <v>23723</v>
      </c>
      <c r="C86" s="6">
        <v>29.4</v>
      </c>
      <c r="D86" s="4">
        <v>43.98</v>
      </c>
      <c r="E86" s="6">
        <v>50.16</v>
      </c>
      <c r="F86" s="6">
        <f t="shared" ref="F86:F98" si="10">C86*D86</f>
        <v>1293.0119999999999</v>
      </c>
      <c r="G86" s="4">
        <v>295</v>
      </c>
      <c r="H86" s="5">
        <f t="shared" si="8"/>
        <v>10.918644067796611</v>
      </c>
      <c r="I86" s="6">
        <f t="shared" si="9"/>
        <v>819.12400000000014</v>
      </c>
      <c r="J86" s="13"/>
    </row>
    <row r="87" spans="1:11" x14ac:dyDescent="0.25">
      <c r="A87" s="12">
        <v>44414</v>
      </c>
      <c r="B87" s="4">
        <f t="shared" si="5"/>
        <v>24053</v>
      </c>
      <c r="C87" s="6">
        <v>27.9</v>
      </c>
      <c r="D87" s="4">
        <v>51</v>
      </c>
      <c r="E87" s="6">
        <v>50.16</v>
      </c>
      <c r="F87" s="6">
        <f t="shared" si="10"/>
        <v>1422.8999999999999</v>
      </c>
      <c r="G87" s="4">
        <v>330</v>
      </c>
      <c r="H87" s="5">
        <f t="shared" si="8"/>
        <v>13.327272727272726</v>
      </c>
      <c r="I87" s="6">
        <f t="shared" si="9"/>
        <v>610.55999999999972</v>
      </c>
      <c r="J87" s="13"/>
    </row>
    <row r="88" spans="1:11" x14ac:dyDescent="0.25">
      <c r="A88" s="12">
        <v>44418</v>
      </c>
      <c r="B88" s="4">
        <f t="shared" si="5"/>
        <v>24353</v>
      </c>
      <c r="C88" s="6">
        <v>29.4</v>
      </c>
      <c r="D88" s="4">
        <v>35.46</v>
      </c>
      <c r="E88" s="6">
        <v>50.16</v>
      </c>
      <c r="F88" s="6">
        <f t="shared" si="10"/>
        <v>1042.5239999999999</v>
      </c>
      <c r="G88" s="4">
        <v>300</v>
      </c>
      <c r="H88" s="5">
        <f t="shared" si="8"/>
        <v>17</v>
      </c>
      <c r="I88" s="6">
        <f t="shared" si="9"/>
        <v>307.62000000000012</v>
      </c>
      <c r="J88" s="13"/>
    </row>
    <row r="89" spans="1:11" x14ac:dyDescent="0.25">
      <c r="A89" s="12">
        <v>44423</v>
      </c>
      <c r="B89" s="4">
        <f t="shared" si="5"/>
        <v>24653</v>
      </c>
      <c r="C89" s="6">
        <v>31.4</v>
      </c>
      <c r="D89" s="4">
        <v>43.3</v>
      </c>
      <c r="E89" s="6">
        <v>50.26</v>
      </c>
      <c r="F89" s="6">
        <f t="shared" si="10"/>
        <v>1359.62</v>
      </c>
      <c r="G89" s="4">
        <v>300</v>
      </c>
      <c r="H89" s="5">
        <f t="shared" si="8"/>
        <v>11.82</v>
      </c>
      <c r="I89" s="6">
        <f t="shared" si="9"/>
        <v>687.99600000000009</v>
      </c>
      <c r="J89" s="13"/>
    </row>
    <row r="90" spans="1:11" x14ac:dyDescent="0.25">
      <c r="A90" s="12">
        <v>44430</v>
      </c>
      <c r="B90" s="4">
        <f t="shared" si="5"/>
        <v>24960</v>
      </c>
      <c r="C90" s="6">
        <v>30.9</v>
      </c>
      <c r="D90" s="4">
        <v>45.8</v>
      </c>
      <c r="E90" s="6">
        <v>50.26</v>
      </c>
      <c r="F90" s="6">
        <f t="shared" si="10"/>
        <v>1415.2199999999998</v>
      </c>
      <c r="G90" s="4">
        <v>307</v>
      </c>
      <c r="H90" s="5">
        <f t="shared" si="8"/>
        <v>14.104234527687295</v>
      </c>
      <c r="I90" s="6">
        <f t="shared" si="9"/>
        <v>414.80930000000012</v>
      </c>
      <c r="J90" s="13"/>
    </row>
    <row r="91" spans="1:11" x14ac:dyDescent="0.25">
      <c r="A91" s="12">
        <v>44434</v>
      </c>
      <c r="B91" s="4">
        <f t="shared" si="5"/>
        <v>25275</v>
      </c>
      <c r="C91" s="6">
        <v>31.4</v>
      </c>
      <c r="D91" s="4">
        <v>42.58</v>
      </c>
      <c r="E91" s="6">
        <v>50.26</v>
      </c>
      <c r="F91" s="6">
        <f t="shared" si="10"/>
        <v>1337.0119999999999</v>
      </c>
      <c r="G91" s="4">
        <v>315</v>
      </c>
      <c r="H91" s="5">
        <f t="shared" si="8"/>
        <v>14.539682539682538</v>
      </c>
      <c r="I91" s="6">
        <f t="shared" si="9"/>
        <v>405.44850000000019</v>
      </c>
      <c r="J91" s="13"/>
    </row>
    <row r="92" spans="1:11" x14ac:dyDescent="0.25">
      <c r="A92" s="12">
        <v>44438</v>
      </c>
      <c r="B92" s="4">
        <f t="shared" si="5"/>
        <v>25553</v>
      </c>
      <c r="C92" s="6">
        <v>30.9</v>
      </c>
      <c r="D92" s="4">
        <v>36.299999999999997</v>
      </c>
      <c r="E92" s="6">
        <v>50.26</v>
      </c>
      <c r="F92" s="6">
        <f t="shared" si="10"/>
        <v>1121.6699999999998</v>
      </c>
      <c r="G92" s="4">
        <v>278</v>
      </c>
      <c r="H92" s="5">
        <f t="shared" si="8"/>
        <v>15.316546762589928</v>
      </c>
      <c r="I92" s="6">
        <f t="shared" si="9"/>
        <v>269.8001999999999</v>
      </c>
      <c r="J92" s="13"/>
    </row>
    <row r="93" spans="1:11" x14ac:dyDescent="0.25">
      <c r="A93" s="12">
        <v>44443</v>
      </c>
      <c r="B93" s="4">
        <f t="shared" si="5"/>
        <v>25853</v>
      </c>
      <c r="C93" s="6">
        <v>31.9</v>
      </c>
      <c r="D93" s="4">
        <v>43.4</v>
      </c>
      <c r="E93" s="6">
        <v>50.36</v>
      </c>
      <c r="F93" s="6">
        <f t="shared" si="10"/>
        <v>1384.4599999999998</v>
      </c>
      <c r="G93" s="4">
        <v>300</v>
      </c>
      <c r="H93" s="5">
        <f t="shared" si="8"/>
        <v>12.1</v>
      </c>
      <c r="I93" s="6">
        <f t="shared" si="9"/>
        <v>612.30000000000018</v>
      </c>
      <c r="J93" s="13"/>
    </row>
    <row r="94" spans="1:11" x14ac:dyDescent="0.25">
      <c r="A94" s="12">
        <v>44447</v>
      </c>
      <c r="B94" s="4">
        <f t="shared" si="5"/>
        <v>26143</v>
      </c>
      <c r="C94" s="6">
        <v>32.4</v>
      </c>
      <c r="D94" s="4">
        <v>41.67</v>
      </c>
      <c r="E94" s="6">
        <v>50.26</v>
      </c>
      <c r="F94" s="6">
        <f t="shared" si="10"/>
        <v>1350.1079999999999</v>
      </c>
      <c r="G94" s="4">
        <v>290</v>
      </c>
      <c r="H94" s="5">
        <f t="shared" si="8"/>
        <v>14.965517241379308</v>
      </c>
      <c r="I94" s="6">
        <f t="shared" si="9"/>
        <v>295.04600000000028</v>
      </c>
      <c r="J94" s="13"/>
    </row>
    <row r="95" spans="1:11" x14ac:dyDescent="0.25">
      <c r="A95" s="12">
        <v>44453</v>
      </c>
      <c r="B95" s="4">
        <f t="shared" si="5"/>
        <v>26425</v>
      </c>
      <c r="C95" s="6">
        <v>30.9</v>
      </c>
      <c r="D95" s="4">
        <v>38.200000000000003</v>
      </c>
      <c r="E95" s="6">
        <v>50.16</v>
      </c>
      <c r="F95" s="6">
        <f t="shared" si="10"/>
        <v>1180.3800000000001</v>
      </c>
      <c r="G95" s="4">
        <v>282</v>
      </c>
      <c r="H95" s="5">
        <f t="shared" si="8"/>
        <v>14.776595744680851</v>
      </c>
      <c r="I95" s="6">
        <f t="shared" si="9"/>
        <v>279.82379999999989</v>
      </c>
      <c r="J95" s="13"/>
    </row>
    <row r="96" spans="1:11" x14ac:dyDescent="0.25">
      <c r="A96" s="12">
        <v>44464</v>
      </c>
      <c r="B96" s="4">
        <f t="shared" si="5"/>
        <v>26732</v>
      </c>
      <c r="C96" s="6">
        <v>30.9</v>
      </c>
      <c r="D96" s="4">
        <v>44.5</v>
      </c>
      <c r="E96" s="6">
        <v>50.16</v>
      </c>
      <c r="F96" s="6">
        <f t="shared" si="10"/>
        <v>1375.05</v>
      </c>
      <c r="G96" s="4">
        <v>307</v>
      </c>
      <c r="H96" s="5">
        <f t="shared" si="8"/>
        <v>12.44299674267101</v>
      </c>
      <c r="I96" s="6">
        <f t="shared" si="9"/>
        <v>590.51879999999983</v>
      </c>
      <c r="J96" s="13"/>
    </row>
    <row r="97" spans="1:13" x14ac:dyDescent="0.25">
      <c r="A97" s="12">
        <v>44470</v>
      </c>
      <c r="B97" s="4">
        <f>B96+G97</f>
        <v>27047</v>
      </c>
      <c r="C97" s="6">
        <v>31.9</v>
      </c>
      <c r="D97" s="4">
        <v>43.85</v>
      </c>
      <c r="E97" s="6">
        <v>50.16</v>
      </c>
      <c r="F97" s="6">
        <f t="shared" si="10"/>
        <v>1398.8150000000001</v>
      </c>
      <c r="G97" s="4">
        <v>315</v>
      </c>
      <c r="H97" s="5">
        <f t="shared" si="8"/>
        <v>14.126984126984127</v>
      </c>
      <c r="I97" s="6">
        <f t="shared" si="9"/>
        <v>441.99600000000009</v>
      </c>
      <c r="J97" s="13"/>
    </row>
    <row r="98" spans="1:13" x14ac:dyDescent="0.25">
      <c r="A98" s="15">
        <v>44476</v>
      </c>
      <c r="B98" s="16">
        <f>B97+G98</f>
        <v>27357</v>
      </c>
      <c r="C98" s="17">
        <v>30.9</v>
      </c>
      <c r="D98" s="16">
        <v>40.04</v>
      </c>
      <c r="E98" s="17">
        <v>50.16</v>
      </c>
      <c r="F98" s="17">
        <f t="shared" si="10"/>
        <v>1237.2359999999999</v>
      </c>
      <c r="G98" s="16">
        <v>310</v>
      </c>
      <c r="H98" s="18">
        <f t="shared" si="8"/>
        <v>14.14516129032258</v>
      </c>
      <c r="I98" s="17">
        <f t="shared" si="9"/>
        <v>389.38899999999967</v>
      </c>
      <c r="J98" s="19"/>
    </row>
    <row r="103" spans="1:13" x14ac:dyDescent="0.25">
      <c r="J103" s="2">
        <f>SUM(I:I)</f>
        <v>53767.408600000024</v>
      </c>
      <c r="K103">
        <f>SUM(D:D)</f>
        <v>3869.65</v>
      </c>
      <c r="L103" s="1">
        <f>SUM(F:F)</f>
        <v>100678.67860000003</v>
      </c>
      <c r="M103" s="3">
        <f>AVERAGE(H:H)</f>
        <v>13.991168971929055</v>
      </c>
    </row>
    <row r="104" spans="1:13" x14ac:dyDescent="0.25">
      <c r="J104" s="1" t="s">
        <v>10</v>
      </c>
      <c r="K104" t="s">
        <v>11</v>
      </c>
      <c r="L104" t="s">
        <v>12</v>
      </c>
      <c r="M104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Расходы на пропан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Федотов Андрей Анатольевич</dc:creator>
  <cp:keywords/>
  <dc:description/>
  <cp:lastModifiedBy>Федотов Андрей Анатольевич</cp:lastModifiedBy>
  <cp:revision/>
  <dcterms:created xsi:type="dcterms:W3CDTF">2017-07-18T05:32:53Z</dcterms:created>
  <dcterms:modified xsi:type="dcterms:W3CDTF">2021-10-14T09:45:58Z</dcterms:modified>
  <cp:category/>
  <cp:contentStatus/>
</cp:coreProperties>
</file>