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Hamju\Downloads\"/>
    </mc:Choice>
  </mc:AlternateContent>
  <xr:revisionPtr revIDLastSave="0" documentId="13_ncr:1_{416DC646-FF51-4140-BF91-404F20E8E1CA}" xr6:coauthVersionLast="47" xr6:coauthVersionMax="47" xr10:uidLastSave="{00000000-0000-0000-0000-000000000000}"/>
  <bookViews>
    <workbookView xWindow="-108" yWindow="-108" windowWidth="23256" windowHeight="12456" activeTab="2" xr2:uid="{C0893FBD-34B3-420E-B0D6-EC330180DDEA}"/>
  </bookViews>
  <sheets>
    <sheet name="SalesData" sheetId="3" r:id="rId1"/>
    <sheet name="Pivot Table" sheetId="5" r:id="rId2"/>
    <sheet name="Dashboard" sheetId="6"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3" l="1"/>
  <c r="K6" i="3"/>
  <c r="K4" i="3"/>
  <c r="K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2" i="3"/>
  <c r="G51" i="3"/>
  <c r="F51" i="3"/>
  <c r="H51" i="3" s="1"/>
  <c r="G50" i="3"/>
  <c r="F50" i="3"/>
  <c r="H50" i="3" s="1"/>
  <c r="G49" i="3"/>
  <c r="F49" i="3"/>
  <c r="H49" i="3" s="1"/>
  <c r="G48" i="3"/>
  <c r="F48" i="3"/>
  <c r="H48" i="3" s="1"/>
  <c r="G47" i="3"/>
  <c r="F47" i="3"/>
  <c r="H47" i="3" s="1"/>
  <c r="G46" i="3"/>
  <c r="F46" i="3"/>
  <c r="H46" i="3" s="1"/>
  <c r="G45" i="3"/>
  <c r="F45" i="3"/>
  <c r="H45" i="3" s="1"/>
  <c r="G44" i="3"/>
  <c r="F44" i="3"/>
  <c r="H44" i="3" s="1"/>
  <c r="H43" i="3"/>
  <c r="G43" i="3"/>
  <c r="F43" i="3"/>
  <c r="G42" i="3"/>
  <c r="F42" i="3"/>
  <c r="H42" i="3" s="1"/>
  <c r="G41" i="3"/>
  <c r="F41" i="3"/>
  <c r="H41" i="3" s="1"/>
  <c r="G40" i="3"/>
  <c r="F40" i="3"/>
  <c r="H40" i="3" s="1"/>
  <c r="G39" i="3"/>
  <c r="F39" i="3"/>
  <c r="H39" i="3" s="1"/>
  <c r="H38" i="3"/>
  <c r="G38" i="3"/>
  <c r="F38" i="3"/>
  <c r="G37" i="3"/>
  <c r="F37" i="3"/>
  <c r="H37" i="3" s="1"/>
  <c r="G36" i="3"/>
  <c r="F36" i="3"/>
  <c r="H36" i="3" s="1"/>
  <c r="H35" i="3"/>
  <c r="G35" i="3"/>
  <c r="F35" i="3"/>
  <c r="G34" i="3"/>
  <c r="F34" i="3"/>
  <c r="H34" i="3" s="1"/>
  <c r="G33" i="3"/>
  <c r="F33" i="3"/>
  <c r="H33" i="3" s="1"/>
  <c r="G32" i="3"/>
  <c r="F32" i="3"/>
  <c r="H32" i="3" s="1"/>
  <c r="G31" i="3"/>
  <c r="F31" i="3"/>
  <c r="H31" i="3" s="1"/>
  <c r="H30" i="3"/>
  <c r="G30" i="3"/>
  <c r="F30" i="3"/>
  <c r="G29" i="3"/>
  <c r="F29" i="3"/>
  <c r="H29" i="3" s="1"/>
  <c r="G28" i="3"/>
  <c r="F28" i="3"/>
  <c r="H28" i="3" s="1"/>
  <c r="H27" i="3"/>
  <c r="G27" i="3"/>
  <c r="F27" i="3"/>
  <c r="G26" i="3"/>
  <c r="F26" i="3"/>
  <c r="H26" i="3" s="1"/>
  <c r="G25" i="3"/>
  <c r="F25" i="3"/>
  <c r="H25" i="3" s="1"/>
  <c r="G24" i="3"/>
  <c r="F24" i="3"/>
  <c r="H24" i="3" s="1"/>
  <c r="G23" i="3"/>
  <c r="F23" i="3"/>
  <c r="H23" i="3" s="1"/>
  <c r="H22" i="3"/>
  <c r="G22" i="3"/>
  <c r="F22" i="3"/>
  <c r="G21" i="3"/>
  <c r="F21" i="3"/>
  <c r="H21" i="3" s="1"/>
  <c r="G20" i="3"/>
  <c r="F20" i="3"/>
  <c r="H20" i="3" s="1"/>
  <c r="H19" i="3"/>
  <c r="G19" i="3"/>
  <c r="F19" i="3"/>
  <c r="G18" i="3"/>
  <c r="F18" i="3"/>
  <c r="H18" i="3" s="1"/>
  <c r="G17" i="3"/>
  <c r="F17" i="3"/>
  <c r="H17" i="3" s="1"/>
  <c r="G16" i="3"/>
  <c r="F16" i="3"/>
  <c r="H16" i="3" s="1"/>
  <c r="G15" i="3"/>
  <c r="F15" i="3"/>
  <c r="H15" i="3" s="1"/>
  <c r="H14" i="3"/>
  <c r="G14" i="3"/>
  <c r="F14" i="3"/>
  <c r="G13" i="3"/>
  <c r="F13" i="3"/>
  <c r="H13" i="3" s="1"/>
  <c r="G12" i="3"/>
  <c r="F12" i="3"/>
  <c r="H12" i="3" s="1"/>
  <c r="H11" i="3"/>
  <c r="G11" i="3"/>
  <c r="F11" i="3"/>
  <c r="G10" i="3"/>
  <c r="F10" i="3"/>
  <c r="H10" i="3" s="1"/>
  <c r="G9" i="3"/>
  <c r="F9" i="3"/>
  <c r="H9" i="3" s="1"/>
  <c r="G8" i="3"/>
  <c r="F8" i="3"/>
  <c r="H8" i="3" s="1"/>
  <c r="G7" i="3"/>
  <c r="F7" i="3"/>
  <c r="H7" i="3" s="1"/>
  <c r="H6" i="3"/>
  <c r="G6" i="3"/>
  <c r="F6" i="3"/>
  <c r="G5" i="3"/>
  <c r="F5" i="3"/>
  <c r="H5" i="3" s="1"/>
  <c r="G4" i="3"/>
  <c r="F4" i="3"/>
  <c r="H4" i="3" s="1"/>
  <c r="H3" i="3"/>
  <c r="G3" i="3"/>
  <c r="F3" i="3"/>
  <c r="G2" i="3"/>
  <c r="F2" i="3"/>
  <c r="H2" i="3" s="1"/>
</calcChain>
</file>

<file path=xl/sharedStrings.xml><?xml version="1.0" encoding="utf-8"?>
<sst xmlns="http://schemas.openxmlformats.org/spreadsheetml/2006/main" count="203" uniqueCount="38">
  <si>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</si>
  <si>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</si>
  <si>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</si>
  <si>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</si>
  <si>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</si>
  <si>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</si>
  <si>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</si>
  <si>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</si>
  <si>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</si>
  <si>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</si>
  <si>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</si>
  <si>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</si>
  <si>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</si>
  <si>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</si>
  <si>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</si>
  <si>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</si>
  <si>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</si>
  <si>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</si>
  <si>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</si>
  <si>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</si>
  <si>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</si>
  <si>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</si>
  <si>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</si>
  <si>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</si>
  <si>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</si>
  <si>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</si>
  <si>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</si>
  <si>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</si>
  <si>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</si>
  <si>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</si>
  <si>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unit sold</t>
  </si>
  <si>
    <t>Total Profit</t>
  </si>
  <si>
    <t>Average Sales</t>
  </si>
  <si>
    <t>Profit</t>
  </si>
  <si>
    <t>Row Labels</t>
  </si>
  <si>
    <t>Grand Total</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</si>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</sst>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 &quot;Rs.&quot;\ * #,##0_ ;_ &quot;Rs.&quot;\ * \-#,##0_ ;_ &quot;Rs.&quot;\ * &quot;-&quot;_ ;_ @_ "/>
    <numFmt numFmtId="165" formatCode="##\.##,\ &quot;L&quot;"/>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9">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Alignment="1">
      <alignment horizontal="center" vertical="center"/>
    </xf>
    <xf numFmtId="0" fontId="0" fillId="0" borderId="0" xfId="0" pivotButton="1"/>
    <xf numFmtId="165" fontId="0" fillId="0" borderId="0" xfId="0" applyNumberFormat="1"/>
    <xf numFmtId="43" fontId="0" fillId="0" borderId="0" xfId="2" applyFont="1"/>
  </cellXfs>
  <cellStyles count="3">
    <cellStyle name="Comma" xfId="2" builtinId="3"/>
    <cellStyle name="Currency [0]" xfId="1" builtinId="7"/>
    <cellStyle name="Normal" xfId="0" builtinId="0"/>
  </cellStyles>
  <dxfs count="8">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a:t>
            </a:r>
            <a:r>
              <a:rPr lang="en-US" baseline="0"/>
              <a:t> Sales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4444444444444442E-2"/>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444444444444435"/>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6944444444444448"/>
              <c:y val="3.703703703703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2500000000000003"/>
              <c:y val="-0.101851851851851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19A-40F1-935E-56438F3966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9A-40F1-935E-56438F3966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C19A-40F1-935E-56438F3966A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C19A-40F1-935E-56438F3966A7}"/>
              </c:ext>
            </c:extLst>
          </c:dPt>
          <c:dLbls>
            <c:dLbl>
              <c:idx val="0"/>
              <c:layout>
                <c:manualLayout>
                  <c:x val="9.4444444444444442E-2"/>
                  <c:y val="-0.16203703703703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9A-40F1-935E-56438F3966A7}"/>
                </c:ext>
              </c:extLst>
            </c:dLbl>
            <c:dLbl>
              <c:idx val="1"/>
              <c:layout>
                <c:manualLayout>
                  <c:x val="0.14444444444444435"/>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9A-40F1-935E-56438F3966A7}"/>
                </c:ext>
              </c:extLst>
            </c:dLbl>
            <c:dLbl>
              <c:idx val="2"/>
              <c:layout>
                <c:manualLayout>
                  <c:x val="-0.16944444444444448"/>
                  <c:y val="3.70370370370371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19A-40F1-935E-56438F3966A7}"/>
                </c:ext>
              </c:extLst>
            </c:dLbl>
            <c:dLbl>
              <c:idx val="3"/>
              <c:layout>
                <c:manualLayout>
                  <c:x val="-0.12500000000000003"/>
                  <c:y val="-0.101851851851851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9A-40F1-935E-56438F3966A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General</c:formatCode>
                <c:ptCount val="4"/>
                <c:pt idx="0">
                  <c:v>3534400</c:v>
                </c:pt>
                <c:pt idx="1">
                  <c:v>2661400</c:v>
                </c:pt>
                <c:pt idx="2">
                  <c:v>2870600</c:v>
                </c:pt>
                <c:pt idx="3">
                  <c:v>3878100</c:v>
                </c:pt>
              </c:numCache>
            </c:numRef>
          </c:val>
          <c:extLst>
            <c:ext xmlns:c16="http://schemas.microsoft.com/office/drawing/2014/chart" uri="{C3380CC4-5D6E-409C-BE32-E72D297353CC}">
              <c16:uniqueId val="{00000000-C19A-40F1-935E-56438F3966A7}"/>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r>
                  <a:rPr lang="en-US"/>
                  <a:t> </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r>
                  <a:rPr lang="en-US"/>
                  <a:t> </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manualLayout>
          <c:layoutTarget val="inner"/>
          <c:xMode val="edge"/>
          <c:yMode val="edge"/>
          <c:x val="0.17841841725626853"/>
          <c:y val="5.5897699394272728E-2"/>
          <c:w val="0.79854330708661414"/>
          <c:h val="0.89814814814814814"/>
        </c:manualLayout>
      </c:layout>
      <c:barChart>
        <c:barDir val="bar"/>
        <c:grouping val="clustered"/>
        <c:varyColors val="0"/>
        <c:ser>
          <c:idx val="0"/>
          <c:order val="0"/>
          <c:tx>
            <c:strRef>
              <c:f>'Pivot Table'!$F$7</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8-E0DA-4A4C-8B36-EB4FBC55092C}"/>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7-E0DA-4A4C-8B36-EB4FBC55092C}"/>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6-E0DA-4A4C-8B36-EB4FBC55092C}"/>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5-E0DA-4A4C-8B36-EB4FBC55092C}"/>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4-E0DA-4A4C-8B36-EB4FBC55092C}"/>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3-E0DA-4A4C-8B36-EB4FBC55092C}"/>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2-E0DA-4A4C-8B36-EB4FBC55092C}"/>
              </c:ext>
            </c:extLst>
          </c:dPt>
          <c:dLbls>
            <c:dLbl>
              <c:idx val="0"/>
              <c:tx>
                <c:rich>
                  <a:bodyPr/>
                  <a:lstStyle/>
                  <a:p>
                    <a:r>
                      <a:rPr lang="en-US"/>
                      <a:t> </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E0DA-4A4C-8B36-EB4FBC55092C}"/>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0DA-4A4C-8B36-EB4FBC55092C}"/>
                </c:ext>
              </c:extLst>
            </c:dLbl>
            <c:dLbl>
              <c:idx val="2"/>
              <c:tx>
                <c:rich>
                  <a:bodyPr/>
                  <a:lstStyle/>
                  <a:p>
                    <a:r>
                      <a:rPr lang="en-US"/>
                      <a:t> </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E0DA-4A4C-8B36-EB4FBC55092C}"/>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0DA-4A4C-8B36-EB4FBC55092C}"/>
                </c:ext>
              </c:extLst>
            </c:dLbl>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0DA-4A4C-8B36-EB4FBC55092C}"/>
                </c:ext>
              </c:extLst>
            </c:dLbl>
            <c:dLbl>
              <c:idx val="5"/>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DA-4A4C-8B36-EB4FBC55092C}"/>
                </c:ext>
              </c:extLst>
            </c:dLbl>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0DA-4A4C-8B36-EB4FBC55092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Table'!$E$8:$E$15</c:f>
              <c:strCache>
                <c:ptCount val="7"/>
                <c:pt idx="0">
                  <c:v>Action Figure</c:v>
                </c:pt>
                <c:pt idx="1">
                  <c:v>Blender</c:v>
                </c:pt>
                <c:pt idx="2">
                  <c:v>Moisturizer</c:v>
                </c:pt>
                <c:pt idx="3">
                  <c:v>Novel</c:v>
                </c:pt>
                <c:pt idx="4">
                  <c:v>Smartphone</c:v>
                </c:pt>
                <c:pt idx="5">
                  <c:v>Sneakers</c:v>
                </c:pt>
                <c:pt idx="6">
                  <c:v>Tent</c:v>
                </c:pt>
              </c:strCache>
            </c:strRef>
          </c:cat>
          <c:val>
            <c:numRef>
              <c:f>'Pivot Table'!$F$8:$F$15</c:f>
              <c:numCache>
                <c:formatCode>##\.##,\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E0DA-4A4C-8B36-EB4FBC55092C}"/>
            </c:ext>
          </c:extLst>
        </c:ser>
        <c:dLbls>
          <c:showLegendKey val="0"/>
          <c:showVal val="0"/>
          <c:showCatName val="0"/>
          <c:showSerName val="0"/>
          <c:showPercent val="0"/>
          <c:showBubbleSize val="0"/>
        </c:dLbls>
        <c:gapWidth val="62"/>
        <c:axId val="906315536"/>
        <c:axId val="906316016"/>
      </c:barChart>
      <c:catAx>
        <c:axId val="90631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316016"/>
        <c:crosses val="autoZero"/>
        <c:auto val="1"/>
        <c:lblAlgn val="ctr"/>
        <c:lblOffset val="100"/>
        <c:noMultiLvlLbl val="0"/>
      </c:catAx>
      <c:valAx>
        <c:axId val="906316016"/>
        <c:scaling>
          <c:orientation val="minMax"/>
        </c:scaling>
        <c:delete val="1"/>
        <c:axPos val="b"/>
        <c:numFmt formatCode="##\.##,\ &quot;L&quot;" sourceLinked="1"/>
        <c:majorTickMark val="none"/>
        <c:minorTickMark val="none"/>
        <c:tickLblPos val="nextTo"/>
        <c:crossAx val="90631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Table!PivotTable9</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620161025266208E-2"/>
          <c:y val="6.8806723023668442E-2"/>
          <c:w val="0.93888888888888888"/>
          <c:h val="0.84204505686789155"/>
        </c:manualLayout>
      </c:layout>
      <c:barChart>
        <c:barDir val="col"/>
        <c:grouping val="clustered"/>
        <c:varyColors val="0"/>
        <c:ser>
          <c:idx val="0"/>
          <c:order val="0"/>
          <c:tx>
            <c:strRef>
              <c:f>'Pivot Table'!$I$7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Table'!$H$8:$H$18</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Table'!$I$8:$I$18</c:f>
              <c:numCache>
                <c:formatCode>General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FA32-45A1-BF64-9CEDC9EED2D5}"/>
            </c:ext>
          </c:extLst>
        </c:ser>
        <c:dLbls>
          <c:showLegendKey val="0"/>
          <c:showVal val="0"/>
          <c:showCatName val="0"/>
          <c:showSerName val="0"/>
          <c:showPercent val="0"/>
          <c:showBubbleSize val="0"/>
        </c:dLbls>
        <c:gapWidth val="76"/>
        <c:overlap val="-27"/>
        <c:axId val="910081760"/>
        <c:axId val="910082720"/>
      </c:barChart>
      <c:catAx>
        <c:axId val="91008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2720"/>
        <c:crosses val="autoZero"/>
        <c:auto val="1"/>
        <c:lblAlgn val="ctr"/>
        <c:lblOffset val="100"/>
        <c:noMultiLvlLbl val="0"/>
      </c:catAx>
      <c:valAx>
        <c:axId val="910082720"/>
        <c:scaling>
          <c:orientation val="minMax"/>
        </c:scaling>
        <c:delete val="1"/>
        <c:axPos val="l"/>
        <c:numFmt formatCode="General" sourceLinked="1"/>
        <c:majorTickMark val="none"/>
        <c:minorTickMark val="none"/>
        <c:tickLblPos val="nextTo"/>
        <c:crossAx val="91008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Table!PivotTable10</c:name>
    <c:fmtId val="5"/>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8"/>
          <c:spPr>
            <a:noFill/>
            <a:ln w="25400">
              <a:solidFill>
                <a:schemeClr val="accent1"/>
              </a:solidFill>
              <a:round/>
            </a:ln>
            <a:effectLst/>
          </c:spPr>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743526695177736E-2"/>
          <c:y val="6.167712758088717E-2"/>
          <c:w val="0.9253958880139983"/>
          <c:h val="0.84204505686789155"/>
        </c:manualLayout>
      </c:layout>
      <c:lineChart>
        <c:grouping val="standard"/>
        <c:varyColors val="0"/>
        <c:ser>
          <c:idx val="0"/>
          <c:order val="0"/>
          <c:tx>
            <c:strRef>
              <c:f>'Pivot Table'!$M$7</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8"/>
            <c:spPr>
              <a:noFill/>
              <a:ln w="25400">
                <a:solidFill>
                  <a:schemeClr val="accent1"/>
                </a:solidFill>
                <a:round/>
              </a:ln>
              <a:effectLst/>
            </c:spPr>
          </c:marker>
          <c:dLbls>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Table'!$L$8:$L$15</c:f>
              <c:strCache>
                <c:ptCount val="7"/>
                <c:pt idx="0">
                  <c:v>Action Figure</c:v>
                </c:pt>
                <c:pt idx="1">
                  <c:v>Blender</c:v>
                </c:pt>
                <c:pt idx="2">
                  <c:v>Moisturizer</c:v>
                </c:pt>
                <c:pt idx="3">
                  <c:v>Novel</c:v>
                </c:pt>
                <c:pt idx="4">
                  <c:v>Smartphone</c:v>
                </c:pt>
                <c:pt idx="5">
                  <c:v>Sneakers</c:v>
                </c:pt>
                <c:pt idx="6">
                  <c:v>Tent</c:v>
                </c:pt>
              </c:strCache>
            </c:strRef>
          </c:cat>
          <c:val>
            <c:numRef>
              <c:f>'Pivot Table'!$M$8:$M$15</c:f>
              <c:numCache>
                <c:formatCode>General</c:formatCode>
                <c:ptCount val="7"/>
                <c:pt idx="0">
                  <c:v>456</c:v>
                </c:pt>
                <c:pt idx="1">
                  <c:v>635</c:v>
                </c:pt>
                <c:pt idx="2">
                  <c:v>1178</c:v>
                </c:pt>
                <c:pt idx="3">
                  <c:v>898</c:v>
                </c:pt>
                <c:pt idx="4">
                  <c:v>235</c:v>
                </c:pt>
                <c:pt idx="5">
                  <c:v>799</c:v>
                </c:pt>
                <c:pt idx="6">
                  <c:v>504</c:v>
                </c:pt>
              </c:numCache>
            </c:numRef>
          </c:val>
          <c:smooth val="1"/>
          <c:extLst>
            <c:ext xmlns:c16="http://schemas.microsoft.com/office/drawing/2014/chart" uri="{C3380CC4-5D6E-409C-BE32-E72D297353CC}">
              <c16:uniqueId val="{00000000-B93A-42DC-818A-E9AD2DBA2756}"/>
            </c:ext>
          </c:extLst>
        </c:ser>
        <c:dLbls>
          <c:dLblPos val="t"/>
          <c:showLegendKey val="0"/>
          <c:showVal val="1"/>
          <c:showCatName val="0"/>
          <c:showSerName val="0"/>
          <c:showPercent val="0"/>
          <c:showBubbleSize val="0"/>
        </c:dLbls>
        <c:dropLines>
          <c:spPr>
            <a:ln w="25400" cap="flat" cmpd="sng" algn="ctr">
              <a:solidFill>
                <a:schemeClr val="accent1"/>
              </a:solidFill>
              <a:round/>
            </a:ln>
            <a:effectLst/>
          </c:spPr>
        </c:dropLines>
        <c:marker val="1"/>
        <c:smooth val="0"/>
        <c:axId val="32413696"/>
        <c:axId val="32411776"/>
      </c:lineChart>
      <c:catAx>
        <c:axId val="32413696"/>
        <c:scaling>
          <c:orientation val="minMax"/>
        </c:scaling>
        <c:delete val="0"/>
        <c:axPos val="b"/>
        <c:numFmt formatCode="General" sourceLinked="1"/>
        <c:majorTickMark val="none"/>
        <c:minorTickMark val="none"/>
        <c:tickLblPos val="nextTo"/>
        <c:spPr>
          <a:solidFill>
            <a:schemeClr val="tx1"/>
          </a:solid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2411776"/>
        <c:crosses val="autoZero"/>
        <c:auto val="1"/>
        <c:lblAlgn val="ctr"/>
        <c:lblOffset val="100"/>
        <c:noMultiLvlLbl val="0"/>
      </c:catAx>
      <c:valAx>
        <c:axId val="32411776"/>
        <c:scaling>
          <c:orientation val="minMax"/>
        </c:scaling>
        <c:delete val="1"/>
        <c:axPos val="l"/>
        <c:numFmt formatCode="General" sourceLinked="1"/>
        <c:majorTickMark val="none"/>
        <c:minorTickMark val="none"/>
        <c:tickLblPos val="nextTo"/>
        <c:crossAx val="3241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Table!PivotTable10</c:name>
    <c:fmtId val="11"/>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8"/>
          <c:spPr>
            <a:noFill/>
            <a:ln w="25400">
              <a:solidFill>
                <a:schemeClr val="accent1"/>
              </a:solidFill>
              <a:round/>
            </a:ln>
            <a:effectLst/>
          </c:spPr>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8"/>
          <c:spPr>
            <a:noFill/>
            <a:ln w="25400">
              <a:solidFill>
                <a:schemeClr val="accent1"/>
              </a:solidFill>
              <a:round/>
            </a:ln>
            <a:effectLst/>
          </c:spPr>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8"/>
          <c:spPr>
            <a:noFill/>
            <a:ln w="25400">
              <a:solidFill>
                <a:schemeClr val="accent1"/>
              </a:solidFill>
              <a:round/>
            </a:ln>
            <a:effectLst/>
          </c:spPr>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18209824384053E-2"/>
          <c:y val="5.5723357919904973E-2"/>
          <c:w val="0.9253958880139983"/>
          <c:h val="0.84204505686789155"/>
        </c:manualLayout>
      </c:layout>
      <c:lineChart>
        <c:grouping val="standard"/>
        <c:varyColors val="0"/>
        <c:ser>
          <c:idx val="0"/>
          <c:order val="0"/>
          <c:tx>
            <c:strRef>
              <c:f>'Pivot Table'!$M$7</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8"/>
            <c:spPr>
              <a:noFill/>
              <a:ln w="25400">
                <a:solidFill>
                  <a:schemeClr val="accent1"/>
                </a:solidFill>
                <a:round/>
              </a:ln>
              <a:effectLst/>
            </c:spPr>
          </c:marker>
          <c:dLbls>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Table'!$L$8:$L$15</c:f>
              <c:strCache>
                <c:ptCount val="7"/>
                <c:pt idx="0">
                  <c:v>Action Figure</c:v>
                </c:pt>
                <c:pt idx="1">
                  <c:v>Blender</c:v>
                </c:pt>
                <c:pt idx="2">
                  <c:v>Moisturizer</c:v>
                </c:pt>
                <c:pt idx="3">
                  <c:v>Novel</c:v>
                </c:pt>
                <c:pt idx="4">
                  <c:v>Smartphone</c:v>
                </c:pt>
                <c:pt idx="5">
                  <c:v>Sneakers</c:v>
                </c:pt>
                <c:pt idx="6">
                  <c:v>Tent</c:v>
                </c:pt>
              </c:strCache>
            </c:strRef>
          </c:cat>
          <c:val>
            <c:numRef>
              <c:f>'Pivot Table'!$M$8:$M$15</c:f>
              <c:numCache>
                <c:formatCode>General</c:formatCode>
                <c:ptCount val="7"/>
                <c:pt idx="0">
                  <c:v>456</c:v>
                </c:pt>
                <c:pt idx="1">
                  <c:v>635</c:v>
                </c:pt>
                <c:pt idx="2">
                  <c:v>1178</c:v>
                </c:pt>
                <c:pt idx="3">
                  <c:v>898</c:v>
                </c:pt>
                <c:pt idx="4">
                  <c:v>235</c:v>
                </c:pt>
                <c:pt idx="5">
                  <c:v>799</c:v>
                </c:pt>
                <c:pt idx="6">
                  <c:v>504</c:v>
                </c:pt>
              </c:numCache>
            </c:numRef>
          </c:val>
          <c:smooth val="1"/>
          <c:extLst>
            <c:ext xmlns:c16="http://schemas.microsoft.com/office/drawing/2014/chart" uri="{C3380CC4-5D6E-409C-BE32-E72D297353CC}">
              <c16:uniqueId val="{00000000-0C85-4C47-9F11-FAB5DE0FE318}"/>
            </c:ext>
          </c:extLst>
        </c:ser>
        <c:dLbls>
          <c:dLblPos val="t"/>
          <c:showLegendKey val="0"/>
          <c:showVal val="1"/>
          <c:showCatName val="0"/>
          <c:showSerName val="0"/>
          <c:showPercent val="0"/>
          <c:showBubbleSize val="0"/>
        </c:dLbls>
        <c:dropLines>
          <c:spPr>
            <a:ln w="25400" cap="flat" cmpd="sng" algn="ctr">
              <a:solidFill>
                <a:schemeClr val="accent1"/>
              </a:solidFill>
              <a:round/>
            </a:ln>
            <a:effectLst/>
          </c:spPr>
        </c:dropLines>
        <c:marker val="1"/>
        <c:smooth val="0"/>
        <c:axId val="32413696"/>
        <c:axId val="32411776"/>
      </c:lineChart>
      <c:catAx>
        <c:axId val="32413696"/>
        <c:scaling>
          <c:orientation val="minMax"/>
        </c:scaling>
        <c:delete val="0"/>
        <c:axPos val="b"/>
        <c:numFmt formatCode="General" sourceLinked="1"/>
        <c:majorTickMark val="none"/>
        <c:minorTickMark val="none"/>
        <c:tickLblPos val="nextTo"/>
        <c:spPr>
          <a:solidFill>
            <a:schemeClr val="tx1"/>
          </a:solid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2411776"/>
        <c:crosses val="autoZero"/>
        <c:auto val="1"/>
        <c:lblAlgn val="ctr"/>
        <c:lblOffset val="100"/>
        <c:noMultiLvlLbl val="0"/>
      </c:catAx>
      <c:valAx>
        <c:axId val="32411776"/>
        <c:scaling>
          <c:orientation val="minMax"/>
        </c:scaling>
        <c:delete val="1"/>
        <c:axPos val="l"/>
        <c:numFmt formatCode="General" sourceLinked="1"/>
        <c:majorTickMark val="none"/>
        <c:minorTickMark val="none"/>
        <c:tickLblPos val="nextTo"/>
        <c:crossAx val="3241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a:t>
            </a:r>
            <a:r>
              <a:rPr lang="en-US" baseline="0"/>
              <a:t> Sales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4444444444444442E-2"/>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444444444444435"/>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6944444444444448"/>
              <c:y val="3.703703703703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2500000000000003"/>
              <c:y val="-0.101851851851851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9.4444444444444442E-2"/>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444444444444435"/>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2500000000000003"/>
              <c:y val="-0.101851851851851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4444444444444442E-2"/>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444444444444435"/>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2500000000000003"/>
              <c:y val="-0.101851851851851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A7-44D5-ACF5-1CCDC0197E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A7-44D5-ACF5-1CCDC0197E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A7-44D5-ACF5-1CCDC0197E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CA7-44D5-ACF5-1CCDC0197EA6}"/>
              </c:ext>
            </c:extLst>
          </c:dPt>
          <c:dLbls>
            <c:dLbl>
              <c:idx val="0"/>
              <c:layout>
                <c:manualLayout>
                  <c:x val="9.4444444444444442E-2"/>
                  <c:y val="-0.16203703703703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A7-44D5-ACF5-1CCDC0197EA6}"/>
                </c:ext>
              </c:extLst>
            </c:dLbl>
            <c:dLbl>
              <c:idx val="1"/>
              <c:layout>
                <c:manualLayout>
                  <c:x val="0.14444444444444435"/>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CA7-44D5-ACF5-1CCDC0197EA6}"/>
                </c:ext>
              </c:extLst>
            </c:dLbl>
            <c:dLbl>
              <c:idx val="3"/>
              <c:layout>
                <c:manualLayout>
                  <c:x val="-0.12500000000000003"/>
                  <c:y val="-0.101851851851851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CA7-44D5-ACF5-1CCDC0197EA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General</c:formatCode>
                <c:ptCount val="4"/>
                <c:pt idx="0">
                  <c:v>3534400</c:v>
                </c:pt>
                <c:pt idx="1">
                  <c:v>2661400</c:v>
                </c:pt>
                <c:pt idx="2">
                  <c:v>2870600</c:v>
                </c:pt>
                <c:pt idx="3">
                  <c:v>3878100</c:v>
                </c:pt>
              </c:numCache>
            </c:numRef>
          </c:val>
          <c:extLst>
            <c:ext xmlns:c16="http://schemas.microsoft.com/office/drawing/2014/chart" uri="{C3380CC4-5D6E-409C-BE32-E72D297353CC}">
              <c16:uniqueId val="{00000008-CCA7-44D5-ACF5-1CCDC0197EA6}"/>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r>
                  <a:rPr lang="en-US"/>
                  <a:t> </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r>
                  <a:rPr lang="en-US"/>
                  <a:t> </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r>
                  <a:rPr lang="en-US"/>
                  <a:t> </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45676749270641"/>
          <c:y val="0.1018519188600459"/>
          <c:w val="0.79854330708661414"/>
          <c:h val="0.89814814814814814"/>
        </c:manualLayout>
      </c:layout>
      <c:barChart>
        <c:barDir val="bar"/>
        <c:grouping val="clustered"/>
        <c:varyColors val="0"/>
        <c:ser>
          <c:idx val="0"/>
          <c:order val="0"/>
          <c:tx>
            <c:strRef>
              <c:f>'Pivot Table'!$F$7</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698-4F8F-B7A1-8B4F1FBC23C1}"/>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B698-4F8F-B7A1-8B4F1FBC23C1}"/>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B698-4F8F-B7A1-8B4F1FBC23C1}"/>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B698-4F8F-B7A1-8B4F1FBC23C1}"/>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B698-4F8F-B7A1-8B4F1FBC23C1}"/>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B-B698-4F8F-B7A1-8B4F1FBC23C1}"/>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D-B698-4F8F-B7A1-8B4F1FBC23C1}"/>
              </c:ext>
            </c:extLst>
          </c:dPt>
          <c:dLbls>
            <c:dLbl>
              <c:idx val="0"/>
              <c:tx>
                <c:rich>
                  <a:bodyPr/>
                  <a:lstStyle/>
                  <a:p>
                    <a:r>
                      <a:rPr lang="en-US"/>
                      <a:t> </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B698-4F8F-B7A1-8B4F1FBC23C1}"/>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98-4F8F-B7A1-8B4F1FBC23C1}"/>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98-4F8F-B7A1-8B4F1FBC23C1}"/>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698-4F8F-B7A1-8B4F1FBC23C1}"/>
                </c:ext>
              </c:extLst>
            </c:dLbl>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698-4F8F-B7A1-8B4F1FBC23C1}"/>
                </c:ext>
              </c:extLst>
            </c:dLbl>
            <c:dLbl>
              <c:idx val="5"/>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698-4F8F-B7A1-8B4F1FBC23C1}"/>
                </c:ext>
              </c:extLst>
            </c:dLbl>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698-4F8F-B7A1-8B4F1FBC23C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Table'!$E$8:$E$15</c:f>
              <c:strCache>
                <c:ptCount val="7"/>
                <c:pt idx="0">
                  <c:v>Action Figure</c:v>
                </c:pt>
                <c:pt idx="1">
                  <c:v>Blender</c:v>
                </c:pt>
                <c:pt idx="2">
                  <c:v>Moisturizer</c:v>
                </c:pt>
                <c:pt idx="3">
                  <c:v>Novel</c:v>
                </c:pt>
                <c:pt idx="4">
                  <c:v>Smartphone</c:v>
                </c:pt>
                <c:pt idx="5">
                  <c:v>Sneakers</c:v>
                </c:pt>
                <c:pt idx="6">
                  <c:v>Tent</c:v>
                </c:pt>
              </c:strCache>
            </c:strRef>
          </c:cat>
          <c:val>
            <c:numRef>
              <c:f>'Pivot Table'!$F$8:$F$15</c:f>
              <c:numCache>
                <c:formatCode>##\.##,\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E-B698-4F8F-B7A1-8B4F1FBC23C1}"/>
            </c:ext>
          </c:extLst>
        </c:ser>
        <c:dLbls>
          <c:showLegendKey val="0"/>
          <c:showVal val="0"/>
          <c:showCatName val="0"/>
          <c:showSerName val="0"/>
          <c:showPercent val="0"/>
          <c:showBubbleSize val="0"/>
        </c:dLbls>
        <c:gapWidth val="62"/>
        <c:axId val="906315536"/>
        <c:axId val="906316016"/>
      </c:barChart>
      <c:catAx>
        <c:axId val="90631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316016"/>
        <c:crosses val="autoZero"/>
        <c:auto val="1"/>
        <c:lblAlgn val="ctr"/>
        <c:lblOffset val="100"/>
        <c:noMultiLvlLbl val="0"/>
      </c:catAx>
      <c:valAx>
        <c:axId val="906316016"/>
        <c:scaling>
          <c:orientation val="minMax"/>
        </c:scaling>
        <c:delete val="1"/>
        <c:axPos val="b"/>
        <c:numFmt formatCode="##\.##,\ &quot;L&quot;" sourceLinked="1"/>
        <c:majorTickMark val="none"/>
        <c:minorTickMark val="none"/>
        <c:tickLblPos val="nextTo"/>
        <c:crossAx val="90631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295986779655565E-2"/>
          <c:y val="6.8806723023668442E-2"/>
          <c:w val="0.93888888888888888"/>
          <c:h val="0.84204505686789155"/>
        </c:manualLayout>
      </c:layout>
      <c:barChart>
        <c:barDir val="col"/>
        <c:grouping val="clustered"/>
        <c:varyColors val="0"/>
        <c:ser>
          <c:idx val="0"/>
          <c:order val="0"/>
          <c:tx>
            <c:strRef>
              <c:f>'Pivot Table'!$I$7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Table'!$H$8:$H$18</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Table'!$I$8:$I$18</c:f>
              <c:numCache>
                <c:formatCode>General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7BDA-4989-B1C1-0A25FF238BE1}"/>
            </c:ext>
          </c:extLst>
        </c:ser>
        <c:dLbls>
          <c:showLegendKey val="0"/>
          <c:showVal val="0"/>
          <c:showCatName val="0"/>
          <c:showSerName val="0"/>
          <c:showPercent val="0"/>
          <c:showBubbleSize val="0"/>
        </c:dLbls>
        <c:gapWidth val="76"/>
        <c:overlap val="-27"/>
        <c:axId val="910081760"/>
        <c:axId val="910082720"/>
      </c:barChart>
      <c:catAx>
        <c:axId val="91008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2720"/>
        <c:crosses val="autoZero"/>
        <c:auto val="1"/>
        <c:lblAlgn val="ctr"/>
        <c:lblOffset val="100"/>
        <c:noMultiLvlLbl val="0"/>
      </c:catAx>
      <c:valAx>
        <c:axId val="910082720"/>
        <c:scaling>
          <c:orientation val="minMax"/>
        </c:scaling>
        <c:delete val="1"/>
        <c:axPos val="l"/>
        <c:numFmt formatCode="General" sourceLinked="1"/>
        <c:majorTickMark val="none"/>
        <c:minorTickMark val="none"/>
        <c:tickLblPos val="nextTo"/>
        <c:crossAx val="91008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144780</xdr:rowOff>
    </xdr:from>
    <xdr:to>
      <xdr:col>5</xdr:col>
      <xdr:colOff>426720</xdr:colOff>
      <xdr:row>32</xdr:row>
      <xdr:rowOff>57150</xdr:rowOff>
    </xdr:to>
    <xdr:graphicFrame macro="">
      <xdr:nvGraphicFramePr>
        <xdr:cNvPr id="2" name="Chart 1">
          <a:extLst>
            <a:ext uri="{FF2B5EF4-FFF2-40B4-BE49-F238E27FC236}">
              <a16:creationId xmlns:a16="http://schemas.microsoft.com/office/drawing/2014/main" id="{C7F242F9-9B17-CDEE-F2C8-0F80D2BC2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598693</xdr:colOff>
      <xdr:row>22</xdr:row>
      <xdr:rowOff>121620</xdr:rowOff>
    </xdr:from>
    <xdr:to>
      <xdr:col>11</xdr:col>
      <xdr:colOff>108025</xdr:colOff>
      <xdr:row>36</xdr:row>
      <xdr:rowOff>98761</xdr:rowOff>
    </xdr:to>
    <xdr:graphicFrame macro="">
      <xdr:nvGraphicFramePr>
        <xdr:cNvPr id="3" name="Chart 2">
          <a:extLst>
            <a:ext uri="{FF2B5EF4-FFF2-40B4-BE49-F238E27FC236}">
              <a16:creationId xmlns:a16="http://schemas.microsoft.com/office/drawing/2014/main" id="{CEA038F1-0A45-BCC7-A6A4-DB1EF8449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120724</xdr:colOff>
      <xdr:row>22</xdr:row>
      <xdr:rowOff>159123</xdr:rowOff>
    </xdr:from>
    <xdr:to>
      <xdr:col>16</xdr:col>
      <xdr:colOff>273124</xdr:colOff>
      <xdr:row>36</xdr:row>
      <xdr:rowOff>60064</xdr:rowOff>
    </xdr:to>
    <xdr:graphicFrame macro="">
      <xdr:nvGraphicFramePr>
        <xdr:cNvPr id="4" name="Chart 3">
          <a:extLst>
            <a:ext uri="{FF2B5EF4-FFF2-40B4-BE49-F238E27FC236}">
              <a16:creationId xmlns:a16="http://schemas.microsoft.com/office/drawing/2014/main" id="{4F7E1061-190F-5161-21A0-A24A692CD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493507</xdr:colOff>
      <xdr:row>23</xdr:row>
      <xdr:rowOff>17630</xdr:rowOff>
    </xdr:from>
    <xdr:to>
      <xdr:col>24</xdr:col>
      <xdr:colOff>25699</xdr:colOff>
      <xdr:row>36</xdr:row>
      <xdr:rowOff>147395</xdr:rowOff>
    </xdr:to>
    <xdr:graphicFrame macro="">
      <xdr:nvGraphicFramePr>
        <xdr:cNvPr id="5" name="Chart 4">
          <a:extLst>
            <a:ext uri="{FF2B5EF4-FFF2-40B4-BE49-F238E27FC236}">
              <a16:creationId xmlns:a16="http://schemas.microsoft.com/office/drawing/2014/main" id="{1E528572-626B-35A1-F4A5-478D3AB37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303376</xdr:colOff>
      <xdr:row>4</xdr:row>
      <xdr:rowOff>103498</xdr:rowOff>
    </xdr:from>
    <xdr:to>
      <xdr:col>15</xdr:col>
      <xdr:colOff>459545</xdr:colOff>
      <xdr:row>18</xdr:row>
      <xdr:rowOff>90344</xdr:rowOff>
    </xdr:to>
    <mc:AlternateContent xmlns:mc="http://schemas.openxmlformats.org/markup-compatibility/2006" xmlns:a14="http://schemas.microsoft.com/office/drawing/2010/main">
      <mc:Choice Requires="a14">
        <xdr:graphicFrame macro="">
          <xdr:nvGraphicFramePr>
            <xdr:cNvPr id="6" name="Sales Person">
              <a:extLst>
                <a:ext uri="{FF2B5EF4-FFF2-40B4-BE49-F238E27FC236}">
                  <a16:creationId xmlns:a16="http://schemas.microsoft.com/office/drawing/2014/main" id="{35A2E010-2BD6-C78F-93CB-488C5D0C4A5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1180019" y="829212"/>
              <a:ext cx="1834383" cy="25268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269156</xdr:colOff>
      <xdr:row>6</xdr:row>
      <xdr:rowOff>69976</xdr:rowOff>
    </xdr:from>
    <xdr:to>
      <xdr:col>2</xdr:col>
      <xdr:colOff>106429</xdr:colOff>
      <xdr:row>10</xdr:row>
      <xdr:rowOff>35587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1AE2890-EAED-FC14-CAE0-01F83C07FC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9156" y="1158547"/>
              <a:ext cx="1832987" cy="6913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574723</xdr:colOff>
      <xdr:row>3</xdr:row>
      <xdr:rowOff>138741</xdr:rowOff>
    </xdr:from>
    <xdr:to>
      <xdr:col>18</xdr:col>
      <xdr:colOff>587143</xdr:colOff>
      <xdr:row>17</xdr:row>
      <xdr:rowOff>121402</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3770D193-95D0-447D-9D96-4919BA6F7DF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129580" y="683027"/>
              <a:ext cx="1835777" cy="25226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124918</xdr:colOff>
      <xdr:row>5</xdr:row>
      <xdr:rowOff>120315</xdr:rowOff>
    </xdr:to>
    <xdr:sp macro="" textlink="">
      <xdr:nvSpPr>
        <xdr:cNvPr id="3" name="Rectangle: Rounded Corners 2">
          <a:extLst>
            <a:ext uri="{FF2B5EF4-FFF2-40B4-BE49-F238E27FC236}">
              <a16:creationId xmlns:a16="http://schemas.microsoft.com/office/drawing/2014/main" id="{13A41698-615D-0BD9-0BF0-0426AC03DBC2}"/>
            </a:ext>
          </a:extLst>
        </xdr:cNvPr>
        <xdr:cNvSpPr/>
      </xdr:nvSpPr>
      <xdr:spPr>
        <a:xfrm>
          <a:off x="0" y="0"/>
          <a:ext cx="17875770" cy="10572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r>
            <a:rPr lang="en-IN" sz="1100"/>
            <a:t>                                                                                                                                                          </a:t>
          </a:r>
          <a:r>
            <a:rPr lang="en-IN" sz="3200">
              <a:solidFill>
                <a:schemeClr val="accent2"/>
              </a:solidFill>
            </a:rPr>
            <a:t>SALES DASHBOARD</a:t>
          </a:r>
          <a:endParaRPr lang="en-IN" sz="1100">
            <a:solidFill>
              <a:schemeClr val="accent2"/>
            </a:solidFill>
          </a:endParaRPr>
        </a:p>
      </xdr:txBody>
    </xdr:sp>
    <xdr:clientData/>
  </xdr:twoCellAnchor>
  <xdr:twoCellAnchor>
    <xdr:from>
      <xdr:col>0</xdr:col>
      <xdr:colOff>26456</xdr:colOff>
      <xdr:row>6</xdr:row>
      <xdr:rowOff>607</xdr:rowOff>
    </xdr:from>
    <xdr:to>
      <xdr:col>17</xdr:col>
      <xdr:colOff>124779</xdr:colOff>
      <xdr:row>13</xdr:row>
      <xdr:rowOff>31087</xdr:rowOff>
    </xdr:to>
    <xdr:grpSp>
      <xdr:nvGrpSpPr>
        <xdr:cNvPr id="8" name="Group 7">
          <a:extLst>
            <a:ext uri="{FF2B5EF4-FFF2-40B4-BE49-F238E27FC236}">
              <a16:creationId xmlns:a16="http://schemas.microsoft.com/office/drawing/2014/main" id="{EC04990B-A338-FCCA-A9E2-1AF8B1384B2E}"/>
            </a:ext>
          </a:extLst>
        </xdr:cNvPr>
        <xdr:cNvGrpSpPr/>
      </xdr:nvGrpSpPr>
      <xdr:grpSpPr>
        <a:xfrm>
          <a:off x="26456" y="1083449"/>
          <a:ext cx="10325165" cy="1293796"/>
          <a:chOff x="0" y="1127268"/>
          <a:chExt cx="10405807" cy="1292287"/>
        </a:xfrm>
      </xdr:grpSpPr>
      <xdr:sp macro="" textlink="">
        <xdr:nvSpPr>
          <xdr:cNvPr id="4" name="Rectangle: Rounded Corners 3">
            <a:extLst>
              <a:ext uri="{FF2B5EF4-FFF2-40B4-BE49-F238E27FC236}">
                <a16:creationId xmlns:a16="http://schemas.microsoft.com/office/drawing/2014/main" id="{E3FECA96-BEBC-6B81-4A73-2F7296A8B93C}"/>
              </a:ext>
            </a:extLst>
          </xdr:cNvPr>
          <xdr:cNvSpPr/>
        </xdr:nvSpPr>
        <xdr:spPr>
          <a:xfrm>
            <a:off x="0" y="1134888"/>
            <a:ext cx="2556386" cy="127704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Rounded Corners 4">
            <a:extLst>
              <a:ext uri="{FF2B5EF4-FFF2-40B4-BE49-F238E27FC236}">
                <a16:creationId xmlns:a16="http://schemas.microsoft.com/office/drawing/2014/main" id="{004DB25F-A8D8-26B9-3574-380EE71AB06A}"/>
              </a:ext>
            </a:extLst>
          </xdr:cNvPr>
          <xdr:cNvSpPr/>
        </xdr:nvSpPr>
        <xdr:spPr>
          <a:xfrm>
            <a:off x="15240" y="1127268"/>
            <a:ext cx="956843" cy="1292287"/>
          </a:xfrm>
          <a:prstGeom prst="roundRect">
            <a:avLst>
              <a:gd name="adj" fmla="val 15898"/>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TextBox 5">
            <a:extLst>
              <a:ext uri="{FF2B5EF4-FFF2-40B4-BE49-F238E27FC236}">
                <a16:creationId xmlns:a16="http://schemas.microsoft.com/office/drawing/2014/main" id="{0FB6581A-8EA6-6CC3-CE57-DF7FABBBFF65}"/>
              </a:ext>
            </a:extLst>
          </xdr:cNvPr>
          <xdr:cNvSpPr txBox="1"/>
        </xdr:nvSpPr>
        <xdr:spPr>
          <a:xfrm>
            <a:off x="1056968" y="1360130"/>
            <a:ext cx="1433871" cy="28677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2"/>
                </a:solidFill>
              </a:rPr>
              <a:t>TOTAL</a:t>
            </a:r>
            <a:r>
              <a:rPr lang="en-IN" sz="1100" b="1" baseline="0">
                <a:solidFill>
                  <a:schemeClr val="accent2"/>
                </a:solidFill>
              </a:rPr>
              <a:t> SALES</a:t>
            </a:r>
            <a:endParaRPr lang="en-IN" sz="1100" b="1">
              <a:solidFill>
                <a:schemeClr val="accent2"/>
              </a:solidFill>
            </a:endParaRPr>
          </a:p>
        </xdr:txBody>
      </xdr:sp>
      <xdr:sp macro="" textlink="SalesData!K2">
        <xdr:nvSpPr>
          <xdr:cNvPr id="7" name="TextBox 6">
            <a:extLst>
              <a:ext uri="{FF2B5EF4-FFF2-40B4-BE49-F238E27FC236}">
                <a16:creationId xmlns:a16="http://schemas.microsoft.com/office/drawing/2014/main" id="{8BE3D428-ABAB-7773-C841-6EAA9BA91185}"/>
              </a:ext>
            </a:extLst>
          </xdr:cNvPr>
          <xdr:cNvSpPr txBox="1"/>
        </xdr:nvSpPr>
        <xdr:spPr>
          <a:xfrm>
            <a:off x="1106129" y="1810775"/>
            <a:ext cx="1302774" cy="2785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6A5F5BD6-7B53-4912-B603-3E63FF412247}" type="TxLink">
              <a:rPr lang="en-US" sz="1400" b="0" i="0" u="none" strike="noStrike">
                <a:solidFill>
                  <a:schemeClr val="accent2"/>
                </a:solidFill>
                <a:latin typeface="Aptos Narrow"/>
              </a:rPr>
              <a:pPr algn="l"/>
              <a:t> 1,29,44,500.00 </a:t>
            </a:fld>
            <a:endParaRPr lang="en-IN" sz="1400" b="0">
              <a:solidFill>
                <a:schemeClr val="accent2"/>
              </a:solidFill>
            </a:endParaRPr>
          </a:p>
        </xdr:txBody>
      </xdr:sp>
      <xdr:sp macro="" textlink="">
        <xdr:nvSpPr>
          <xdr:cNvPr id="14" name="Rectangle: Rounded Corners 13">
            <a:extLst>
              <a:ext uri="{FF2B5EF4-FFF2-40B4-BE49-F238E27FC236}">
                <a16:creationId xmlns:a16="http://schemas.microsoft.com/office/drawing/2014/main" id="{ED53A81F-1246-56BD-E06A-7816472105FC}"/>
              </a:ext>
            </a:extLst>
          </xdr:cNvPr>
          <xdr:cNvSpPr/>
        </xdr:nvSpPr>
        <xdr:spPr>
          <a:xfrm>
            <a:off x="2621936" y="1134888"/>
            <a:ext cx="2556386" cy="127704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3409654B-C6BD-4012-1B8F-6AD4D77605C7}"/>
              </a:ext>
            </a:extLst>
          </xdr:cNvPr>
          <xdr:cNvSpPr/>
        </xdr:nvSpPr>
        <xdr:spPr>
          <a:xfrm>
            <a:off x="2637176" y="1127268"/>
            <a:ext cx="956843" cy="1292287"/>
          </a:xfrm>
          <a:prstGeom prst="roundRect">
            <a:avLst>
              <a:gd name="adj" fmla="val 15898"/>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TextBox 15">
            <a:extLst>
              <a:ext uri="{FF2B5EF4-FFF2-40B4-BE49-F238E27FC236}">
                <a16:creationId xmlns:a16="http://schemas.microsoft.com/office/drawing/2014/main" id="{ADEA112C-21C3-917F-DD31-C455624FDA99}"/>
              </a:ext>
            </a:extLst>
          </xdr:cNvPr>
          <xdr:cNvSpPr txBox="1"/>
        </xdr:nvSpPr>
        <xdr:spPr>
          <a:xfrm>
            <a:off x="3678904" y="1360130"/>
            <a:ext cx="1433871" cy="28677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2"/>
                </a:solidFill>
              </a:rPr>
              <a:t>AVERAGE</a:t>
            </a:r>
            <a:r>
              <a:rPr lang="en-IN" sz="1100" b="1" baseline="0">
                <a:solidFill>
                  <a:schemeClr val="accent2"/>
                </a:solidFill>
              </a:rPr>
              <a:t> SALES</a:t>
            </a:r>
            <a:endParaRPr lang="en-IN" sz="1100" b="1">
              <a:solidFill>
                <a:schemeClr val="accent2"/>
              </a:solidFill>
            </a:endParaRPr>
          </a:p>
        </xdr:txBody>
      </xdr:sp>
      <xdr:sp macro="" textlink="SalesData!K8">
        <xdr:nvSpPr>
          <xdr:cNvPr id="17" name="TextBox 16">
            <a:extLst>
              <a:ext uri="{FF2B5EF4-FFF2-40B4-BE49-F238E27FC236}">
                <a16:creationId xmlns:a16="http://schemas.microsoft.com/office/drawing/2014/main" id="{C4DCD421-3054-42D0-9CE2-496764D2193E}"/>
              </a:ext>
            </a:extLst>
          </xdr:cNvPr>
          <xdr:cNvSpPr txBox="1"/>
        </xdr:nvSpPr>
        <xdr:spPr>
          <a:xfrm>
            <a:off x="3728065" y="1810775"/>
            <a:ext cx="1302774" cy="2785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B2F8F5DD-B009-40A4-B20E-A3602C5EEBB0}" type="TxLink">
              <a:rPr lang="en-US" sz="1600" b="0" i="0" u="none" strike="noStrike">
                <a:solidFill>
                  <a:schemeClr val="accent2"/>
                </a:solidFill>
                <a:latin typeface="Aptos Narrow"/>
              </a:rPr>
              <a:pPr algn="l"/>
              <a:t> 2,58,890.00 </a:t>
            </a:fld>
            <a:endParaRPr lang="en-IN" sz="2000" b="0">
              <a:solidFill>
                <a:schemeClr val="accent2"/>
              </a:solidFill>
            </a:endParaRPr>
          </a:p>
        </xdr:txBody>
      </xdr:sp>
      <xdr:sp macro="" textlink="">
        <xdr:nvSpPr>
          <xdr:cNvPr id="26" name="Rectangle: Rounded Corners 25">
            <a:extLst>
              <a:ext uri="{FF2B5EF4-FFF2-40B4-BE49-F238E27FC236}">
                <a16:creationId xmlns:a16="http://schemas.microsoft.com/office/drawing/2014/main" id="{9057A701-0505-962E-BC22-5412364D8206}"/>
              </a:ext>
            </a:extLst>
          </xdr:cNvPr>
          <xdr:cNvSpPr/>
        </xdr:nvSpPr>
        <xdr:spPr>
          <a:xfrm>
            <a:off x="5227485" y="1134888"/>
            <a:ext cx="2556386" cy="127704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 name="Rectangle: Rounded Corners 26">
            <a:extLst>
              <a:ext uri="{FF2B5EF4-FFF2-40B4-BE49-F238E27FC236}">
                <a16:creationId xmlns:a16="http://schemas.microsoft.com/office/drawing/2014/main" id="{22824A20-BDDF-4742-D91F-00761ECB6C68}"/>
              </a:ext>
            </a:extLst>
          </xdr:cNvPr>
          <xdr:cNvSpPr/>
        </xdr:nvSpPr>
        <xdr:spPr>
          <a:xfrm>
            <a:off x="5242725" y="1127268"/>
            <a:ext cx="956843" cy="1292287"/>
          </a:xfrm>
          <a:prstGeom prst="roundRect">
            <a:avLst>
              <a:gd name="adj" fmla="val 15898"/>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TextBox 27">
            <a:extLst>
              <a:ext uri="{FF2B5EF4-FFF2-40B4-BE49-F238E27FC236}">
                <a16:creationId xmlns:a16="http://schemas.microsoft.com/office/drawing/2014/main" id="{AD663DF4-2F32-85D1-1CF8-C70F361F14A6}"/>
              </a:ext>
            </a:extLst>
          </xdr:cNvPr>
          <xdr:cNvSpPr txBox="1"/>
        </xdr:nvSpPr>
        <xdr:spPr>
          <a:xfrm>
            <a:off x="6284453" y="1360130"/>
            <a:ext cx="1433871" cy="28677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2"/>
                </a:solidFill>
              </a:rPr>
              <a:t>UNIT</a:t>
            </a:r>
            <a:r>
              <a:rPr lang="en-IN" sz="1100" b="1" baseline="0">
                <a:solidFill>
                  <a:schemeClr val="accent2"/>
                </a:solidFill>
              </a:rPr>
              <a:t> SOLD</a:t>
            </a:r>
            <a:endParaRPr lang="en-IN" sz="1100" b="1">
              <a:solidFill>
                <a:schemeClr val="accent2"/>
              </a:solidFill>
            </a:endParaRPr>
          </a:p>
        </xdr:txBody>
      </xdr:sp>
      <xdr:sp macro="" textlink="SalesData!K4">
        <xdr:nvSpPr>
          <xdr:cNvPr id="29" name="TextBox 28">
            <a:extLst>
              <a:ext uri="{FF2B5EF4-FFF2-40B4-BE49-F238E27FC236}">
                <a16:creationId xmlns:a16="http://schemas.microsoft.com/office/drawing/2014/main" id="{91E6E980-7CB9-0861-FAC0-A10C5D57827A}"/>
              </a:ext>
            </a:extLst>
          </xdr:cNvPr>
          <xdr:cNvSpPr txBox="1"/>
        </xdr:nvSpPr>
        <xdr:spPr>
          <a:xfrm>
            <a:off x="6333614" y="1810775"/>
            <a:ext cx="1302774" cy="2785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DA05A098-5618-4207-A55E-43BF461B45EE}" type="TxLink">
              <a:rPr lang="en-US" sz="1600" b="0" i="0" u="none" strike="noStrike">
                <a:solidFill>
                  <a:schemeClr val="accent2"/>
                </a:solidFill>
                <a:latin typeface="Aptos Narrow"/>
              </a:rPr>
              <a:pPr algn="l"/>
              <a:t> 4,705.00 </a:t>
            </a:fld>
            <a:endParaRPr lang="en-IN" sz="2000" b="0">
              <a:solidFill>
                <a:schemeClr val="accent2"/>
              </a:solidFill>
            </a:endParaRPr>
          </a:p>
        </xdr:txBody>
      </xdr:sp>
      <xdr:sp macro="" textlink="">
        <xdr:nvSpPr>
          <xdr:cNvPr id="30" name="Rectangle: Rounded Corners 29">
            <a:extLst>
              <a:ext uri="{FF2B5EF4-FFF2-40B4-BE49-F238E27FC236}">
                <a16:creationId xmlns:a16="http://schemas.microsoft.com/office/drawing/2014/main" id="{8E0541C9-8969-BF24-BB49-9538BE1022A6}"/>
              </a:ext>
            </a:extLst>
          </xdr:cNvPr>
          <xdr:cNvSpPr/>
        </xdr:nvSpPr>
        <xdr:spPr>
          <a:xfrm>
            <a:off x="7849421" y="1134888"/>
            <a:ext cx="2556386" cy="127704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Rectangle: Rounded Corners 30">
            <a:extLst>
              <a:ext uri="{FF2B5EF4-FFF2-40B4-BE49-F238E27FC236}">
                <a16:creationId xmlns:a16="http://schemas.microsoft.com/office/drawing/2014/main" id="{3D2868D6-35FF-C67A-E1C0-84E467B74430}"/>
              </a:ext>
            </a:extLst>
          </xdr:cNvPr>
          <xdr:cNvSpPr/>
        </xdr:nvSpPr>
        <xdr:spPr>
          <a:xfrm>
            <a:off x="7864661" y="1127268"/>
            <a:ext cx="956843" cy="1292287"/>
          </a:xfrm>
          <a:prstGeom prst="roundRect">
            <a:avLst>
              <a:gd name="adj" fmla="val 15898"/>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2" name="TextBox 31">
            <a:extLst>
              <a:ext uri="{FF2B5EF4-FFF2-40B4-BE49-F238E27FC236}">
                <a16:creationId xmlns:a16="http://schemas.microsoft.com/office/drawing/2014/main" id="{AF3A15CD-6CC7-59A3-69F8-3F67A263C0B4}"/>
              </a:ext>
            </a:extLst>
          </xdr:cNvPr>
          <xdr:cNvSpPr txBox="1"/>
        </xdr:nvSpPr>
        <xdr:spPr>
          <a:xfrm>
            <a:off x="8906389" y="1360130"/>
            <a:ext cx="1433871" cy="28677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2"/>
                </a:solidFill>
              </a:rPr>
              <a:t>PROFIT</a:t>
            </a:r>
          </a:p>
        </xdr:txBody>
      </xdr:sp>
      <xdr:sp macro="" textlink="SalesData!K6">
        <xdr:nvSpPr>
          <xdr:cNvPr id="33" name="TextBox 32">
            <a:extLst>
              <a:ext uri="{FF2B5EF4-FFF2-40B4-BE49-F238E27FC236}">
                <a16:creationId xmlns:a16="http://schemas.microsoft.com/office/drawing/2014/main" id="{CD60966E-969D-E218-DA15-3BF76291EF78}"/>
              </a:ext>
            </a:extLst>
          </xdr:cNvPr>
          <xdr:cNvSpPr txBox="1"/>
        </xdr:nvSpPr>
        <xdr:spPr>
          <a:xfrm>
            <a:off x="8955550" y="1810775"/>
            <a:ext cx="1302774" cy="2785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916E4DEB-F981-4518-B871-271939ED1A8B}" type="TxLink">
              <a:rPr lang="en-US" sz="1400" b="0" i="0" u="none" strike="noStrike">
                <a:solidFill>
                  <a:schemeClr val="accent2"/>
                </a:solidFill>
                <a:latin typeface="Aptos Narrow"/>
              </a:rPr>
              <a:pPr algn="l"/>
              <a:t> 38,34,400.00 </a:t>
            </a:fld>
            <a:endParaRPr lang="en-IN" sz="2800" b="0">
              <a:solidFill>
                <a:schemeClr val="accent2"/>
              </a:solidFill>
            </a:endParaRPr>
          </a:p>
        </xdr:txBody>
      </xdr:sp>
    </xdr:grpSp>
    <xdr:clientData/>
  </xdr:twoCellAnchor>
  <xdr:twoCellAnchor editAs="oneCell">
    <xdr:from>
      <xdr:col>13</xdr:col>
      <xdr:colOff>147481</xdr:colOff>
      <xdr:row>8</xdr:row>
      <xdr:rowOff>81934</xdr:rowOff>
    </xdr:from>
    <xdr:to>
      <xdr:col>14</xdr:col>
      <xdr:colOff>122902</xdr:colOff>
      <xdr:row>11</xdr:row>
      <xdr:rowOff>122903</xdr:rowOff>
    </xdr:to>
    <xdr:pic>
      <xdr:nvPicPr>
        <xdr:cNvPr id="35" name="Graphic 34" descr="Blackboard outline">
          <a:extLst>
            <a:ext uri="{FF2B5EF4-FFF2-40B4-BE49-F238E27FC236}">
              <a16:creationId xmlns:a16="http://schemas.microsoft.com/office/drawing/2014/main" id="{1F00E14A-D62C-3757-728C-DA50C9AE2EC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029675" y="1523999"/>
          <a:ext cx="581743" cy="581743"/>
        </a:xfrm>
        <a:prstGeom prst="rect">
          <a:avLst/>
        </a:prstGeom>
      </xdr:spPr>
    </xdr:pic>
    <xdr:clientData/>
  </xdr:twoCellAnchor>
  <xdr:twoCellAnchor editAs="oneCell">
    <xdr:from>
      <xdr:col>4</xdr:col>
      <xdr:colOff>453159</xdr:colOff>
      <xdr:row>8</xdr:row>
      <xdr:rowOff>109030</xdr:rowOff>
    </xdr:from>
    <xdr:to>
      <xdr:col>5</xdr:col>
      <xdr:colOff>428579</xdr:colOff>
      <xdr:row>11</xdr:row>
      <xdr:rowOff>149999</xdr:rowOff>
    </xdr:to>
    <xdr:pic>
      <xdr:nvPicPr>
        <xdr:cNvPr id="37" name="Graphic 36" descr="Coins with solid fill">
          <a:extLst>
            <a:ext uri="{FF2B5EF4-FFF2-40B4-BE49-F238E27FC236}">
              <a16:creationId xmlns:a16="http://schemas.microsoft.com/office/drawing/2014/main" id="{1EAE0F97-33FC-84E5-3E9F-E537EA911BA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891559" y="1599163"/>
          <a:ext cx="585020" cy="599769"/>
        </a:xfrm>
        <a:prstGeom prst="rect">
          <a:avLst/>
        </a:prstGeom>
      </xdr:spPr>
    </xdr:pic>
    <xdr:clientData/>
  </xdr:twoCellAnchor>
  <xdr:twoCellAnchor editAs="oneCell">
    <xdr:from>
      <xdr:col>9</xdr:col>
      <xdr:colOff>54192</xdr:colOff>
      <xdr:row>8</xdr:row>
      <xdr:rowOff>37805</xdr:rowOff>
    </xdr:from>
    <xdr:to>
      <xdr:col>10</xdr:col>
      <xdr:colOff>29612</xdr:colOff>
      <xdr:row>11</xdr:row>
      <xdr:rowOff>78774</xdr:rowOff>
    </xdr:to>
    <xdr:pic>
      <xdr:nvPicPr>
        <xdr:cNvPr id="39" name="Graphic 38" descr="Good Inventory with solid fill">
          <a:extLst>
            <a:ext uri="{FF2B5EF4-FFF2-40B4-BE49-F238E27FC236}">
              <a16:creationId xmlns:a16="http://schemas.microsoft.com/office/drawing/2014/main" id="{24D6E849-2808-2EE4-6F76-DF6A7B5E68D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511095" y="1479870"/>
          <a:ext cx="581743" cy="581743"/>
        </a:xfrm>
        <a:prstGeom prst="rect">
          <a:avLst/>
        </a:prstGeom>
      </xdr:spPr>
    </xdr:pic>
    <xdr:clientData/>
  </xdr:twoCellAnchor>
  <xdr:twoCellAnchor editAs="oneCell">
    <xdr:from>
      <xdr:col>0</xdr:col>
      <xdr:colOff>236965</xdr:colOff>
      <xdr:row>8</xdr:row>
      <xdr:rowOff>81289</xdr:rowOff>
    </xdr:from>
    <xdr:to>
      <xdr:col>1</xdr:col>
      <xdr:colOff>212385</xdr:colOff>
      <xdr:row>11</xdr:row>
      <xdr:rowOff>122258</xdr:rowOff>
    </xdr:to>
    <xdr:pic>
      <xdr:nvPicPr>
        <xdr:cNvPr id="41" name="Graphic 40" descr="Rupee outline">
          <a:extLst>
            <a:ext uri="{FF2B5EF4-FFF2-40B4-BE49-F238E27FC236}">
              <a16:creationId xmlns:a16="http://schemas.microsoft.com/office/drawing/2014/main" id="{F6BB792D-16F4-88B0-2724-530971FC83A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36965" y="1523354"/>
          <a:ext cx="581743" cy="581743"/>
        </a:xfrm>
        <a:prstGeom prst="rect">
          <a:avLst/>
        </a:prstGeom>
      </xdr:spPr>
    </xdr:pic>
    <xdr:clientData/>
  </xdr:twoCellAnchor>
  <xdr:twoCellAnchor editAs="oneCell">
    <xdr:from>
      <xdr:col>5</xdr:col>
      <xdr:colOff>180257</xdr:colOff>
      <xdr:row>0</xdr:row>
      <xdr:rowOff>81936</xdr:rowOff>
    </xdr:from>
    <xdr:to>
      <xdr:col>6</xdr:col>
      <xdr:colOff>488335</xdr:colOff>
      <xdr:row>5</xdr:row>
      <xdr:rowOff>95046</xdr:rowOff>
    </xdr:to>
    <xdr:pic>
      <xdr:nvPicPr>
        <xdr:cNvPr id="43" name="Graphic 42" descr="Periodic Graph with solid fill">
          <a:extLst>
            <a:ext uri="{FF2B5EF4-FFF2-40B4-BE49-F238E27FC236}">
              <a16:creationId xmlns:a16="http://schemas.microsoft.com/office/drawing/2014/main" id="{D3F1B8C7-10DE-215A-7168-78725DE2B97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211870" y="81936"/>
          <a:ext cx="914400" cy="914400"/>
        </a:xfrm>
        <a:prstGeom prst="rect">
          <a:avLst/>
        </a:prstGeom>
      </xdr:spPr>
    </xdr:pic>
    <xdr:clientData/>
  </xdr:twoCellAnchor>
  <xdr:twoCellAnchor editAs="oneCell">
    <xdr:from>
      <xdr:col>17</xdr:col>
      <xdr:colOff>206830</xdr:colOff>
      <xdr:row>6</xdr:row>
      <xdr:rowOff>55085</xdr:rowOff>
    </xdr:from>
    <xdr:to>
      <xdr:col>29</xdr:col>
      <xdr:colOff>117810</xdr:colOff>
      <xdr:row>13</xdr:row>
      <xdr:rowOff>2165</xdr:rowOff>
    </xdr:to>
    <mc:AlternateContent xmlns:mc="http://schemas.openxmlformats.org/markup-compatibility/2006" xmlns:a14="http://schemas.microsoft.com/office/drawing/2010/main">
      <mc:Choice Requires="a14">
        <xdr:graphicFrame macro="">
          <xdr:nvGraphicFramePr>
            <xdr:cNvPr id="44" name="Region 1">
              <a:extLst>
                <a:ext uri="{FF2B5EF4-FFF2-40B4-BE49-F238E27FC236}">
                  <a16:creationId xmlns:a16="http://schemas.microsoft.com/office/drawing/2014/main" id="{2695E118-53AE-4835-98C6-41EE126F1B2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433672" y="1137927"/>
              <a:ext cx="7129927" cy="12103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155384</xdr:colOff>
      <xdr:row>28</xdr:row>
      <xdr:rowOff>62629</xdr:rowOff>
    </xdr:from>
    <xdr:to>
      <xdr:col>3</xdr:col>
      <xdr:colOff>167911</xdr:colOff>
      <xdr:row>46</xdr:row>
      <xdr:rowOff>86894</xdr:rowOff>
    </xdr:to>
    <mc:AlternateContent xmlns:mc="http://schemas.openxmlformats.org/markup-compatibility/2006" xmlns:a14="http://schemas.microsoft.com/office/drawing/2010/main">
      <mc:Choice Requires="a14">
        <xdr:graphicFrame macro="">
          <xdr:nvGraphicFramePr>
            <xdr:cNvPr id="49" name="Sales Person 1">
              <a:extLst>
                <a:ext uri="{FF2B5EF4-FFF2-40B4-BE49-F238E27FC236}">
                  <a16:creationId xmlns:a16="http://schemas.microsoft.com/office/drawing/2014/main" id="{872012E5-6544-45BA-9717-26B02FDD50BD}"/>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55384" y="5172511"/>
              <a:ext cx="1850292" cy="3251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150689</xdr:colOff>
      <xdr:row>14</xdr:row>
      <xdr:rowOff>8124</xdr:rowOff>
    </xdr:from>
    <xdr:to>
      <xdr:col>3</xdr:col>
      <xdr:colOff>166054</xdr:colOff>
      <xdr:row>27</xdr:row>
      <xdr:rowOff>53245</xdr:rowOff>
    </xdr:to>
    <mc:AlternateContent xmlns:mc="http://schemas.openxmlformats.org/markup-compatibility/2006" xmlns:a14="http://schemas.microsoft.com/office/drawing/2010/main">
      <mc:Choice Requires="a14">
        <xdr:graphicFrame macro="">
          <xdr:nvGraphicFramePr>
            <xdr:cNvPr id="50" name="Product 1">
              <a:extLst>
                <a:ext uri="{FF2B5EF4-FFF2-40B4-BE49-F238E27FC236}">
                  <a16:creationId xmlns:a16="http://schemas.microsoft.com/office/drawing/2014/main" id="{1FB60C5B-B239-4A91-83FB-3BDA84804FCD}"/>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50689" y="2518242"/>
              <a:ext cx="1853130" cy="24655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354657</xdr:colOff>
      <xdr:row>13</xdr:row>
      <xdr:rowOff>104588</xdr:rowOff>
    </xdr:from>
    <xdr:to>
      <xdr:col>16</xdr:col>
      <xdr:colOff>533951</xdr:colOff>
      <xdr:row>35</xdr:row>
      <xdr:rowOff>104589</xdr:rowOff>
    </xdr:to>
    <xdr:sp macro="" textlink="">
      <xdr:nvSpPr>
        <xdr:cNvPr id="58" name="Rectangle: Rounded Corners 57">
          <a:extLst>
            <a:ext uri="{FF2B5EF4-FFF2-40B4-BE49-F238E27FC236}">
              <a16:creationId xmlns:a16="http://schemas.microsoft.com/office/drawing/2014/main" id="{0E423381-E6D3-EC72-3FA3-7C773A01AC11}"/>
            </a:ext>
          </a:extLst>
        </xdr:cNvPr>
        <xdr:cNvSpPr/>
      </xdr:nvSpPr>
      <xdr:spPr>
        <a:xfrm>
          <a:off x="2192422" y="2435412"/>
          <a:ext cx="8142941" cy="4034118"/>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chemeClr val="accent2"/>
              </a:solidFill>
            </a:rPr>
            <a:t>                                                             </a:t>
          </a:r>
        </a:p>
        <a:p>
          <a:pPr algn="l"/>
          <a:r>
            <a:rPr lang="en-IN" sz="2800">
              <a:solidFill>
                <a:schemeClr val="accent2"/>
              </a:solidFill>
            </a:rPr>
            <a:t>  Unit</a:t>
          </a:r>
          <a:r>
            <a:rPr lang="en-IN" sz="2800" baseline="0">
              <a:solidFill>
                <a:schemeClr val="accent2"/>
              </a:solidFill>
            </a:rPr>
            <a:t> Sold by Product</a:t>
          </a:r>
          <a:endParaRPr lang="en-IN" sz="2800">
            <a:solidFill>
              <a:schemeClr val="accent2"/>
            </a:solidFill>
          </a:endParaRPr>
        </a:p>
      </xdr:txBody>
    </xdr:sp>
    <xdr:clientData/>
  </xdr:twoCellAnchor>
  <xdr:twoCellAnchor>
    <xdr:from>
      <xdr:col>4</xdr:col>
      <xdr:colOff>515863</xdr:colOff>
      <xdr:row>20</xdr:row>
      <xdr:rowOff>80211</xdr:rowOff>
    </xdr:from>
    <xdr:to>
      <xdr:col>15</xdr:col>
      <xdr:colOff>227262</xdr:colOff>
      <xdr:row>34</xdr:row>
      <xdr:rowOff>130976</xdr:rowOff>
    </xdr:to>
    <xdr:graphicFrame macro="">
      <xdr:nvGraphicFramePr>
        <xdr:cNvPr id="59" name="Chart 58">
          <a:extLst>
            <a:ext uri="{FF2B5EF4-FFF2-40B4-BE49-F238E27FC236}">
              <a16:creationId xmlns:a16="http://schemas.microsoft.com/office/drawing/2014/main" id="{E0036374-7A3B-4D46-8CFE-A0C9685B2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44038</xdr:colOff>
      <xdr:row>13</xdr:row>
      <xdr:rowOff>150198</xdr:rowOff>
    </xdr:from>
    <xdr:to>
      <xdr:col>29</xdr:col>
      <xdr:colOff>233116</xdr:colOff>
      <xdr:row>35</xdr:row>
      <xdr:rowOff>45672</xdr:rowOff>
    </xdr:to>
    <xdr:sp macro="" textlink="">
      <xdr:nvSpPr>
        <xdr:cNvPr id="62" name="Rectangle: Rounded Corners 61">
          <a:extLst>
            <a:ext uri="{FF2B5EF4-FFF2-40B4-BE49-F238E27FC236}">
              <a16:creationId xmlns:a16="http://schemas.microsoft.com/office/drawing/2014/main" id="{3F96A30E-E35D-B5BD-476B-2C99A5732CD9}"/>
            </a:ext>
          </a:extLst>
        </xdr:cNvPr>
        <xdr:cNvSpPr/>
      </xdr:nvSpPr>
      <xdr:spPr>
        <a:xfrm>
          <a:off x="10458038" y="2481022"/>
          <a:ext cx="7540137" cy="3929591"/>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chemeClr val="accent2"/>
              </a:solidFill>
            </a:rPr>
            <a:t>                                                             </a:t>
          </a:r>
        </a:p>
        <a:p>
          <a:pPr algn="l"/>
          <a:r>
            <a:rPr lang="en-IN" sz="2800">
              <a:solidFill>
                <a:schemeClr val="accent2"/>
              </a:solidFill>
            </a:rPr>
            <a:t>  Total</a:t>
          </a:r>
          <a:r>
            <a:rPr lang="en-IN" sz="2800" baseline="0">
              <a:solidFill>
                <a:schemeClr val="accent2"/>
              </a:solidFill>
            </a:rPr>
            <a:t> Sales by Region</a:t>
          </a:r>
          <a:endParaRPr lang="en-IN" sz="2800">
            <a:solidFill>
              <a:schemeClr val="accent2"/>
            </a:solidFill>
          </a:endParaRPr>
        </a:p>
      </xdr:txBody>
    </xdr:sp>
    <xdr:clientData/>
  </xdr:twoCellAnchor>
  <xdr:twoCellAnchor>
    <xdr:from>
      <xdr:col>3</xdr:col>
      <xdr:colOff>412061</xdr:colOff>
      <xdr:row>36</xdr:row>
      <xdr:rowOff>63696</xdr:rowOff>
    </xdr:from>
    <xdr:to>
      <xdr:col>16</xdr:col>
      <xdr:colOff>591355</xdr:colOff>
      <xdr:row>58</xdr:row>
      <xdr:rowOff>149411</xdr:rowOff>
    </xdr:to>
    <xdr:sp macro="" textlink="">
      <xdr:nvSpPr>
        <xdr:cNvPr id="67" name="Rectangle: Rounded Corners 66">
          <a:extLst>
            <a:ext uri="{FF2B5EF4-FFF2-40B4-BE49-F238E27FC236}">
              <a16:creationId xmlns:a16="http://schemas.microsoft.com/office/drawing/2014/main" id="{3FDDA360-923C-3FAE-4418-551E4454FEFD}"/>
            </a:ext>
          </a:extLst>
        </xdr:cNvPr>
        <xdr:cNvSpPr/>
      </xdr:nvSpPr>
      <xdr:spPr>
        <a:xfrm>
          <a:off x="2249826" y="6607931"/>
          <a:ext cx="8142941" cy="4030186"/>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chemeClr val="accent2"/>
              </a:solidFill>
            </a:rPr>
            <a:t>                                                             </a:t>
          </a:r>
        </a:p>
        <a:p>
          <a:pPr algn="l"/>
          <a:r>
            <a:rPr lang="en-IN" sz="2800">
              <a:solidFill>
                <a:schemeClr val="accent2"/>
              </a:solidFill>
            </a:rPr>
            <a:t>  Total</a:t>
          </a:r>
          <a:r>
            <a:rPr lang="en-IN" sz="2800" baseline="0">
              <a:solidFill>
                <a:schemeClr val="accent2"/>
              </a:solidFill>
            </a:rPr>
            <a:t> Sales by Product</a:t>
          </a:r>
          <a:endParaRPr lang="en-IN" sz="2800">
            <a:solidFill>
              <a:schemeClr val="accent2"/>
            </a:solidFill>
          </a:endParaRPr>
        </a:p>
      </xdr:txBody>
    </xdr:sp>
    <xdr:clientData/>
  </xdr:twoCellAnchor>
  <xdr:twoCellAnchor>
    <xdr:from>
      <xdr:col>17</xdr:col>
      <xdr:colOff>108520</xdr:colOff>
      <xdr:row>36</xdr:row>
      <xdr:rowOff>0</xdr:rowOff>
    </xdr:from>
    <xdr:to>
      <xdr:col>29</xdr:col>
      <xdr:colOff>277090</xdr:colOff>
      <xdr:row>58</xdr:row>
      <xdr:rowOff>111665</xdr:rowOff>
    </xdr:to>
    <xdr:sp macro="" textlink="">
      <xdr:nvSpPr>
        <xdr:cNvPr id="68" name="Rectangle: Rounded Corners 67">
          <a:extLst>
            <a:ext uri="{FF2B5EF4-FFF2-40B4-BE49-F238E27FC236}">
              <a16:creationId xmlns:a16="http://schemas.microsoft.com/office/drawing/2014/main" id="{B90F98F6-61D9-4DA8-67AE-A9643D3F5635}"/>
            </a:ext>
          </a:extLst>
        </xdr:cNvPr>
        <xdr:cNvSpPr/>
      </xdr:nvSpPr>
      <xdr:spPr>
        <a:xfrm>
          <a:off x="10412838" y="6641523"/>
          <a:ext cx="7442207" cy="4112165"/>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chemeClr val="accent2"/>
              </a:solidFill>
            </a:rPr>
            <a:t>                                                             </a:t>
          </a:r>
        </a:p>
        <a:p>
          <a:pPr algn="l"/>
          <a:r>
            <a:rPr lang="en-IN" sz="2800">
              <a:solidFill>
                <a:schemeClr val="accent2"/>
              </a:solidFill>
            </a:rPr>
            <a:t>  Total</a:t>
          </a:r>
          <a:r>
            <a:rPr lang="en-IN" sz="2800" baseline="0">
              <a:solidFill>
                <a:schemeClr val="accent2"/>
              </a:solidFill>
            </a:rPr>
            <a:t> Sales by SalesPerson</a:t>
          </a:r>
          <a:endParaRPr lang="en-IN" sz="2800">
            <a:solidFill>
              <a:schemeClr val="accent2"/>
            </a:solidFill>
          </a:endParaRPr>
        </a:p>
      </xdr:txBody>
    </xdr:sp>
    <xdr:clientData/>
  </xdr:twoCellAnchor>
  <xdr:twoCellAnchor>
    <xdr:from>
      <xdr:col>18</xdr:col>
      <xdr:colOff>179222</xdr:colOff>
      <xdr:row>19</xdr:row>
      <xdr:rowOff>100005</xdr:rowOff>
    </xdr:from>
    <xdr:to>
      <xdr:col>28</xdr:col>
      <xdr:colOff>313764</xdr:colOff>
      <xdr:row>34</xdr:row>
      <xdr:rowOff>89646</xdr:rowOff>
    </xdr:to>
    <xdr:graphicFrame macro="">
      <xdr:nvGraphicFramePr>
        <xdr:cNvPr id="69" name="Chart 68">
          <a:extLst>
            <a:ext uri="{FF2B5EF4-FFF2-40B4-BE49-F238E27FC236}">
              <a16:creationId xmlns:a16="http://schemas.microsoft.com/office/drawing/2014/main" id="{09F036E5-4D8B-4A01-B1D5-E0BA4E1C3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523727</xdr:colOff>
      <xdr:row>42</xdr:row>
      <xdr:rowOff>119529</xdr:rowOff>
    </xdr:from>
    <xdr:to>
      <xdr:col>15</xdr:col>
      <xdr:colOff>29882</xdr:colOff>
      <xdr:row>56</xdr:row>
      <xdr:rowOff>118688</xdr:rowOff>
    </xdr:to>
    <xdr:graphicFrame macro="">
      <xdr:nvGraphicFramePr>
        <xdr:cNvPr id="70" name="Chart 69">
          <a:extLst>
            <a:ext uri="{FF2B5EF4-FFF2-40B4-BE49-F238E27FC236}">
              <a16:creationId xmlns:a16="http://schemas.microsoft.com/office/drawing/2014/main" id="{E163BD3B-A07F-4633-BA87-14B450849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267779</xdr:colOff>
      <xdr:row>42</xdr:row>
      <xdr:rowOff>89647</xdr:rowOff>
    </xdr:from>
    <xdr:to>
      <xdr:col>28</xdr:col>
      <xdr:colOff>179294</xdr:colOff>
      <xdr:row>56</xdr:row>
      <xdr:rowOff>28110</xdr:rowOff>
    </xdr:to>
    <xdr:graphicFrame macro="">
      <xdr:nvGraphicFramePr>
        <xdr:cNvPr id="71" name="Chart 70">
          <a:extLst>
            <a:ext uri="{FF2B5EF4-FFF2-40B4-BE49-F238E27FC236}">
              <a16:creationId xmlns:a16="http://schemas.microsoft.com/office/drawing/2014/main" id="{57BB1C44-95C7-40B9-B164-A174EA269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ju" refreshedDate="45521.698060995368" createdVersion="8" refreshedVersion="8" minRefreshableVersion="3" recordCount="50" xr:uid="{6D885DCA-6BEE-425A-8B51-73A341D64F26}">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13881360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459E78-77FA-4A6D-883B-4FEBFEB1E57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 count="1" selected="0">
            <x v="0"/>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5CE6F3-FB05-404E-AE7A-CEC9311D3B0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L7:M15"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2">
    <chartFormat chart="5"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D79BC8-2EE2-464A-B974-88BFDCE66B2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7:I18"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7EC07A-8D21-4DD8-8F31-7C67C3A8E35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7:F15"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3" baseItem="1" numFmtId="165"/>
  </dataFields>
  <chartFormats count="1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6"/>
          </reference>
        </references>
      </pivotArea>
    </chartFormat>
    <chartFormat chart="3" format="2">
      <pivotArea type="data" outline="0" fieldPosition="0">
        <references count="2">
          <reference field="4294967294" count="1" selected="0">
            <x v="0"/>
          </reference>
          <reference field="3" count="1" selected="0">
            <x v="5"/>
          </reference>
        </references>
      </pivotArea>
    </chartFormat>
    <chartFormat chart="3" format="3">
      <pivotArea type="data" outline="0" fieldPosition="0">
        <references count="2">
          <reference field="4294967294" count="1" selected="0">
            <x v="0"/>
          </reference>
          <reference field="3" count="1" selected="0">
            <x v="4"/>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2"/>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3" count="1" selected="0">
            <x v="0"/>
          </reference>
        </references>
      </pivotArea>
    </chartFormat>
    <chartFormat chart="5" format="18">
      <pivotArea type="data" outline="0" fieldPosition="0">
        <references count="2">
          <reference field="4294967294" count="1" selected="0">
            <x v="0"/>
          </reference>
          <reference field="3" count="1" selected="0">
            <x v="1"/>
          </reference>
        </references>
      </pivotArea>
    </chartFormat>
    <chartFormat chart="5" format="19">
      <pivotArea type="data" outline="0" fieldPosition="0">
        <references count="2">
          <reference field="4294967294" count="1" selected="0">
            <x v="0"/>
          </reference>
          <reference field="3" count="1" selected="0">
            <x v="2"/>
          </reference>
        </references>
      </pivotArea>
    </chartFormat>
    <chartFormat chart="5" format="20">
      <pivotArea type="data" outline="0" fieldPosition="0">
        <references count="2">
          <reference field="4294967294" count="1" selected="0">
            <x v="0"/>
          </reference>
          <reference field="3" count="1" selected="0">
            <x v="3"/>
          </reference>
        </references>
      </pivotArea>
    </chartFormat>
    <chartFormat chart="5" format="21">
      <pivotArea type="data" outline="0" fieldPosition="0">
        <references count="2">
          <reference field="4294967294" count="1" selected="0">
            <x v="0"/>
          </reference>
          <reference field="3" count="1" selected="0">
            <x v="4"/>
          </reference>
        </references>
      </pivotArea>
    </chartFormat>
    <chartFormat chart="5" format="22">
      <pivotArea type="data" outline="0" fieldPosition="0">
        <references count="2">
          <reference field="4294967294" count="1" selected="0">
            <x v="0"/>
          </reference>
          <reference field="3" count="1" selected="0">
            <x v="5"/>
          </reference>
        </references>
      </pivotArea>
    </chartFormat>
    <chartFormat chart="5" format="2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EB433D3-21CC-46A6-9D88-C7A8D8A984EC}" sourceName="Sales Person">
  <pivotTables>
    <pivotTable tabId="5" name="PivotTable2"/>
    <pivotTable tabId="5" name="PivotTable10"/>
    <pivotTable tabId="5" name="PivotTable8"/>
    <pivotTable tabId="5" name="PivotTable9"/>
  </pivotTables>
  <data>
    <tabular pivotCacheId="1388136044">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068487-42E8-4185-9BE8-9B4C6F03779D}" sourceName="Region">
  <pivotTables>
    <pivotTable tabId="5" name="PivotTable2"/>
    <pivotTable tabId="5" name="PivotTable10"/>
    <pivotTable tabId="5" name="PivotTable8"/>
  </pivotTables>
  <data>
    <tabular pivotCacheId="1388136044">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67B4385-0CF1-499F-AD51-DBD4A862B4F5}" sourceName="Product">
  <pivotTables>
    <pivotTable tabId="5" name="PivotTable2"/>
    <pivotTable tabId="5" name="PivotTable10"/>
    <pivotTable tabId="5" name="PivotTable8"/>
    <pivotTable tabId="5" name="PivotTable9"/>
  </pivotTables>
  <data>
    <tabular pivotCacheId="1388136044">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904CEB94-86AE-406A-A1B7-2D889FF58D4B}" cache="Slicer_Sales_Person" caption="Sales Person" rowHeight="247650"/>
  <slicer name="Region" xr10:uid="{615BD870-C7FB-47DD-ACEC-1C9BA759A745}" cache="Slicer_Region" caption="Region" columnCount="2" showCaption="0" rowHeight="247650"/>
  <slicer name="Product" xr10:uid="{3739F605-4543-4B0E-9BA1-C750ADBF4244}" cache="Slicer_Product" caption="Product"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B24F8032-2C87-4D69-9D76-9C308D1D4327}" cache="Slicer_Sales_Person" caption="Sales Person" style="SlicerStyleDark2" rowHeight="247650"/>
  <slicer name="Region 1" xr10:uid="{C9FF7C70-06CF-4FF6-846F-2BEC52C95931}" cache="Slicer_Region" caption="Region" columnCount="4" showCaption="0" style="SlicerStyleDark2" rowHeight="1080000"/>
  <slicer name="Product 1" xr10:uid="{EC5DAE2F-5A00-4EEC-90BE-4AB36D3ACF0F}" cache="Slicer_Product" caption="Product" style="SlicerStyleDark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D11186-091E-4532-A1D9-872A0C8DD5C7}" name="Table1" displayName="Table1" ref="A1:I51" totalsRowShown="0" headerRowDxfId="7" dataDxfId="6" dataCellStyle="Currency [0]">
  <autoFilter ref="A1:I51" xr:uid="{92D11186-091E-4532-A1D9-872A0C8DD5C7}"/>
  <tableColumns count="9">
    <tableColumn id="1" xr3:uid="{5413BE32-DECB-4F97-9DB3-FF5D262835B3}" name="Date" dataDxfId="5"/>
    <tableColumn id="2" xr3:uid="{0A6072E9-0699-4222-86ED-7156AF5A5BC6}" name="Sales Person"/>
    <tableColumn id="3" xr3:uid="{81BA80F6-B7FB-47E8-AD86-D2F81C516305}" name="Region"/>
    <tableColumn id="4" xr3:uid="{53D54DAC-61FB-4C8F-A1B9-6EFBA26DECEA}" name="Product"/>
    <tableColumn id="5" xr3:uid="{738F7AE5-4441-47E5-8A4A-117AF65C50A0}" name="Units Sold" dataDxfId="4"/>
    <tableColumn id="6" xr3:uid="{A4E40B8C-1AE7-4AF1-8439-0CB217A2F4A2}" name="Unit Price" dataDxfId="3" dataCellStyle="Currency [0]">
      <calculatedColumnFormula>IF(D2="Tent",6000,IF(D2="Blender",3500,IF(D2="Action Figure",1200,IF(D2="Novel",1000,IF(D2="Sneakers",4000,IF(D2="Smartphone",10000,IF(D2="moisturizer",600,"No Product Found")))))))</calculatedColumnFormula>
    </tableColumn>
    <tableColumn id="7" xr3:uid="{D30EE10C-59D5-4709-A5EA-CDD88146DFBD}" name="Cost of Goods" dataDxfId="2" dataCellStyle="Currency [0]">
      <calculatedColumnFormula>IF(D2="Tent",4000,IF(D2="Blender",2500,IF(D2="Action Figure",800,IF(D2="Novel",700,IF(D2="Sneakers",3000,IF(D2="Smartphone",7000,IF(D2="moisturizer",400,"No Product Found")))))))</calculatedColumnFormula>
    </tableColumn>
    <tableColumn id="8" xr3:uid="{5A7E80CA-B345-42F0-8B12-39D63ED8A928}" name="Total Sales" dataDxfId="1" dataCellStyle="Currency [0]">
      <calculatedColumnFormula>F2*E2</calculatedColumnFormula>
    </tableColumn>
    <tableColumn id="9" xr3:uid="{5EFEB8BE-D13A-4F0F-967D-3C7A0F5C3925}" name="Profit" dataDxfId="0" dataCellStyle="Currency [0]">
      <calculatedColumnFormula>H2-(G2*E2)</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workbookViewId="0">
      <selection activeCell="K8" sqref="K8"/>
    </sheetView>
  </sheetViews>
  <sheetFormatPr defaultRowHeight="14.4" x14ac:dyDescent="0.3"/>
  <cols>
    <col min="1" max="1" width="12.88671875" customWidth="1"/>
    <col min="2" max="2" width="13.44140625" customWidth="1"/>
    <col min="4" max="4" width="15.6640625" customWidth="1"/>
    <col min="5" max="5" width="11.33203125" customWidth="1"/>
    <col min="6" max="6" width="11" customWidth="1"/>
    <col min="7" max="7" width="14.21875" customWidth="1"/>
    <col min="8" max="10" width="13.5546875" customWidth="1"/>
    <col min="11" max="11" width="15.33203125" bestFit="1" customWidth="1"/>
    <col min="12" max="12" width="14.21875" customWidth="1"/>
  </cols>
  <sheetData>
    <row r="1" spans="1:11" ht="20.100000000000001" customHeight="1" thickBot="1" x14ac:dyDescent="0.35">
      <c r="A1" s="1" t="s">
        <v>0</v>
      </c>
      <c r="B1" s="1" t="s">
        <v>1</v>
      </c>
      <c r="C1" s="1" t="s">
        <v>2</v>
      </c>
      <c r="D1" s="1" t="s">
        <v>3</v>
      </c>
      <c r="E1" s="1" t="s">
        <v>4</v>
      </c>
      <c r="F1" s="1" t="s">
        <v>5</v>
      </c>
      <c r="G1" s="1" t="s">
        <v>6</v>
      </c>
      <c r="H1" s="1" t="s">
        <v>7</v>
      </c>
      <c r="I1" s="5" t="s">
        <v>33</v>
      </c>
      <c r="K1" s="5" t="s">
        <v>29</v>
      </c>
    </row>
    <row r="2" spans="1:11" ht="15" thickTop="1" x14ac:dyDescent="0.3">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4">
        <f>H2-(G2*E2)</f>
        <v>168000</v>
      </c>
      <c r="K2" s="8">
        <f>SUM(H:H)</f>
        <v>12944500</v>
      </c>
    </row>
    <row r="3" spans="1:11" x14ac:dyDescent="0.3">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4">
        <f t="shared" ref="I3:I51" si="3">H3-(G3*E3)</f>
        <v>128000</v>
      </c>
      <c r="K3" t="s">
        <v>30</v>
      </c>
    </row>
    <row r="4" spans="1:11" x14ac:dyDescent="0.3">
      <c r="A4" s="2">
        <v>44230</v>
      </c>
      <c r="B4" t="s">
        <v>14</v>
      </c>
      <c r="C4" t="s">
        <v>15</v>
      </c>
      <c r="D4" t="s">
        <v>16</v>
      </c>
      <c r="E4" s="3">
        <v>136</v>
      </c>
      <c r="F4" s="4">
        <f t="shared" si="0"/>
        <v>1200</v>
      </c>
      <c r="G4" s="4">
        <f t="shared" si="1"/>
        <v>800</v>
      </c>
      <c r="H4" s="4">
        <f t="shared" si="2"/>
        <v>163200</v>
      </c>
      <c r="I4" s="4">
        <f t="shared" si="3"/>
        <v>54400</v>
      </c>
      <c r="K4" s="8">
        <f>SUM(E:E)</f>
        <v>4705</v>
      </c>
    </row>
    <row r="5" spans="1:11" x14ac:dyDescent="0.3">
      <c r="A5" s="2">
        <v>44085</v>
      </c>
      <c r="B5" t="s">
        <v>17</v>
      </c>
      <c r="C5" t="s">
        <v>18</v>
      </c>
      <c r="D5" t="s">
        <v>19</v>
      </c>
      <c r="E5" s="3">
        <v>91</v>
      </c>
      <c r="F5" s="4">
        <f t="shared" si="0"/>
        <v>1000</v>
      </c>
      <c r="G5" s="4">
        <f t="shared" si="1"/>
        <v>700</v>
      </c>
      <c r="H5" s="4">
        <f t="shared" si="2"/>
        <v>91000</v>
      </c>
      <c r="I5" s="4">
        <f t="shared" si="3"/>
        <v>27300</v>
      </c>
      <c r="K5" t="s">
        <v>31</v>
      </c>
    </row>
    <row r="6" spans="1:11" x14ac:dyDescent="0.3">
      <c r="A6" s="2">
        <v>44462</v>
      </c>
      <c r="B6" t="s">
        <v>20</v>
      </c>
      <c r="C6" t="s">
        <v>9</v>
      </c>
      <c r="D6" t="s">
        <v>21</v>
      </c>
      <c r="E6" s="3">
        <v>110</v>
      </c>
      <c r="F6" s="4">
        <f t="shared" si="0"/>
        <v>4000</v>
      </c>
      <c r="G6" s="4">
        <f t="shared" si="1"/>
        <v>3000</v>
      </c>
      <c r="H6" s="4">
        <f t="shared" si="2"/>
        <v>440000</v>
      </c>
      <c r="I6" s="4">
        <f t="shared" si="3"/>
        <v>110000</v>
      </c>
      <c r="K6" s="8">
        <f>SUM(I:I)</f>
        <v>3834400</v>
      </c>
    </row>
    <row r="7" spans="1:11" x14ac:dyDescent="0.3">
      <c r="A7" s="2">
        <v>44105</v>
      </c>
      <c r="B7" t="s">
        <v>22</v>
      </c>
      <c r="C7" t="s">
        <v>12</v>
      </c>
      <c r="D7" t="s">
        <v>16</v>
      </c>
      <c r="E7" s="3">
        <v>51</v>
      </c>
      <c r="F7" s="4">
        <f t="shared" si="0"/>
        <v>1200</v>
      </c>
      <c r="G7" s="4">
        <f t="shared" si="1"/>
        <v>800</v>
      </c>
      <c r="H7" s="4">
        <f t="shared" si="2"/>
        <v>61200</v>
      </c>
      <c r="I7" s="4">
        <f t="shared" si="3"/>
        <v>20400</v>
      </c>
      <c r="K7" t="s">
        <v>32</v>
      </c>
    </row>
    <row r="8" spans="1:11" x14ac:dyDescent="0.3">
      <c r="A8" s="2">
        <v>44413</v>
      </c>
      <c r="B8" t="s">
        <v>23</v>
      </c>
      <c r="C8" t="s">
        <v>18</v>
      </c>
      <c r="D8" t="s">
        <v>19</v>
      </c>
      <c r="E8" s="3">
        <v>78</v>
      </c>
      <c r="F8" s="4">
        <f t="shared" si="0"/>
        <v>1000</v>
      </c>
      <c r="G8" s="4">
        <f t="shared" si="1"/>
        <v>700</v>
      </c>
      <c r="H8" s="4">
        <f t="shared" si="2"/>
        <v>78000</v>
      </c>
      <c r="I8" s="4">
        <f t="shared" si="3"/>
        <v>23400</v>
      </c>
      <c r="K8" s="8">
        <f>AVERAGE(H:H)</f>
        <v>258890</v>
      </c>
    </row>
    <row r="9" spans="1:11" x14ac:dyDescent="0.3">
      <c r="A9" s="2">
        <v>44141</v>
      </c>
      <c r="B9" t="s">
        <v>24</v>
      </c>
      <c r="C9" t="s">
        <v>15</v>
      </c>
      <c r="D9" t="s">
        <v>10</v>
      </c>
      <c r="E9" s="3">
        <v>146</v>
      </c>
      <c r="F9" s="4">
        <f t="shared" si="0"/>
        <v>6000</v>
      </c>
      <c r="G9" s="4">
        <f t="shared" si="1"/>
        <v>4000</v>
      </c>
      <c r="H9" s="4">
        <f t="shared" si="2"/>
        <v>876000</v>
      </c>
      <c r="I9" s="4">
        <f t="shared" si="3"/>
        <v>292000</v>
      </c>
    </row>
    <row r="10" spans="1:11" x14ac:dyDescent="0.3">
      <c r="A10" s="2">
        <v>44223</v>
      </c>
      <c r="B10" t="s">
        <v>25</v>
      </c>
      <c r="C10" t="s">
        <v>9</v>
      </c>
      <c r="D10" t="s">
        <v>26</v>
      </c>
      <c r="E10" s="3">
        <v>101</v>
      </c>
      <c r="F10" s="4">
        <f t="shared" si="0"/>
        <v>600</v>
      </c>
      <c r="G10" s="4">
        <f t="shared" si="1"/>
        <v>400</v>
      </c>
      <c r="H10" s="4">
        <f t="shared" si="2"/>
        <v>60600</v>
      </c>
      <c r="I10" s="4">
        <f t="shared" si="3"/>
        <v>20200</v>
      </c>
    </row>
    <row r="11" spans="1:11" x14ac:dyDescent="0.3">
      <c r="A11" s="2">
        <v>44442</v>
      </c>
      <c r="B11" t="s">
        <v>27</v>
      </c>
      <c r="C11" t="s">
        <v>15</v>
      </c>
      <c r="D11" t="s">
        <v>10</v>
      </c>
      <c r="E11" s="3">
        <v>52</v>
      </c>
      <c r="F11" s="4">
        <f t="shared" si="0"/>
        <v>6000</v>
      </c>
      <c r="G11" s="4">
        <f t="shared" si="1"/>
        <v>4000</v>
      </c>
      <c r="H11" s="4">
        <f t="shared" si="2"/>
        <v>312000</v>
      </c>
      <c r="I11" s="4">
        <f t="shared" si="3"/>
        <v>104000</v>
      </c>
    </row>
    <row r="12" spans="1:11" x14ac:dyDescent="0.3">
      <c r="A12" s="2">
        <v>44469</v>
      </c>
      <c r="B12" t="s">
        <v>27</v>
      </c>
      <c r="C12" t="s">
        <v>12</v>
      </c>
      <c r="D12" t="s">
        <v>16</v>
      </c>
      <c r="E12" s="3">
        <v>55</v>
      </c>
      <c r="F12" s="4">
        <f t="shared" si="0"/>
        <v>1200</v>
      </c>
      <c r="G12" s="4">
        <f t="shared" si="1"/>
        <v>800</v>
      </c>
      <c r="H12" s="4">
        <f t="shared" si="2"/>
        <v>66000</v>
      </c>
      <c r="I12" s="4">
        <f t="shared" si="3"/>
        <v>22000</v>
      </c>
    </row>
    <row r="13" spans="1:11" x14ac:dyDescent="0.3">
      <c r="A13" s="2">
        <v>44084</v>
      </c>
      <c r="B13" t="s">
        <v>27</v>
      </c>
      <c r="C13" t="s">
        <v>15</v>
      </c>
      <c r="D13" t="s">
        <v>19</v>
      </c>
      <c r="E13" s="3">
        <v>137</v>
      </c>
      <c r="F13" s="4">
        <f t="shared" si="0"/>
        <v>1000</v>
      </c>
      <c r="G13" s="4">
        <f t="shared" si="1"/>
        <v>700</v>
      </c>
      <c r="H13" s="4">
        <f t="shared" si="2"/>
        <v>137000</v>
      </c>
      <c r="I13" s="4">
        <f t="shared" si="3"/>
        <v>41100</v>
      </c>
    </row>
    <row r="14" spans="1:11" x14ac:dyDescent="0.3">
      <c r="A14" s="2">
        <v>44404</v>
      </c>
      <c r="B14" t="s">
        <v>24</v>
      </c>
      <c r="C14" t="s">
        <v>15</v>
      </c>
      <c r="D14" t="s">
        <v>13</v>
      </c>
      <c r="E14" s="3">
        <v>96</v>
      </c>
      <c r="F14" s="4">
        <f t="shared" si="0"/>
        <v>3500</v>
      </c>
      <c r="G14" s="4">
        <f t="shared" si="1"/>
        <v>2500</v>
      </c>
      <c r="H14" s="4">
        <f t="shared" si="2"/>
        <v>336000</v>
      </c>
      <c r="I14" s="4">
        <f t="shared" si="3"/>
        <v>96000</v>
      </c>
    </row>
    <row r="15" spans="1:11" x14ac:dyDescent="0.3">
      <c r="A15" s="2">
        <v>44113</v>
      </c>
      <c r="B15" t="s">
        <v>25</v>
      </c>
      <c r="C15" t="s">
        <v>12</v>
      </c>
      <c r="D15" t="s">
        <v>21</v>
      </c>
      <c r="E15" s="3">
        <v>52</v>
      </c>
      <c r="F15" s="4">
        <f t="shared" si="0"/>
        <v>4000</v>
      </c>
      <c r="G15" s="4">
        <f t="shared" si="1"/>
        <v>3000</v>
      </c>
      <c r="H15" s="4">
        <f t="shared" si="2"/>
        <v>208000</v>
      </c>
      <c r="I15" s="4">
        <f t="shared" si="3"/>
        <v>52000</v>
      </c>
    </row>
    <row r="16" spans="1:11" x14ac:dyDescent="0.3">
      <c r="A16" s="2">
        <v>44292</v>
      </c>
      <c r="B16" t="s">
        <v>17</v>
      </c>
      <c r="C16" t="s">
        <v>9</v>
      </c>
      <c r="D16" t="s">
        <v>13</v>
      </c>
      <c r="E16" s="3">
        <v>76</v>
      </c>
      <c r="F16" s="4">
        <f t="shared" si="0"/>
        <v>3500</v>
      </c>
      <c r="G16" s="4">
        <f t="shared" si="1"/>
        <v>2500</v>
      </c>
      <c r="H16" s="4">
        <f t="shared" si="2"/>
        <v>266000</v>
      </c>
      <c r="I16" s="4">
        <f t="shared" si="3"/>
        <v>76000</v>
      </c>
    </row>
    <row r="17" spans="1:9" x14ac:dyDescent="0.3">
      <c r="A17" s="2">
        <v>44362</v>
      </c>
      <c r="B17" t="s">
        <v>11</v>
      </c>
      <c r="C17" t="s">
        <v>18</v>
      </c>
      <c r="D17" t="s">
        <v>21</v>
      </c>
      <c r="E17" s="3">
        <v>145</v>
      </c>
      <c r="F17" s="4">
        <f t="shared" si="0"/>
        <v>4000</v>
      </c>
      <c r="G17" s="4">
        <f t="shared" si="1"/>
        <v>3000</v>
      </c>
      <c r="H17" s="4">
        <f t="shared" si="2"/>
        <v>580000</v>
      </c>
      <c r="I17" s="4">
        <f t="shared" si="3"/>
        <v>145000</v>
      </c>
    </row>
    <row r="18" spans="1:9" x14ac:dyDescent="0.3">
      <c r="A18" s="2">
        <v>44083</v>
      </c>
      <c r="B18" t="s">
        <v>8</v>
      </c>
      <c r="C18" t="s">
        <v>15</v>
      </c>
      <c r="D18" t="s">
        <v>26</v>
      </c>
      <c r="E18" s="3">
        <v>83</v>
      </c>
      <c r="F18" s="4">
        <f t="shared" si="0"/>
        <v>600</v>
      </c>
      <c r="G18" s="4">
        <f t="shared" si="1"/>
        <v>400</v>
      </c>
      <c r="H18" s="4">
        <f t="shared" si="2"/>
        <v>49800</v>
      </c>
      <c r="I18" s="4">
        <f t="shared" si="3"/>
        <v>16600</v>
      </c>
    </row>
    <row r="19" spans="1:9" x14ac:dyDescent="0.3">
      <c r="A19" s="2">
        <v>44421</v>
      </c>
      <c r="B19" t="s">
        <v>20</v>
      </c>
      <c r="C19" t="s">
        <v>15</v>
      </c>
      <c r="D19" t="s">
        <v>19</v>
      </c>
      <c r="E19" s="3">
        <v>91</v>
      </c>
      <c r="F19" s="4">
        <f t="shared" si="0"/>
        <v>1000</v>
      </c>
      <c r="G19" s="4">
        <f t="shared" si="1"/>
        <v>700</v>
      </c>
      <c r="H19" s="4">
        <f t="shared" si="2"/>
        <v>91000</v>
      </c>
      <c r="I19" s="4">
        <f t="shared" si="3"/>
        <v>27300</v>
      </c>
    </row>
    <row r="20" spans="1:9" x14ac:dyDescent="0.3">
      <c r="A20" s="2">
        <v>44070</v>
      </c>
      <c r="B20" t="s">
        <v>22</v>
      </c>
      <c r="C20" t="s">
        <v>9</v>
      </c>
      <c r="D20" t="s">
        <v>28</v>
      </c>
      <c r="E20" s="3">
        <v>108</v>
      </c>
      <c r="F20" s="4">
        <f t="shared" si="0"/>
        <v>10000</v>
      </c>
      <c r="G20" s="4">
        <f t="shared" si="1"/>
        <v>7000</v>
      </c>
      <c r="H20" s="4">
        <f t="shared" si="2"/>
        <v>1080000</v>
      </c>
      <c r="I20" s="4">
        <f t="shared" si="3"/>
        <v>324000</v>
      </c>
    </row>
    <row r="21" spans="1:9" x14ac:dyDescent="0.3">
      <c r="A21" s="2">
        <v>44293</v>
      </c>
      <c r="B21" t="s">
        <v>14</v>
      </c>
      <c r="C21" t="s">
        <v>18</v>
      </c>
      <c r="D21" t="s">
        <v>21</v>
      </c>
      <c r="E21" s="3">
        <v>144</v>
      </c>
      <c r="F21" s="4">
        <f t="shared" si="0"/>
        <v>4000</v>
      </c>
      <c r="G21" s="4">
        <f t="shared" si="1"/>
        <v>3000</v>
      </c>
      <c r="H21" s="4">
        <f t="shared" si="2"/>
        <v>576000</v>
      </c>
      <c r="I21" s="4">
        <f t="shared" si="3"/>
        <v>144000</v>
      </c>
    </row>
    <row r="22" spans="1:9" x14ac:dyDescent="0.3">
      <c r="A22" s="2">
        <v>43990</v>
      </c>
      <c r="B22" t="s">
        <v>20</v>
      </c>
      <c r="C22" t="s">
        <v>15</v>
      </c>
      <c r="D22" t="s">
        <v>26</v>
      </c>
      <c r="E22" s="3">
        <v>92</v>
      </c>
      <c r="F22" s="4">
        <f t="shared" si="0"/>
        <v>600</v>
      </c>
      <c r="G22" s="4">
        <f t="shared" si="1"/>
        <v>400</v>
      </c>
      <c r="H22" s="4">
        <f t="shared" si="2"/>
        <v>55200</v>
      </c>
      <c r="I22" s="4">
        <f t="shared" si="3"/>
        <v>18400</v>
      </c>
    </row>
    <row r="23" spans="1:9" x14ac:dyDescent="0.3">
      <c r="A23" s="2">
        <v>44551</v>
      </c>
      <c r="B23" t="s">
        <v>24</v>
      </c>
      <c r="C23" t="s">
        <v>9</v>
      </c>
      <c r="D23" t="s">
        <v>10</v>
      </c>
      <c r="E23" s="3">
        <v>71</v>
      </c>
      <c r="F23" s="4">
        <f t="shared" si="0"/>
        <v>6000</v>
      </c>
      <c r="G23" s="4">
        <f t="shared" si="1"/>
        <v>4000</v>
      </c>
      <c r="H23" s="4">
        <f t="shared" si="2"/>
        <v>426000</v>
      </c>
      <c r="I23" s="4">
        <f t="shared" si="3"/>
        <v>142000</v>
      </c>
    </row>
    <row r="24" spans="1:9" x14ac:dyDescent="0.3">
      <c r="A24" s="2">
        <v>44418</v>
      </c>
      <c r="B24" t="s">
        <v>8</v>
      </c>
      <c r="C24" t="s">
        <v>12</v>
      </c>
      <c r="D24" t="s">
        <v>26</v>
      </c>
      <c r="E24" s="3">
        <v>103</v>
      </c>
      <c r="F24" s="4">
        <f t="shared" si="0"/>
        <v>600</v>
      </c>
      <c r="G24" s="4">
        <f t="shared" si="1"/>
        <v>400</v>
      </c>
      <c r="H24" s="4">
        <f t="shared" si="2"/>
        <v>61800</v>
      </c>
      <c r="I24" s="4">
        <f t="shared" si="3"/>
        <v>20600</v>
      </c>
    </row>
    <row r="25" spans="1:9" x14ac:dyDescent="0.3">
      <c r="A25" s="2">
        <v>44532</v>
      </c>
      <c r="B25" t="s">
        <v>27</v>
      </c>
      <c r="C25" t="s">
        <v>18</v>
      </c>
      <c r="D25" t="s">
        <v>19</v>
      </c>
      <c r="E25" s="3">
        <v>55</v>
      </c>
      <c r="F25" s="4">
        <f t="shared" si="0"/>
        <v>1000</v>
      </c>
      <c r="G25" s="4">
        <f t="shared" si="1"/>
        <v>700</v>
      </c>
      <c r="H25" s="4">
        <f t="shared" si="2"/>
        <v>55000</v>
      </c>
      <c r="I25" s="4">
        <f t="shared" si="3"/>
        <v>16500</v>
      </c>
    </row>
    <row r="26" spans="1:9" x14ac:dyDescent="0.3">
      <c r="A26" s="2">
        <v>44438</v>
      </c>
      <c r="B26" t="s">
        <v>22</v>
      </c>
      <c r="C26" t="s">
        <v>12</v>
      </c>
      <c r="D26" t="s">
        <v>21</v>
      </c>
      <c r="E26" s="3">
        <v>93</v>
      </c>
      <c r="F26" s="4">
        <f t="shared" si="0"/>
        <v>4000</v>
      </c>
      <c r="G26" s="4">
        <f t="shared" si="1"/>
        <v>3000</v>
      </c>
      <c r="H26" s="4">
        <f t="shared" si="2"/>
        <v>372000</v>
      </c>
      <c r="I26" s="4">
        <f t="shared" si="3"/>
        <v>93000</v>
      </c>
    </row>
    <row r="27" spans="1:9" x14ac:dyDescent="0.3">
      <c r="A27" s="2">
        <v>43971</v>
      </c>
      <c r="B27" t="s">
        <v>14</v>
      </c>
      <c r="C27" t="s">
        <v>15</v>
      </c>
      <c r="D27" t="s">
        <v>26</v>
      </c>
      <c r="E27" s="3">
        <v>143</v>
      </c>
      <c r="F27" s="4">
        <f t="shared" si="0"/>
        <v>600</v>
      </c>
      <c r="G27" s="4">
        <f t="shared" si="1"/>
        <v>400</v>
      </c>
      <c r="H27" s="4">
        <f t="shared" si="2"/>
        <v>85800</v>
      </c>
      <c r="I27" s="4">
        <f t="shared" si="3"/>
        <v>28600</v>
      </c>
    </row>
    <row r="28" spans="1:9" x14ac:dyDescent="0.3">
      <c r="A28" s="2">
        <v>44452</v>
      </c>
      <c r="B28" t="s">
        <v>23</v>
      </c>
      <c r="C28" t="s">
        <v>9</v>
      </c>
      <c r="D28" t="s">
        <v>13</v>
      </c>
      <c r="E28" s="3">
        <v>143</v>
      </c>
      <c r="F28" s="4">
        <f t="shared" si="0"/>
        <v>3500</v>
      </c>
      <c r="G28" s="4">
        <f t="shared" si="1"/>
        <v>2500</v>
      </c>
      <c r="H28" s="4">
        <f t="shared" si="2"/>
        <v>500500</v>
      </c>
      <c r="I28" s="4">
        <f t="shared" si="3"/>
        <v>143000</v>
      </c>
    </row>
    <row r="29" spans="1:9" x14ac:dyDescent="0.3">
      <c r="A29" s="2">
        <v>44496</v>
      </c>
      <c r="B29" t="s">
        <v>25</v>
      </c>
      <c r="C29" t="s">
        <v>18</v>
      </c>
      <c r="D29" t="s">
        <v>26</v>
      </c>
      <c r="E29" s="3">
        <v>99</v>
      </c>
      <c r="F29" s="4">
        <f t="shared" si="0"/>
        <v>600</v>
      </c>
      <c r="G29" s="4">
        <f t="shared" si="1"/>
        <v>400</v>
      </c>
      <c r="H29" s="4">
        <f t="shared" si="2"/>
        <v>59400</v>
      </c>
      <c r="I29" s="4">
        <f t="shared" si="3"/>
        <v>19800</v>
      </c>
    </row>
    <row r="30" spans="1:9" x14ac:dyDescent="0.3">
      <c r="A30" s="2">
        <v>44187</v>
      </c>
      <c r="B30" t="s">
        <v>17</v>
      </c>
      <c r="C30" t="s">
        <v>9</v>
      </c>
      <c r="D30" t="s">
        <v>19</v>
      </c>
      <c r="E30" s="3">
        <v>120</v>
      </c>
      <c r="F30" s="4">
        <f t="shared" si="0"/>
        <v>1000</v>
      </c>
      <c r="G30" s="4">
        <f t="shared" si="1"/>
        <v>700</v>
      </c>
      <c r="H30" s="4">
        <f t="shared" si="2"/>
        <v>120000</v>
      </c>
      <c r="I30" s="4">
        <f t="shared" si="3"/>
        <v>36000</v>
      </c>
    </row>
    <row r="31" spans="1:9" x14ac:dyDescent="0.3">
      <c r="A31" s="2">
        <v>44405</v>
      </c>
      <c r="B31" t="s">
        <v>11</v>
      </c>
      <c r="C31" t="s">
        <v>15</v>
      </c>
      <c r="D31" t="s">
        <v>13</v>
      </c>
      <c r="E31" s="3">
        <v>66</v>
      </c>
      <c r="F31" s="4">
        <f t="shared" si="0"/>
        <v>3500</v>
      </c>
      <c r="G31" s="4">
        <f t="shared" si="1"/>
        <v>2500</v>
      </c>
      <c r="H31" s="4">
        <f t="shared" si="2"/>
        <v>231000</v>
      </c>
      <c r="I31" s="4">
        <f t="shared" si="3"/>
        <v>66000</v>
      </c>
    </row>
    <row r="32" spans="1:9" x14ac:dyDescent="0.3">
      <c r="A32" s="2">
        <v>44103</v>
      </c>
      <c r="B32" t="s">
        <v>25</v>
      </c>
      <c r="C32" t="s">
        <v>18</v>
      </c>
      <c r="D32" t="s">
        <v>16</v>
      </c>
      <c r="E32" s="3">
        <v>88</v>
      </c>
      <c r="F32" s="4">
        <f t="shared" si="0"/>
        <v>1200</v>
      </c>
      <c r="G32" s="4">
        <f t="shared" si="1"/>
        <v>800</v>
      </c>
      <c r="H32" s="4">
        <f t="shared" si="2"/>
        <v>105600</v>
      </c>
      <c r="I32" s="4">
        <f t="shared" si="3"/>
        <v>35200</v>
      </c>
    </row>
    <row r="33" spans="1:9" x14ac:dyDescent="0.3">
      <c r="A33" s="2">
        <v>44126</v>
      </c>
      <c r="B33" t="s">
        <v>17</v>
      </c>
      <c r="C33" t="s">
        <v>12</v>
      </c>
      <c r="D33" t="s">
        <v>28</v>
      </c>
      <c r="E33" s="3">
        <v>127</v>
      </c>
      <c r="F33" s="4">
        <f t="shared" si="0"/>
        <v>10000</v>
      </c>
      <c r="G33" s="4">
        <f t="shared" si="1"/>
        <v>7000</v>
      </c>
      <c r="H33" s="4">
        <f t="shared" si="2"/>
        <v>1270000</v>
      </c>
      <c r="I33" s="4">
        <f t="shared" si="3"/>
        <v>381000</v>
      </c>
    </row>
    <row r="34" spans="1:9" x14ac:dyDescent="0.3">
      <c r="A34" s="2">
        <v>43970</v>
      </c>
      <c r="B34" t="s">
        <v>20</v>
      </c>
      <c r="C34" t="s">
        <v>9</v>
      </c>
      <c r="D34" t="s">
        <v>21</v>
      </c>
      <c r="E34" s="3">
        <v>67</v>
      </c>
      <c r="F34" s="4">
        <f t="shared" si="0"/>
        <v>4000</v>
      </c>
      <c r="G34" s="4">
        <f t="shared" si="1"/>
        <v>3000</v>
      </c>
      <c r="H34" s="4">
        <f t="shared" si="2"/>
        <v>268000</v>
      </c>
      <c r="I34" s="4">
        <f t="shared" si="3"/>
        <v>67000</v>
      </c>
    </row>
    <row r="35" spans="1:9" x14ac:dyDescent="0.3">
      <c r="A35" s="2">
        <v>44536</v>
      </c>
      <c r="B35" t="s">
        <v>11</v>
      </c>
      <c r="C35" t="s">
        <v>12</v>
      </c>
      <c r="D35" t="s">
        <v>16</v>
      </c>
      <c r="E35" s="3">
        <v>67</v>
      </c>
      <c r="F35" s="4">
        <f t="shared" si="0"/>
        <v>1200</v>
      </c>
      <c r="G35" s="4">
        <f t="shared" si="1"/>
        <v>800</v>
      </c>
      <c r="H35" s="4">
        <f t="shared" si="2"/>
        <v>80400</v>
      </c>
      <c r="I35" s="4">
        <f t="shared" si="3"/>
        <v>26800</v>
      </c>
    </row>
    <row r="36" spans="1:9" x14ac:dyDescent="0.3">
      <c r="A36" s="2">
        <v>44069</v>
      </c>
      <c r="B36" t="s">
        <v>27</v>
      </c>
      <c r="C36" t="s">
        <v>15</v>
      </c>
      <c r="D36" t="s">
        <v>19</v>
      </c>
      <c r="E36" s="3">
        <v>149</v>
      </c>
      <c r="F36" s="4">
        <f t="shared" si="0"/>
        <v>1000</v>
      </c>
      <c r="G36" s="4">
        <f t="shared" si="1"/>
        <v>700</v>
      </c>
      <c r="H36" s="4">
        <f t="shared" si="2"/>
        <v>149000</v>
      </c>
      <c r="I36" s="4">
        <f t="shared" si="3"/>
        <v>44700</v>
      </c>
    </row>
    <row r="37" spans="1:9" x14ac:dyDescent="0.3">
      <c r="A37" s="2">
        <v>44378</v>
      </c>
      <c r="B37" t="s">
        <v>20</v>
      </c>
      <c r="C37" t="s">
        <v>18</v>
      </c>
      <c r="D37" t="s">
        <v>26</v>
      </c>
      <c r="E37" s="3">
        <v>104</v>
      </c>
      <c r="F37" s="4">
        <f t="shared" si="0"/>
        <v>600</v>
      </c>
      <c r="G37" s="4">
        <f t="shared" si="1"/>
        <v>400</v>
      </c>
      <c r="H37" s="4">
        <f t="shared" si="2"/>
        <v>62400</v>
      </c>
      <c r="I37" s="4">
        <f t="shared" si="3"/>
        <v>20800</v>
      </c>
    </row>
    <row r="38" spans="1:9" x14ac:dyDescent="0.3">
      <c r="A38" s="2">
        <v>44404</v>
      </c>
      <c r="B38" t="s">
        <v>24</v>
      </c>
      <c r="C38" t="s">
        <v>9</v>
      </c>
      <c r="D38" t="s">
        <v>26</v>
      </c>
      <c r="E38" s="3">
        <v>57</v>
      </c>
      <c r="F38" s="4">
        <f t="shared" si="0"/>
        <v>600</v>
      </c>
      <c r="G38" s="4">
        <f t="shared" si="1"/>
        <v>400</v>
      </c>
      <c r="H38" s="4">
        <f t="shared" si="2"/>
        <v>34200</v>
      </c>
      <c r="I38" s="4">
        <f t="shared" si="3"/>
        <v>11400</v>
      </c>
    </row>
    <row r="39" spans="1:9" x14ac:dyDescent="0.3">
      <c r="A39" s="2">
        <v>44109</v>
      </c>
      <c r="B39" t="s">
        <v>14</v>
      </c>
      <c r="C39" t="s">
        <v>12</v>
      </c>
      <c r="D39" t="s">
        <v>26</v>
      </c>
      <c r="E39" s="3">
        <v>90</v>
      </c>
      <c r="F39" s="4">
        <f t="shared" si="0"/>
        <v>600</v>
      </c>
      <c r="G39" s="4">
        <f t="shared" si="1"/>
        <v>400</v>
      </c>
      <c r="H39" s="4">
        <f t="shared" si="2"/>
        <v>54000</v>
      </c>
      <c r="I39" s="4">
        <f t="shared" si="3"/>
        <v>18000</v>
      </c>
    </row>
    <row r="40" spans="1:9" x14ac:dyDescent="0.3">
      <c r="A40" s="2">
        <v>44076</v>
      </c>
      <c r="B40" t="s">
        <v>22</v>
      </c>
      <c r="C40" t="s">
        <v>15</v>
      </c>
      <c r="D40" t="s">
        <v>26</v>
      </c>
      <c r="E40" s="3">
        <v>67</v>
      </c>
      <c r="F40" s="4">
        <f t="shared" si="0"/>
        <v>600</v>
      </c>
      <c r="G40" s="4">
        <f t="shared" si="1"/>
        <v>400</v>
      </c>
      <c r="H40" s="4">
        <f t="shared" si="2"/>
        <v>40200</v>
      </c>
      <c r="I40" s="4">
        <f t="shared" si="3"/>
        <v>13400</v>
      </c>
    </row>
    <row r="41" spans="1:9" x14ac:dyDescent="0.3">
      <c r="A41" s="2">
        <v>44441</v>
      </c>
      <c r="B41" t="s">
        <v>8</v>
      </c>
      <c r="C41" t="s">
        <v>18</v>
      </c>
      <c r="D41" t="s">
        <v>21</v>
      </c>
      <c r="E41" s="3">
        <v>127</v>
      </c>
      <c r="F41" s="4">
        <f t="shared" si="0"/>
        <v>4000</v>
      </c>
      <c r="G41" s="4">
        <f t="shared" si="1"/>
        <v>3000</v>
      </c>
      <c r="H41" s="4">
        <f t="shared" si="2"/>
        <v>508000</v>
      </c>
      <c r="I41" s="4">
        <f t="shared" si="3"/>
        <v>127000</v>
      </c>
    </row>
    <row r="42" spans="1:9" x14ac:dyDescent="0.3">
      <c r="A42" s="2">
        <v>44299</v>
      </c>
      <c r="B42" t="s">
        <v>22</v>
      </c>
      <c r="C42" t="s">
        <v>9</v>
      </c>
      <c r="D42" t="s">
        <v>19</v>
      </c>
      <c r="E42" s="3">
        <v>108</v>
      </c>
      <c r="F42" s="4">
        <f t="shared" si="0"/>
        <v>1000</v>
      </c>
      <c r="G42" s="4">
        <f t="shared" si="1"/>
        <v>700</v>
      </c>
      <c r="H42" s="4">
        <f t="shared" si="2"/>
        <v>108000</v>
      </c>
      <c r="I42" s="4">
        <f t="shared" si="3"/>
        <v>32400</v>
      </c>
    </row>
    <row r="43" spans="1:9" x14ac:dyDescent="0.3">
      <c r="A43" s="2">
        <v>44322</v>
      </c>
      <c r="B43" t="s">
        <v>14</v>
      </c>
      <c r="C43" t="s">
        <v>12</v>
      </c>
      <c r="D43" t="s">
        <v>13</v>
      </c>
      <c r="E43" s="3">
        <v>66</v>
      </c>
      <c r="F43" s="4">
        <f t="shared" si="0"/>
        <v>3500</v>
      </c>
      <c r="G43" s="4">
        <f t="shared" si="1"/>
        <v>2500</v>
      </c>
      <c r="H43" s="4">
        <f t="shared" si="2"/>
        <v>231000</v>
      </c>
      <c r="I43" s="4">
        <f t="shared" si="3"/>
        <v>66000</v>
      </c>
    </row>
    <row r="44" spans="1:9" x14ac:dyDescent="0.3">
      <c r="A44" s="2">
        <v>44211</v>
      </c>
      <c r="B44" t="s">
        <v>8</v>
      </c>
      <c r="C44" t="s">
        <v>18</v>
      </c>
      <c r="D44" t="s">
        <v>10</v>
      </c>
      <c r="E44" s="3">
        <v>78</v>
      </c>
      <c r="F44" s="4">
        <f t="shared" si="0"/>
        <v>6000</v>
      </c>
      <c r="G44" s="4">
        <f t="shared" si="1"/>
        <v>4000</v>
      </c>
      <c r="H44" s="4">
        <f t="shared" si="2"/>
        <v>468000</v>
      </c>
      <c r="I44" s="4">
        <f t="shared" si="3"/>
        <v>156000</v>
      </c>
    </row>
    <row r="45" spans="1:9" x14ac:dyDescent="0.3">
      <c r="A45" s="2">
        <v>44070</v>
      </c>
      <c r="B45" t="s">
        <v>24</v>
      </c>
      <c r="C45" t="s">
        <v>15</v>
      </c>
      <c r="D45" t="s">
        <v>19</v>
      </c>
      <c r="E45" s="3">
        <v>69</v>
      </c>
      <c r="F45" s="4">
        <f t="shared" si="0"/>
        <v>1000</v>
      </c>
      <c r="G45" s="4">
        <f t="shared" si="1"/>
        <v>700</v>
      </c>
      <c r="H45" s="4">
        <f t="shared" si="2"/>
        <v>69000</v>
      </c>
      <c r="I45" s="4">
        <f t="shared" si="3"/>
        <v>20700</v>
      </c>
    </row>
    <row r="46" spans="1:9" x14ac:dyDescent="0.3">
      <c r="A46" s="2">
        <v>44232</v>
      </c>
      <c r="B46" t="s">
        <v>20</v>
      </c>
      <c r="C46" t="s">
        <v>9</v>
      </c>
      <c r="D46" t="s">
        <v>16</v>
      </c>
      <c r="E46" s="3">
        <v>59</v>
      </c>
      <c r="F46" s="4">
        <f t="shared" si="0"/>
        <v>1200</v>
      </c>
      <c r="G46" s="4">
        <f t="shared" si="1"/>
        <v>800</v>
      </c>
      <c r="H46" s="4">
        <f t="shared" si="2"/>
        <v>70800</v>
      </c>
      <c r="I46" s="4">
        <f t="shared" si="3"/>
        <v>23600</v>
      </c>
    </row>
    <row r="47" spans="1:9" x14ac:dyDescent="0.3">
      <c r="A47" s="2">
        <v>44517</v>
      </c>
      <c r="B47" t="s">
        <v>27</v>
      </c>
      <c r="C47" t="s">
        <v>15</v>
      </c>
      <c r="D47" t="s">
        <v>26</v>
      </c>
      <c r="E47" s="3">
        <v>109</v>
      </c>
      <c r="F47" s="4">
        <f t="shared" si="0"/>
        <v>600</v>
      </c>
      <c r="G47" s="4">
        <f t="shared" si="1"/>
        <v>400</v>
      </c>
      <c r="H47" s="4">
        <f t="shared" si="2"/>
        <v>65400</v>
      </c>
      <c r="I47" s="4">
        <f t="shared" si="3"/>
        <v>21800</v>
      </c>
    </row>
    <row r="48" spans="1:9" x14ac:dyDescent="0.3">
      <c r="A48" s="2">
        <v>44193</v>
      </c>
      <c r="B48" t="s">
        <v>25</v>
      </c>
      <c r="C48" t="s">
        <v>12</v>
      </c>
      <c r="D48" t="s">
        <v>21</v>
      </c>
      <c r="E48" s="3">
        <v>61</v>
      </c>
      <c r="F48" s="4">
        <f t="shared" si="0"/>
        <v>4000</v>
      </c>
      <c r="G48" s="4">
        <f t="shared" si="1"/>
        <v>3000</v>
      </c>
      <c r="H48" s="4">
        <f t="shared" si="2"/>
        <v>244000</v>
      </c>
      <c r="I48" s="4">
        <f t="shared" si="3"/>
        <v>61000</v>
      </c>
    </row>
    <row r="49" spans="1:9" x14ac:dyDescent="0.3">
      <c r="A49" s="2">
        <v>44496</v>
      </c>
      <c r="B49" t="s">
        <v>20</v>
      </c>
      <c r="C49" t="s">
        <v>18</v>
      </c>
      <c r="D49" t="s">
        <v>26</v>
      </c>
      <c r="E49" s="3">
        <v>130</v>
      </c>
      <c r="F49" s="4">
        <f t="shared" si="0"/>
        <v>600</v>
      </c>
      <c r="G49" s="4">
        <f t="shared" si="1"/>
        <v>400</v>
      </c>
      <c r="H49" s="4">
        <f t="shared" si="2"/>
        <v>78000</v>
      </c>
      <c r="I49" s="4">
        <f t="shared" si="3"/>
        <v>26000</v>
      </c>
    </row>
    <row r="50" spans="1:9" x14ac:dyDescent="0.3">
      <c r="A50" s="2">
        <v>44502</v>
      </c>
      <c r="B50" t="s">
        <v>17</v>
      </c>
      <c r="C50" t="s">
        <v>15</v>
      </c>
      <c r="D50" t="s">
        <v>13</v>
      </c>
      <c r="E50" s="3">
        <v>60</v>
      </c>
      <c r="F50" s="4">
        <f t="shared" si="0"/>
        <v>3500</v>
      </c>
      <c r="G50" s="4">
        <f t="shared" si="1"/>
        <v>2500</v>
      </c>
      <c r="H50" s="4">
        <f t="shared" si="2"/>
        <v>210000</v>
      </c>
      <c r="I50" s="4">
        <f t="shared" si="3"/>
        <v>60000</v>
      </c>
    </row>
    <row r="51" spans="1:9" x14ac:dyDescent="0.3">
      <c r="A51" s="2">
        <v>43958</v>
      </c>
      <c r="B51" t="s">
        <v>11</v>
      </c>
      <c r="C51" t="s">
        <v>12</v>
      </c>
      <c r="D51" t="s">
        <v>10</v>
      </c>
      <c r="E51" s="3">
        <v>73</v>
      </c>
      <c r="F51" s="4">
        <f t="shared" si="0"/>
        <v>6000</v>
      </c>
      <c r="G51" s="4">
        <f t="shared" si="1"/>
        <v>4000</v>
      </c>
      <c r="H51" s="4">
        <f t="shared" si="2"/>
        <v>438000</v>
      </c>
      <c r="I51" s="4">
        <f t="shared" si="3"/>
        <v>146000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6CCCC-89DD-4B5F-BAA4-B0074F31FA70}">
  <dimension ref="A3:M18"/>
  <sheetViews>
    <sheetView topLeftCell="A10" zoomScale="84" zoomScaleNormal="100" workbookViewId="0">
      <selection activeCell="N20" sqref="N20"/>
    </sheetView>
  </sheetViews>
  <sheetFormatPr defaultRowHeight="14.4" x14ac:dyDescent="0.3"/>
  <cols>
    <col min="1" max="1" width="12.88671875" bestFit="1" customWidth="1"/>
    <col min="2" max="2" width="16.33203125" bestFit="1" customWidth="1"/>
    <col min="5" max="5" width="12.88671875" bestFit="1" customWidth="1"/>
    <col min="6" max="6" width="16.33203125" bestFit="1" customWidth="1"/>
    <col min="8" max="8" width="12.88671875" bestFit="1" customWidth="1"/>
    <col min="9" max="9" width="16.33203125" bestFit="1" customWidth="1"/>
    <col min="11" max="11" width="8.88671875" customWidth="1"/>
    <col min="12" max="12" width="12.88671875" bestFit="1" customWidth="1"/>
    <col min="13" max="13" width="15.6640625" bestFit="1" customWidth="1"/>
    <col min="14" max="14" width="15.5546875" bestFit="1" customWidth="1"/>
  </cols>
  <sheetData>
    <row r="3" spans="1:13" x14ac:dyDescent="0.3">
      <c r="A3" s="6" t="s">
        <v>34</v>
      </c>
      <c r="B3" t="s">
        <v>36</v>
      </c>
    </row>
    <row r="4" spans="1:13" x14ac:dyDescent="0.3">
      <c r="A4" s="3" t="s">
        <v>12</v>
      </c>
      <c r="B4">
        <v>3534400</v>
      </c>
    </row>
    <row r="5" spans="1:13" x14ac:dyDescent="0.3">
      <c r="A5" s="3" t="s">
        <v>18</v>
      </c>
      <c r="B5">
        <v>2661400</v>
      </c>
    </row>
    <row r="6" spans="1:13" x14ac:dyDescent="0.3">
      <c r="A6" s="3" t="s">
        <v>15</v>
      </c>
      <c r="B6">
        <v>2870600</v>
      </c>
    </row>
    <row r="7" spans="1:13" x14ac:dyDescent="0.3">
      <c r="A7" s="3" t="s">
        <v>9</v>
      </c>
      <c r="B7">
        <v>3878100</v>
      </c>
      <c r="E7" s="6" t="s">
        <v>34</v>
      </c>
      <c r="F7" t="s">
        <v>36</v>
      </c>
      <c r="H7" s="6" t="s">
        <v>34</v>
      </c>
      <c r="I7" t="s">
        <v>36</v>
      </c>
      <c r="L7" s="6" t="s">
        <v>34</v>
      </c>
      <c r="M7" t="s">
        <v>37</v>
      </c>
    </row>
    <row r="8" spans="1:13" x14ac:dyDescent="0.3">
      <c r="A8" s="3" t="s">
        <v>35</v>
      </c>
      <c r="B8">
        <v>12944500</v>
      </c>
      <c r="E8" s="3" t="s">
        <v>16</v>
      </c>
      <c r="F8" s="7">
        <v>547200</v>
      </c>
      <c r="H8" s="3" t="s">
        <v>8</v>
      </c>
      <c r="I8">
        <v>1591600</v>
      </c>
      <c r="L8" s="3" t="s">
        <v>16</v>
      </c>
      <c r="M8">
        <v>456</v>
      </c>
    </row>
    <row r="9" spans="1:13" x14ac:dyDescent="0.3">
      <c r="E9" s="3" t="s">
        <v>13</v>
      </c>
      <c r="F9" s="7">
        <v>2222500</v>
      </c>
      <c r="H9" s="3" t="s">
        <v>25</v>
      </c>
      <c r="I9">
        <v>677600</v>
      </c>
      <c r="L9" s="3" t="s">
        <v>13</v>
      </c>
      <c r="M9">
        <v>635</v>
      </c>
    </row>
    <row r="10" spans="1:13" x14ac:dyDescent="0.3">
      <c r="E10" s="3" t="s">
        <v>26</v>
      </c>
      <c r="F10" s="7">
        <v>706800</v>
      </c>
      <c r="H10" s="3" t="s">
        <v>17</v>
      </c>
      <c r="I10">
        <v>1957000</v>
      </c>
      <c r="L10" s="3" t="s">
        <v>26</v>
      </c>
      <c r="M10">
        <v>1178</v>
      </c>
    </row>
    <row r="11" spans="1:13" x14ac:dyDescent="0.3">
      <c r="E11" s="3" t="s">
        <v>19</v>
      </c>
      <c r="F11" s="7">
        <v>898000</v>
      </c>
      <c r="H11" s="3" t="s">
        <v>22</v>
      </c>
      <c r="I11">
        <v>1661400</v>
      </c>
      <c r="L11" s="3" t="s">
        <v>19</v>
      </c>
      <c r="M11">
        <v>898</v>
      </c>
    </row>
    <row r="12" spans="1:13" x14ac:dyDescent="0.3">
      <c r="E12" s="3" t="s">
        <v>28</v>
      </c>
      <c r="F12" s="7">
        <v>2350000</v>
      </c>
      <c r="H12" s="3" t="s">
        <v>24</v>
      </c>
      <c r="I12">
        <v>1741200</v>
      </c>
      <c r="L12" s="3" t="s">
        <v>28</v>
      </c>
      <c r="M12">
        <v>235</v>
      </c>
    </row>
    <row r="13" spans="1:13" x14ac:dyDescent="0.3">
      <c r="E13" s="3" t="s">
        <v>21</v>
      </c>
      <c r="F13" s="7">
        <v>3196000</v>
      </c>
      <c r="H13" s="3" t="s">
        <v>14</v>
      </c>
      <c r="I13">
        <v>1110000</v>
      </c>
      <c r="L13" s="3" t="s">
        <v>21</v>
      </c>
      <c r="M13">
        <v>799</v>
      </c>
    </row>
    <row r="14" spans="1:13" x14ac:dyDescent="0.3">
      <c r="E14" s="3" t="s">
        <v>10</v>
      </c>
      <c r="F14" s="7">
        <v>3024000</v>
      </c>
      <c r="H14" s="3" t="s">
        <v>11</v>
      </c>
      <c r="I14">
        <v>1777400</v>
      </c>
      <c r="L14" s="3" t="s">
        <v>10</v>
      </c>
      <c r="M14">
        <v>504</v>
      </c>
    </row>
    <row r="15" spans="1:13" x14ac:dyDescent="0.3">
      <c r="E15" s="3" t="s">
        <v>35</v>
      </c>
      <c r="F15" s="7">
        <v>12944500</v>
      </c>
      <c r="H15" s="3" t="s">
        <v>20</v>
      </c>
      <c r="I15">
        <v>1065400</v>
      </c>
      <c r="L15" s="3" t="s">
        <v>35</v>
      </c>
      <c r="M15">
        <v>4705</v>
      </c>
    </row>
    <row r="16" spans="1:13" x14ac:dyDescent="0.3">
      <c r="H16" s="3" t="s">
        <v>27</v>
      </c>
      <c r="I16">
        <v>784400</v>
      </c>
    </row>
    <row r="17" spans="8:9" x14ac:dyDescent="0.3">
      <c r="H17" s="3" t="s">
        <v>23</v>
      </c>
      <c r="I17">
        <v>578500</v>
      </c>
    </row>
    <row r="18" spans="8:9" x14ac:dyDescent="0.3">
      <c r="H18" s="3" t="s">
        <v>35</v>
      </c>
      <c r="I18">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6773A-6170-49F9-9222-B9F4E717BE60}">
  <dimension ref="A17"/>
  <sheetViews>
    <sheetView tabSelected="1" zoomScale="38" zoomScaleNormal="83" workbookViewId="0">
      <selection activeCell="AM8" sqref="AM8"/>
    </sheetView>
  </sheetViews>
  <sheetFormatPr defaultRowHeight="14.4" x14ac:dyDescent="0.3"/>
  <sheetData>
    <row r="17" ht="21.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Hamjathul Karrar</cp:lastModifiedBy>
  <dcterms:created xsi:type="dcterms:W3CDTF">2024-05-30T14:35:02Z</dcterms:created>
  <dcterms:modified xsi:type="dcterms:W3CDTF">2024-08-20T09:42:56Z</dcterms:modified>
</cp:coreProperties>
</file>