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drew/Documents/School/Mathematical Modeling/Week 1/"/>
    </mc:Choice>
  </mc:AlternateContent>
  <bookViews>
    <workbookView xWindow="2420" yWindow="3500" windowWidth="27340" windowHeight="1550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C4" i="5"/>
  <c r="C5" i="5"/>
  <c r="C2" i="5"/>
  <c r="M20" i="4"/>
  <c r="M21" i="4"/>
  <c r="M22" i="4"/>
  <c r="M23" i="4"/>
  <c r="M24" i="4"/>
  <c r="M25" i="4"/>
  <c r="M26" i="4"/>
  <c r="M27" i="4"/>
  <c r="M28" i="4"/>
  <c r="M29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2" i="4"/>
  <c r="G2" i="4"/>
  <c r="E3" i="4"/>
  <c r="E4" i="4"/>
  <c r="E5" i="4"/>
  <c r="E6" i="4"/>
  <c r="E7" i="4"/>
  <c r="E8" i="4"/>
  <c r="E9" i="4"/>
  <c r="E10" i="4"/>
  <c r="E11" i="4"/>
  <c r="E2" i="4"/>
  <c r="J9" i="4"/>
  <c r="C2" i="4"/>
  <c r="C3" i="4"/>
  <c r="C4" i="4"/>
  <c r="C5" i="4"/>
  <c r="C6" i="4"/>
  <c r="C7" i="4"/>
  <c r="C8" i="4"/>
  <c r="C9" i="4"/>
  <c r="C10" i="4"/>
  <c r="C11" i="4"/>
  <c r="D3" i="4"/>
  <c r="D4" i="4"/>
  <c r="D5" i="4"/>
  <c r="D6" i="4"/>
  <c r="D7" i="4"/>
  <c r="D8" i="4"/>
  <c r="D9" i="4"/>
  <c r="D10" i="4"/>
  <c r="D11" i="4"/>
  <c r="D2" i="4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2" i="3"/>
  <c r="D2" i="3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20" i="1"/>
  <c r="E20" i="1"/>
  <c r="F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B35" i="1"/>
  <c r="B20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<sst xmlns="http://schemas.openxmlformats.org/spreadsheetml/2006/main" count="44" uniqueCount="27">
  <si>
    <t>bn</t>
  </si>
  <si>
    <t>week</t>
  </si>
  <si>
    <t>n</t>
  </si>
  <si>
    <t>an</t>
  </si>
  <si>
    <t>speed</t>
  </si>
  <si>
    <t>a(n+1)-an</t>
  </si>
  <si>
    <t>.15an</t>
  </si>
  <si>
    <t>error</t>
  </si>
  <si>
    <t>Day</t>
  </si>
  <si>
    <t>People who've heard rumor</t>
  </si>
  <si>
    <t>Price</t>
  </si>
  <si>
    <t>Quantity</t>
  </si>
  <si>
    <t>N</t>
  </si>
  <si>
    <t>y</t>
  </si>
  <si>
    <t>x</t>
  </si>
  <si>
    <t>y pro x^3</t>
  </si>
  <si>
    <t>k</t>
  </si>
  <si>
    <t>x^3</t>
  </si>
  <si>
    <t>x (diameter)</t>
  </si>
  <si>
    <t>y (number of board feet/10)</t>
  </si>
  <si>
    <t>d^2</t>
  </si>
  <si>
    <t>hk = bf/d^2</t>
  </si>
  <si>
    <t>bf = .15d^2</t>
  </si>
  <si>
    <t>d^3</t>
  </si>
  <si>
    <t>k = bf/d^3</t>
  </si>
  <si>
    <t>bf = .004d^3</t>
  </si>
  <si>
    <t>ln(y)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</si>
</sst>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164" fontId="0" fillId="0" borderId="0" xfId="0" applyNumberFormat="1"/>
    <xf numFmtId="0" fontId="0" fillId="0" borderId="1" xfId="0" applyFill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Sheet2!$A$2:$A$47</c:f>
              <c:numCache>
                <c:formatCode>General</c:formatCode>
                <c:ptCount val="4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</c:numCache>
            </c:numRef>
          </c:cat>
          <c:val>
            <c:numRef>
              <c:f>Sheet2!$B$2:$B$47</c:f>
              <c:numCache>
                <c:formatCode>General</c:formatCode>
                <c:ptCount val="46"/>
                <c:pt idx="0">
                  <c:v>100.0</c:v>
                </c:pt>
                <c:pt idx="1">
                  <c:v>110.0</c:v>
                </c:pt>
                <c:pt idx="2">
                  <c:v>120.0</c:v>
                </c:pt>
                <c:pt idx="3">
                  <c:v>129.8</c:v>
                </c:pt>
                <c:pt idx="4">
                  <c:v>139.2</c:v>
                </c:pt>
                <c:pt idx="5">
                  <c:v>148.004</c:v>
                </c:pt>
                <c:pt idx="6">
                  <c:v>156.024</c:v>
                </c:pt>
                <c:pt idx="7">
                  <c:v>163.08392</c:v>
                </c:pt>
                <c:pt idx="8">
                  <c:v>169.02336</c:v>
                </c:pt>
                <c:pt idx="9">
                  <c:v>173.7011216</c:v>
                </c:pt>
                <c:pt idx="10">
                  <c:v>176.998416</c:v>
                </c:pt>
                <c:pt idx="11">
                  <c:v>178.821687968</c:v>
                </c:pt>
                <c:pt idx="12">
                  <c:v>179.104991616</c:v>
                </c:pt>
                <c:pt idx="13">
                  <c:v>177.81186150464</c:v>
                </c:pt>
                <c:pt idx="14">
                  <c:v>174.9366315609601</c:v>
                </c:pt>
                <c:pt idx="15">
                  <c:v>170.5051643871872</c:v>
                </c:pt>
                <c:pt idx="16">
                  <c:v>164.5749645821952</c:v>
                </c:pt>
                <c:pt idx="17">
                  <c:v>157.2346614894595</c:v>
                </c:pt>
                <c:pt idx="18">
                  <c:v>148.6028591050798</c:v>
                </c:pt>
                <c:pt idx="19">
                  <c:v>138.826363490911</c:v>
                </c:pt>
                <c:pt idx="20">
                  <c:v>128.0778106946406</c:v>
                </c:pt>
                <c:pt idx="21">
                  <c:v>116.5527306285519</c:v>
                </c:pt>
                <c:pt idx="22">
                  <c:v>104.4660943485705</c:v>
                </c:pt>
                <c:pt idx="23">
                  <c:v>92.04840345601797</c:v>
                </c:pt>
                <c:pt idx="24">
                  <c:v>79.54139067649406</c:v>
                </c:pt>
                <c:pt idx="25">
                  <c:v>67.19340982784979</c:v>
                </c:pt>
                <c:pt idx="26">
                  <c:v>55.25460116567564</c:v>
                </c:pt>
                <c:pt idx="27">
                  <c:v>43.97192430694449</c:v>
                </c:pt>
                <c:pt idx="28">
                  <c:v>33.58415542489983</c:v>
                </c:pt>
                <c:pt idx="29">
                  <c:v>24.31694805671628</c:v>
                </c:pt>
                <c:pt idx="30">
                  <c:v>16.37805758003473</c:v>
                </c:pt>
                <c:pt idx="31">
                  <c:v>9.952828142218866</c:v>
                </c:pt>
                <c:pt idx="32">
                  <c:v>5.200037552802301</c:v>
                </c:pt>
                <c:pt idx="33">
                  <c:v>2.248190400541362</c:v>
                </c:pt>
                <c:pt idx="34">
                  <c:v>1.192342497224375</c:v>
                </c:pt>
                <c:pt idx="35">
                  <c:v>2.091530785896558</c:v>
                </c:pt>
                <c:pt idx="36">
                  <c:v>4.966872224624255</c:v>
                </c:pt>
                <c:pt idx="37">
                  <c:v>9.800383047634021</c:v>
                </c:pt>
                <c:pt idx="38">
                  <c:v>16.5345564261513</c:v>
                </c:pt>
                <c:pt idx="39">
                  <c:v>25.07272214371591</c:v>
                </c:pt>
                <c:pt idx="40">
                  <c:v>35.28019673275748</c:v>
                </c:pt>
                <c:pt idx="41">
                  <c:v>46.98621687892473</c:v>
                </c:pt>
                <c:pt idx="42">
                  <c:v>59.98663309043684</c:v>
                </c:pt>
                <c:pt idx="43">
                  <c:v>74.04732496437044</c:v>
                </c:pt>
                <c:pt idx="44">
                  <c:v>88.90828417649533</c:v>
                </c:pt>
                <c:pt idx="45">
                  <c:v>104.2882968893328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Sheet2!$A$2:$A$47</c:f>
              <c:numCache>
                <c:formatCode>General</c:formatCode>
                <c:ptCount val="4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</c:numCache>
            </c:numRef>
          </c:cat>
          <c:val>
            <c:numRef>
              <c:f>Sheet2!$C$2:$C$47</c:f>
              <c:numCache>
                <c:formatCode>General</c:formatCode>
                <c:ptCount val="46"/>
                <c:pt idx="0">
                  <c:v>400.0</c:v>
                </c:pt>
                <c:pt idx="1">
                  <c:v>400.0</c:v>
                </c:pt>
                <c:pt idx="2">
                  <c:v>402.0</c:v>
                </c:pt>
                <c:pt idx="3">
                  <c:v>406.0</c:v>
                </c:pt>
                <c:pt idx="4">
                  <c:v>411.96</c:v>
                </c:pt>
                <c:pt idx="5">
                  <c:v>419.8</c:v>
                </c:pt>
                <c:pt idx="6">
                  <c:v>429.4007999999999</c:v>
                </c:pt>
                <c:pt idx="7">
                  <c:v>440.6056</c:v>
                </c:pt>
                <c:pt idx="8">
                  <c:v>453.222384</c:v>
                </c:pt>
                <c:pt idx="9">
                  <c:v>467.027056</c:v>
                </c:pt>
                <c:pt idx="10">
                  <c:v>481.76728032</c:v>
                </c:pt>
                <c:pt idx="11">
                  <c:v>497.16696352</c:v>
                </c:pt>
                <c:pt idx="12">
                  <c:v>512.9313011135999</c:v>
                </c:pt>
                <c:pt idx="13">
                  <c:v>528.7522994367999</c:v>
                </c:pt>
                <c:pt idx="14">
                  <c:v>544.314671737728</c:v>
                </c:pt>
                <c:pt idx="15">
                  <c:v>559.30199804992</c:v>
                </c:pt>
                <c:pt idx="16">
                  <c:v>573.4030309273574</c:v>
                </c:pt>
                <c:pt idx="17">
                  <c:v>586.3180238437965</c:v>
                </c:pt>
                <c:pt idx="18">
                  <c:v>597.7649561416883</c:v>
                </c:pt>
                <c:pt idx="19">
                  <c:v>607.4855279627043</c:v>
                </c:pt>
                <c:pt idx="20">
                  <c:v>615.2508006608865</c:v>
                </c:pt>
                <c:pt idx="21">
                  <c:v>620.8663627998146</c:v>
                </c:pt>
                <c:pt idx="22">
                  <c:v>624.176908925525</c:v>
                </c:pt>
                <c:pt idx="23">
                  <c:v>625.0701277952392</c:v>
                </c:pt>
                <c:pt idx="24">
                  <c:v>623.4798084864427</c:v>
                </c:pt>
                <c:pt idx="25">
                  <c:v>619.3880866217415</c:v>
                </c:pt>
                <c:pt idx="26">
                  <c:v>612.8267685873114</c:v>
                </c:pt>
                <c:pt idx="27">
                  <c:v>603.8776888204466</c:v>
                </c:pt>
                <c:pt idx="28">
                  <c:v>592.6720736818355</c:v>
                </c:pt>
                <c:pt idx="29">
                  <c:v>579.3889047668154</c:v>
                </c:pt>
                <c:pt idx="30">
                  <c:v>564.2522943781587</c:v>
                </c:pt>
                <c:pt idx="31">
                  <c:v>547.5279058941657</c:v>
                </c:pt>
                <c:pt idx="32">
                  <c:v>529.5184715226093</c:v>
                </c:pt>
                <c:pt idx="33">
                  <c:v>510.5584790331699</c:v>
                </c:pt>
                <c:pt idx="34">
                  <c:v>491.0081171132782</c:v>
                </c:pt>
                <c:pt idx="35">
                  <c:v>471.246585612723</c:v>
                </c:pt>
                <c:pt idx="36">
                  <c:v>451.6648917699023</c:v>
                </c:pt>
                <c:pt idx="37">
                  <c:v>432.6582662148271</c:v>
                </c:pt>
                <c:pt idx="38">
                  <c:v>414.618342824354</c:v>
                </c:pt>
                <c:pt idx="39">
                  <c:v>397.9252541095843</c:v>
                </c:pt>
                <c:pt idx="40">
                  <c:v>382.9397985383275</c:v>
                </c:pt>
                <c:pt idx="41">
                  <c:v>369.9958378848789</c:v>
                </c:pt>
                <c:pt idx="42">
                  <c:v>359.393081260664</c:v>
                </c:pt>
                <c:pt idx="43">
                  <c:v>351.3904078787512</c:v>
                </c:pt>
                <c:pt idx="44">
                  <c:v>346.1998728716254</c:v>
                </c:pt>
                <c:pt idx="45">
                  <c:v>343.9815297069244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1079008"/>
        <c:axId val="-701010816"/>
      </c:lineChart>
      <c:catAx>
        <c:axId val="-7010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1010816"/>
        <c:crosses val="autoZero"/>
        <c:auto val="1"/>
        <c:lblAlgn val="ctr"/>
        <c:lblOffset val="100"/>
        <c:noMultiLvlLbl val="0"/>
      </c:catAx>
      <c:valAx>
        <c:axId val="-7010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10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Sheet3!$B$15</c:f>
              <c:strCache>
                <c:ptCount val="1"/>
                <c:pt idx="0">
                  <c:v>x^3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Sheet3!$A$16:$A$25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6.0</c:v>
                </c:pt>
                <c:pt idx="4">
                  <c:v>14.0</c:v>
                </c:pt>
                <c:pt idx="5">
                  <c:v>24.0</c:v>
                </c:pt>
                <c:pt idx="6">
                  <c:v>37.0</c:v>
                </c:pt>
                <c:pt idx="7">
                  <c:v>58.0</c:v>
                </c:pt>
                <c:pt idx="8">
                  <c:v>82.0</c:v>
                </c:pt>
                <c:pt idx="9">
                  <c:v>114.0</c:v>
                </c:pt>
              </c:numCache>
            </c:numRef>
          </c:xVal>
          <c:yVal>
            <c:numRef>
              <c:f>Sheet3!$B$16:$B$25</c:f>
              <c:numCache>
                <c:formatCode>General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27.0</c:v>
                </c:pt>
                <c:pt idx="3">
                  <c:v>64.0</c:v>
                </c:pt>
                <c:pt idx="4">
                  <c:v>125.0</c:v>
                </c:pt>
                <c:pt idx="5">
                  <c:v>216.0</c:v>
                </c:pt>
                <c:pt idx="6">
                  <c:v>343.0</c:v>
                </c:pt>
                <c:pt idx="7">
                  <c:v>512.0</c:v>
                </c:pt>
                <c:pt idx="8">
                  <c:v>729.0</c:v>
                </c:pt>
                <c:pt idx="9">
                  <c:v>1000.0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704672"/>
        <c:axId val="-750666912"/>
      </c:scatterChart>
      <c:valAx>
        <c:axId val="-7477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666912"/>
        <c:crosses val="autoZero"/>
        <c:crossBetween val="midCat"/>
      </c:valAx>
      <c:valAx>
        <c:axId val="-7506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70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Sheet4!$L$19</c:f>
              <c:strCache>
                <c:ptCount val="1"/>
                <c:pt idx="0">
                  <c:v>y (number of board feet/10)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Sheet4!$K$20:$K$29</c:f>
              <c:numCache>
                <c:formatCode>General</c:formatCode>
                <c:ptCount val="10"/>
                <c:pt idx="0">
                  <c:v>4913.0</c:v>
                </c:pt>
                <c:pt idx="1">
                  <c:v>6859.0</c:v>
                </c:pt>
                <c:pt idx="2">
                  <c:v>8000.0</c:v>
                </c:pt>
                <c:pt idx="3">
                  <c:v>12167.0</c:v>
                </c:pt>
                <c:pt idx="4">
                  <c:v>15625.0</c:v>
                </c:pt>
                <c:pt idx="5">
                  <c:v>21952.0</c:v>
                </c:pt>
                <c:pt idx="6">
                  <c:v>32768.0</c:v>
                </c:pt>
                <c:pt idx="7">
                  <c:v>54872.0</c:v>
                </c:pt>
                <c:pt idx="8">
                  <c:v>59319.0</c:v>
                </c:pt>
                <c:pt idx="9">
                  <c:v>68921.0</c:v>
                </c:pt>
              </c:numCache>
            </c:numRef>
          </c:xVal>
          <c:yVal>
            <c:numRef>
              <c:f>Sheet4!$L$20:$L$29</c:f>
              <c:numCache>
                <c:formatCode>General</c:formatCode>
                <c:ptCount val="10"/>
                <c:pt idx="0">
                  <c:v>19.0</c:v>
                </c:pt>
                <c:pt idx="1">
                  <c:v>25.0</c:v>
                </c:pt>
                <c:pt idx="2">
                  <c:v>32.0</c:v>
                </c:pt>
                <c:pt idx="3">
                  <c:v>57.0</c:v>
                </c:pt>
                <c:pt idx="4">
                  <c:v>71.0</c:v>
                </c:pt>
                <c:pt idx="5">
                  <c:v>113.0</c:v>
                </c:pt>
                <c:pt idx="6">
                  <c:v>123.0</c:v>
                </c:pt>
                <c:pt idx="7">
                  <c:v>252.0</c:v>
                </c:pt>
                <c:pt idx="8">
                  <c:v>259.0</c:v>
                </c:pt>
                <c:pt idx="9">
                  <c:v>294.0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4728720"/>
        <c:axId val="-882426640"/>
      </c:scatterChart>
      <c:valAx>
        <c:axId val="-7547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^3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2426640"/>
        <c:crosses val="autoZero"/>
        <c:crossBetween val="midCat"/>
      </c:valAx>
      <c:valAx>
        <c:axId val="-8824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</a:t>
                </a:r>
                <a:r>
                  <a:rPr lang="en-US" baseline="0"/>
                  <a:t> feet/10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472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Sheet4!$L$32</c:f>
              <c:strCache>
                <c:ptCount val="1"/>
                <c:pt idx="0">
                  <c:v>y (number of board feet/10)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Sheet4!$K$33:$K$42</c:f>
              <c:numCache>
                <c:formatCode>General</c:formatCode>
                <c:ptCount val="10"/>
                <c:pt idx="0">
                  <c:v>17.0</c:v>
                </c:pt>
                <c:pt idx="1">
                  <c:v>19.0</c:v>
                </c:pt>
                <c:pt idx="2">
                  <c:v>20.0</c:v>
                </c:pt>
                <c:pt idx="3">
                  <c:v>23.0</c:v>
                </c:pt>
                <c:pt idx="4">
                  <c:v>25.0</c:v>
                </c:pt>
                <c:pt idx="5">
                  <c:v>28.0</c:v>
                </c:pt>
                <c:pt idx="6">
                  <c:v>32.0</c:v>
                </c:pt>
                <c:pt idx="7">
                  <c:v>38.0</c:v>
                </c:pt>
                <c:pt idx="8">
                  <c:v>39.0</c:v>
                </c:pt>
                <c:pt idx="9">
                  <c:v>41.0</c:v>
                </c:pt>
              </c:numCache>
            </c:numRef>
          </c:xVal>
          <c:yVal>
            <c:numRef>
              <c:f>Sheet4!$L$33:$L$42</c:f>
              <c:numCache>
                <c:formatCode>General</c:formatCode>
                <c:ptCount val="10"/>
                <c:pt idx="0">
                  <c:v>19.0</c:v>
                </c:pt>
                <c:pt idx="1">
                  <c:v>25.0</c:v>
                </c:pt>
                <c:pt idx="2">
                  <c:v>32.0</c:v>
                </c:pt>
                <c:pt idx="3">
                  <c:v>57.0</c:v>
                </c:pt>
                <c:pt idx="4">
                  <c:v>71.0</c:v>
                </c:pt>
                <c:pt idx="5">
                  <c:v>113.0</c:v>
                </c:pt>
                <c:pt idx="6">
                  <c:v>123.0</c:v>
                </c:pt>
                <c:pt idx="7">
                  <c:v>252.0</c:v>
                </c:pt>
                <c:pt idx="8">
                  <c:v>259.0</c:v>
                </c:pt>
                <c:pt idx="9">
                  <c:v>294.0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Sheet4!$M$32</c:f>
              <c:strCache>
                <c:ptCount val="1"/>
                <c:pt idx="0">
                  <c:v>bf = .004d^3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Sheet4!$K$33:$K$42</c:f>
              <c:numCache>
                <c:formatCode>General</c:formatCode>
                <c:ptCount val="10"/>
                <c:pt idx="0">
                  <c:v>17.0</c:v>
                </c:pt>
                <c:pt idx="1">
                  <c:v>19.0</c:v>
                </c:pt>
                <c:pt idx="2">
                  <c:v>20.0</c:v>
                </c:pt>
                <c:pt idx="3">
                  <c:v>23.0</c:v>
                </c:pt>
                <c:pt idx="4">
                  <c:v>25.0</c:v>
                </c:pt>
                <c:pt idx="5">
                  <c:v>28.0</c:v>
                </c:pt>
                <c:pt idx="6">
                  <c:v>32.0</c:v>
                </c:pt>
                <c:pt idx="7">
                  <c:v>38.0</c:v>
                </c:pt>
                <c:pt idx="8">
                  <c:v>39.0</c:v>
                </c:pt>
                <c:pt idx="9">
                  <c:v>41.0</c:v>
                </c:pt>
              </c:numCache>
            </c:numRef>
          </c:xVal>
          <c:yVal>
            <c:numRef>
              <c:f>Sheet4!$M$33:$M$42</c:f>
              <c:numCache>
                <c:formatCode>General</c:formatCode>
                <c:ptCount val="10"/>
                <c:pt idx="0">
                  <c:v>19.652</c:v>
                </c:pt>
                <c:pt idx="1">
                  <c:v>27.436</c:v>
                </c:pt>
                <c:pt idx="2">
                  <c:v>32.0</c:v>
                </c:pt>
                <c:pt idx="3">
                  <c:v>48.668</c:v>
                </c:pt>
                <c:pt idx="4">
                  <c:v>62.5</c:v>
                </c:pt>
                <c:pt idx="5">
                  <c:v>87.80800000000001</c:v>
                </c:pt>
                <c:pt idx="6">
                  <c:v>131.072</c:v>
                </c:pt>
                <c:pt idx="7">
                  <c:v>219.488</c:v>
                </c:pt>
                <c:pt idx="8">
                  <c:v>237.276</c:v>
                </c:pt>
                <c:pt idx="9">
                  <c:v>275.684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Sheet4!$N$32</c:f>
              <c:strCache>
                <c:ptCount val="1"/>
                <c:pt idx="0">
                  <c:v>bf = .15d^2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Sheet4!$K$33:$K$42</c:f>
              <c:numCache>
                <c:formatCode>General</c:formatCode>
                <c:ptCount val="10"/>
                <c:pt idx="0">
                  <c:v>17.0</c:v>
                </c:pt>
                <c:pt idx="1">
                  <c:v>19.0</c:v>
                </c:pt>
                <c:pt idx="2">
                  <c:v>20.0</c:v>
                </c:pt>
                <c:pt idx="3">
                  <c:v>23.0</c:v>
                </c:pt>
                <c:pt idx="4">
                  <c:v>25.0</c:v>
                </c:pt>
                <c:pt idx="5">
                  <c:v>28.0</c:v>
                </c:pt>
                <c:pt idx="6">
                  <c:v>32.0</c:v>
                </c:pt>
                <c:pt idx="7">
                  <c:v>38.0</c:v>
                </c:pt>
                <c:pt idx="8">
                  <c:v>39.0</c:v>
                </c:pt>
                <c:pt idx="9">
                  <c:v>41.0</c:v>
                </c:pt>
              </c:numCache>
            </c:numRef>
          </c:xVal>
          <c:yVal>
            <c:numRef>
              <c:f>Sheet4!$N$33:$N$42</c:f>
              <c:numCache>
                <c:formatCode>General</c:formatCode>
                <c:ptCount val="10"/>
                <c:pt idx="0">
                  <c:v>43.35</c:v>
                </c:pt>
                <c:pt idx="1">
                  <c:v>54.15</c:v>
                </c:pt>
                <c:pt idx="2">
                  <c:v>60.0</c:v>
                </c:pt>
                <c:pt idx="3">
                  <c:v>79.35</c:v>
                </c:pt>
                <c:pt idx="4">
                  <c:v>93.75</c:v>
                </c:pt>
                <c:pt idx="5">
                  <c:v>117.6</c:v>
                </c:pt>
                <c:pt idx="6">
                  <c:v>153.6</c:v>
                </c:pt>
                <c:pt idx="7">
                  <c:v>216.6</c:v>
                </c:pt>
                <c:pt idx="8">
                  <c:v>228.15</c:v>
                </c:pt>
                <c:pt idx="9">
                  <c:v>252.15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746752"/>
        <c:axId val="-748197712"/>
      </c:scatterChart>
      <c:valAx>
        <c:axId val="-747746752"/>
        <c:scaling>
          <c:orientation val="minMax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197712"/>
        <c:crosses val="autoZero"/>
        <c:crossBetween val="midCat"/>
      </c:valAx>
      <c:valAx>
        <c:axId val="-7481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</a:t>
                </a:r>
                <a:r>
                  <a:rPr lang="en-US" baseline="0"/>
                  <a:t> feet/10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74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11</xdr:row>
      <xdr:rowOff>50800</xdr:rowOff>
    </xdr:from>
    <xdr:to>
      <xdr:col>8</xdr:col>
      <xdr:colOff>666750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11</xdr:row>
      <xdr:rowOff>50800</xdr:rowOff>
    </xdr:from>
    <xdr:to>
      <xdr:col>8</xdr:col>
      <xdr:colOff>666750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3</xdr:row>
      <xdr:rowOff>101600</xdr:rowOff>
    </xdr:from>
    <xdr:to>
      <xdr:col>14</xdr:col>
      <xdr:colOff>666750</xdr:colOff>
      <xdr:row>17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425450</xdr:colOff>
      <xdr:row>9</xdr:row>
      <xdr:rowOff>88900</xdr:rowOff>
    </xdr:from>
    <xdr:to>
      <xdr:col>17</xdr:col>
      <xdr:colOff>44450</xdr:colOff>
      <xdr:row>22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21" workbookViewId="0">
      <selection activeCell="A37" sqref="A37:B51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</row>
    <row r="2" spans="1:17" x14ac:dyDescent="0.2">
      <c r="A2" s="1">
        <v>500</v>
      </c>
      <c r="B2" s="1">
        <v>0</v>
      </c>
    </row>
    <row r="3" spans="1:17" x14ac:dyDescent="0.2">
      <c r="A3" s="1">
        <f>A2+0.015*A2 - 50</f>
        <v>457.5</v>
      </c>
      <c r="B3" s="1">
        <v>1</v>
      </c>
    </row>
    <row r="4" spans="1:17" x14ac:dyDescent="0.2">
      <c r="A4" s="1">
        <f t="shared" ref="A4:A13" si="0">A3+0.015*A3 - 50</f>
        <v>414.36250000000001</v>
      </c>
      <c r="B4" s="1">
        <v>2</v>
      </c>
    </row>
    <row r="5" spans="1:17" x14ac:dyDescent="0.2">
      <c r="A5" s="1">
        <f t="shared" si="0"/>
        <v>370.57793750000002</v>
      </c>
      <c r="B5" s="1">
        <v>3</v>
      </c>
    </row>
    <row r="6" spans="1:17" x14ac:dyDescent="0.2">
      <c r="A6" s="1">
        <f t="shared" si="0"/>
        <v>326.13660656249999</v>
      </c>
      <c r="B6" s="1">
        <v>4</v>
      </c>
    </row>
    <row r="7" spans="1:17" x14ac:dyDescent="0.2">
      <c r="A7" s="1">
        <f t="shared" si="0"/>
        <v>281.02865566093749</v>
      </c>
      <c r="B7" s="1">
        <v>5</v>
      </c>
    </row>
    <row r="8" spans="1:17" x14ac:dyDescent="0.2">
      <c r="A8" s="1">
        <f t="shared" si="0"/>
        <v>235.24408549585155</v>
      </c>
      <c r="B8" s="1">
        <v>6</v>
      </c>
    </row>
    <row r="9" spans="1:17" x14ac:dyDescent="0.2">
      <c r="A9" s="1">
        <f t="shared" si="0"/>
        <v>188.77274677828933</v>
      </c>
      <c r="B9" s="1">
        <v>7</v>
      </c>
    </row>
    <row r="10" spans="1:17" x14ac:dyDescent="0.2">
      <c r="A10" s="1">
        <f t="shared" si="0"/>
        <v>141.60433797996367</v>
      </c>
      <c r="B10" s="1">
        <v>8</v>
      </c>
    </row>
    <row r="11" spans="1:17" x14ac:dyDescent="0.2">
      <c r="A11" s="1">
        <f t="shared" si="0"/>
        <v>93.728403049663143</v>
      </c>
      <c r="B11" s="1">
        <v>9</v>
      </c>
    </row>
    <row r="12" spans="1:17" x14ac:dyDescent="0.2">
      <c r="A12" s="1">
        <f t="shared" si="0"/>
        <v>45.134329095408091</v>
      </c>
      <c r="B12" s="1">
        <v>10</v>
      </c>
    </row>
    <row r="13" spans="1:17" x14ac:dyDescent="0.2">
      <c r="A13" s="1">
        <f t="shared" si="0"/>
        <v>-4.1886559681607878</v>
      </c>
      <c r="B13" s="1">
        <v>11</v>
      </c>
    </row>
    <row r="16" spans="1:17" x14ac:dyDescent="0.2">
      <c r="A16" s="1" t="s">
        <v>2</v>
      </c>
      <c r="B16" s="1">
        <v>1</v>
      </c>
      <c r="C16" s="1">
        <f>B16+1</f>
        <v>2</v>
      </c>
      <c r="D16" s="1">
        <f t="shared" ref="D16:P16" si="1">C16+1</f>
        <v>3</v>
      </c>
      <c r="E16" s="1">
        <f t="shared" si="1"/>
        <v>4</v>
      </c>
      <c r="F16" s="1">
        <f t="shared" si="1"/>
        <v>5</v>
      </c>
      <c r="G16" s="1">
        <f t="shared" si="1"/>
        <v>6</v>
      </c>
      <c r="H16" s="1">
        <f t="shared" si="1"/>
        <v>7</v>
      </c>
      <c r="I16" s="1">
        <f t="shared" si="1"/>
        <v>8</v>
      </c>
      <c r="J16" s="1">
        <f t="shared" si="1"/>
        <v>9</v>
      </c>
      <c r="K16" s="1">
        <f t="shared" si="1"/>
        <v>10</v>
      </c>
      <c r="L16" s="1">
        <f t="shared" si="1"/>
        <v>11</v>
      </c>
      <c r="M16" s="1">
        <f t="shared" si="1"/>
        <v>12</v>
      </c>
      <c r="N16" s="1">
        <f t="shared" si="1"/>
        <v>13</v>
      </c>
      <c r="O16" s="1">
        <f t="shared" si="1"/>
        <v>14</v>
      </c>
      <c r="P16" s="1">
        <f t="shared" si="1"/>
        <v>15</v>
      </c>
      <c r="Q16" s="1">
        <v>16</v>
      </c>
    </row>
    <row r="17" spans="1:17" x14ac:dyDescent="0.2">
      <c r="A17" s="1" t="s">
        <v>3</v>
      </c>
      <c r="B17" s="1">
        <v>3</v>
      </c>
      <c r="C17" s="1">
        <v>6</v>
      </c>
      <c r="D17" s="1">
        <v>11</v>
      </c>
      <c r="E17" s="1">
        <v>21</v>
      </c>
      <c r="F17" s="1">
        <v>32</v>
      </c>
      <c r="G17" s="1">
        <v>47</v>
      </c>
      <c r="H17" s="1">
        <v>65</v>
      </c>
      <c r="I17" s="1">
        <v>87</v>
      </c>
      <c r="J17" s="1">
        <v>112</v>
      </c>
      <c r="K17" s="1">
        <v>140</v>
      </c>
      <c r="L17" s="1">
        <v>171</v>
      </c>
      <c r="M17" s="1">
        <v>204</v>
      </c>
      <c r="N17" s="1">
        <v>241</v>
      </c>
      <c r="O17" s="1">
        <v>282</v>
      </c>
      <c r="P17" s="1">
        <v>325</v>
      </c>
      <c r="Q17" s="1">
        <v>376</v>
      </c>
    </row>
    <row r="19" spans="1:17" x14ac:dyDescent="0.2">
      <c r="A19" s="1" t="s">
        <v>2</v>
      </c>
      <c r="B19" s="1" t="s">
        <v>4</v>
      </c>
      <c r="C19" s="1" t="s">
        <v>3</v>
      </c>
      <c r="D19" s="2" t="s">
        <v>5</v>
      </c>
      <c r="E19" s="2" t="s">
        <v>6</v>
      </c>
      <c r="F19" s="2" t="s">
        <v>7</v>
      </c>
    </row>
    <row r="20" spans="1:17" x14ac:dyDescent="0.2">
      <c r="A20" s="1">
        <v>1</v>
      </c>
      <c r="B20" s="1">
        <f>A:A*5</f>
        <v>5</v>
      </c>
      <c r="C20" s="1">
        <v>3</v>
      </c>
      <c r="D20">
        <f>C21-C20</f>
        <v>3</v>
      </c>
      <c r="E20">
        <f>0.15*C:C</f>
        <v>0.44999999999999996</v>
      </c>
      <c r="F20">
        <f>D:D-E:E</f>
        <v>2.5499999999999998</v>
      </c>
    </row>
    <row r="21" spans="1:17" x14ac:dyDescent="0.2">
      <c r="A21" s="1">
        <f t="shared" ref="A21:A34" si="2">A20+1</f>
        <v>2</v>
      </c>
      <c r="B21" s="1">
        <f t="shared" ref="B21:B35" si="3">A:A*5</f>
        <v>10</v>
      </c>
      <c r="C21" s="1">
        <v>6</v>
      </c>
      <c r="D21">
        <f t="shared" ref="D21:D34" si="4">C22-C21</f>
        <v>5</v>
      </c>
      <c r="E21">
        <f t="shared" ref="E21:E34" si="5">0.15*C:C</f>
        <v>0.89999999999999991</v>
      </c>
      <c r="F21">
        <f t="shared" ref="F21:F34" si="6">D:D-E:E</f>
        <v>4.0999999999999996</v>
      </c>
    </row>
    <row r="22" spans="1:17" x14ac:dyDescent="0.2">
      <c r="A22" s="1">
        <f t="shared" si="2"/>
        <v>3</v>
      </c>
      <c r="B22" s="1">
        <f t="shared" si="3"/>
        <v>15</v>
      </c>
      <c r="C22" s="1">
        <v>11</v>
      </c>
      <c r="D22">
        <f t="shared" si="4"/>
        <v>10</v>
      </c>
      <c r="E22">
        <f t="shared" si="5"/>
        <v>1.65</v>
      </c>
      <c r="F22">
        <f t="shared" si="6"/>
        <v>8.35</v>
      </c>
    </row>
    <row r="23" spans="1:17" x14ac:dyDescent="0.2">
      <c r="A23" s="1">
        <f t="shared" si="2"/>
        <v>4</v>
      </c>
      <c r="B23" s="1">
        <f t="shared" si="3"/>
        <v>20</v>
      </c>
      <c r="C23" s="1">
        <v>21</v>
      </c>
      <c r="D23">
        <f t="shared" si="4"/>
        <v>11</v>
      </c>
      <c r="E23">
        <f t="shared" si="5"/>
        <v>3.15</v>
      </c>
      <c r="F23">
        <f t="shared" si="6"/>
        <v>7.85</v>
      </c>
    </row>
    <row r="24" spans="1:17" x14ac:dyDescent="0.2">
      <c r="A24" s="1">
        <f t="shared" si="2"/>
        <v>5</v>
      </c>
      <c r="B24" s="1">
        <f t="shared" si="3"/>
        <v>25</v>
      </c>
      <c r="C24" s="1">
        <v>32</v>
      </c>
      <c r="D24">
        <f t="shared" si="4"/>
        <v>15</v>
      </c>
      <c r="E24">
        <f t="shared" si="5"/>
        <v>4.8</v>
      </c>
      <c r="F24">
        <f t="shared" si="6"/>
        <v>10.199999999999999</v>
      </c>
    </row>
    <row r="25" spans="1:17" x14ac:dyDescent="0.2">
      <c r="A25" s="1">
        <f t="shared" si="2"/>
        <v>6</v>
      </c>
      <c r="B25" s="1">
        <f t="shared" si="3"/>
        <v>30</v>
      </c>
      <c r="C25" s="1">
        <v>47</v>
      </c>
      <c r="D25">
        <f t="shared" si="4"/>
        <v>18</v>
      </c>
      <c r="E25">
        <f t="shared" si="5"/>
        <v>7.05</v>
      </c>
      <c r="F25">
        <f t="shared" si="6"/>
        <v>10.95</v>
      </c>
    </row>
    <row r="26" spans="1:17" x14ac:dyDescent="0.2">
      <c r="A26" s="1">
        <f t="shared" si="2"/>
        <v>7</v>
      </c>
      <c r="B26" s="1">
        <f t="shared" si="3"/>
        <v>35</v>
      </c>
      <c r="C26" s="1">
        <v>65</v>
      </c>
      <c r="D26">
        <f t="shared" si="4"/>
        <v>22</v>
      </c>
      <c r="E26">
        <f t="shared" si="5"/>
        <v>9.75</v>
      </c>
      <c r="F26">
        <f t="shared" si="6"/>
        <v>12.25</v>
      </c>
    </row>
    <row r="27" spans="1:17" x14ac:dyDescent="0.2">
      <c r="A27" s="1">
        <f t="shared" si="2"/>
        <v>8</v>
      </c>
      <c r="B27" s="1">
        <f t="shared" si="3"/>
        <v>40</v>
      </c>
      <c r="C27" s="1">
        <v>87</v>
      </c>
      <c r="D27">
        <f t="shared" si="4"/>
        <v>25</v>
      </c>
      <c r="E27">
        <f t="shared" si="5"/>
        <v>13.049999999999999</v>
      </c>
      <c r="F27">
        <f t="shared" si="6"/>
        <v>11.950000000000001</v>
      </c>
    </row>
    <row r="28" spans="1:17" x14ac:dyDescent="0.2">
      <c r="A28" s="1">
        <f t="shared" si="2"/>
        <v>9</v>
      </c>
      <c r="B28" s="1">
        <f t="shared" si="3"/>
        <v>45</v>
      </c>
      <c r="C28" s="1">
        <v>112</v>
      </c>
      <c r="D28">
        <f t="shared" si="4"/>
        <v>28</v>
      </c>
      <c r="E28">
        <f t="shared" si="5"/>
        <v>16.8</v>
      </c>
      <c r="F28">
        <f t="shared" si="6"/>
        <v>11.2</v>
      </c>
    </row>
    <row r="29" spans="1:17" x14ac:dyDescent="0.2">
      <c r="A29" s="1">
        <f t="shared" si="2"/>
        <v>10</v>
      </c>
      <c r="B29" s="1">
        <f t="shared" si="3"/>
        <v>50</v>
      </c>
      <c r="C29" s="1">
        <v>140</v>
      </c>
      <c r="D29">
        <f t="shared" si="4"/>
        <v>31</v>
      </c>
      <c r="E29">
        <f t="shared" si="5"/>
        <v>21</v>
      </c>
      <c r="F29">
        <f t="shared" si="6"/>
        <v>10</v>
      </c>
    </row>
    <row r="30" spans="1:17" x14ac:dyDescent="0.2">
      <c r="A30" s="1">
        <f t="shared" si="2"/>
        <v>11</v>
      </c>
      <c r="B30" s="1">
        <f t="shared" si="3"/>
        <v>55</v>
      </c>
      <c r="C30" s="1">
        <v>171</v>
      </c>
      <c r="D30">
        <f t="shared" si="4"/>
        <v>33</v>
      </c>
      <c r="E30">
        <f t="shared" si="5"/>
        <v>25.65</v>
      </c>
      <c r="F30">
        <f t="shared" si="6"/>
        <v>7.3500000000000014</v>
      </c>
    </row>
    <row r="31" spans="1:17" x14ac:dyDescent="0.2">
      <c r="A31" s="1">
        <f t="shared" si="2"/>
        <v>12</v>
      </c>
      <c r="B31" s="1">
        <f t="shared" si="3"/>
        <v>60</v>
      </c>
      <c r="C31" s="1">
        <v>204</v>
      </c>
      <c r="D31">
        <f t="shared" si="4"/>
        <v>37</v>
      </c>
      <c r="E31">
        <f t="shared" si="5"/>
        <v>30.599999999999998</v>
      </c>
      <c r="F31">
        <f t="shared" si="6"/>
        <v>6.4000000000000021</v>
      </c>
    </row>
    <row r="32" spans="1:17" x14ac:dyDescent="0.2">
      <c r="A32" s="1">
        <f t="shared" si="2"/>
        <v>13</v>
      </c>
      <c r="B32" s="1">
        <f t="shared" si="3"/>
        <v>65</v>
      </c>
      <c r="C32" s="1">
        <v>241</v>
      </c>
      <c r="D32">
        <f t="shared" si="4"/>
        <v>41</v>
      </c>
      <c r="E32">
        <f t="shared" si="5"/>
        <v>36.15</v>
      </c>
      <c r="F32">
        <f t="shared" si="6"/>
        <v>4.8500000000000014</v>
      </c>
    </row>
    <row r="33" spans="1:6" x14ac:dyDescent="0.2">
      <c r="A33" s="1">
        <f t="shared" si="2"/>
        <v>14</v>
      </c>
      <c r="B33" s="1">
        <f t="shared" si="3"/>
        <v>70</v>
      </c>
      <c r="C33" s="1">
        <v>282</v>
      </c>
      <c r="D33">
        <f t="shared" si="4"/>
        <v>43</v>
      </c>
      <c r="E33">
        <f t="shared" si="5"/>
        <v>42.3</v>
      </c>
      <c r="F33">
        <f t="shared" si="6"/>
        <v>0.70000000000000284</v>
      </c>
    </row>
    <row r="34" spans="1:6" x14ac:dyDescent="0.2">
      <c r="A34" s="1">
        <f t="shared" si="2"/>
        <v>15</v>
      </c>
      <c r="B34" s="1">
        <f t="shared" si="3"/>
        <v>75</v>
      </c>
      <c r="C34" s="1">
        <v>325</v>
      </c>
      <c r="D34">
        <f t="shared" si="4"/>
        <v>51</v>
      </c>
      <c r="E34">
        <f t="shared" si="5"/>
        <v>48.75</v>
      </c>
      <c r="F34">
        <f t="shared" si="6"/>
        <v>2.25</v>
      </c>
    </row>
    <row r="35" spans="1:6" x14ac:dyDescent="0.2">
      <c r="A35" s="1">
        <v>16</v>
      </c>
      <c r="B35" s="1">
        <f t="shared" si="3"/>
        <v>80</v>
      </c>
      <c r="C35" s="1">
        <v>376</v>
      </c>
    </row>
    <row r="37" spans="1:6" x14ac:dyDescent="0.2">
      <c r="A37" s="1" t="s">
        <v>8</v>
      </c>
      <c r="B37" s="1" t="s">
        <v>9</v>
      </c>
    </row>
    <row r="38" spans="1:6" x14ac:dyDescent="0.2">
      <c r="A38" s="1">
        <v>0</v>
      </c>
      <c r="B38" s="1">
        <v>4</v>
      </c>
    </row>
    <row r="39" spans="1:6" x14ac:dyDescent="0.2">
      <c r="A39" s="1">
        <f>1+A38</f>
        <v>1</v>
      </c>
      <c r="B39" s="1">
        <f>B38+(0.001)*(B38)*(1000-B38)</f>
        <v>7.984</v>
      </c>
    </row>
    <row r="40" spans="1:6" x14ac:dyDescent="0.2">
      <c r="A40" s="1">
        <f t="shared" ref="A40:A53" si="7">1+A39</f>
        <v>2</v>
      </c>
      <c r="B40" s="1">
        <f t="shared" ref="B40:B50" si="8">B39+(0.001)*(B39)*(1000-B39)</f>
        <v>15.904255744</v>
      </c>
    </row>
    <row r="41" spans="1:6" x14ac:dyDescent="0.2">
      <c r="A41" s="1">
        <f t="shared" si="7"/>
        <v>3</v>
      </c>
      <c r="B41" s="1">
        <f t="shared" si="8"/>
        <v>31.555566137229441</v>
      </c>
    </row>
    <row r="42" spans="1:6" x14ac:dyDescent="0.2">
      <c r="A42" s="1">
        <f t="shared" si="7"/>
        <v>4</v>
      </c>
      <c r="B42" s="1">
        <f t="shared" si="8"/>
        <v>62.115378520217824</v>
      </c>
    </row>
    <row r="43" spans="1:6" x14ac:dyDescent="0.2">
      <c r="A43" s="1">
        <f t="shared" si="7"/>
        <v>5</v>
      </c>
      <c r="B43" s="1">
        <f t="shared" si="8"/>
        <v>120.3724367917257</v>
      </c>
    </row>
    <row r="44" spans="1:6" x14ac:dyDescent="0.2">
      <c r="A44" s="1">
        <f t="shared" si="7"/>
        <v>6</v>
      </c>
      <c r="B44" s="1">
        <f t="shared" si="8"/>
        <v>226.25535004427343</v>
      </c>
    </row>
    <row r="45" spans="1:6" x14ac:dyDescent="0.2">
      <c r="A45" s="1">
        <f t="shared" si="7"/>
        <v>7</v>
      </c>
      <c r="B45" s="1">
        <f t="shared" si="8"/>
        <v>401.31921666489018</v>
      </c>
    </row>
    <row r="46" spans="1:6" x14ac:dyDescent="0.2">
      <c r="A46" s="1">
        <f t="shared" si="7"/>
        <v>8</v>
      </c>
      <c r="B46" s="1">
        <f t="shared" si="8"/>
        <v>641.58131966525934</v>
      </c>
    </row>
    <row r="47" spans="1:6" x14ac:dyDescent="0.2">
      <c r="A47" s="1">
        <f t="shared" si="7"/>
        <v>9</v>
      </c>
      <c r="B47" s="1">
        <f t="shared" si="8"/>
        <v>871.53604958710298</v>
      </c>
    </row>
    <row r="48" spans="1:6" x14ac:dyDescent="0.2">
      <c r="A48" s="1">
        <f t="shared" si="7"/>
        <v>10</v>
      </c>
      <c r="B48" s="1">
        <f t="shared" si="8"/>
        <v>983.49701344431276</v>
      </c>
    </row>
    <row r="49" spans="1:2" x14ac:dyDescent="0.2">
      <c r="A49" s="1">
        <f t="shared" si="7"/>
        <v>11</v>
      </c>
      <c r="B49" s="1">
        <f t="shared" si="8"/>
        <v>999.72765143474282</v>
      </c>
    </row>
    <row r="50" spans="1:2" x14ac:dyDescent="0.2">
      <c r="A50" s="1">
        <f t="shared" si="7"/>
        <v>12</v>
      </c>
      <c r="B50" s="1">
        <f t="shared" si="8"/>
        <v>999.99992582625896</v>
      </c>
    </row>
    <row r="51" spans="1:2" x14ac:dyDescent="0.2">
      <c r="A51" s="1">
        <f t="shared" si="7"/>
        <v>13</v>
      </c>
      <c r="B51" s="1">
        <f>B50+(0.001)*(B50)*(1000-B50)</f>
        <v>999.99999999999454</v>
      </c>
    </row>
    <row r="52" spans="1:2" x14ac:dyDescent="0.2">
      <c r="A52">
        <f t="shared" si="7"/>
        <v>14</v>
      </c>
    </row>
    <row r="53" spans="1:2" x14ac:dyDescent="0.2">
      <c r="A53">
        <f t="shared" si="7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sqref="A1:C34"/>
    </sheetView>
  </sheetViews>
  <sheetFormatPr baseColWidth="10" defaultRowHeight="16" x14ac:dyDescent="0.2"/>
  <sheetData>
    <row r="1" spans="1:3" x14ac:dyDescent="0.2">
      <c r="A1" t="s">
        <v>12</v>
      </c>
      <c r="B1" t="s">
        <v>10</v>
      </c>
      <c r="C1" t="s">
        <v>11</v>
      </c>
    </row>
    <row r="2" spans="1:3" x14ac:dyDescent="0.2">
      <c r="A2">
        <v>0</v>
      </c>
      <c r="B2">
        <v>100</v>
      </c>
      <c r="C2">
        <v>400</v>
      </c>
    </row>
    <row r="3" spans="1:3" x14ac:dyDescent="0.2">
      <c r="A3">
        <v>1</v>
      </c>
      <c r="B3">
        <f>B2-0.1*(C2-500)</f>
        <v>110</v>
      </c>
      <c r="C3">
        <f>C2+0.2*(B2-100)</f>
        <v>400</v>
      </c>
    </row>
    <row r="4" spans="1:3" x14ac:dyDescent="0.2">
      <c r="A4">
        <v>2</v>
      </c>
      <c r="B4">
        <f t="shared" ref="B4:B12" si="0">B3-0.1*(C3-500)</f>
        <v>120</v>
      </c>
      <c r="C4">
        <f t="shared" ref="C4:C12" si="1">C3+0.2*(B3-100)</f>
        <v>402</v>
      </c>
    </row>
    <row r="5" spans="1:3" x14ac:dyDescent="0.2">
      <c r="A5">
        <v>3</v>
      </c>
      <c r="B5">
        <f t="shared" si="0"/>
        <v>129.80000000000001</v>
      </c>
      <c r="C5">
        <f t="shared" si="1"/>
        <v>406</v>
      </c>
    </row>
    <row r="6" spans="1:3" x14ac:dyDescent="0.2">
      <c r="A6">
        <v>4</v>
      </c>
      <c r="B6">
        <f t="shared" si="0"/>
        <v>139.20000000000002</v>
      </c>
      <c r="C6">
        <f t="shared" si="1"/>
        <v>411.96</v>
      </c>
    </row>
    <row r="7" spans="1:3" x14ac:dyDescent="0.2">
      <c r="A7">
        <v>5</v>
      </c>
      <c r="B7">
        <f t="shared" si="0"/>
        <v>148.00400000000002</v>
      </c>
      <c r="C7">
        <f t="shared" si="1"/>
        <v>419.79999999999995</v>
      </c>
    </row>
    <row r="8" spans="1:3" x14ac:dyDescent="0.2">
      <c r="A8">
        <v>6</v>
      </c>
      <c r="B8">
        <f t="shared" si="0"/>
        <v>156.02400000000003</v>
      </c>
      <c r="C8">
        <f t="shared" si="1"/>
        <v>429.40079999999995</v>
      </c>
    </row>
    <row r="9" spans="1:3" x14ac:dyDescent="0.2">
      <c r="A9">
        <v>7</v>
      </c>
      <c r="B9">
        <f t="shared" si="0"/>
        <v>163.08392000000003</v>
      </c>
      <c r="C9">
        <f t="shared" si="1"/>
        <v>440.60559999999998</v>
      </c>
    </row>
    <row r="10" spans="1:3" x14ac:dyDescent="0.2">
      <c r="A10">
        <v>8</v>
      </c>
      <c r="B10">
        <f t="shared" si="0"/>
        <v>169.02336000000003</v>
      </c>
      <c r="C10">
        <f t="shared" si="1"/>
        <v>453.22238399999998</v>
      </c>
    </row>
    <row r="11" spans="1:3" x14ac:dyDescent="0.2">
      <c r="A11">
        <v>9</v>
      </c>
      <c r="B11">
        <f t="shared" si="0"/>
        <v>173.70112160000002</v>
      </c>
      <c r="C11">
        <f t="shared" si="1"/>
        <v>467.02705599999996</v>
      </c>
    </row>
    <row r="12" spans="1:3" x14ac:dyDescent="0.2">
      <c r="A12">
        <v>10</v>
      </c>
      <c r="B12">
        <f t="shared" si="0"/>
        <v>176.99841600000002</v>
      </c>
      <c r="C12">
        <f t="shared" si="1"/>
        <v>481.76728031999994</v>
      </c>
    </row>
    <row r="13" spans="1:3" x14ac:dyDescent="0.2">
      <c r="A13">
        <v>11</v>
      </c>
      <c r="B13">
        <f t="shared" ref="B13:B33" si="2">B12-0.1*(C12-500)</f>
        <v>178.82168796800002</v>
      </c>
      <c r="C13">
        <f t="shared" ref="C13:C33" si="3">C12+0.2*(B12-100)</f>
        <v>497.16696351999997</v>
      </c>
    </row>
    <row r="14" spans="1:3" x14ac:dyDescent="0.2">
      <c r="A14">
        <v>12</v>
      </c>
      <c r="B14">
        <f t="shared" si="2"/>
        <v>179.10499161600004</v>
      </c>
      <c r="C14">
        <f t="shared" si="3"/>
        <v>512.93130111359994</v>
      </c>
    </row>
    <row r="15" spans="1:3" x14ac:dyDescent="0.2">
      <c r="A15">
        <v>13</v>
      </c>
      <c r="B15">
        <f t="shared" si="2"/>
        <v>177.81186150464004</v>
      </c>
      <c r="C15">
        <f t="shared" si="3"/>
        <v>528.75229943679994</v>
      </c>
    </row>
    <row r="16" spans="1:3" x14ac:dyDescent="0.2">
      <c r="A16">
        <v>14</v>
      </c>
      <c r="B16">
        <f t="shared" si="2"/>
        <v>174.93663156096005</v>
      </c>
      <c r="C16">
        <f t="shared" si="3"/>
        <v>544.31467173772796</v>
      </c>
    </row>
    <row r="17" spans="1:3" x14ac:dyDescent="0.2">
      <c r="A17">
        <v>15</v>
      </c>
      <c r="B17">
        <f t="shared" si="2"/>
        <v>170.50516438718725</v>
      </c>
      <c r="C17">
        <f t="shared" si="3"/>
        <v>559.30199804992003</v>
      </c>
    </row>
    <row r="18" spans="1:3" x14ac:dyDescent="0.2">
      <c r="A18">
        <v>16</v>
      </c>
      <c r="B18">
        <f t="shared" si="2"/>
        <v>164.57496458219524</v>
      </c>
      <c r="C18">
        <f t="shared" si="3"/>
        <v>573.40303092735746</v>
      </c>
    </row>
    <row r="19" spans="1:3" x14ac:dyDescent="0.2">
      <c r="A19">
        <v>17</v>
      </c>
      <c r="B19">
        <f t="shared" si="2"/>
        <v>157.23466148945948</v>
      </c>
      <c r="C19">
        <f t="shared" si="3"/>
        <v>586.31802384379648</v>
      </c>
    </row>
    <row r="20" spans="1:3" x14ac:dyDescent="0.2">
      <c r="A20">
        <v>18</v>
      </c>
      <c r="B20">
        <f t="shared" si="2"/>
        <v>148.60285910507983</v>
      </c>
      <c r="C20">
        <f t="shared" si="3"/>
        <v>597.76495614168834</v>
      </c>
    </row>
    <row r="21" spans="1:3" x14ac:dyDescent="0.2">
      <c r="A21">
        <v>19</v>
      </c>
      <c r="B21">
        <f t="shared" si="2"/>
        <v>138.82636349091101</v>
      </c>
      <c r="C21">
        <f t="shared" si="3"/>
        <v>607.48552796270428</v>
      </c>
    </row>
    <row r="22" spans="1:3" x14ac:dyDescent="0.2">
      <c r="A22">
        <v>20</v>
      </c>
      <c r="B22">
        <f t="shared" si="2"/>
        <v>128.07781069464059</v>
      </c>
      <c r="C22">
        <f t="shared" si="3"/>
        <v>615.25080066088651</v>
      </c>
    </row>
    <row r="23" spans="1:3" x14ac:dyDescent="0.2">
      <c r="A23">
        <v>21</v>
      </c>
      <c r="B23">
        <f t="shared" si="2"/>
        <v>116.55273062855194</v>
      </c>
      <c r="C23">
        <f t="shared" si="3"/>
        <v>620.86636279981462</v>
      </c>
    </row>
    <row r="24" spans="1:3" x14ac:dyDescent="0.2">
      <c r="A24">
        <v>22</v>
      </c>
      <c r="B24">
        <f t="shared" si="2"/>
        <v>104.46609434857048</v>
      </c>
      <c r="C24">
        <f t="shared" si="3"/>
        <v>624.17690892552503</v>
      </c>
    </row>
    <row r="25" spans="1:3" x14ac:dyDescent="0.2">
      <c r="A25">
        <v>23</v>
      </c>
      <c r="B25">
        <f t="shared" si="2"/>
        <v>92.048403456017979</v>
      </c>
      <c r="C25">
        <f t="shared" si="3"/>
        <v>625.07012779523916</v>
      </c>
    </row>
    <row r="26" spans="1:3" x14ac:dyDescent="0.2">
      <c r="A26">
        <v>24</v>
      </c>
      <c r="B26">
        <f t="shared" si="2"/>
        <v>79.541390676494061</v>
      </c>
      <c r="C26">
        <f t="shared" si="3"/>
        <v>623.47980848644272</v>
      </c>
    </row>
    <row r="27" spans="1:3" x14ac:dyDescent="0.2">
      <c r="A27">
        <v>25</v>
      </c>
      <c r="B27">
        <f t="shared" si="2"/>
        <v>67.193409827849791</v>
      </c>
      <c r="C27">
        <f t="shared" si="3"/>
        <v>619.38808662174154</v>
      </c>
    </row>
    <row r="28" spans="1:3" x14ac:dyDescent="0.2">
      <c r="A28">
        <v>26</v>
      </c>
      <c r="B28">
        <f t="shared" si="2"/>
        <v>55.254601165675638</v>
      </c>
      <c r="C28">
        <f t="shared" si="3"/>
        <v>612.82676858731145</v>
      </c>
    </row>
    <row r="29" spans="1:3" x14ac:dyDescent="0.2">
      <c r="A29">
        <v>27</v>
      </c>
      <c r="B29">
        <f t="shared" si="2"/>
        <v>43.971924306944494</v>
      </c>
      <c r="C29">
        <f t="shared" si="3"/>
        <v>603.87768882044656</v>
      </c>
    </row>
    <row r="30" spans="1:3" x14ac:dyDescent="0.2">
      <c r="A30">
        <v>28</v>
      </c>
      <c r="B30">
        <f t="shared" si="2"/>
        <v>33.584155424899834</v>
      </c>
      <c r="C30">
        <f t="shared" si="3"/>
        <v>592.67207368183551</v>
      </c>
    </row>
    <row r="31" spans="1:3" x14ac:dyDescent="0.2">
      <c r="A31">
        <v>29</v>
      </c>
      <c r="B31">
        <f t="shared" si="2"/>
        <v>24.316948056716281</v>
      </c>
      <c r="C31">
        <f t="shared" si="3"/>
        <v>579.38890476681547</v>
      </c>
    </row>
    <row r="32" spans="1:3" x14ac:dyDescent="0.2">
      <c r="A32">
        <v>30</v>
      </c>
      <c r="B32">
        <f t="shared" si="2"/>
        <v>16.378057580034735</v>
      </c>
      <c r="C32">
        <f t="shared" si="3"/>
        <v>564.25229437815869</v>
      </c>
    </row>
    <row r="33" spans="1:3" x14ac:dyDescent="0.2">
      <c r="A33">
        <v>31</v>
      </c>
      <c r="B33">
        <f t="shared" si="2"/>
        <v>9.9528281422188662</v>
      </c>
      <c r="C33">
        <f t="shared" si="3"/>
        <v>547.52790589416566</v>
      </c>
    </row>
    <row r="34" spans="1:3" x14ac:dyDescent="0.2">
      <c r="A34">
        <v>32</v>
      </c>
      <c r="B34">
        <f t="shared" ref="B34:B47" si="4">B33-0.1*(C33-500)</f>
        <v>5.2000375528023008</v>
      </c>
      <c r="C34">
        <f t="shared" ref="C34:C47" si="5">C33+0.2*(B33-100)</f>
        <v>529.51847152260939</v>
      </c>
    </row>
    <row r="35" spans="1:3" x14ac:dyDescent="0.2">
      <c r="A35">
        <v>33</v>
      </c>
      <c r="B35">
        <f t="shared" si="4"/>
        <v>2.248190400541362</v>
      </c>
      <c r="C35">
        <f t="shared" si="5"/>
        <v>510.55847903316987</v>
      </c>
    </row>
    <row r="36" spans="1:3" x14ac:dyDescent="0.2">
      <c r="A36">
        <v>34</v>
      </c>
      <c r="B36">
        <f t="shared" si="4"/>
        <v>1.1923424972243746</v>
      </c>
      <c r="C36">
        <f t="shared" si="5"/>
        <v>491.00811711327816</v>
      </c>
    </row>
    <row r="37" spans="1:3" x14ac:dyDescent="0.2">
      <c r="A37">
        <v>35</v>
      </c>
      <c r="B37">
        <f t="shared" si="4"/>
        <v>2.0915307858965586</v>
      </c>
      <c r="C37">
        <f t="shared" si="5"/>
        <v>471.24658561272304</v>
      </c>
    </row>
    <row r="38" spans="1:3" x14ac:dyDescent="0.2">
      <c r="A38">
        <v>36</v>
      </c>
      <c r="B38">
        <f t="shared" si="4"/>
        <v>4.9668722246242556</v>
      </c>
      <c r="C38">
        <f t="shared" si="5"/>
        <v>451.66489176990234</v>
      </c>
    </row>
    <row r="39" spans="1:3" x14ac:dyDescent="0.2">
      <c r="A39">
        <v>37</v>
      </c>
      <c r="B39">
        <f t="shared" si="4"/>
        <v>9.8003830476340212</v>
      </c>
      <c r="C39">
        <f t="shared" si="5"/>
        <v>432.65826621482717</v>
      </c>
    </row>
    <row r="40" spans="1:3" x14ac:dyDescent="0.2">
      <c r="A40">
        <v>38</v>
      </c>
      <c r="B40">
        <f t="shared" si="4"/>
        <v>16.534556426151305</v>
      </c>
      <c r="C40">
        <f t="shared" si="5"/>
        <v>414.61834282435399</v>
      </c>
    </row>
    <row r="41" spans="1:3" x14ac:dyDescent="0.2">
      <c r="A41">
        <v>39</v>
      </c>
      <c r="B41">
        <f t="shared" si="4"/>
        <v>25.072722143715907</v>
      </c>
      <c r="C41">
        <f t="shared" si="5"/>
        <v>397.92525410958427</v>
      </c>
    </row>
    <row r="42" spans="1:3" x14ac:dyDescent="0.2">
      <c r="A42">
        <v>40</v>
      </c>
      <c r="B42">
        <f t="shared" si="4"/>
        <v>35.280196732757481</v>
      </c>
      <c r="C42">
        <f t="shared" si="5"/>
        <v>382.93979853832747</v>
      </c>
    </row>
    <row r="43" spans="1:3" x14ac:dyDescent="0.2">
      <c r="A43">
        <v>41</v>
      </c>
      <c r="B43">
        <f t="shared" si="4"/>
        <v>46.986216878924736</v>
      </c>
      <c r="C43">
        <f t="shared" si="5"/>
        <v>369.99583788487894</v>
      </c>
    </row>
    <row r="44" spans="1:3" x14ac:dyDescent="0.2">
      <c r="A44">
        <v>42</v>
      </c>
      <c r="B44">
        <f t="shared" si="4"/>
        <v>59.98663309043684</v>
      </c>
      <c r="C44">
        <f t="shared" si="5"/>
        <v>359.39308126066391</v>
      </c>
    </row>
    <row r="45" spans="1:3" x14ac:dyDescent="0.2">
      <c r="A45">
        <v>43</v>
      </c>
      <c r="B45">
        <f t="shared" si="4"/>
        <v>74.047324964370446</v>
      </c>
      <c r="C45">
        <f t="shared" si="5"/>
        <v>351.39040787875126</v>
      </c>
    </row>
    <row r="46" spans="1:3" x14ac:dyDescent="0.2">
      <c r="A46">
        <v>44</v>
      </c>
      <c r="B46">
        <f t="shared" si="4"/>
        <v>88.908284176495329</v>
      </c>
      <c r="C46">
        <f t="shared" si="5"/>
        <v>346.19987287162536</v>
      </c>
    </row>
    <row r="47" spans="1:3" x14ac:dyDescent="0.2">
      <c r="A47">
        <v>45</v>
      </c>
      <c r="B47">
        <f t="shared" si="4"/>
        <v>104.2882968893328</v>
      </c>
      <c r="C47">
        <f t="shared" si="5"/>
        <v>343.98152970692445</v>
      </c>
    </row>
    <row r="48" spans="1:3" x14ac:dyDescent="0.2">
      <c r="A48">
        <v>46</v>
      </c>
      <c r="B48">
        <f t="shared" ref="B48:B111" si="6">B47-0.1*(C47-500)</f>
        <v>119.89014391864035</v>
      </c>
      <c r="C48">
        <f t="shared" ref="C48:C111" si="7">C47+0.2*(B47-100)</f>
        <v>344.83918908479103</v>
      </c>
    </row>
    <row r="49" spans="1:3" x14ac:dyDescent="0.2">
      <c r="A49">
        <v>47</v>
      </c>
      <c r="B49">
        <f t="shared" si="6"/>
        <v>135.40622501016125</v>
      </c>
      <c r="C49">
        <f t="shared" si="7"/>
        <v>348.81721786851909</v>
      </c>
    </row>
    <row r="50" spans="1:3" x14ac:dyDescent="0.2">
      <c r="A50">
        <v>48</v>
      </c>
      <c r="B50">
        <f t="shared" si="6"/>
        <v>150.52450322330935</v>
      </c>
      <c r="C50">
        <f t="shared" si="7"/>
        <v>355.89846287055133</v>
      </c>
    </row>
    <row r="51" spans="1:3" x14ac:dyDescent="0.2">
      <c r="A51">
        <v>49</v>
      </c>
      <c r="B51">
        <f t="shared" si="6"/>
        <v>164.93465693625421</v>
      </c>
      <c r="C51">
        <f t="shared" si="7"/>
        <v>366.00336351521321</v>
      </c>
    </row>
    <row r="52" spans="1:3" x14ac:dyDescent="0.2">
      <c r="A52">
        <v>50</v>
      </c>
      <c r="B52">
        <f t="shared" si="6"/>
        <v>178.33432058473289</v>
      </c>
      <c r="C52">
        <f t="shared" si="7"/>
        <v>378.99029490246403</v>
      </c>
    </row>
    <row r="53" spans="1:3" x14ac:dyDescent="0.2">
      <c r="A53">
        <v>51</v>
      </c>
      <c r="B53">
        <f t="shared" si="6"/>
        <v>190.4352910944865</v>
      </c>
      <c r="C53">
        <f t="shared" si="7"/>
        <v>394.65715901941059</v>
      </c>
    </row>
    <row r="54" spans="1:3" x14ac:dyDescent="0.2">
      <c r="A54">
        <v>52</v>
      </c>
      <c r="B54">
        <f t="shared" si="6"/>
        <v>200.96957519254545</v>
      </c>
      <c r="C54">
        <f t="shared" si="7"/>
        <v>412.7442172383079</v>
      </c>
    </row>
    <row r="55" spans="1:3" x14ac:dyDescent="0.2">
      <c r="A55">
        <v>53</v>
      </c>
      <c r="B55">
        <f t="shared" si="6"/>
        <v>209.69515346871466</v>
      </c>
      <c r="C55">
        <f t="shared" si="7"/>
        <v>432.93813227681699</v>
      </c>
    </row>
    <row r="56" spans="1:3" x14ac:dyDescent="0.2">
      <c r="A56">
        <v>54</v>
      </c>
      <c r="B56">
        <f t="shared" si="6"/>
        <v>216.40134024103295</v>
      </c>
      <c r="C56">
        <f t="shared" si="7"/>
        <v>454.87716297055994</v>
      </c>
    </row>
    <row r="57" spans="1:3" x14ac:dyDescent="0.2">
      <c r="A57">
        <v>55</v>
      </c>
      <c r="B57">
        <f t="shared" si="6"/>
        <v>220.91362394397697</v>
      </c>
      <c r="C57">
        <f t="shared" si="7"/>
        <v>478.15743101876654</v>
      </c>
    </row>
    <row r="58" spans="1:3" x14ac:dyDescent="0.2">
      <c r="A58">
        <v>56</v>
      </c>
      <c r="B58">
        <f t="shared" si="6"/>
        <v>223.09788084210032</v>
      </c>
      <c r="C58">
        <f t="shared" si="7"/>
        <v>502.34015580756193</v>
      </c>
    </row>
    <row r="59" spans="1:3" x14ac:dyDescent="0.2">
      <c r="A59">
        <v>57</v>
      </c>
      <c r="B59">
        <f t="shared" si="6"/>
        <v>222.86386526134413</v>
      </c>
      <c r="C59">
        <f t="shared" si="7"/>
        <v>526.95973197598198</v>
      </c>
    </row>
    <row r="60" spans="1:3" x14ac:dyDescent="0.2">
      <c r="A60">
        <v>58</v>
      </c>
      <c r="B60">
        <f t="shared" si="6"/>
        <v>220.16789206374594</v>
      </c>
      <c r="C60">
        <f t="shared" si="7"/>
        <v>551.53250502825085</v>
      </c>
    </row>
    <row r="61" spans="1:3" x14ac:dyDescent="0.2">
      <c r="A61">
        <v>59</v>
      </c>
      <c r="B61">
        <f t="shared" si="6"/>
        <v>215.01464156092086</v>
      </c>
      <c r="C61">
        <f t="shared" si="7"/>
        <v>575.56608344100005</v>
      </c>
    </row>
    <row r="62" spans="1:3" x14ac:dyDescent="0.2">
      <c r="A62">
        <v>60</v>
      </c>
      <c r="B62">
        <f t="shared" si="6"/>
        <v>207.45803321682087</v>
      </c>
      <c r="C62">
        <f t="shared" si="7"/>
        <v>598.56901175318421</v>
      </c>
    </row>
    <row r="63" spans="1:3" x14ac:dyDescent="0.2">
      <c r="A63">
        <v>61</v>
      </c>
      <c r="B63">
        <f t="shared" si="6"/>
        <v>197.60113204150244</v>
      </c>
      <c r="C63">
        <f t="shared" si="7"/>
        <v>620.06061839654842</v>
      </c>
    </row>
    <row r="64" spans="1:3" x14ac:dyDescent="0.2">
      <c r="A64">
        <v>62</v>
      </c>
      <c r="B64">
        <f t="shared" si="6"/>
        <v>185.59507020184759</v>
      </c>
      <c r="C64">
        <f t="shared" si="7"/>
        <v>639.58084480484888</v>
      </c>
    </row>
    <row r="65" spans="1:3" x14ac:dyDescent="0.2">
      <c r="A65">
        <v>63</v>
      </c>
      <c r="B65">
        <f t="shared" si="6"/>
        <v>171.63698572136269</v>
      </c>
      <c r="C65">
        <f t="shared" si="7"/>
        <v>656.69985884521839</v>
      </c>
    </row>
    <row r="66" spans="1:3" x14ac:dyDescent="0.2">
      <c r="A66">
        <v>64</v>
      </c>
      <c r="B66">
        <f t="shared" si="6"/>
        <v>155.96699983684084</v>
      </c>
      <c r="C66">
        <f t="shared" si="7"/>
        <v>671.02725598949087</v>
      </c>
    </row>
    <row r="67" spans="1:3" x14ac:dyDescent="0.2">
      <c r="A67">
        <v>65</v>
      </c>
      <c r="B67">
        <f t="shared" si="6"/>
        <v>138.86427423789175</v>
      </c>
      <c r="C67">
        <f t="shared" si="7"/>
        <v>682.22065595685899</v>
      </c>
    </row>
    <row r="68" spans="1:3" x14ac:dyDescent="0.2">
      <c r="A68">
        <v>66</v>
      </c>
      <c r="B68">
        <f t="shared" si="6"/>
        <v>120.64220864220584</v>
      </c>
      <c r="C68">
        <f t="shared" si="7"/>
        <v>689.99351080443739</v>
      </c>
    </row>
    <row r="69" spans="1:3" x14ac:dyDescent="0.2">
      <c r="A69">
        <v>67</v>
      </c>
      <c r="B69">
        <f t="shared" si="6"/>
        <v>101.6428575617621</v>
      </c>
      <c r="C69">
        <f t="shared" si="7"/>
        <v>694.12195253287859</v>
      </c>
    </row>
    <row r="70" spans="1:3" x14ac:dyDescent="0.2">
      <c r="A70">
        <v>68</v>
      </c>
      <c r="B70">
        <f t="shared" si="6"/>
        <v>82.230662308474237</v>
      </c>
      <c r="C70">
        <f t="shared" si="7"/>
        <v>694.45052404523096</v>
      </c>
    </row>
    <row r="71" spans="1:3" x14ac:dyDescent="0.2">
      <c r="A71">
        <v>69</v>
      </c>
      <c r="B71">
        <f t="shared" si="6"/>
        <v>62.785609903951141</v>
      </c>
      <c r="C71">
        <f t="shared" si="7"/>
        <v>690.89665650692586</v>
      </c>
    </row>
    <row r="72" spans="1:3" x14ac:dyDescent="0.2">
      <c r="A72">
        <v>70</v>
      </c>
      <c r="B72">
        <f t="shared" si="6"/>
        <v>43.695944253258553</v>
      </c>
      <c r="C72">
        <f t="shared" si="7"/>
        <v>683.45377848771614</v>
      </c>
    </row>
    <row r="73" spans="1:3" x14ac:dyDescent="0.2">
      <c r="A73">
        <v>71</v>
      </c>
      <c r="B73">
        <f t="shared" si="6"/>
        <v>25.350566404486937</v>
      </c>
      <c r="C73">
        <f t="shared" si="7"/>
        <v>672.19296733836779</v>
      </c>
    </row>
    <row r="74" spans="1:3" x14ac:dyDescent="0.2">
      <c r="A74">
        <v>72</v>
      </c>
      <c r="B74">
        <f t="shared" si="6"/>
        <v>8.1312696706501555</v>
      </c>
      <c r="C74">
        <f t="shared" si="7"/>
        <v>657.26308061926522</v>
      </c>
    </row>
    <row r="75" spans="1:3" x14ac:dyDescent="0.2">
      <c r="A75">
        <v>73</v>
      </c>
      <c r="B75">
        <f t="shared" si="6"/>
        <v>-7.5950383912763684</v>
      </c>
      <c r="C75">
        <f t="shared" si="7"/>
        <v>638.8893345533952</v>
      </c>
    </row>
    <row r="76" spans="1:3" x14ac:dyDescent="0.2">
      <c r="A76">
        <v>74</v>
      </c>
      <c r="B76">
        <f t="shared" si="6"/>
        <v>-21.483971846615887</v>
      </c>
      <c r="C76">
        <f t="shared" si="7"/>
        <v>617.37032687513988</v>
      </c>
    </row>
    <row r="77" spans="1:3" x14ac:dyDescent="0.2">
      <c r="A77">
        <v>75</v>
      </c>
      <c r="B77">
        <f t="shared" si="6"/>
        <v>-33.221004534129875</v>
      </c>
      <c r="C77">
        <f t="shared" si="7"/>
        <v>593.07353250581673</v>
      </c>
    </row>
    <row r="78" spans="1:3" x14ac:dyDescent="0.2">
      <c r="A78">
        <v>76</v>
      </c>
      <c r="B78">
        <f t="shared" si="6"/>
        <v>-42.528357784711545</v>
      </c>
      <c r="C78">
        <f t="shared" si="7"/>
        <v>566.42933159899076</v>
      </c>
    </row>
    <row r="79" spans="1:3" x14ac:dyDescent="0.2">
      <c r="A79">
        <v>77</v>
      </c>
      <c r="B79">
        <f t="shared" si="6"/>
        <v>-49.171290944610618</v>
      </c>
      <c r="C79">
        <f t="shared" si="7"/>
        <v>537.92366004204848</v>
      </c>
    </row>
    <row r="80" spans="1:3" x14ac:dyDescent="0.2">
      <c r="A80">
        <v>78</v>
      </c>
      <c r="B80">
        <f t="shared" si="6"/>
        <v>-52.963656948815469</v>
      </c>
      <c r="C80">
        <f t="shared" si="7"/>
        <v>508.08940185312633</v>
      </c>
    </row>
    <row r="81" spans="1:3" x14ac:dyDescent="0.2">
      <c r="A81">
        <v>79</v>
      </c>
      <c r="B81">
        <f t="shared" si="6"/>
        <v>-53.772597134128105</v>
      </c>
      <c r="C81">
        <f t="shared" si="7"/>
        <v>477.49667046336322</v>
      </c>
    </row>
    <row r="82" spans="1:3" x14ac:dyDescent="0.2">
      <c r="A82">
        <v>80</v>
      </c>
      <c r="B82">
        <f t="shared" si="6"/>
        <v>-51.522264180464425</v>
      </c>
      <c r="C82">
        <f t="shared" si="7"/>
        <v>446.74215103653762</v>
      </c>
    </row>
    <row r="83" spans="1:3" x14ac:dyDescent="0.2">
      <c r="A83">
        <v>81</v>
      </c>
      <c r="B83">
        <f t="shared" si="6"/>
        <v>-46.196479284118183</v>
      </c>
      <c r="C83">
        <f t="shared" si="7"/>
        <v>416.43769820044474</v>
      </c>
    </row>
    <row r="84" spans="1:3" x14ac:dyDescent="0.2">
      <c r="A84">
        <v>82</v>
      </c>
      <c r="B84">
        <f t="shared" si="6"/>
        <v>-37.840249104162659</v>
      </c>
      <c r="C84">
        <f t="shared" si="7"/>
        <v>387.19840234362113</v>
      </c>
    </row>
    <row r="85" spans="1:3" x14ac:dyDescent="0.2">
      <c r="A85">
        <v>83</v>
      </c>
      <c r="B85">
        <f t="shared" si="6"/>
        <v>-26.560089338524769</v>
      </c>
      <c r="C85">
        <f t="shared" si="7"/>
        <v>359.6303525227886</v>
      </c>
    </row>
    <row r="86" spans="1:3" x14ac:dyDescent="0.2">
      <c r="A86">
        <v>84</v>
      </c>
      <c r="B86">
        <f t="shared" si="6"/>
        <v>-12.523124590803627</v>
      </c>
      <c r="C86">
        <f t="shared" si="7"/>
        <v>334.31833465508362</v>
      </c>
    </row>
    <row r="87" spans="1:3" x14ac:dyDescent="0.2">
      <c r="A87">
        <v>85</v>
      </c>
      <c r="B87">
        <f t="shared" si="6"/>
        <v>4.0450419436880107</v>
      </c>
      <c r="C87">
        <f t="shared" si="7"/>
        <v>311.81370973692287</v>
      </c>
    </row>
    <row r="88" spans="1:3" x14ac:dyDescent="0.2">
      <c r="A88">
        <v>86</v>
      </c>
      <c r="B88">
        <f t="shared" si="6"/>
        <v>22.863670969995724</v>
      </c>
      <c r="C88">
        <f t="shared" si="7"/>
        <v>292.62271812566047</v>
      </c>
    </row>
    <row r="89" spans="1:3" x14ac:dyDescent="0.2">
      <c r="A89">
        <v>87</v>
      </c>
      <c r="B89">
        <f t="shared" si="6"/>
        <v>43.601399157429682</v>
      </c>
      <c r="C89">
        <f t="shared" si="7"/>
        <v>277.19545231965964</v>
      </c>
    </row>
    <row r="90" spans="1:3" x14ac:dyDescent="0.2">
      <c r="A90">
        <v>88</v>
      </c>
      <c r="B90">
        <f t="shared" si="6"/>
        <v>65.881853925463716</v>
      </c>
      <c r="C90">
        <f t="shared" si="7"/>
        <v>265.91573215114556</v>
      </c>
    </row>
    <row r="91" spans="1:3" x14ac:dyDescent="0.2">
      <c r="A91">
        <v>89</v>
      </c>
      <c r="B91">
        <f t="shared" si="6"/>
        <v>89.290280710349165</v>
      </c>
      <c r="C91">
        <f t="shared" si="7"/>
        <v>259.09210293623829</v>
      </c>
    </row>
    <row r="92" spans="1:3" x14ac:dyDescent="0.2">
      <c r="A92">
        <v>90</v>
      </c>
      <c r="B92">
        <f t="shared" si="6"/>
        <v>113.38107041672534</v>
      </c>
      <c r="C92">
        <f t="shared" si="7"/>
        <v>256.9501590783081</v>
      </c>
    </row>
    <row r="93" spans="1:3" x14ac:dyDescent="0.2">
      <c r="A93">
        <v>91</v>
      </c>
      <c r="B93">
        <f t="shared" si="6"/>
        <v>137.68605450889453</v>
      </c>
      <c r="C93">
        <f t="shared" si="7"/>
        <v>259.62637316165319</v>
      </c>
    </row>
    <row r="94" spans="1:3" x14ac:dyDescent="0.2">
      <c r="A94">
        <v>92</v>
      </c>
      <c r="B94">
        <f t="shared" si="6"/>
        <v>161.72341719272922</v>
      </c>
      <c r="C94">
        <f t="shared" si="7"/>
        <v>267.1635840634321</v>
      </c>
    </row>
    <row r="95" spans="1:3" x14ac:dyDescent="0.2">
      <c r="A95">
        <v>93</v>
      </c>
      <c r="B95">
        <f t="shared" si="6"/>
        <v>185.00705878638601</v>
      </c>
      <c r="C95">
        <f t="shared" si="7"/>
        <v>279.50826750197791</v>
      </c>
    </row>
    <row r="96" spans="1:3" x14ac:dyDescent="0.2">
      <c r="A96">
        <v>94</v>
      </c>
      <c r="B96">
        <f t="shared" si="6"/>
        <v>207.05623203618822</v>
      </c>
      <c r="C96">
        <f t="shared" si="7"/>
        <v>296.50967925925511</v>
      </c>
    </row>
    <row r="97" spans="1:3" x14ac:dyDescent="0.2">
      <c r="A97">
        <v>95</v>
      </c>
      <c r="B97">
        <f t="shared" si="6"/>
        <v>227.40526411026272</v>
      </c>
      <c r="C97">
        <f t="shared" si="7"/>
        <v>317.92092566649274</v>
      </c>
    </row>
    <row r="98" spans="1:3" x14ac:dyDescent="0.2">
      <c r="A98">
        <v>96</v>
      </c>
      <c r="B98">
        <f t="shared" si="6"/>
        <v>245.61317154361345</v>
      </c>
      <c r="C98">
        <f t="shared" si="7"/>
        <v>343.4019784885453</v>
      </c>
    </row>
    <row r="99" spans="1:3" x14ac:dyDescent="0.2">
      <c r="A99">
        <v>97</v>
      </c>
      <c r="B99">
        <f t="shared" si="6"/>
        <v>261.27297369475889</v>
      </c>
      <c r="C99">
        <f t="shared" si="7"/>
        <v>372.52461279726799</v>
      </c>
    </row>
    <row r="100" spans="1:3" x14ac:dyDescent="0.2">
      <c r="A100">
        <v>98</v>
      </c>
      <c r="B100">
        <f t="shared" si="6"/>
        <v>274.0205124150321</v>
      </c>
      <c r="C100">
        <f t="shared" si="7"/>
        <v>404.77920753621976</v>
      </c>
    </row>
    <row r="101" spans="1:3" x14ac:dyDescent="0.2">
      <c r="A101">
        <v>99</v>
      </c>
      <c r="B101">
        <f t="shared" si="6"/>
        <v>283.54259166141014</v>
      </c>
      <c r="C101">
        <f t="shared" si="7"/>
        <v>439.58331001922619</v>
      </c>
    </row>
    <row r="102" spans="1:3" x14ac:dyDescent="0.2">
      <c r="A102">
        <v>100</v>
      </c>
      <c r="B102">
        <f t="shared" si="6"/>
        <v>289.58426065948754</v>
      </c>
      <c r="C102">
        <f t="shared" si="7"/>
        <v>476.29182835150823</v>
      </c>
    </row>
    <row r="103" spans="1:3" x14ac:dyDescent="0.2">
      <c r="A103">
        <v>101</v>
      </c>
      <c r="B103">
        <f t="shared" si="6"/>
        <v>291.95507782433674</v>
      </c>
      <c r="C103">
        <f t="shared" si="7"/>
        <v>514.20868048340571</v>
      </c>
    </row>
    <row r="104" spans="1:3" x14ac:dyDescent="0.2">
      <c r="A104">
        <v>102</v>
      </c>
      <c r="B104">
        <f t="shared" si="6"/>
        <v>290.53420977599615</v>
      </c>
      <c r="C104">
        <f t="shared" si="7"/>
        <v>552.59969604827302</v>
      </c>
    </row>
    <row r="105" spans="1:3" x14ac:dyDescent="0.2">
      <c r="A105">
        <v>103</v>
      </c>
      <c r="B105">
        <f t="shared" si="6"/>
        <v>285.27424017116886</v>
      </c>
      <c r="C105">
        <f t="shared" si="7"/>
        <v>590.70653800347225</v>
      </c>
    </row>
    <row r="106" spans="1:3" x14ac:dyDescent="0.2">
      <c r="A106">
        <v>104</v>
      </c>
      <c r="B106">
        <f t="shared" si="6"/>
        <v>276.20358637082165</v>
      </c>
      <c r="C106">
        <f t="shared" si="7"/>
        <v>627.76138603770596</v>
      </c>
    </row>
    <row r="107" spans="1:3" x14ac:dyDescent="0.2">
      <c r="A107">
        <v>105</v>
      </c>
      <c r="B107">
        <f t="shared" si="6"/>
        <v>263.42744776705104</v>
      </c>
      <c r="C107">
        <f t="shared" si="7"/>
        <v>663.00210331187031</v>
      </c>
    </row>
    <row r="108" spans="1:3" x14ac:dyDescent="0.2">
      <c r="A108">
        <v>106</v>
      </c>
      <c r="B108">
        <f t="shared" si="6"/>
        <v>247.127237435864</v>
      </c>
      <c r="C108">
        <f t="shared" si="7"/>
        <v>695.68759286528052</v>
      </c>
    </row>
    <row r="109" spans="1:3" x14ac:dyDescent="0.2">
      <c r="A109">
        <v>107</v>
      </c>
      <c r="B109">
        <f t="shared" si="6"/>
        <v>227.55847814933594</v>
      </c>
      <c r="C109">
        <f t="shared" si="7"/>
        <v>725.11304035245337</v>
      </c>
    </row>
    <row r="110" spans="1:3" x14ac:dyDescent="0.2">
      <c r="A110">
        <v>108</v>
      </c>
      <c r="B110">
        <f t="shared" si="6"/>
        <v>205.04717411409061</v>
      </c>
      <c r="C110">
        <f t="shared" si="7"/>
        <v>750.62473598232054</v>
      </c>
    </row>
    <row r="111" spans="1:3" x14ac:dyDescent="0.2">
      <c r="A111">
        <v>109</v>
      </c>
      <c r="B111">
        <f t="shared" si="6"/>
        <v>179.98470051585855</v>
      </c>
      <c r="C111">
        <f t="shared" si="7"/>
        <v>771.63417080513864</v>
      </c>
    </row>
    <row r="112" spans="1:3" x14ac:dyDescent="0.2">
      <c r="A112">
        <v>110</v>
      </c>
      <c r="B112">
        <f t="shared" ref="B112:B140" si="8">B111-0.1*(C111-500)</f>
        <v>152.8212834353447</v>
      </c>
      <c r="C112">
        <f t="shared" ref="C112:C140" si="9">C111+0.2*(B111-100)</f>
        <v>787.63111090831035</v>
      </c>
    </row>
    <row r="113" spans="1:3" x14ac:dyDescent="0.2">
      <c r="A113">
        <v>111</v>
      </c>
      <c r="B113">
        <f t="shared" si="8"/>
        <v>124.05817234451366</v>
      </c>
      <c r="C113">
        <f t="shared" si="9"/>
        <v>798.19536759537925</v>
      </c>
    </row>
    <row r="114" spans="1:3" x14ac:dyDescent="0.2">
      <c r="A114">
        <v>112</v>
      </c>
      <c r="B114">
        <f t="shared" si="8"/>
        <v>94.238635584975739</v>
      </c>
      <c r="C114">
        <f t="shared" si="9"/>
        <v>803.00700206428201</v>
      </c>
    </row>
    <row r="115" spans="1:3" x14ac:dyDescent="0.2">
      <c r="A115">
        <v>113</v>
      </c>
      <c r="B115">
        <f t="shared" si="8"/>
        <v>63.937935378547536</v>
      </c>
      <c r="C115">
        <f t="shared" si="9"/>
        <v>801.85472918127721</v>
      </c>
    </row>
    <row r="116" spans="1:3" x14ac:dyDescent="0.2">
      <c r="A116">
        <v>114</v>
      </c>
      <c r="B116">
        <f t="shared" si="8"/>
        <v>33.752462460419814</v>
      </c>
      <c r="C116">
        <f t="shared" si="9"/>
        <v>794.64231625698676</v>
      </c>
    </row>
    <row r="117" spans="1:3" x14ac:dyDescent="0.2">
      <c r="A117">
        <v>115</v>
      </c>
      <c r="B117">
        <f t="shared" si="8"/>
        <v>4.2882308347211371</v>
      </c>
      <c r="C117">
        <f t="shared" si="9"/>
        <v>781.3928087490707</v>
      </c>
    </row>
    <row r="118" spans="1:3" x14ac:dyDescent="0.2">
      <c r="A118">
        <v>116</v>
      </c>
      <c r="B118">
        <f t="shared" si="8"/>
        <v>-23.851050040185935</v>
      </c>
      <c r="C118">
        <f t="shared" si="9"/>
        <v>762.25045491601497</v>
      </c>
    </row>
    <row r="119" spans="1:3" x14ac:dyDescent="0.2">
      <c r="A119">
        <v>117</v>
      </c>
      <c r="B119">
        <f t="shared" si="8"/>
        <v>-50.076095531787431</v>
      </c>
      <c r="C119">
        <f t="shared" si="9"/>
        <v>737.48024490797775</v>
      </c>
    </row>
    <row r="120" spans="1:3" x14ac:dyDescent="0.2">
      <c r="A120">
        <v>118</v>
      </c>
      <c r="B120">
        <f t="shared" si="8"/>
        <v>-73.824120022585205</v>
      </c>
      <c r="C120">
        <f t="shared" si="9"/>
        <v>707.4650258016203</v>
      </c>
    </row>
    <row r="121" spans="1:3" x14ac:dyDescent="0.2">
      <c r="A121">
        <v>119</v>
      </c>
      <c r="B121">
        <f t="shared" si="8"/>
        <v>-94.570622602747235</v>
      </c>
      <c r="C121">
        <f t="shared" si="9"/>
        <v>672.70020179710332</v>
      </c>
    </row>
    <row r="122" spans="1:3" x14ac:dyDescent="0.2">
      <c r="A122">
        <v>120</v>
      </c>
      <c r="B122">
        <f t="shared" si="8"/>
        <v>-111.84064278245756</v>
      </c>
      <c r="C122">
        <f t="shared" si="9"/>
        <v>633.7860772765539</v>
      </c>
    </row>
    <row r="123" spans="1:3" x14ac:dyDescent="0.2">
      <c r="A123">
        <v>121</v>
      </c>
      <c r="B123">
        <f t="shared" si="8"/>
        <v>-125.21925051011296</v>
      </c>
      <c r="C123">
        <f t="shared" si="9"/>
        <v>591.41794872006244</v>
      </c>
    </row>
    <row r="124" spans="1:3" x14ac:dyDescent="0.2">
      <c r="A124">
        <v>122</v>
      </c>
      <c r="B124">
        <f t="shared" si="8"/>
        <v>-134.36104538211919</v>
      </c>
      <c r="C124">
        <f t="shared" si="9"/>
        <v>546.37409861803985</v>
      </c>
    </row>
    <row r="125" spans="1:3" x14ac:dyDescent="0.2">
      <c r="A125">
        <v>123</v>
      </c>
      <c r="B125">
        <f t="shared" si="8"/>
        <v>-138.99845524392316</v>
      </c>
      <c r="C125">
        <f t="shared" si="9"/>
        <v>499.50188954161604</v>
      </c>
    </row>
    <row r="126" spans="1:3" x14ac:dyDescent="0.2">
      <c r="A126">
        <v>124</v>
      </c>
      <c r="B126">
        <f t="shared" si="8"/>
        <v>-138.94864419808476</v>
      </c>
      <c r="C126">
        <f t="shared" si="9"/>
        <v>451.70219849283137</v>
      </c>
    </row>
    <row r="127" spans="1:3" x14ac:dyDescent="0.2">
      <c r="A127">
        <v>125</v>
      </c>
      <c r="B127">
        <f t="shared" si="8"/>
        <v>-134.11886404736791</v>
      </c>
      <c r="C127">
        <f t="shared" si="9"/>
        <v>403.91246965321443</v>
      </c>
    </row>
    <row r="128" spans="1:3" x14ac:dyDescent="0.2">
      <c r="A128">
        <v>126</v>
      </c>
      <c r="B128">
        <f t="shared" si="8"/>
        <v>-124.51011101268935</v>
      </c>
      <c r="C128">
        <f t="shared" si="9"/>
        <v>357.08869684374088</v>
      </c>
    </row>
    <row r="129" spans="1:3" x14ac:dyDescent="0.2">
      <c r="A129">
        <v>127</v>
      </c>
      <c r="B129">
        <f t="shared" si="8"/>
        <v>-110.21898069706344</v>
      </c>
      <c r="C129">
        <f t="shared" si="9"/>
        <v>312.18667464120301</v>
      </c>
    </row>
    <row r="130" spans="1:3" x14ac:dyDescent="0.2">
      <c r="A130">
        <v>128</v>
      </c>
      <c r="B130">
        <f t="shared" si="8"/>
        <v>-91.437648161183745</v>
      </c>
      <c r="C130">
        <f t="shared" si="9"/>
        <v>270.14287850179034</v>
      </c>
    </row>
    <row r="131" spans="1:3" x14ac:dyDescent="0.2">
      <c r="A131">
        <v>129</v>
      </c>
      <c r="B131">
        <f t="shared" si="8"/>
        <v>-68.451936011362776</v>
      </c>
      <c r="C131">
        <f t="shared" si="9"/>
        <v>231.85534886955358</v>
      </c>
    </row>
    <row r="132" spans="1:3" x14ac:dyDescent="0.2">
      <c r="A132">
        <v>130</v>
      </c>
      <c r="B132">
        <f t="shared" si="8"/>
        <v>-41.637470898318135</v>
      </c>
      <c r="C132">
        <f t="shared" si="9"/>
        <v>198.16496166728103</v>
      </c>
    </row>
    <row r="133" spans="1:3" x14ac:dyDescent="0.2">
      <c r="A133">
        <v>131</v>
      </c>
      <c r="B133">
        <f t="shared" si="8"/>
        <v>-11.453967065046236</v>
      </c>
      <c r="C133">
        <f t="shared" si="9"/>
        <v>169.8374674876174</v>
      </c>
    </row>
    <row r="134" spans="1:3" x14ac:dyDescent="0.2">
      <c r="A134">
        <v>132</v>
      </c>
      <c r="B134">
        <f t="shared" si="8"/>
        <v>21.562286186192026</v>
      </c>
      <c r="C134">
        <f t="shared" si="9"/>
        <v>147.54667407460815</v>
      </c>
    </row>
    <row r="135" spans="1:3" x14ac:dyDescent="0.2">
      <c r="A135">
        <v>133</v>
      </c>
      <c r="B135">
        <f t="shared" si="8"/>
        <v>56.807618778731211</v>
      </c>
      <c r="C135">
        <f t="shared" si="9"/>
        <v>131.85913131184657</v>
      </c>
    </row>
    <row r="136" spans="1:3" x14ac:dyDescent="0.2">
      <c r="A136">
        <v>134</v>
      </c>
      <c r="B136">
        <f t="shared" si="8"/>
        <v>93.621705647546548</v>
      </c>
      <c r="C136">
        <f t="shared" si="9"/>
        <v>123.22065506759282</v>
      </c>
    </row>
    <row r="137" spans="1:3" x14ac:dyDescent="0.2">
      <c r="A137">
        <v>135</v>
      </c>
      <c r="B137">
        <f t="shared" si="8"/>
        <v>131.29964014078726</v>
      </c>
      <c r="C137">
        <f t="shared" si="9"/>
        <v>121.94499619710213</v>
      </c>
    </row>
    <row r="138" spans="1:3" x14ac:dyDescent="0.2">
      <c r="A138">
        <v>136</v>
      </c>
      <c r="B138">
        <f t="shared" si="8"/>
        <v>169.10514052107706</v>
      </c>
      <c r="C138">
        <f t="shared" si="9"/>
        <v>128.20492422525959</v>
      </c>
    </row>
    <row r="139" spans="1:3" x14ac:dyDescent="0.2">
      <c r="A139">
        <v>137</v>
      </c>
      <c r="B139">
        <f t="shared" si="8"/>
        <v>206.28464809855112</v>
      </c>
      <c r="C139">
        <f t="shared" si="9"/>
        <v>142.02595232947499</v>
      </c>
    </row>
    <row r="140" spans="1:3" x14ac:dyDescent="0.2">
      <c r="A140">
        <v>138</v>
      </c>
      <c r="B140">
        <f t="shared" si="8"/>
        <v>242.08205286560363</v>
      </c>
      <c r="C140">
        <f t="shared" si="9"/>
        <v>163.28288194918522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15" sqref="A15:B25"/>
    </sheetView>
  </sheetViews>
  <sheetFormatPr baseColWidth="10" defaultRowHeight="16" x14ac:dyDescent="0.2"/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>
        <v>0</v>
      </c>
      <c r="B2">
        <v>1</v>
      </c>
      <c r="C2">
        <f>B2^3</f>
        <v>1</v>
      </c>
      <c r="D2" s="3">
        <f>A2/C2</f>
        <v>0</v>
      </c>
    </row>
    <row r="3" spans="1:4" x14ac:dyDescent="0.2">
      <c r="A3">
        <v>1</v>
      </c>
      <c r="B3">
        <v>2</v>
      </c>
      <c r="C3">
        <f t="shared" ref="C3:C11" si="0">B3^3</f>
        <v>8</v>
      </c>
      <c r="D3" s="3">
        <f t="shared" ref="D3:D11" si="1">A3/C3</f>
        <v>0.125</v>
      </c>
    </row>
    <row r="4" spans="1:4" x14ac:dyDescent="0.2">
      <c r="A4">
        <v>2</v>
      </c>
      <c r="B4">
        <v>3</v>
      </c>
      <c r="C4">
        <f t="shared" si="0"/>
        <v>27</v>
      </c>
      <c r="D4" s="3">
        <f t="shared" si="1"/>
        <v>7.407407407407407E-2</v>
      </c>
    </row>
    <row r="5" spans="1:4" x14ac:dyDescent="0.2">
      <c r="A5">
        <v>6</v>
      </c>
      <c r="B5">
        <v>4</v>
      </c>
      <c r="C5">
        <f t="shared" si="0"/>
        <v>64</v>
      </c>
      <c r="D5" s="3">
        <f t="shared" si="1"/>
        <v>9.375E-2</v>
      </c>
    </row>
    <row r="6" spans="1:4" x14ac:dyDescent="0.2">
      <c r="A6">
        <v>14</v>
      </c>
      <c r="B6">
        <v>5</v>
      </c>
      <c r="C6">
        <f t="shared" si="0"/>
        <v>125</v>
      </c>
      <c r="D6" s="3">
        <f t="shared" si="1"/>
        <v>0.112</v>
      </c>
    </row>
    <row r="7" spans="1:4" x14ac:dyDescent="0.2">
      <c r="A7">
        <v>24</v>
      </c>
      <c r="B7">
        <v>6</v>
      </c>
      <c r="C7">
        <f t="shared" si="0"/>
        <v>216</v>
      </c>
      <c r="D7" s="3">
        <f t="shared" si="1"/>
        <v>0.1111111111111111</v>
      </c>
    </row>
    <row r="8" spans="1:4" x14ac:dyDescent="0.2">
      <c r="A8">
        <v>37</v>
      </c>
      <c r="B8">
        <v>7</v>
      </c>
      <c r="C8">
        <f t="shared" si="0"/>
        <v>343</v>
      </c>
      <c r="D8" s="3">
        <f t="shared" si="1"/>
        <v>0.10787172011661808</v>
      </c>
    </row>
    <row r="9" spans="1:4" x14ac:dyDescent="0.2">
      <c r="A9">
        <v>58</v>
      </c>
      <c r="B9">
        <v>8</v>
      </c>
      <c r="C9">
        <f t="shared" si="0"/>
        <v>512</v>
      </c>
      <c r="D9" s="3">
        <f t="shared" si="1"/>
        <v>0.11328125</v>
      </c>
    </row>
    <row r="10" spans="1:4" x14ac:dyDescent="0.2">
      <c r="A10">
        <v>82</v>
      </c>
      <c r="B10">
        <v>9</v>
      </c>
      <c r="C10">
        <f t="shared" si="0"/>
        <v>729</v>
      </c>
      <c r="D10" s="3">
        <f t="shared" si="1"/>
        <v>0.11248285322359397</v>
      </c>
    </row>
    <row r="11" spans="1:4" x14ac:dyDescent="0.2">
      <c r="A11">
        <v>114</v>
      </c>
      <c r="B11">
        <v>10</v>
      </c>
      <c r="C11">
        <f t="shared" si="0"/>
        <v>1000</v>
      </c>
      <c r="D11" s="3">
        <f t="shared" si="1"/>
        <v>0.114</v>
      </c>
    </row>
    <row r="15" spans="1:4" x14ac:dyDescent="0.2">
      <c r="A15" t="s">
        <v>13</v>
      </c>
      <c r="B15" t="s">
        <v>17</v>
      </c>
    </row>
    <row r="16" spans="1:4" x14ac:dyDescent="0.2">
      <c r="A16">
        <v>0</v>
      </c>
      <c r="B16">
        <v>1</v>
      </c>
    </row>
    <row r="17" spans="1:2" x14ac:dyDescent="0.2">
      <c r="A17">
        <v>1</v>
      </c>
      <c r="B17">
        <v>8</v>
      </c>
    </row>
    <row r="18" spans="1:2" x14ac:dyDescent="0.2">
      <c r="A18">
        <v>2</v>
      </c>
      <c r="B18">
        <v>27</v>
      </c>
    </row>
    <row r="19" spans="1:2" x14ac:dyDescent="0.2">
      <c r="A19">
        <v>6</v>
      </c>
      <c r="B19">
        <v>64</v>
      </c>
    </row>
    <row r="20" spans="1:2" x14ac:dyDescent="0.2">
      <c r="A20">
        <v>14</v>
      </c>
      <c r="B20">
        <v>125</v>
      </c>
    </row>
    <row r="21" spans="1:2" x14ac:dyDescent="0.2">
      <c r="A21">
        <v>24</v>
      </c>
      <c r="B21">
        <v>216</v>
      </c>
    </row>
    <row r="22" spans="1:2" x14ac:dyDescent="0.2">
      <c r="A22">
        <v>37</v>
      </c>
      <c r="B22">
        <v>343</v>
      </c>
    </row>
    <row r="23" spans="1:2" x14ac:dyDescent="0.2">
      <c r="A23">
        <v>58</v>
      </c>
      <c r="B23">
        <v>512</v>
      </c>
    </row>
    <row r="24" spans="1:2" x14ac:dyDescent="0.2">
      <c r="A24">
        <v>82</v>
      </c>
      <c r="B24">
        <v>729</v>
      </c>
    </row>
    <row r="25" spans="1:2" x14ac:dyDescent="0.2">
      <c r="A25">
        <v>114</v>
      </c>
      <c r="B25">
        <v>1000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H16" sqref="H16"/>
    </sheetView>
  </sheetViews>
  <sheetFormatPr baseColWidth="10" defaultRowHeight="16" x14ac:dyDescent="0.2"/>
  <sheetData>
    <row r="1" spans="1:10" x14ac:dyDescent="0.2">
      <c r="A1" s="1" t="s">
        <v>18</v>
      </c>
      <c r="B1" s="1" t="s">
        <v>19</v>
      </c>
      <c r="C1" s="1" t="s">
        <v>20</v>
      </c>
      <c r="D1" s="1" t="s">
        <v>21</v>
      </c>
      <c r="E1" s="4" t="s">
        <v>22</v>
      </c>
      <c r="F1" s="4" t="s">
        <v>23</v>
      </c>
      <c r="G1" s="4" t="s">
        <v>24</v>
      </c>
    </row>
    <row r="2" spans="1:10" x14ac:dyDescent="0.2">
      <c r="A2" s="1">
        <v>17</v>
      </c>
      <c r="B2" s="1">
        <v>19</v>
      </c>
      <c r="C2" s="1">
        <f>A:A^2</f>
        <v>289</v>
      </c>
      <c r="D2" s="1">
        <f>B:B/(A:A^2)</f>
        <v>6.5743944636678195E-2</v>
      </c>
      <c r="E2" s="1">
        <f>0.15*(A:A^2)</f>
        <v>43.35</v>
      </c>
      <c r="F2" s="1">
        <f>A:A^3</f>
        <v>4913</v>
      </c>
      <c r="G2" s="1">
        <f>B:B/F:F</f>
        <v>3.8672908609810705E-3</v>
      </c>
    </row>
    <row r="3" spans="1:10" x14ac:dyDescent="0.2">
      <c r="A3" s="1">
        <v>19</v>
      </c>
      <c r="B3" s="1">
        <v>25</v>
      </c>
      <c r="C3" s="1">
        <f t="shared" ref="C3:C11" si="0">A:A^2</f>
        <v>361</v>
      </c>
      <c r="D3" s="1">
        <f t="shared" ref="D3:D11" si="1">B:B/(A:A^2)</f>
        <v>6.9252077562326875E-2</v>
      </c>
      <c r="E3" s="1">
        <f t="shared" ref="E3:E11" si="2">0.15*(A:A^2)</f>
        <v>54.15</v>
      </c>
      <c r="F3" s="1">
        <f t="shared" ref="F3:F11" si="3">A:A^3</f>
        <v>6859</v>
      </c>
      <c r="G3" s="1">
        <f t="shared" ref="G3:G11" si="4">B:B/F:F</f>
        <v>3.644846187490888E-3</v>
      </c>
    </row>
    <row r="4" spans="1:10" x14ac:dyDescent="0.2">
      <c r="A4" s="1">
        <v>20</v>
      </c>
      <c r="B4" s="1">
        <v>32</v>
      </c>
      <c r="C4" s="1">
        <f t="shared" si="0"/>
        <v>400</v>
      </c>
      <c r="D4" s="1">
        <f t="shared" si="1"/>
        <v>0.08</v>
      </c>
      <c r="E4" s="1">
        <f t="shared" si="2"/>
        <v>60</v>
      </c>
      <c r="F4" s="1">
        <f t="shared" si="3"/>
        <v>8000</v>
      </c>
      <c r="G4" s="1">
        <f t="shared" si="4"/>
        <v>4.0000000000000001E-3</v>
      </c>
    </row>
    <row r="5" spans="1:10" x14ac:dyDescent="0.2">
      <c r="A5" s="1">
        <v>23</v>
      </c>
      <c r="B5" s="1">
        <v>57</v>
      </c>
      <c r="C5" s="1">
        <f t="shared" si="0"/>
        <v>529</v>
      </c>
      <c r="D5" s="1">
        <f t="shared" si="1"/>
        <v>0.10775047258979206</v>
      </c>
      <c r="E5" s="1">
        <f t="shared" si="2"/>
        <v>79.349999999999994</v>
      </c>
      <c r="F5" s="1">
        <f t="shared" si="3"/>
        <v>12167</v>
      </c>
      <c r="G5" s="1">
        <f t="shared" si="4"/>
        <v>4.6848031560779158E-3</v>
      </c>
    </row>
    <row r="6" spans="1:10" x14ac:dyDescent="0.2">
      <c r="A6" s="1">
        <v>25</v>
      </c>
      <c r="B6" s="1">
        <v>71</v>
      </c>
      <c r="C6" s="1">
        <f t="shared" si="0"/>
        <v>625</v>
      </c>
      <c r="D6" s="1">
        <f t="shared" si="1"/>
        <v>0.11360000000000001</v>
      </c>
      <c r="E6" s="1">
        <f t="shared" si="2"/>
        <v>93.75</v>
      </c>
      <c r="F6" s="1">
        <f t="shared" si="3"/>
        <v>15625</v>
      </c>
      <c r="G6" s="1">
        <f t="shared" si="4"/>
        <v>4.5440000000000003E-3</v>
      </c>
    </row>
    <row r="7" spans="1:10" x14ac:dyDescent="0.2">
      <c r="A7" s="1">
        <v>28</v>
      </c>
      <c r="B7" s="1">
        <v>113</v>
      </c>
      <c r="C7" s="1">
        <f t="shared" si="0"/>
        <v>784</v>
      </c>
      <c r="D7" s="1">
        <f t="shared" si="1"/>
        <v>0.1441326530612245</v>
      </c>
      <c r="E7" s="1">
        <f t="shared" si="2"/>
        <v>117.6</v>
      </c>
      <c r="F7" s="1">
        <f t="shared" si="3"/>
        <v>21952</v>
      </c>
      <c r="G7" s="1">
        <f t="shared" si="4"/>
        <v>5.1475947521865892E-3</v>
      </c>
    </row>
    <row r="8" spans="1:10" x14ac:dyDescent="0.2">
      <c r="A8" s="1">
        <v>32</v>
      </c>
      <c r="B8" s="1">
        <v>123</v>
      </c>
      <c r="C8" s="1">
        <f t="shared" si="0"/>
        <v>1024</v>
      </c>
      <c r="D8" s="1">
        <f t="shared" si="1"/>
        <v>0.1201171875</v>
      </c>
      <c r="E8" s="1">
        <f t="shared" si="2"/>
        <v>153.6</v>
      </c>
      <c r="F8" s="1">
        <f t="shared" si="3"/>
        <v>32768</v>
      </c>
      <c r="G8" s="1">
        <f t="shared" si="4"/>
        <v>3.753662109375E-3</v>
      </c>
    </row>
    <row r="9" spans="1:10" x14ac:dyDescent="0.2">
      <c r="A9" s="1">
        <v>38</v>
      </c>
      <c r="B9" s="1">
        <v>252</v>
      </c>
      <c r="C9" s="1">
        <f t="shared" si="0"/>
        <v>1444</v>
      </c>
      <c r="D9" s="1">
        <f t="shared" si="1"/>
        <v>0.17451523545706371</v>
      </c>
      <c r="E9" s="1">
        <f t="shared" si="2"/>
        <v>216.6</v>
      </c>
      <c r="F9" s="1">
        <f t="shared" si="3"/>
        <v>54872</v>
      </c>
      <c r="G9" s="1">
        <f t="shared" si="4"/>
        <v>4.592506196238519E-3</v>
      </c>
      <c r="J9">
        <f>150/1000</f>
        <v>0.15</v>
      </c>
    </row>
    <row r="10" spans="1:10" x14ac:dyDescent="0.2">
      <c r="A10" s="1">
        <v>39</v>
      </c>
      <c r="B10" s="1">
        <v>259</v>
      </c>
      <c r="C10" s="1">
        <f t="shared" si="0"/>
        <v>1521</v>
      </c>
      <c r="D10" s="1">
        <f t="shared" si="1"/>
        <v>0.1702827087442472</v>
      </c>
      <c r="E10" s="1">
        <f t="shared" si="2"/>
        <v>228.15</v>
      </c>
      <c r="F10" s="1">
        <f t="shared" si="3"/>
        <v>59319</v>
      </c>
      <c r="G10" s="1">
        <f t="shared" si="4"/>
        <v>4.3662233011345433E-3</v>
      </c>
    </row>
    <row r="11" spans="1:10" x14ac:dyDescent="0.2">
      <c r="A11" s="1">
        <v>41</v>
      </c>
      <c r="B11" s="1">
        <v>294</v>
      </c>
      <c r="C11" s="1">
        <f t="shared" si="0"/>
        <v>1681</v>
      </c>
      <c r="D11" s="1">
        <f t="shared" si="1"/>
        <v>0.17489589530041641</v>
      </c>
      <c r="E11" s="1">
        <f t="shared" si="2"/>
        <v>252.14999999999998</v>
      </c>
      <c r="F11" s="1">
        <f t="shared" si="3"/>
        <v>68921</v>
      </c>
      <c r="G11" s="1">
        <f t="shared" si="4"/>
        <v>4.2657535439125953E-3</v>
      </c>
    </row>
    <row r="19" spans="1:14" x14ac:dyDescent="0.2">
      <c r="A19" t="s">
        <v>20</v>
      </c>
      <c r="B19" t="s">
        <v>19</v>
      </c>
      <c r="C19" t="s">
        <v>22</v>
      </c>
      <c r="F19" s="1" t="s">
        <v>18</v>
      </c>
      <c r="G19" t="s">
        <v>19</v>
      </c>
      <c r="H19" t="s">
        <v>22</v>
      </c>
      <c r="K19" t="s">
        <v>23</v>
      </c>
      <c r="L19" t="s">
        <v>19</v>
      </c>
      <c r="M19" t="s">
        <v>25</v>
      </c>
    </row>
    <row r="20" spans="1:14" x14ac:dyDescent="0.2">
      <c r="A20">
        <v>289</v>
      </c>
      <c r="B20">
        <v>19</v>
      </c>
      <c r="C20">
        <v>43.35</v>
      </c>
      <c r="F20" s="1">
        <v>17</v>
      </c>
      <c r="G20">
        <v>19</v>
      </c>
      <c r="H20">
        <v>43.35</v>
      </c>
      <c r="K20">
        <v>4913</v>
      </c>
      <c r="L20">
        <v>19</v>
      </c>
      <c r="M20">
        <f>0.004*(K:K)</f>
        <v>19.652000000000001</v>
      </c>
    </row>
    <row r="21" spans="1:14" x14ac:dyDescent="0.2">
      <c r="A21">
        <v>361</v>
      </c>
      <c r="B21">
        <v>25</v>
      </c>
      <c r="C21">
        <v>54.15</v>
      </c>
      <c r="F21" s="1">
        <v>19</v>
      </c>
      <c r="G21">
        <v>25</v>
      </c>
      <c r="H21">
        <v>54.15</v>
      </c>
      <c r="K21">
        <v>6859</v>
      </c>
      <c r="L21">
        <v>25</v>
      </c>
      <c r="M21">
        <f t="shared" ref="M21:M29" si="5">0.004*(K:K)</f>
        <v>27.436</v>
      </c>
    </row>
    <row r="22" spans="1:14" x14ac:dyDescent="0.2">
      <c r="A22">
        <v>400</v>
      </c>
      <c r="B22">
        <v>32</v>
      </c>
      <c r="C22">
        <v>60</v>
      </c>
      <c r="F22" s="1">
        <v>20</v>
      </c>
      <c r="G22">
        <v>32</v>
      </c>
      <c r="H22">
        <v>60</v>
      </c>
      <c r="K22">
        <v>8000</v>
      </c>
      <c r="L22">
        <v>32</v>
      </c>
      <c r="M22">
        <f t="shared" si="5"/>
        <v>32</v>
      </c>
    </row>
    <row r="23" spans="1:14" x14ac:dyDescent="0.2">
      <c r="A23">
        <v>529</v>
      </c>
      <c r="B23">
        <v>57</v>
      </c>
      <c r="C23">
        <v>79.349999999999994</v>
      </c>
      <c r="F23" s="1">
        <v>23</v>
      </c>
      <c r="G23">
        <v>57</v>
      </c>
      <c r="H23">
        <v>79.349999999999994</v>
      </c>
      <c r="K23">
        <v>12167</v>
      </c>
      <c r="L23">
        <v>57</v>
      </c>
      <c r="M23">
        <f t="shared" si="5"/>
        <v>48.667999999999999</v>
      </c>
    </row>
    <row r="24" spans="1:14" x14ac:dyDescent="0.2">
      <c r="A24">
        <v>625</v>
      </c>
      <c r="B24">
        <v>71</v>
      </c>
      <c r="C24">
        <v>93.75</v>
      </c>
      <c r="F24" s="1">
        <v>25</v>
      </c>
      <c r="G24">
        <v>71</v>
      </c>
      <c r="H24">
        <v>93.75</v>
      </c>
      <c r="K24">
        <v>15625</v>
      </c>
      <c r="L24">
        <v>71</v>
      </c>
      <c r="M24">
        <f t="shared" si="5"/>
        <v>62.5</v>
      </c>
    </row>
    <row r="25" spans="1:14" x14ac:dyDescent="0.2">
      <c r="A25">
        <v>784</v>
      </c>
      <c r="B25">
        <v>113</v>
      </c>
      <c r="C25">
        <v>117.6</v>
      </c>
      <c r="F25" s="1">
        <v>28</v>
      </c>
      <c r="G25">
        <v>113</v>
      </c>
      <c r="H25">
        <v>117.6</v>
      </c>
      <c r="K25">
        <v>21952</v>
      </c>
      <c r="L25">
        <v>113</v>
      </c>
      <c r="M25">
        <f t="shared" si="5"/>
        <v>87.808000000000007</v>
      </c>
    </row>
    <row r="26" spans="1:14" x14ac:dyDescent="0.2">
      <c r="A26">
        <v>1024</v>
      </c>
      <c r="B26">
        <v>123</v>
      </c>
      <c r="C26">
        <v>153.6</v>
      </c>
      <c r="F26" s="1">
        <v>32</v>
      </c>
      <c r="G26">
        <v>123</v>
      </c>
      <c r="H26">
        <v>153.6</v>
      </c>
      <c r="K26">
        <v>32768</v>
      </c>
      <c r="L26">
        <v>123</v>
      </c>
      <c r="M26">
        <f t="shared" si="5"/>
        <v>131.072</v>
      </c>
    </row>
    <row r="27" spans="1:14" x14ac:dyDescent="0.2">
      <c r="A27">
        <v>1444</v>
      </c>
      <c r="B27">
        <v>252</v>
      </c>
      <c r="C27">
        <v>216.6</v>
      </c>
      <c r="F27" s="1">
        <v>38</v>
      </c>
      <c r="G27">
        <v>252</v>
      </c>
      <c r="H27">
        <v>216.6</v>
      </c>
      <c r="K27">
        <v>54872</v>
      </c>
      <c r="L27">
        <v>252</v>
      </c>
      <c r="M27">
        <f t="shared" si="5"/>
        <v>219.488</v>
      </c>
    </row>
    <row r="28" spans="1:14" x14ac:dyDescent="0.2">
      <c r="A28">
        <v>1521</v>
      </c>
      <c r="B28">
        <v>259</v>
      </c>
      <c r="C28">
        <v>228.15</v>
      </c>
      <c r="F28" s="1">
        <v>39</v>
      </c>
      <c r="G28">
        <v>259</v>
      </c>
      <c r="H28">
        <v>228.15</v>
      </c>
      <c r="K28">
        <v>59319</v>
      </c>
      <c r="L28">
        <v>259</v>
      </c>
      <c r="M28">
        <f t="shared" si="5"/>
        <v>237.27600000000001</v>
      </c>
    </row>
    <row r="29" spans="1:14" x14ac:dyDescent="0.2">
      <c r="A29">
        <v>1681</v>
      </c>
      <c r="B29">
        <v>294</v>
      </c>
      <c r="C29">
        <v>252.14999999999998</v>
      </c>
      <c r="F29" s="1">
        <v>41</v>
      </c>
      <c r="G29">
        <v>294</v>
      </c>
      <c r="H29">
        <v>252.14999999999998</v>
      </c>
      <c r="K29">
        <v>68921</v>
      </c>
      <c r="L29">
        <v>294</v>
      </c>
      <c r="M29">
        <f t="shared" si="5"/>
        <v>275.68400000000003</v>
      </c>
    </row>
    <row r="32" spans="1:14" x14ac:dyDescent="0.2">
      <c r="K32" s="1" t="s">
        <v>18</v>
      </c>
      <c r="L32" t="s">
        <v>19</v>
      </c>
      <c r="M32" t="s">
        <v>25</v>
      </c>
      <c r="N32" t="s">
        <v>22</v>
      </c>
    </row>
    <row r="33" spans="11:14" x14ac:dyDescent="0.2">
      <c r="K33" s="1">
        <v>17</v>
      </c>
      <c r="L33">
        <v>19</v>
      </c>
      <c r="M33">
        <v>19.652000000000001</v>
      </c>
      <c r="N33">
        <v>43.35</v>
      </c>
    </row>
    <row r="34" spans="11:14" x14ac:dyDescent="0.2">
      <c r="K34" s="1">
        <v>19</v>
      </c>
      <c r="L34">
        <v>25</v>
      </c>
      <c r="M34">
        <v>27.436</v>
      </c>
      <c r="N34">
        <v>54.15</v>
      </c>
    </row>
    <row r="35" spans="11:14" x14ac:dyDescent="0.2">
      <c r="K35" s="1">
        <v>20</v>
      </c>
      <c r="L35">
        <v>32</v>
      </c>
      <c r="M35">
        <v>32</v>
      </c>
      <c r="N35">
        <v>60</v>
      </c>
    </row>
    <row r="36" spans="11:14" x14ac:dyDescent="0.2">
      <c r="K36" s="1">
        <v>23</v>
      </c>
      <c r="L36">
        <v>57</v>
      </c>
      <c r="M36">
        <v>48.667999999999999</v>
      </c>
      <c r="N36">
        <v>79.349999999999994</v>
      </c>
    </row>
    <row r="37" spans="11:14" x14ac:dyDescent="0.2">
      <c r="K37" s="1">
        <v>25</v>
      </c>
      <c r="L37">
        <v>71</v>
      </c>
      <c r="M37">
        <v>62.5</v>
      </c>
      <c r="N37">
        <v>93.75</v>
      </c>
    </row>
    <row r="38" spans="11:14" x14ac:dyDescent="0.2">
      <c r="K38" s="1">
        <v>28</v>
      </c>
      <c r="L38">
        <v>113</v>
      </c>
      <c r="M38">
        <v>87.808000000000007</v>
      </c>
      <c r="N38">
        <v>117.6</v>
      </c>
    </row>
    <row r="39" spans="11:14" x14ac:dyDescent="0.2">
      <c r="K39" s="1">
        <v>32</v>
      </c>
      <c r="L39">
        <v>123</v>
      </c>
      <c r="M39">
        <v>131.072</v>
      </c>
      <c r="N39">
        <v>153.6</v>
      </c>
    </row>
    <row r="40" spans="11:14" x14ac:dyDescent="0.2">
      <c r="K40" s="1">
        <v>38</v>
      </c>
      <c r="L40">
        <v>252</v>
      </c>
      <c r="M40">
        <v>219.488</v>
      </c>
      <c r="N40">
        <v>216.6</v>
      </c>
    </row>
    <row r="41" spans="11:14" x14ac:dyDescent="0.2">
      <c r="K41" s="1">
        <v>39</v>
      </c>
      <c r="L41">
        <v>259</v>
      </c>
      <c r="M41">
        <v>237.27600000000001</v>
      </c>
      <c r="N41">
        <v>228.15</v>
      </c>
    </row>
    <row r="42" spans="11:14" x14ac:dyDescent="0.2">
      <c r="K42" s="1">
        <v>41</v>
      </c>
      <c r="L42">
        <v>294</v>
      </c>
      <c r="M42">
        <v>275.68400000000003</v>
      </c>
      <c r="N42">
        <v>252.14999999999998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16" sqref="F16"/>
    </sheetView>
  </sheetViews>
  <sheetFormatPr baseColWidth="10" defaultRowHeight="16" x14ac:dyDescent="0.2"/>
  <sheetData>
    <row r="1" spans="1:3" x14ac:dyDescent="0.2">
      <c r="A1" t="s">
        <v>13</v>
      </c>
      <c r="B1" t="s">
        <v>14</v>
      </c>
      <c r="C1" t="s">
        <v>26</v>
      </c>
    </row>
    <row r="2" spans="1:3" x14ac:dyDescent="0.2">
      <c r="A2">
        <v>8.1</v>
      </c>
      <c r="B2">
        <v>1</v>
      </c>
      <c r="C2">
        <f>LN(A:A)</f>
        <v>2.0918640616783932</v>
      </c>
    </row>
    <row r="3" spans="1:3" x14ac:dyDescent="0.2">
      <c r="A3">
        <v>22.1</v>
      </c>
      <c r="B3">
        <v>2</v>
      </c>
      <c r="C3">
        <f t="shared" ref="C3:C5" si="0">LN(A:A)</f>
        <v>3.095577608523707</v>
      </c>
    </row>
    <row r="4" spans="1:3" x14ac:dyDescent="0.2">
      <c r="A4">
        <v>60.1</v>
      </c>
      <c r="B4">
        <v>3</v>
      </c>
      <c r="C4">
        <f t="shared" si="0"/>
        <v>4.0960098415411617</v>
      </c>
    </row>
    <row r="5" spans="1:3" x14ac:dyDescent="0.2">
      <c r="A5">
        <v>165</v>
      </c>
      <c r="B5">
        <v>4</v>
      </c>
      <c r="C5">
        <f t="shared" si="0"/>
        <v>5.1059454739005803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2017-02-04T01:34:51Z</dcterms:created>
  <dcterms:modified xsi:type="dcterms:W3CDTF">2017-02-14T22:22:53Z</dcterms:modified>
</cp:coreProperties>
</file>