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80" windowHeight="8070"/>
  </bookViews>
  <sheets>
    <sheet name="TH 2 BRT" sheetId="1" r:id="rId1"/>
  </sheets>
  <calcPr calcId="144525"/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B38" i="1" l="1"/>
  <c r="E7" i="1"/>
  <c r="F7" i="1"/>
  <c r="E8" i="1"/>
  <c r="F8" i="1" s="1"/>
  <c r="E9" i="1"/>
  <c r="F9" i="1"/>
  <c r="E10" i="1"/>
  <c r="F10" i="1" s="1"/>
  <c r="E11" i="1"/>
  <c r="F11" i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/>
  <c r="E18" i="1"/>
  <c r="F18" i="1" s="1"/>
  <c r="E19" i="1"/>
  <c r="F19" i="1" s="1"/>
  <c r="E20" i="1"/>
  <c r="F20" i="1" s="1"/>
  <c r="E21" i="1"/>
  <c r="F21" i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/>
  <c r="E28" i="1"/>
  <c r="F28" i="1" s="1"/>
  <c r="E29" i="1"/>
  <c r="F29" i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D38" i="1"/>
  <c r="E38" i="1" l="1"/>
  <c r="F38" i="1"/>
</calcChain>
</file>

<file path=xl/sharedStrings.xml><?xml version="1.0" encoding="utf-8"?>
<sst xmlns="http://schemas.openxmlformats.org/spreadsheetml/2006/main" count="13" uniqueCount="12">
  <si>
    <t>PAJAK PTO BIOSKOP TANGCITY XXI</t>
  </si>
  <si>
    <t>TGL</t>
  </si>
  <si>
    <t>OMZET (G)</t>
  </si>
  <si>
    <t>(DPP)</t>
  </si>
  <si>
    <t>PAJAK</t>
  </si>
  <si>
    <t>STUDIO 2</t>
  </si>
  <si>
    <t>JML</t>
  </si>
  <si>
    <t>HTM : Rp. 35.000,-/ Rp. 40.000,-/ Rp. 50.000,-</t>
  </si>
  <si>
    <t>THEATER 2 BARAT</t>
  </si>
  <si>
    <t>PERIODE : JANUARI 2016</t>
  </si>
  <si>
    <t>HTM</t>
  </si>
  <si>
    <t>PENTN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</si>
</sst>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7" fontId="3" fillId="0" borderId="0" xfId="0" applyNumberFormat="1" applyFont="1" applyAlignment="1">
      <alignment vertical="center"/>
    </xf>
    <xf numFmtId="37" fontId="4" fillId="0" borderId="0" xfId="0" applyNumberFormat="1" applyFont="1" applyAlignment="1">
      <alignment vertical="center"/>
    </xf>
    <xf numFmtId="37" fontId="2" fillId="0" borderId="0" xfId="0" applyNumberFormat="1" applyFont="1" applyAlignment="1">
      <alignment vertical="center"/>
    </xf>
    <xf numFmtId="37" fontId="6" fillId="0" borderId="0" xfId="0" applyNumberFormat="1" applyFont="1" applyAlignment="1">
      <alignment vertical="center"/>
    </xf>
    <xf numFmtId="37" fontId="0" fillId="0" borderId="0" xfId="0" applyNumberFormat="1" applyAlignment="1">
      <alignment vertical="center"/>
    </xf>
    <xf numFmtId="3" fontId="6" fillId="0" borderId="2" xfId="0" applyNumberFormat="1" applyFont="1" applyBorder="1" applyAlignment="1">
      <alignment vertical="center"/>
    </xf>
    <xf numFmtId="3" fontId="6" fillId="0" borderId="6" xfId="0" applyNumberFormat="1" applyFont="1" applyBorder="1" applyAlignment="1">
      <alignment vertical="center"/>
    </xf>
    <xf numFmtId="3" fontId="6" fillId="0" borderId="7" xfId="0" applyNumberFormat="1" applyFont="1" applyBorder="1" applyAlignment="1">
      <alignment vertical="center"/>
    </xf>
    <xf numFmtId="3" fontId="6" fillId="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vertical="center"/>
    </xf>
    <xf numFmtId="164" fontId="6" fillId="2" borderId="1" xfId="0" applyNumberFormat="1" applyFont="1" applyFill="1" applyBorder="1" applyAlignment="1">
      <alignment vertical="center"/>
    </xf>
    <xf numFmtId="164" fontId="7" fillId="3" borderId="1" xfId="0" applyNumberFormat="1" applyFont="1" applyFill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3" fontId="6" fillId="0" borderId="8" xfId="0" applyNumberFormat="1" applyFont="1" applyBorder="1" applyAlignment="1">
      <alignment horizontal="center" vertical="center"/>
    </xf>
    <xf numFmtId="3" fontId="6" fillId="0" borderId="6" xfId="0" applyNumberFormat="1" applyFont="1" applyBorder="1" applyAlignment="1">
      <alignment horizontal="center" vertical="center"/>
    </xf>
    <xf numFmtId="3" fontId="6" fillId="0" borderId="7" xfId="0" applyNumberFormat="1" applyFont="1" applyBorder="1" applyAlignment="1">
      <alignment horizontal="center" vertical="center"/>
    </xf>
    <xf numFmtId="164" fontId="6" fillId="0" borderId="10" xfId="0" applyNumberFormat="1" applyFont="1" applyBorder="1" applyAlignment="1">
      <alignment vertical="center"/>
    </xf>
    <xf numFmtId="3" fontId="8" fillId="2" borderId="1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7" sqref="E7"/>
    </sheetView>
  </sheetViews>
  <sheetFormatPr defaultRowHeight="15" x14ac:dyDescent="0.25"/>
  <cols>
    <col min="1" max="1" width="6" style="1" customWidth="1"/>
    <col min="2" max="3" width="9" style="23" customWidth="1"/>
    <col min="4" max="4" width="21.7109375" style="4" customWidth="1"/>
    <col min="5" max="5" width="22.5703125" style="4" customWidth="1"/>
    <col min="6" max="6" width="25.5703125" style="4" customWidth="1"/>
    <col min="7" max="7" width="18" style="18" customWidth="1"/>
    <col min="8" max="16384" width="9.140625" style="1"/>
  </cols>
  <sheetData>
    <row r="1" spans="1:7" s="3" customFormat="1" ht="22.5" x14ac:dyDescent="0.25">
      <c r="A1" s="6" t="s">
        <v>0</v>
      </c>
      <c r="B1" s="29"/>
      <c r="C1" s="29"/>
      <c r="D1" s="25"/>
      <c r="E1" s="25"/>
      <c r="F1" s="25"/>
      <c r="G1" s="14"/>
    </row>
    <row r="2" spans="1:7" s="8" customFormat="1" ht="18.75" x14ac:dyDescent="0.25">
      <c r="A2" s="7" t="s">
        <v>8</v>
      </c>
      <c r="B2" s="27"/>
      <c r="C2" s="27"/>
      <c r="D2" s="25"/>
      <c r="E2" s="25"/>
      <c r="F2" s="25"/>
      <c r="G2" s="14"/>
    </row>
    <row r="3" spans="1:7" s="5" customFormat="1" ht="18.75" x14ac:dyDescent="0.25">
      <c r="A3" s="5" t="s">
        <v>7</v>
      </c>
      <c r="B3" s="27"/>
      <c r="C3" s="27"/>
      <c r="D3" s="28"/>
      <c r="E3" s="28"/>
      <c r="F3" s="28"/>
      <c r="G3" s="15"/>
    </row>
    <row r="4" spans="1:7" s="5" customFormat="1" ht="18.75" x14ac:dyDescent="0.25">
      <c r="A4" s="5" t="s">
        <v>9</v>
      </c>
      <c r="B4" s="27"/>
      <c r="C4" s="27"/>
      <c r="D4" s="28"/>
      <c r="E4" s="28"/>
      <c r="F4" s="28"/>
      <c r="G4" s="15"/>
    </row>
    <row r="5" spans="1:7" s="7" customFormat="1" ht="18.75" x14ac:dyDescent="0.25">
      <c r="A5" s="49" t="s">
        <v>1</v>
      </c>
      <c r="B5" s="40" t="s">
        <v>6</v>
      </c>
      <c r="C5" s="50" t="s">
        <v>10</v>
      </c>
      <c r="D5" s="46" t="s">
        <v>5</v>
      </c>
      <c r="E5" s="47"/>
      <c r="F5" s="48"/>
      <c r="G5" s="16"/>
    </row>
    <row r="6" spans="1:7" s="7" customFormat="1" ht="18.75" x14ac:dyDescent="0.25">
      <c r="A6" s="49"/>
      <c r="B6" s="39" t="s">
        <v>11</v>
      </c>
      <c r="C6" s="51"/>
      <c r="D6" s="30" t="s">
        <v>2</v>
      </c>
      <c r="E6" s="30" t="s">
        <v>3</v>
      </c>
      <c r="F6" s="30" t="s">
        <v>4</v>
      </c>
      <c r="G6" s="16"/>
    </row>
    <row r="7" spans="1:7" s="10" customFormat="1" ht="18.75" x14ac:dyDescent="0.25">
      <c r="A7" s="9">
        <v>1</v>
      </c>
      <c r="B7" s="31">
        <v>691</v>
      </c>
      <c r="C7" s="41">
        <v>50000</v>
      </c>
      <c r="D7" s="32">
        <f>SUM(B7*C7)</f>
        <v>34550000</v>
      </c>
      <c r="E7" s="19">
        <f>SUM(D7*100/110)</f>
        <v>31409090.90909091</v>
      </c>
      <c r="F7" s="32">
        <f>SUM(E7*0.1)</f>
        <v>3140909.0909090913</v>
      </c>
      <c r="G7" s="17"/>
    </row>
    <row r="8" spans="1:7" s="10" customFormat="1" ht="18.75" x14ac:dyDescent="0.25">
      <c r="A8" s="11">
        <v>2</v>
      </c>
      <c r="B8" s="33">
        <v>668</v>
      </c>
      <c r="C8" s="42">
        <v>50000</v>
      </c>
      <c r="D8" s="34">
        <f>SUM(B8*C8)</f>
        <v>33400000</v>
      </c>
      <c r="E8" s="20">
        <f t="shared" ref="E8:E36" si="0">SUM(D8*100/110)</f>
        <v>30363636.363636363</v>
      </c>
      <c r="F8" s="34">
        <f t="shared" ref="F8:F37" si="1">SUM(E8*0.1)</f>
        <v>3036363.6363636367</v>
      </c>
      <c r="G8" s="17"/>
    </row>
    <row r="9" spans="1:7" s="10" customFormat="1" ht="18.75" x14ac:dyDescent="0.25">
      <c r="A9" s="11">
        <v>3</v>
      </c>
      <c r="B9" s="33">
        <v>440</v>
      </c>
      <c r="C9" s="42">
        <v>50000</v>
      </c>
      <c r="D9" s="34">
        <f>SUM(B9*C9)</f>
        <v>22000000</v>
      </c>
      <c r="E9" s="20">
        <f t="shared" si="0"/>
        <v>20000000</v>
      </c>
      <c r="F9" s="34">
        <f t="shared" si="1"/>
        <v>2000000</v>
      </c>
      <c r="G9" s="17"/>
    </row>
    <row r="10" spans="1:7" s="10" customFormat="1" ht="18.75" x14ac:dyDescent="0.25">
      <c r="A10" s="11">
        <v>4</v>
      </c>
      <c r="B10" s="33">
        <v>243</v>
      </c>
      <c r="C10" s="42">
        <v>35000</v>
      </c>
      <c r="D10" s="34">
        <f>SUM(B10*C10)</f>
        <v>8505000</v>
      </c>
      <c r="E10" s="20">
        <f t="shared" si="0"/>
        <v>7731818.1818181816</v>
      </c>
      <c r="F10" s="34">
        <f t="shared" si="1"/>
        <v>773181.81818181823</v>
      </c>
      <c r="G10" s="17"/>
    </row>
    <row r="11" spans="1:7" s="10" customFormat="1" ht="18.75" x14ac:dyDescent="0.25">
      <c r="A11" s="11">
        <v>5</v>
      </c>
      <c r="B11" s="33">
        <v>180</v>
      </c>
      <c r="C11" s="42">
        <v>35000</v>
      </c>
      <c r="D11" s="34">
        <f>SUM(B11*C11)</f>
        <v>6300000</v>
      </c>
      <c r="E11" s="20">
        <f t="shared" si="0"/>
        <v>5727272.7272727275</v>
      </c>
      <c r="F11" s="34">
        <f t="shared" si="1"/>
        <v>572727.27272727282</v>
      </c>
      <c r="G11" s="17"/>
    </row>
    <row r="12" spans="1:7" s="10" customFormat="1" ht="18.75" x14ac:dyDescent="0.25">
      <c r="A12" s="11">
        <v>6</v>
      </c>
      <c r="B12" s="33">
        <v>0</v>
      </c>
      <c r="C12" s="42">
        <v>35000</v>
      </c>
      <c r="D12" s="34">
        <f>SUM(B12*C12)</f>
        <v>0</v>
      </c>
      <c r="E12" s="20">
        <f t="shared" si="0"/>
        <v>0</v>
      </c>
      <c r="F12" s="34">
        <f t="shared" si="1"/>
        <v>0</v>
      </c>
      <c r="G12" s="17"/>
    </row>
    <row r="13" spans="1:7" s="10" customFormat="1" ht="18.75" x14ac:dyDescent="0.25">
      <c r="A13" s="11">
        <v>7</v>
      </c>
      <c r="B13" s="33">
        <v>0</v>
      </c>
      <c r="C13" s="42">
        <v>35000</v>
      </c>
      <c r="D13" s="34">
        <f>SUM(B13*C13)</f>
        <v>0</v>
      </c>
      <c r="E13" s="20">
        <f t="shared" si="0"/>
        <v>0</v>
      </c>
      <c r="F13" s="34">
        <f t="shared" si="1"/>
        <v>0</v>
      </c>
      <c r="G13" s="17"/>
    </row>
    <row r="14" spans="1:7" s="10" customFormat="1" ht="18.75" x14ac:dyDescent="0.25">
      <c r="A14" s="11">
        <v>8</v>
      </c>
      <c r="B14" s="33">
        <v>0</v>
      </c>
      <c r="C14" s="42">
        <v>40000</v>
      </c>
      <c r="D14" s="34">
        <f>SUM(B14*C14)</f>
        <v>0</v>
      </c>
      <c r="E14" s="20">
        <f t="shared" si="0"/>
        <v>0</v>
      </c>
      <c r="F14" s="34">
        <f t="shared" si="1"/>
        <v>0</v>
      </c>
      <c r="G14" s="17"/>
    </row>
    <row r="15" spans="1:7" s="10" customFormat="1" ht="18.75" x14ac:dyDescent="0.25">
      <c r="A15" s="11">
        <v>9</v>
      </c>
      <c r="B15" s="33">
        <v>19</v>
      </c>
      <c r="C15" s="42">
        <v>50000</v>
      </c>
      <c r="D15" s="34">
        <f>SUM(B15*C15)</f>
        <v>950000</v>
      </c>
      <c r="E15" s="20">
        <f t="shared" si="0"/>
        <v>863636.36363636365</v>
      </c>
      <c r="F15" s="34">
        <f t="shared" si="1"/>
        <v>86363.636363636368</v>
      </c>
      <c r="G15" s="17"/>
    </row>
    <row r="16" spans="1:7" s="10" customFormat="1" ht="18.75" x14ac:dyDescent="0.25">
      <c r="A16" s="11">
        <v>10</v>
      </c>
      <c r="B16" s="33">
        <v>0</v>
      </c>
      <c r="C16" s="42">
        <v>50000</v>
      </c>
      <c r="D16" s="34">
        <f>SUM(B16*C16)</f>
        <v>0</v>
      </c>
      <c r="E16" s="20">
        <f t="shared" si="0"/>
        <v>0</v>
      </c>
      <c r="F16" s="34">
        <f t="shared" si="1"/>
        <v>0</v>
      </c>
      <c r="G16" s="17"/>
    </row>
    <row r="17" spans="1:7" s="10" customFormat="1" ht="18.75" x14ac:dyDescent="0.25">
      <c r="A17" s="11">
        <v>11</v>
      </c>
      <c r="B17" s="33">
        <v>0</v>
      </c>
      <c r="C17" s="42">
        <v>35000</v>
      </c>
      <c r="D17" s="34">
        <f>SUM(B17*C17)</f>
        <v>0</v>
      </c>
      <c r="E17" s="20">
        <f t="shared" si="0"/>
        <v>0</v>
      </c>
      <c r="F17" s="34">
        <f t="shared" si="1"/>
        <v>0</v>
      </c>
      <c r="G17" s="17"/>
    </row>
    <row r="18" spans="1:7" s="10" customFormat="1" ht="18.75" x14ac:dyDescent="0.25">
      <c r="A18" s="11">
        <v>12</v>
      </c>
      <c r="B18" s="33">
        <v>0</v>
      </c>
      <c r="C18" s="42">
        <v>35000</v>
      </c>
      <c r="D18" s="34">
        <f>SUM(B18*C18)</f>
        <v>0</v>
      </c>
      <c r="E18" s="20">
        <f t="shared" si="0"/>
        <v>0</v>
      </c>
      <c r="F18" s="34">
        <f t="shared" si="1"/>
        <v>0</v>
      </c>
      <c r="G18" s="17"/>
    </row>
    <row r="19" spans="1:7" s="10" customFormat="1" ht="18.75" x14ac:dyDescent="0.25">
      <c r="A19" s="11">
        <v>13</v>
      </c>
      <c r="B19" s="33">
        <v>0</v>
      </c>
      <c r="C19" s="42">
        <v>35000</v>
      </c>
      <c r="D19" s="34">
        <f>SUM(B19*C19)</f>
        <v>0</v>
      </c>
      <c r="E19" s="20">
        <f t="shared" si="0"/>
        <v>0</v>
      </c>
      <c r="F19" s="34">
        <f t="shared" si="1"/>
        <v>0</v>
      </c>
      <c r="G19" s="17"/>
    </row>
    <row r="20" spans="1:7" s="10" customFormat="1" ht="18.75" x14ac:dyDescent="0.25">
      <c r="A20" s="11">
        <v>14</v>
      </c>
      <c r="B20" s="33">
        <v>0</v>
      </c>
      <c r="C20" s="42">
        <v>35000</v>
      </c>
      <c r="D20" s="34">
        <f>SUM(B20*C20)</f>
        <v>0</v>
      </c>
      <c r="E20" s="20">
        <f t="shared" si="0"/>
        <v>0</v>
      </c>
      <c r="F20" s="34">
        <f t="shared" si="1"/>
        <v>0</v>
      </c>
      <c r="G20" s="17"/>
    </row>
    <row r="21" spans="1:7" s="10" customFormat="1" ht="18.75" x14ac:dyDescent="0.25">
      <c r="A21" s="11">
        <v>15</v>
      </c>
      <c r="B21" s="33">
        <v>0</v>
      </c>
      <c r="C21" s="42">
        <v>40000</v>
      </c>
      <c r="D21" s="34">
        <f>SUM(B21*C21)</f>
        <v>0</v>
      </c>
      <c r="E21" s="20">
        <f t="shared" si="0"/>
        <v>0</v>
      </c>
      <c r="F21" s="34">
        <f t="shared" si="1"/>
        <v>0</v>
      </c>
      <c r="G21" s="17"/>
    </row>
    <row r="22" spans="1:7" s="10" customFormat="1" ht="18.75" x14ac:dyDescent="0.25">
      <c r="A22" s="11">
        <v>16</v>
      </c>
      <c r="B22" s="33">
        <v>14</v>
      </c>
      <c r="C22" s="42">
        <v>50000</v>
      </c>
      <c r="D22" s="34">
        <f>SUM(B22*C22)</f>
        <v>700000</v>
      </c>
      <c r="E22" s="20">
        <f t="shared" si="0"/>
        <v>636363.63636363635</v>
      </c>
      <c r="F22" s="34">
        <f t="shared" si="1"/>
        <v>63636.36363636364</v>
      </c>
      <c r="G22" s="17"/>
    </row>
    <row r="23" spans="1:7" s="10" customFormat="1" ht="18.75" x14ac:dyDescent="0.25">
      <c r="A23" s="11">
        <v>17</v>
      </c>
      <c r="B23" s="33">
        <v>0</v>
      </c>
      <c r="C23" s="42">
        <v>50000</v>
      </c>
      <c r="D23" s="34">
        <f>SUM(B23*C23)</f>
        <v>0</v>
      </c>
      <c r="E23" s="20">
        <f t="shared" si="0"/>
        <v>0</v>
      </c>
      <c r="F23" s="34">
        <f t="shared" si="1"/>
        <v>0</v>
      </c>
      <c r="G23" s="17"/>
    </row>
    <row r="24" spans="1:7" s="10" customFormat="1" ht="18.75" x14ac:dyDescent="0.25">
      <c r="A24" s="11">
        <v>18</v>
      </c>
      <c r="B24" s="33">
        <v>0</v>
      </c>
      <c r="C24" s="42">
        <v>35000</v>
      </c>
      <c r="D24" s="34">
        <f>SUM(B24*C24)</f>
        <v>0</v>
      </c>
      <c r="E24" s="20">
        <f t="shared" si="0"/>
        <v>0</v>
      </c>
      <c r="F24" s="34">
        <f t="shared" si="1"/>
        <v>0</v>
      </c>
      <c r="G24" s="17"/>
    </row>
    <row r="25" spans="1:7" s="10" customFormat="1" ht="18.75" x14ac:dyDescent="0.25">
      <c r="A25" s="11">
        <v>19</v>
      </c>
      <c r="B25" s="33">
        <v>0</v>
      </c>
      <c r="C25" s="42">
        <v>35000</v>
      </c>
      <c r="D25" s="34">
        <f>SUM(B25*C25)</f>
        <v>0</v>
      </c>
      <c r="E25" s="20">
        <f t="shared" si="0"/>
        <v>0</v>
      </c>
      <c r="F25" s="34">
        <f t="shared" si="1"/>
        <v>0</v>
      </c>
      <c r="G25" s="17"/>
    </row>
    <row r="26" spans="1:7" s="10" customFormat="1" ht="18.75" x14ac:dyDescent="0.25">
      <c r="A26" s="11">
        <v>20</v>
      </c>
      <c r="B26" s="33">
        <v>156</v>
      </c>
      <c r="C26" s="42">
        <v>35000</v>
      </c>
      <c r="D26" s="34">
        <f>SUM(B26*C26)</f>
        <v>5460000</v>
      </c>
      <c r="E26" s="20">
        <f t="shared" si="0"/>
        <v>4963636.3636363633</v>
      </c>
      <c r="F26" s="34">
        <f t="shared" si="1"/>
        <v>496363.63636363635</v>
      </c>
      <c r="G26" s="17"/>
    </row>
    <row r="27" spans="1:7" s="10" customFormat="1" ht="18.75" x14ac:dyDescent="0.25">
      <c r="A27" s="11">
        <v>21</v>
      </c>
      <c r="B27" s="33">
        <v>152</v>
      </c>
      <c r="C27" s="42">
        <v>35000</v>
      </c>
      <c r="D27" s="34">
        <f>SUM(B27*C27)</f>
        <v>5320000</v>
      </c>
      <c r="E27" s="20">
        <f t="shared" si="0"/>
        <v>4836363.6363636367</v>
      </c>
      <c r="F27" s="34">
        <f t="shared" si="1"/>
        <v>483636.36363636371</v>
      </c>
      <c r="G27" s="17"/>
    </row>
    <row r="28" spans="1:7" s="10" customFormat="1" ht="18.75" x14ac:dyDescent="0.25">
      <c r="A28" s="11">
        <v>22</v>
      </c>
      <c r="B28" s="33">
        <v>146</v>
      </c>
      <c r="C28" s="42">
        <v>40000</v>
      </c>
      <c r="D28" s="34">
        <f>SUM(B28*C28)</f>
        <v>5840000</v>
      </c>
      <c r="E28" s="20">
        <f t="shared" si="0"/>
        <v>5309090.9090909092</v>
      </c>
      <c r="F28" s="34">
        <f t="shared" si="1"/>
        <v>530909.09090909094</v>
      </c>
      <c r="G28" s="17"/>
    </row>
    <row r="29" spans="1:7" s="10" customFormat="1" ht="18.75" x14ac:dyDescent="0.25">
      <c r="A29" s="11">
        <v>23</v>
      </c>
      <c r="B29" s="33">
        <v>342</v>
      </c>
      <c r="C29" s="42">
        <v>50000</v>
      </c>
      <c r="D29" s="34">
        <f>SUM(B29*C29)</f>
        <v>17100000</v>
      </c>
      <c r="E29" s="20">
        <f t="shared" si="0"/>
        <v>15545454.545454545</v>
      </c>
      <c r="F29" s="34">
        <f t="shared" si="1"/>
        <v>1554545.4545454546</v>
      </c>
      <c r="G29" s="17"/>
    </row>
    <row r="30" spans="1:7" s="10" customFormat="1" ht="18.75" x14ac:dyDescent="0.25">
      <c r="A30" s="11">
        <v>24</v>
      </c>
      <c r="B30" s="33">
        <v>242</v>
      </c>
      <c r="C30" s="42">
        <v>50000</v>
      </c>
      <c r="D30" s="34">
        <f>SUM(B30*C30)</f>
        <v>12100000</v>
      </c>
      <c r="E30" s="20">
        <f t="shared" si="0"/>
        <v>11000000</v>
      </c>
      <c r="F30" s="34">
        <f t="shared" si="1"/>
        <v>1100000</v>
      </c>
      <c r="G30" s="17"/>
    </row>
    <row r="31" spans="1:7" s="10" customFormat="1" ht="18.75" x14ac:dyDescent="0.25">
      <c r="A31" s="11">
        <v>25</v>
      </c>
      <c r="B31" s="33">
        <v>173</v>
      </c>
      <c r="C31" s="42">
        <v>35000</v>
      </c>
      <c r="D31" s="34">
        <f>SUM(B31*C31)</f>
        <v>6055000</v>
      </c>
      <c r="E31" s="20">
        <f t="shared" si="0"/>
        <v>5504545.4545454541</v>
      </c>
      <c r="F31" s="34">
        <f t="shared" si="1"/>
        <v>550454.54545454541</v>
      </c>
      <c r="G31" s="17"/>
    </row>
    <row r="32" spans="1:7" s="10" customFormat="1" ht="18.75" x14ac:dyDescent="0.25">
      <c r="A32" s="11">
        <v>26</v>
      </c>
      <c r="B32" s="33">
        <v>154</v>
      </c>
      <c r="C32" s="42">
        <v>35000</v>
      </c>
      <c r="D32" s="34">
        <f>SUM(B32*C32)</f>
        <v>5390000</v>
      </c>
      <c r="E32" s="20">
        <f t="shared" si="0"/>
        <v>4900000</v>
      </c>
      <c r="F32" s="34">
        <f t="shared" si="1"/>
        <v>490000</v>
      </c>
      <c r="G32" s="17"/>
    </row>
    <row r="33" spans="1:7" s="10" customFormat="1" ht="18.75" x14ac:dyDescent="0.25">
      <c r="A33" s="11">
        <v>27</v>
      </c>
      <c r="B33" s="33">
        <v>192</v>
      </c>
      <c r="C33" s="42">
        <v>35000</v>
      </c>
      <c r="D33" s="34">
        <f>SUM(B33*C33)</f>
        <v>6720000</v>
      </c>
      <c r="E33" s="20">
        <f t="shared" si="0"/>
        <v>6109090.9090909092</v>
      </c>
      <c r="F33" s="34">
        <f t="shared" si="1"/>
        <v>610909.09090909094</v>
      </c>
      <c r="G33" s="17"/>
    </row>
    <row r="34" spans="1:7" s="10" customFormat="1" ht="18.75" x14ac:dyDescent="0.25">
      <c r="A34" s="11">
        <v>28</v>
      </c>
      <c r="B34" s="33">
        <v>172</v>
      </c>
      <c r="C34" s="42">
        <v>35000</v>
      </c>
      <c r="D34" s="34">
        <f>SUM(B34*C34)</f>
        <v>6020000</v>
      </c>
      <c r="E34" s="20">
        <f t="shared" si="0"/>
        <v>5472727.2727272725</v>
      </c>
      <c r="F34" s="34">
        <f t="shared" si="1"/>
        <v>547272.72727272729</v>
      </c>
      <c r="G34" s="17"/>
    </row>
    <row r="35" spans="1:7" s="10" customFormat="1" ht="18.75" x14ac:dyDescent="0.25">
      <c r="A35" s="11">
        <v>29</v>
      </c>
      <c r="B35" s="33">
        <v>225</v>
      </c>
      <c r="C35" s="42">
        <v>40000</v>
      </c>
      <c r="D35" s="34">
        <f>SUM(B35*C35)</f>
        <v>9000000</v>
      </c>
      <c r="E35" s="20">
        <f>SUM(D35*100/110)</f>
        <v>8181818.1818181816</v>
      </c>
      <c r="F35" s="34">
        <f t="shared" si="1"/>
        <v>818181.81818181823</v>
      </c>
      <c r="G35" s="17"/>
    </row>
    <row r="36" spans="1:7" s="10" customFormat="1" ht="18.75" x14ac:dyDescent="0.25">
      <c r="A36" s="11">
        <v>30</v>
      </c>
      <c r="B36" s="33">
        <v>458</v>
      </c>
      <c r="C36" s="42">
        <v>50000</v>
      </c>
      <c r="D36" s="34">
        <f>SUM(B36*C36)</f>
        <v>22900000</v>
      </c>
      <c r="E36" s="20">
        <f t="shared" si="0"/>
        <v>20818181.818181816</v>
      </c>
      <c r="F36" s="34">
        <f t="shared" si="1"/>
        <v>2081818.1818181816</v>
      </c>
      <c r="G36" s="17"/>
    </row>
    <row r="37" spans="1:7" s="10" customFormat="1" ht="18.75" x14ac:dyDescent="0.25">
      <c r="A37" s="12">
        <v>31</v>
      </c>
      <c r="B37" s="35">
        <v>464</v>
      </c>
      <c r="C37" s="43">
        <v>50000</v>
      </c>
      <c r="D37" s="44">
        <f>SUM(B37*C37)</f>
        <v>23200000</v>
      </c>
      <c r="E37" s="21">
        <f>SUM(D37*100/110)</f>
        <v>21090909.09090909</v>
      </c>
      <c r="F37" s="36">
        <f t="shared" si="1"/>
        <v>2109090.9090909092</v>
      </c>
      <c r="G37" s="17"/>
    </row>
    <row r="38" spans="1:7" s="10" customFormat="1" ht="20.25" customHeight="1" x14ac:dyDescent="0.25">
      <c r="A38" s="13" t="s">
        <v>6</v>
      </c>
      <c r="B38" s="45">
        <f>SUM(B7:B37)</f>
        <v>5131</v>
      </c>
      <c r="C38" s="45"/>
      <c r="D38" s="37">
        <f t="shared" ref="D38" si="2">SUM(D7:D37)</f>
        <v>231510000</v>
      </c>
      <c r="E38" s="22">
        <f>SUM(E7:E37)</f>
        <v>210463636.3636364</v>
      </c>
      <c r="F38" s="38">
        <f t="shared" ref="F38" si="3">SUM(F7:F37)</f>
        <v>21046363.636363637</v>
      </c>
      <c r="G38" s="17"/>
    </row>
    <row r="39" spans="1:7" x14ac:dyDescent="0.25">
      <c r="A39" s="2"/>
      <c r="B39" s="24"/>
      <c r="C39" s="24"/>
      <c r="D39" s="26"/>
      <c r="E39" s="26"/>
      <c r="F39" s="26"/>
    </row>
  </sheetData>
  <mergeCells count="3">
    <mergeCell ref="D5:F5"/>
    <mergeCell ref="A5:A6"/>
    <mergeCell ref="C5:C6"/>
  </mergeCells>
  <pageMargins left="0.46" right="0.4" top="0.68" bottom="1.08" header="0.16" footer="0.17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 2 BRT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Manager</cp:lastModifiedBy>
  <cp:lastPrinted>2016-02-01T05:20:29Z</cp:lastPrinted>
  <dcterms:created xsi:type="dcterms:W3CDTF">2015-07-15T07:26:53Z</dcterms:created>
  <dcterms:modified xsi:type="dcterms:W3CDTF">2016-02-01T05:20:31Z</dcterms:modified>
</cp:coreProperties>
</file>