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4 NAS" sheetId="2" r:id="rId1"/>
  </sheets>
  <calcPr calcId="144525"/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B38" i="2"/>
  <c r="D38" i="2" l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23" i="2" l="1"/>
  <c r="F7" i="2"/>
  <c r="F38" i="2" s="1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<sst xmlns="http://schemas.openxmlformats.org/spreadsheetml/2006/main" count="13" uniqueCount="12">
  <si>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</si>
  <si>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</si>
  <si>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OMZET (G)</t>
  </si>
  <si>
    <t>(DPP)</t>
  </si>
  <si>
    <t>PAJAK</t>
  </si>
  <si>
    <t>JML</t>
  </si>
  <si>
    <t>STUDIO 4</t>
  </si>
  <si>
    <t>HTM : Rp. 35.000,-/ Rp. 40.000,-/ Rp. 50.000,-</t>
  </si>
  <si>
    <t>THEATER 4 NASIONAL</t>
  </si>
  <si>
    <t>PERIODE : JANUARI 2016</t>
  </si>
  <si>
    <t>HTM</t>
  </si>
  <si>
    <t>PENTN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</si>
</sst>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3" fontId="6" fillId="0" borderId="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39" sqref="E39"/>
    </sheetView>
  </sheetViews>
  <sheetFormatPr defaultRowHeight="15" x14ac:dyDescent="0.25"/>
  <cols>
    <col min="1" max="1" width="6" style="1" customWidth="1"/>
    <col min="2" max="3" width="9" style="1" customWidth="1"/>
    <col min="4" max="5" width="21.7109375" style="5" customWidth="1"/>
    <col min="6" max="6" width="22.42578125" style="5" customWidth="1"/>
    <col min="7" max="16384" width="9.140625" style="1"/>
  </cols>
  <sheetData>
    <row r="1" spans="1:7" s="3" customFormat="1" ht="22.5" x14ac:dyDescent="0.25">
      <c r="A1" s="10" t="s">
        <v>0</v>
      </c>
      <c r="B1" s="10"/>
      <c r="C1" s="10"/>
      <c r="D1" s="4"/>
      <c r="E1" s="4"/>
      <c r="F1" s="4"/>
      <c r="G1" s="7"/>
    </row>
    <row r="2" spans="1:7" s="12" customFormat="1" ht="18.75" x14ac:dyDescent="0.25">
      <c r="A2" s="11" t="s">
        <v>8</v>
      </c>
      <c r="B2" s="11"/>
      <c r="C2" s="11"/>
      <c r="D2" s="4"/>
      <c r="E2" s="4"/>
      <c r="F2" s="4"/>
      <c r="G2" s="7"/>
    </row>
    <row r="3" spans="1:7" s="6" customFormat="1" ht="18.75" x14ac:dyDescent="0.25">
      <c r="A3" s="6" t="s">
        <v>7</v>
      </c>
      <c r="B3" s="11"/>
      <c r="C3" s="11"/>
      <c r="D3" s="8"/>
      <c r="E3" s="8"/>
      <c r="F3" s="8"/>
      <c r="G3" s="9"/>
    </row>
    <row r="4" spans="1:7" s="6" customFormat="1" ht="18.75" x14ac:dyDescent="0.25">
      <c r="A4" s="11" t="s">
        <v>9</v>
      </c>
      <c r="B4" s="11"/>
      <c r="C4" s="11"/>
      <c r="D4" s="8"/>
      <c r="E4" s="8"/>
      <c r="F4" s="8"/>
      <c r="G4" s="9"/>
    </row>
    <row r="5" spans="1:7" s="11" customFormat="1" ht="18.75" x14ac:dyDescent="0.25">
      <c r="A5" s="35" t="s">
        <v>1</v>
      </c>
      <c r="B5" s="28" t="s">
        <v>5</v>
      </c>
      <c r="C5" s="37" t="s">
        <v>10</v>
      </c>
      <c r="D5" s="36" t="s">
        <v>6</v>
      </c>
      <c r="E5" s="36"/>
      <c r="F5" s="36"/>
    </row>
    <row r="6" spans="1:7" s="11" customFormat="1" ht="18.75" x14ac:dyDescent="0.25">
      <c r="A6" s="35"/>
      <c r="B6" s="27" t="s">
        <v>11</v>
      </c>
      <c r="C6" s="38"/>
      <c r="D6" s="26" t="s">
        <v>2</v>
      </c>
      <c r="E6" s="26" t="s">
        <v>3</v>
      </c>
      <c r="F6" s="26" t="s">
        <v>4</v>
      </c>
    </row>
    <row r="7" spans="1:7" s="15" customFormat="1" ht="18.75" x14ac:dyDescent="0.25">
      <c r="A7" s="13">
        <v>1</v>
      </c>
      <c r="B7" s="23">
        <v>490</v>
      </c>
      <c r="C7" s="31">
        <v>50000</v>
      </c>
      <c r="D7" s="14">
        <f>SUM(B7*C7)</f>
        <v>24500000</v>
      </c>
      <c r="E7" s="14">
        <f>SUM(D7*100/110)</f>
        <v>22272727.272727273</v>
      </c>
      <c r="F7" s="14">
        <f>SUM(E7*0.1)</f>
        <v>2227272.7272727275</v>
      </c>
    </row>
    <row r="8" spans="1:7" s="15" customFormat="1" ht="18.75" x14ac:dyDescent="0.25">
      <c r="A8" s="16">
        <v>2</v>
      </c>
      <c r="B8" s="24">
        <v>504</v>
      </c>
      <c r="C8" s="32">
        <v>50000</v>
      </c>
      <c r="D8" s="30">
        <f>SUM(B8*C8)</f>
        <v>25200000</v>
      </c>
      <c r="E8" s="17">
        <f t="shared" ref="E8:E37" si="0">SUM(D8*100/110)</f>
        <v>22909090.90909091</v>
      </c>
      <c r="F8" s="17">
        <f t="shared" ref="F8:F37" si="1">SUM(E8*0.1)</f>
        <v>2290909.0909090913</v>
      </c>
    </row>
    <row r="9" spans="1:7" s="15" customFormat="1" ht="18.75" x14ac:dyDescent="0.25">
      <c r="A9" s="16">
        <v>3</v>
      </c>
      <c r="B9" s="24">
        <v>450</v>
      </c>
      <c r="C9" s="32">
        <v>50000</v>
      </c>
      <c r="D9" s="30">
        <f>SUM(B9*C9)</f>
        <v>22500000</v>
      </c>
      <c r="E9" s="17">
        <f t="shared" si="0"/>
        <v>20454545.454545453</v>
      </c>
      <c r="F9" s="17">
        <f t="shared" si="1"/>
        <v>2045454.5454545454</v>
      </c>
    </row>
    <row r="10" spans="1:7" s="15" customFormat="1" ht="18.75" x14ac:dyDescent="0.25">
      <c r="A10" s="16">
        <v>4</v>
      </c>
      <c r="B10" s="24">
        <v>414</v>
      </c>
      <c r="C10" s="32">
        <v>35000</v>
      </c>
      <c r="D10" s="30">
        <f>SUM(B10*C10)</f>
        <v>14490000</v>
      </c>
      <c r="E10" s="17">
        <f t="shared" si="0"/>
        <v>13172727.272727273</v>
      </c>
      <c r="F10" s="17">
        <f t="shared" si="1"/>
        <v>1317272.7272727275</v>
      </c>
    </row>
    <row r="11" spans="1:7" s="15" customFormat="1" ht="18.75" x14ac:dyDescent="0.25">
      <c r="A11" s="16">
        <v>5</v>
      </c>
      <c r="B11" s="24">
        <v>238</v>
      </c>
      <c r="C11" s="32">
        <v>35000</v>
      </c>
      <c r="D11" s="30">
        <f>SUM(B11*C11)</f>
        <v>8330000</v>
      </c>
      <c r="E11" s="17">
        <f t="shared" si="0"/>
        <v>7572727.2727272725</v>
      </c>
      <c r="F11" s="17">
        <f t="shared" si="1"/>
        <v>757272.72727272729</v>
      </c>
    </row>
    <row r="12" spans="1:7" s="15" customFormat="1" ht="18.75" x14ac:dyDescent="0.25">
      <c r="A12" s="16">
        <v>6</v>
      </c>
      <c r="B12" s="24">
        <v>207</v>
      </c>
      <c r="C12" s="32">
        <v>35000</v>
      </c>
      <c r="D12" s="30">
        <f>SUM(B12*C12)</f>
        <v>7245000</v>
      </c>
      <c r="E12" s="17">
        <f t="shared" si="0"/>
        <v>6586363.6363636367</v>
      </c>
      <c r="F12" s="17">
        <f t="shared" si="1"/>
        <v>658636.36363636376</v>
      </c>
    </row>
    <row r="13" spans="1:7" s="15" customFormat="1" ht="18.75" x14ac:dyDescent="0.25">
      <c r="A13" s="16">
        <v>7</v>
      </c>
      <c r="B13" s="24">
        <v>184</v>
      </c>
      <c r="C13" s="32">
        <v>35000</v>
      </c>
      <c r="D13" s="30">
        <f>SUM(B13*C13)</f>
        <v>6440000</v>
      </c>
      <c r="E13" s="17">
        <f t="shared" si="0"/>
        <v>5854545.4545454541</v>
      </c>
      <c r="F13" s="17">
        <f t="shared" si="1"/>
        <v>585454.54545454541</v>
      </c>
    </row>
    <row r="14" spans="1:7" s="15" customFormat="1" ht="18.75" x14ac:dyDescent="0.25">
      <c r="A14" s="16">
        <v>8</v>
      </c>
      <c r="B14" s="24">
        <v>123</v>
      </c>
      <c r="C14" s="32">
        <v>40000</v>
      </c>
      <c r="D14" s="30">
        <f>SUM(B14*C14)</f>
        <v>4920000</v>
      </c>
      <c r="E14" s="17">
        <f t="shared" si="0"/>
        <v>4472727.2727272725</v>
      </c>
      <c r="F14" s="17">
        <f t="shared" si="1"/>
        <v>447272.72727272729</v>
      </c>
    </row>
    <row r="15" spans="1:7" s="15" customFormat="1" ht="18.75" x14ac:dyDescent="0.25">
      <c r="A15" s="16">
        <v>9</v>
      </c>
      <c r="B15" s="24">
        <v>245</v>
      </c>
      <c r="C15" s="32">
        <v>50000</v>
      </c>
      <c r="D15" s="30">
        <f>SUM(B15*C15)</f>
        <v>12250000</v>
      </c>
      <c r="E15" s="17">
        <f t="shared" si="0"/>
        <v>11136363.636363637</v>
      </c>
      <c r="F15" s="17">
        <f t="shared" si="1"/>
        <v>1113636.3636363638</v>
      </c>
    </row>
    <row r="16" spans="1:7" s="15" customFormat="1" ht="18.75" x14ac:dyDescent="0.25">
      <c r="A16" s="16">
        <v>10</v>
      </c>
      <c r="B16" s="24">
        <v>329</v>
      </c>
      <c r="C16" s="32">
        <v>50000</v>
      </c>
      <c r="D16" s="30">
        <f>SUM(B16*C16)</f>
        <v>16450000</v>
      </c>
      <c r="E16" s="17">
        <f t="shared" si="0"/>
        <v>14954545.454545455</v>
      </c>
      <c r="F16" s="17">
        <f t="shared" si="1"/>
        <v>1495454.5454545456</v>
      </c>
    </row>
    <row r="17" spans="1:6" s="15" customFormat="1" ht="18.75" x14ac:dyDescent="0.25">
      <c r="A17" s="16">
        <v>11</v>
      </c>
      <c r="B17" s="24">
        <v>142</v>
      </c>
      <c r="C17" s="32">
        <v>35000</v>
      </c>
      <c r="D17" s="30">
        <f>SUM(B17*C17)</f>
        <v>4970000</v>
      </c>
      <c r="E17" s="17">
        <f t="shared" si="0"/>
        <v>4518181.8181818184</v>
      </c>
      <c r="F17" s="17">
        <f t="shared" si="1"/>
        <v>451818.18181818188</v>
      </c>
    </row>
    <row r="18" spans="1:6" s="15" customFormat="1" ht="18.75" x14ac:dyDescent="0.25">
      <c r="A18" s="16">
        <v>12</v>
      </c>
      <c r="B18" s="24">
        <v>135</v>
      </c>
      <c r="C18" s="32">
        <v>35000</v>
      </c>
      <c r="D18" s="30">
        <f>SUM(B18*C18)</f>
        <v>4725000</v>
      </c>
      <c r="E18" s="17">
        <f t="shared" si="0"/>
        <v>4295454.5454545459</v>
      </c>
      <c r="F18" s="17">
        <f t="shared" si="1"/>
        <v>429545.45454545459</v>
      </c>
    </row>
    <row r="19" spans="1:6" s="15" customFormat="1" ht="18.75" x14ac:dyDescent="0.25">
      <c r="A19" s="16">
        <v>13</v>
      </c>
      <c r="B19" s="24">
        <v>101</v>
      </c>
      <c r="C19" s="32">
        <v>35000</v>
      </c>
      <c r="D19" s="30">
        <f>SUM(B19*C19)</f>
        <v>3535000</v>
      </c>
      <c r="E19" s="17">
        <f t="shared" si="0"/>
        <v>3213636.3636363638</v>
      </c>
      <c r="F19" s="17">
        <f t="shared" si="1"/>
        <v>321363.63636363641</v>
      </c>
    </row>
    <row r="20" spans="1:6" s="15" customFormat="1" ht="18.75" x14ac:dyDescent="0.25">
      <c r="A20" s="16">
        <v>14</v>
      </c>
      <c r="B20" s="24">
        <v>98</v>
      </c>
      <c r="C20" s="32">
        <v>35000</v>
      </c>
      <c r="D20" s="30">
        <f>SUM(B20*C20)</f>
        <v>3430000</v>
      </c>
      <c r="E20" s="17">
        <f t="shared" si="0"/>
        <v>3118181.8181818184</v>
      </c>
      <c r="F20" s="17">
        <f t="shared" si="1"/>
        <v>311818.18181818182</v>
      </c>
    </row>
    <row r="21" spans="1:6" s="15" customFormat="1" ht="18.75" x14ac:dyDescent="0.25">
      <c r="A21" s="16">
        <v>15</v>
      </c>
      <c r="B21" s="24">
        <v>71</v>
      </c>
      <c r="C21" s="32">
        <v>40000</v>
      </c>
      <c r="D21" s="30">
        <f>SUM(B21*C21)</f>
        <v>2840000</v>
      </c>
      <c r="E21" s="17">
        <f t="shared" si="0"/>
        <v>2581818.1818181816</v>
      </c>
      <c r="F21" s="17">
        <f t="shared" si="1"/>
        <v>258181.81818181818</v>
      </c>
    </row>
    <row r="22" spans="1:6" s="15" customFormat="1" ht="18.75" x14ac:dyDescent="0.25">
      <c r="A22" s="16">
        <v>16</v>
      </c>
      <c r="B22" s="24">
        <v>0</v>
      </c>
      <c r="C22" s="32">
        <v>50000</v>
      </c>
      <c r="D22" s="30">
        <f>SUM(B22*C22)</f>
        <v>0</v>
      </c>
      <c r="E22" s="17">
        <f t="shared" si="0"/>
        <v>0</v>
      </c>
      <c r="F22" s="17">
        <f t="shared" si="1"/>
        <v>0</v>
      </c>
    </row>
    <row r="23" spans="1:6" s="15" customFormat="1" ht="18.75" x14ac:dyDescent="0.25">
      <c r="A23" s="16">
        <v>17</v>
      </c>
      <c r="B23" s="24">
        <v>0</v>
      </c>
      <c r="C23" s="32">
        <v>50000</v>
      </c>
      <c r="D23" s="30">
        <f>SUM(B23*C23)</f>
        <v>0</v>
      </c>
      <c r="E23" s="17">
        <f t="shared" si="0"/>
        <v>0</v>
      </c>
      <c r="F23" s="17">
        <f t="shared" si="1"/>
        <v>0</v>
      </c>
    </row>
    <row r="24" spans="1:6" s="15" customFormat="1" ht="18.75" x14ac:dyDescent="0.25">
      <c r="A24" s="16">
        <v>18</v>
      </c>
      <c r="B24" s="24">
        <v>0</v>
      </c>
      <c r="C24" s="32">
        <v>35000</v>
      </c>
      <c r="D24" s="30">
        <f>SUM(B24*C24)</f>
        <v>0</v>
      </c>
      <c r="E24" s="17">
        <f t="shared" si="0"/>
        <v>0</v>
      </c>
      <c r="F24" s="17">
        <f t="shared" si="1"/>
        <v>0</v>
      </c>
    </row>
    <row r="25" spans="1:6" s="15" customFormat="1" ht="18.75" x14ac:dyDescent="0.25">
      <c r="A25" s="16">
        <v>19</v>
      </c>
      <c r="B25" s="24">
        <v>0</v>
      </c>
      <c r="C25" s="32">
        <v>35000</v>
      </c>
      <c r="D25" s="30">
        <f>SUM(B25*C25)</f>
        <v>0</v>
      </c>
      <c r="E25" s="17">
        <f t="shared" si="0"/>
        <v>0</v>
      </c>
      <c r="F25" s="17">
        <f t="shared" si="1"/>
        <v>0</v>
      </c>
    </row>
    <row r="26" spans="1:6" s="15" customFormat="1" ht="18.75" x14ac:dyDescent="0.25">
      <c r="A26" s="16">
        <v>20</v>
      </c>
      <c r="B26" s="24">
        <v>143</v>
      </c>
      <c r="C26" s="32">
        <v>35000</v>
      </c>
      <c r="D26" s="30">
        <f>SUM(B26*C26)</f>
        <v>5005000</v>
      </c>
      <c r="E26" s="17">
        <f t="shared" si="0"/>
        <v>4550000</v>
      </c>
      <c r="F26" s="17">
        <f t="shared" si="1"/>
        <v>455000</v>
      </c>
    </row>
    <row r="27" spans="1:6" s="15" customFormat="1" ht="18.75" x14ac:dyDescent="0.25">
      <c r="A27" s="16">
        <v>21</v>
      </c>
      <c r="B27" s="24">
        <v>139</v>
      </c>
      <c r="C27" s="32">
        <v>35000</v>
      </c>
      <c r="D27" s="30">
        <f>SUM(B27*C27)</f>
        <v>4865000</v>
      </c>
      <c r="E27" s="17">
        <f t="shared" si="0"/>
        <v>4422727.2727272725</v>
      </c>
      <c r="F27" s="17">
        <f t="shared" si="1"/>
        <v>442272.72727272729</v>
      </c>
    </row>
    <row r="28" spans="1:6" s="15" customFormat="1" ht="18.75" x14ac:dyDescent="0.25">
      <c r="A28" s="16">
        <v>22</v>
      </c>
      <c r="B28" s="24">
        <v>107</v>
      </c>
      <c r="C28" s="32">
        <v>40000</v>
      </c>
      <c r="D28" s="30">
        <f>SUM(B28*C28)</f>
        <v>4280000</v>
      </c>
      <c r="E28" s="17">
        <f t="shared" si="0"/>
        <v>3890909.0909090908</v>
      </c>
      <c r="F28" s="17">
        <f t="shared" si="1"/>
        <v>389090.90909090912</v>
      </c>
    </row>
    <row r="29" spans="1:6" s="15" customFormat="1" ht="18.75" x14ac:dyDescent="0.25">
      <c r="A29" s="16">
        <v>23</v>
      </c>
      <c r="B29" s="24">
        <v>184</v>
      </c>
      <c r="C29" s="32">
        <v>50000</v>
      </c>
      <c r="D29" s="30">
        <f>SUM(B29*C29)</f>
        <v>9200000</v>
      </c>
      <c r="E29" s="17">
        <f t="shared" si="0"/>
        <v>8363636.3636363633</v>
      </c>
      <c r="F29" s="17">
        <f t="shared" si="1"/>
        <v>836363.63636363635</v>
      </c>
    </row>
    <row r="30" spans="1:6" s="15" customFormat="1" ht="18.75" x14ac:dyDescent="0.25">
      <c r="A30" s="16">
        <v>24</v>
      </c>
      <c r="B30" s="24">
        <v>249</v>
      </c>
      <c r="C30" s="32">
        <v>50000</v>
      </c>
      <c r="D30" s="30">
        <f>SUM(B30*C30)</f>
        <v>12450000</v>
      </c>
      <c r="E30" s="17">
        <f t="shared" si="0"/>
        <v>11318181.818181818</v>
      </c>
      <c r="F30" s="17">
        <f t="shared" si="1"/>
        <v>1131818.1818181819</v>
      </c>
    </row>
    <row r="31" spans="1:6" s="15" customFormat="1" ht="18.75" x14ac:dyDescent="0.25">
      <c r="A31" s="16">
        <v>25</v>
      </c>
      <c r="B31" s="24">
        <v>130</v>
      </c>
      <c r="C31" s="32">
        <v>35000</v>
      </c>
      <c r="D31" s="30">
        <f>SUM(B31*C31)</f>
        <v>4550000</v>
      </c>
      <c r="E31" s="17">
        <f t="shared" si="0"/>
        <v>4136363.6363636362</v>
      </c>
      <c r="F31" s="17">
        <f t="shared" si="1"/>
        <v>413636.36363636365</v>
      </c>
    </row>
    <row r="32" spans="1:6" s="15" customFormat="1" ht="18.75" x14ac:dyDescent="0.25">
      <c r="A32" s="16">
        <v>26</v>
      </c>
      <c r="B32" s="24">
        <v>116</v>
      </c>
      <c r="C32" s="32">
        <v>35000</v>
      </c>
      <c r="D32" s="30">
        <f>SUM(B32*C32)</f>
        <v>4060000</v>
      </c>
      <c r="E32" s="17">
        <f t="shared" si="0"/>
        <v>3690909.0909090908</v>
      </c>
      <c r="F32" s="17">
        <f t="shared" si="1"/>
        <v>369090.90909090912</v>
      </c>
    </row>
    <row r="33" spans="1:6" s="15" customFormat="1" ht="18.75" x14ac:dyDescent="0.25">
      <c r="A33" s="16">
        <v>27</v>
      </c>
      <c r="B33" s="24">
        <v>81</v>
      </c>
      <c r="C33" s="32">
        <v>35000</v>
      </c>
      <c r="D33" s="30">
        <f>SUM(B33*C33)</f>
        <v>2835000</v>
      </c>
      <c r="E33" s="17">
        <f t="shared" si="0"/>
        <v>2577272.7272727271</v>
      </c>
      <c r="F33" s="17">
        <f t="shared" si="1"/>
        <v>257727.27272727271</v>
      </c>
    </row>
    <row r="34" spans="1:6" s="15" customFormat="1" ht="18.75" x14ac:dyDescent="0.25">
      <c r="A34" s="16">
        <v>28</v>
      </c>
      <c r="B34" s="24">
        <v>90</v>
      </c>
      <c r="C34" s="32">
        <v>35000</v>
      </c>
      <c r="D34" s="30">
        <f>SUM(B34*C34)</f>
        <v>3150000</v>
      </c>
      <c r="E34" s="17">
        <f t="shared" si="0"/>
        <v>2863636.3636363638</v>
      </c>
      <c r="F34" s="17">
        <f t="shared" si="1"/>
        <v>286363.63636363641</v>
      </c>
    </row>
    <row r="35" spans="1:6" s="15" customFormat="1" ht="18.75" x14ac:dyDescent="0.25">
      <c r="A35" s="16">
        <v>29</v>
      </c>
      <c r="B35" s="24">
        <v>0</v>
      </c>
      <c r="C35" s="32">
        <v>40000</v>
      </c>
      <c r="D35" s="30">
        <f>SUM(B35*C35)</f>
        <v>0</v>
      </c>
      <c r="E35" s="17">
        <f t="shared" si="0"/>
        <v>0</v>
      </c>
      <c r="F35" s="17">
        <f t="shared" si="1"/>
        <v>0</v>
      </c>
    </row>
    <row r="36" spans="1:6" s="15" customFormat="1" ht="18.75" x14ac:dyDescent="0.25">
      <c r="A36" s="16">
        <v>30</v>
      </c>
      <c r="B36" s="24">
        <v>0</v>
      </c>
      <c r="C36" s="32">
        <v>50000</v>
      </c>
      <c r="D36" s="30">
        <f>SUM(B36*C36)</f>
        <v>0</v>
      </c>
      <c r="E36" s="17">
        <f t="shared" si="0"/>
        <v>0</v>
      </c>
      <c r="F36" s="17">
        <f t="shared" si="1"/>
        <v>0</v>
      </c>
    </row>
    <row r="37" spans="1:6" s="15" customFormat="1" ht="18.75" x14ac:dyDescent="0.25">
      <c r="A37" s="18">
        <v>31</v>
      </c>
      <c r="B37" s="25">
        <v>0</v>
      </c>
      <c r="C37" s="33">
        <v>50000</v>
      </c>
      <c r="D37" s="29">
        <f>SUM(B37*C37)</f>
        <v>0</v>
      </c>
      <c r="E37" s="19">
        <f t="shared" si="0"/>
        <v>0</v>
      </c>
      <c r="F37" s="19">
        <f t="shared" si="1"/>
        <v>0</v>
      </c>
    </row>
    <row r="38" spans="1:6" s="15" customFormat="1" ht="20.25" customHeight="1" x14ac:dyDescent="0.25">
      <c r="A38" s="20" t="s">
        <v>5</v>
      </c>
      <c r="B38" s="34">
        <f>SUM(B7:B37)</f>
        <v>4970</v>
      </c>
      <c r="C38" s="34"/>
      <c r="D38" s="21">
        <f t="shared" ref="D38:F38" si="2">SUM(D7:D37)</f>
        <v>212220000</v>
      </c>
      <c r="E38" s="21">
        <v>192927271</v>
      </c>
      <c r="F38" s="22">
        <f t="shared" si="2"/>
        <v>19292727.272727273</v>
      </c>
    </row>
    <row r="39" spans="1:6" x14ac:dyDescent="0.25">
      <c r="A39" s="2"/>
      <c r="B39" s="2"/>
      <c r="C39" s="2"/>
    </row>
  </sheetData>
  <mergeCells count="3">
    <mergeCell ref="A5:A6"/>
    <mergeCell ref="D5:F5"/>
    <mergeCell ref="C5:C6"/>
  </mergeCells>
  <pageMargins left="0.77" right="0.18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4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2016-02-01T06:12:39Z</cp:lastPrinted>
  <dcterms:created xsi:type="dcterms:W3CDTF">2015-07-15T07:26:53Z</dcterms:created>
  <dcterms:modified xsi:type="dcterms:W3CDTF">2016-02-01T06:17:02Z</dcterms:modified>
</cp:coreProperties>
</file>