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6" i="1" l="1"/>
  <c r="F26" i="1"/>
  <c r="F25" i="1"/>
  <c r="G25" i="1" s="1"/>
  <c r="B25" i="1"/>
  <c r="C25" i="1" s="1"/>
  <c r="D25" i="1" s="1"/>
</calcChain>
</file>

<file path=xl/sharedStrings.xml><?xml version="1.0" encoding="utf-8"?>
<sst xmlns="http://schemas.openxmlformats.org/spreadsheetml/2006/main" count="9" uniqueCount="9">
  <si>
    <t>Ω(0)</t>
  </si>
  <si>
    <t>w at cut off (rad/sec)</t>
  </si>
  <si>
    <t>f at cut off (HZ)</t>
  </si>
  <si>
    <t>K e,f (rad/s/v)</t>
  </si>
  <si>
    <t>G at 0 (dB)</t>
  </si>
  <si>
    <t>G at cut off (dB)</t>
  </si>
  <si>
    <t>T e,f</t>
  </si>
  <si>
    <t xml:space="preserve">f </t>
  </si>
  <si>
    <t>peak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</si>
</sst>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11</xdr:col>
      <xdr:colOff>510540</xdr:colOff>
      <xdr:row>21</xdr:row>
      <xdr:rowOff>80870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"/>
          <a:ext cx="9441179" cy="3921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P34"/>
  <sheetViews>
    <sheetView tabSelected="1" topLeftCell="A4" workbookViewId="0">
      <selection activeCell="J29" sqref="J29"/>
    </sheetView>
  </sheetViews>
  <sheetFormatPr defaultRowHeight="14.4" x14ac:dyDescent="0.3"/>
  <cols>
    <col min="2" max="2" width="14.88671875" customWidth="1"/>
    <col min="3" max="3" width="12.77734375" customWidth="1"/>
    <col min="4" max="4" width="13.6640625" customWidth="1"/>
    <col min="5" max="5" width="16.109375" customWidth="1"/>
    <col min="6" max="6" width="19.44140625" customWidth="1"/>
  </cols>
  <sheetData>
    <row r="24" spans="1:16" x14ac:dyDescent="0.3">
      <c r="A24" s="1" t="s">
        <v>0</v>
      </c>
      <c r="B24" s="2" t="s">
        <v>3</v>
      </c>
      <c r="C24" s="2" t="s">
        <v>4</v>
      </c>
      <c r="D24" s="2" t="s">
        <v>5</v>
      </c>
      <c r="E24" s="2" t="s">
        <v>2</v>
      </c>
      <c r="F24" s="2" t="s">
        <v>1</v>
      </c>
      <c r="G24" s="2" t="s">
        <v>6</v>
      </c>
    </row>
    <row r="25" spans="1:16" x14ac:dyDescent="0.3">
      <c r="A25">
        <v>47</v>
      </c>
      <c r="B25">
        <f>ABS(A25/2)</f>
        <v>23.5</v>
      </c>
      <c r="C25">
        <f>ABS(20*LOG10(B25))</f>
        <v>27.421357245434727</v>
      </c>
      <c r="D25">
        <f>C25-3</f>
        <v>24.421357245434727</v>
      </c>
      <c r="E25">
        <v>1.4950000000000001</v>
      </c>
      <c r="F25">
        <f>(2*PI()*E25)</f>
        <v>9.3933620342334816</v>
      </c>
      <c r="G25">
        <f>ABS(1/F25)</f>
        <v>0.10645815591431126</v>
      </c>
    </row>
    <row r="26" spans="1:16" x14ac:dyDescent="0.3">
      <c r="E26">
        <v>1.4955700000000001</v>
      </c>
      <c r="F26">
        <f>(2*PI()*E26)</f>
        <v>9.3969434498585738</v>
      </c>
      <c r="G26">
        <f>ABS(1/F26)</f>
        <v>0.10641758198673104</v>
      </c>
    </row>
    <row r="27" spans="1:16" x14ac:dyDescent="0.3">
      <c r="O27" t="s">
        <v>7</v>
      </c>
      <c r="P27" t="s">
        <v>8</v>
      </c>
    </row>
    <row r="28" spans="1:16" x14ac:dyDescent="0.3">
      <c r="O28">
        <v>0</v>
      </c>
      <c r="P28">
        <v>47</v>
      </c>
    </row>
    <row r="29" spans="1:16" x14ac:dyDescent="0.3">
      <c r="O29">
        <v>0.5</v>
      </c>
      <c r="P29">
        <v>43.2</v>
      </c>
    </row>
    <row r="30" spans="1:16" x14ac:dyDescent="0.3">
      <c r="O30">
        <v>1</v>
      </c>
      <c r="P30">
        <v>37.9</v>
      </c>
    </row>
    <row r="31" spans="1:16" x14ac:dyDescent="0.3">
      <c r="O31">
        <v>1.5</v>
      </c>
      <c r="P31">
        <v>33.36</v>
      </c>
    </row>
    <row r="32" spans="1:16" x14ac:dyDescent="0.3">
      <c r="O32">
        <v>2</v>
      </c>
      <c r="P32">
        <v>29.6</v>
      </c>
    </row>
    <row r="33" spans="15:16" x14ac:dyDescent="0.3">
      <c r="O33">
        <v>2.5</v>
      </c>
      <c r="P33">
        <v>26.7</v>
      </c>
    </row>
    <row r="34" spans="15:16" x14ac:dyDescent="0.3">
      <c r="O34">
        <v>3</v>
      </c>
      <c r="P34">
        <v>23.88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2020-04-11T09:09:47Z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e01c0c-f9b3-4dc4-af0b-a82110cc37cd_Enabled">
    <vt:lpwstr>True</vt:lpwstr>
  </property>
  <property fmtid="{D5CDD505-2E9C-101B-9397-08002B2CF9AE}" pid="3" name="MSIP_Label_6be01c0c-f9b3-4dc4-af0b-a82110cc37cd_SiteId">
    <vt:lpwstr>a1f1e214-7ded-45b6-81a1-9e8ae3459641</vt:lpwstr>
  </property>
  <property fmtid="{D5CDD505-2E9C-101B-9397-08002B2CF9AE}" pid="4" name="MSIP_Label_6be01c0c-f9b3-4dc4-af0b-a82110cc37cd_Owner">
    <vt:lpwstr>jaahlag@jci.com</vt:lpwstr>
  </property>
  <property fmtid="{D5CDD505-2E9C-101B-9397-08002B2CF9AE}" pid="5" name="MSIP_Label_6be01c0c-f9b3-4dc4-af0b-a82110cc37cd_SetDate">
    <vt:lpwstr>2020-04-11T04:31:43.3875298Z</vt:lpwstr>
  </property>
  <property fmtid="{D5CDD505-2E9C-101B-9397-08002B2CF9AE}" pid="6" name="MSIP_Label_6be01c0c-f9b3-4dc4-af0b-a82110cc37cd_Name">
    <vt:lpwstr>Internal</vt:lpwstr>
  </property>
  <property fmtid="{D5CDD505-2E9C-101B-9397-08002B2CF9AE}" pid="7" name="MSIP_Label_6be01c0c-f9b3-4dc4-af0b-a82110cc37cd_Application">
    <vt:lpwstr>Microsoft Azure Information Protection</vt:lpwstr>
  </property>
  <property fmtid="{D5CDD505-2E9C-101B-9397-08002B2CF9AE}" pid="8" name="MSIP_Label_6be01c0c-f9b3-4dc4-af0b-a82110cc37cd_ActionId">
    <vt:lpwstr>7f7c34ac-7dfa-4120-b9ed-af6d6874312a</vt:lpwstr>
  </property>
  <property fmtid="{D5CDD505-2E9C-101B-9397-08002B2CF9AE}" pid="9" name="MSIP_Label_6be01c0c-f9b3-4dc4-af0b-a82110cc37cd_Extended_MSFT_Method">
    <vt:lpwstr>Automatic</vt:lpwstr>
  </property>
  <property fmtid="{D5CDD505-2E9C-101B-9397-08002B2CF9AE}" pid="10" name="Information Classification">
    <vt:lpwstr>Internal</vt:lpwstr>
  </property>
</Properties>
</file>