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05" windowHeight="8925"/>
  </bookViews>
  <sheets>
    <sheet name="Factura" sheetId="1" r:id="rId1"/>
  </sheets>
  <calcPr calcId="144525"/>
</workbook>
</file>

<file path=xl/sharedStrings.xml><?xml version="1.0" encoding="utf-8"?>
<sst xmlns="http://schemas.openxmlformats.org/spreadsheetml/2006/main" count="52" uniqueCount="39">
  <si>
    <t>Factura</t>
  </si>
  <si>
    <t>Nom Empresa</t>
  </si>
  <si>
    <t>Numero:</t>
  </si>
  <si>
    <t>NIF:</t>
  </si>
  <si>
    <t>Data:</t>
  </si>
  <si>
    <t>Adreça</t>
  </si>
  <si>
    <t>Ciutat</t>
  </si>
  <si>
    <t>Comentaris:</t>
  </si>
  <si>
    <t>Client:</t>
  </si>
  <si>
    <t>Domicili:</t>
  </si>
  <si>
    <t>Ciutat:</t>
  </si>
  <si>
    <t>Codi</t>
  </si>
  <si>
    <t>Article</t>
  </si>
  <si>
    <t>Unitats</t>
  </si>
  <si>
    <t>Preu unitari</t>
  </si>
  <si>
    <t>Subtotal</t>
  </si>
  <si>
    <t>Descompte</t>
  </si>
  <si>
    <t>Total descompte</t>
  </si>
  <si>
    <t>IVA</t>
  </si>
  <si>
    <t>Total IVA</t>
  </si>
  <si>
    <t>Total amb IVA</t>
  </si>
  <si>
    <t>Abric talla S</t>
  </si>
  <si>
    <t>Sabates talla 36</t>
  </si>
  <si>
    <t>29,15 €</t>
  </si>
  <si>
    <t>3,00 %</t>
  </si>
  <si>
    <t>Llibre de text</t>
  </si>
  <si>
    <t>25,66 €</t>
  </si>
  <si>
    <t>10,00 %</t>
  </si>
  <si>
    <t>Patates</t>
  </si>
  <si>
    <t>0,85 €</t>
  </si>
  <si>
    <t>0,00 €</t>
  </si>
  <si>
    <t>Import brut</t>
  </si>
  <si>
    <t>Total descomptes</t>
  </si>
  <si>
    <t>Tipus IVA</t>
  </si>
  <si>
    <t>Base Imponible</t>
  </si>
  <si>
    <t>Import IVA</t>
  </si>
  <si>
    <t>Forma de pagament:</t>
  </si>
  <si>
    <t>TOTAL FACTURA</t>
  </si>
  <si>
    <t>149,31 €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</si>
</sst>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.5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8A202"/>
        <bgColor indexed="64"/>
      </patternFill>
    </fill>
    <fill>
      <patternFill patternType="solid">
        <fgColor rgb="FFFFE99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58" fontId="3" fillId="3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right" vertical="center" wrapText="1"/>
    </xf>
    <xf numFmtId="0" fontId="0" fillId="0" borderId="0" xfId="0" applyNumberFormat="1" applyFill="1" applyAlignment="1">
      <alignment vertical="center"/>
    </xf>
    <xf numFmtId="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top" wrapText="1"/>
    </xf>
    <xf numFmtId="176" fontId="3" fillId="0" borderId="0" xfId="0" applyNumberFormat="1" applyFont="1" applyFill="1" applyAlignment="1">
      <alignment horizontal="right" vertical="center" wrapText="1"/>
    </xf>
    <xf numFmtId="9" fontId="3" fillId="0" borderId="0" xfId="47" applyNumberFormat="1" applyFont="1" applyFill="1" applyAlignment="1">
      <alignment horizontal="right" vertical="center" wrapText="1"/>
    </xf>
    <xf numFmtId="9" fontId="3" fillId="0" borderId="0" xfId="47" applyFont="1" applyFill="1" applyAlignment="1">
      <alignment horizontal="right" vertical="center" wrapText="1"/>
    </xf>
    <xf numFmtId="9" fontId="0" fillId="0" borderId="0" xfId="47" applyFill="1" applyAlignment="1">
      <alignment vertical="center"/>
    </xf>
    <xf numFmtId="176" fontId="0" fillId="0" borderId="0" xfId="0" applyNumberFormat="1" applyFill="1" applyAlignment="1">
      <alignment vertical="center"/>
    </xf>
    <xf numFmtId="10" fontId="3" fillId="0" borderId="0" xfId="0" applyNumberFormat="1" applyFont="1" applyFill="1" applyAlignment="1">
      <alignment horizontal="right" vertical="center" wrapText="1"/>
    </xf>
    <xf numFmtId="0" fontId="5" fillId="0" borderId="0" xfId="0" applyFont="1" applyFill="1" applyAlignment="1">
      <alignment horizontal="center" vertical="center" wrapText="1"/>
    </xf>
    <xf numFmtId="10" fontId="3" fillId="0" borderId="0" xfId="47" applyNumberFormat="1" applyFont="1" applyFill="1" applyBorder="1" applyAlignment="1" applyProtection="1">
      <alignment horizontal="right" vertical="center" wrapText="1"/>
    </xf>
    <xf numFmtId="10" fontId="3" fillId="0" borderId="0" xfId="47" applyNumberFormat="1" applyFont="1" applyFill="1" applyAlignment="1">
      <alignment horizontal="right" vertical="center" wrapText="1"/>
    </xf>
    <xf numFmtId="10" fontId="0" fillId="0" borderId="0" xfId="47" applyNumberFormat="1" applyFill="1" applyAlignment="1">
      <alignment vertical="center"/>
    </xf>
    <xf numFmtId="0" fontId="4" fillId="3" borderId="0" xfId="0" applyFont="1" applyFill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zoomScale="73" zoomScaleNormal="73" workbookViewId="0">
      <selection activeCell="J33" sqref="J33:K35"/>
    </sheetView>
  </sheetViews>
  <sheetFormatPr defaultColWidth="8.8" defaultRowHeight="12.75"/>
  <cols>
    <col min="1" max="1" width="9.7" customWidth="1"/>
    <col min="2" max="2" width="12.3" customWidth="1"/>
    <col min="6" max="6" width="8.3" customWidth="1"/>
    <col min="7" max="7" width="12.9" customWidth="1"/>
    <col min="8" max="8" width="9.7" customWidth="1"/>
    <col min="13" max="13" width="10.8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1.75" spans="1:1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34.5" spans="1:13">
      <c r="A3" s="1"/>
      <c r="B3" s="1"/>
      <c r="C3" s="1"/>
      <c r="D3" s="1"/>
      <c r="E3" s="1"/>
      <c r="F3" s="1"/>
      <c r="G3" s="1"/>
      <c r="H3" s="1"/>
      <c r="I3" s="6"/>
      <c r="J3" s="6"/>
      <c r="K3" s="6"/>
      <c r="L3" s="6"/>
      <c r="M3" s="3" t="s">
        <v>1</v>
      </c>
    </row>
    <row r="4" ht="17.25" spans="1:13">
      <c r="A4" s="1"/>
      <c r="B4" s="3" t="s">
        <v>2</v>
      </c>
      <c r="C4" s="4">
        <v>6538789</v>
      </c>
      <c r="D4" s="4"/>
      <c r="E4" s="1"/>
      <c r="F4" s="3" t="s">
        <v>3</v>
      </c>
      <c r="G4" s="6"/>
      <c r="H4" s="6"/>
      <c r="I4" s="1"/>
      <c r="J4" s="1"/>
      <c r="K4" s="1"/>
      <c r="L4" s="1"/>
      <c r="M4" s="1"/>
    </row>
    <row r="5" ht="17.25" spans="1:13">
      <c r="A5" s="1"/>
      <c r="B5" s="3" t="s">
        <v>4</v>
      </c>
      <c r="C5" s="5">
        <v>44938</v>
      </c>
      <c r="D5" s="5"/>
      <c r="E5" s="1"/>
      <c r="F5" s="1"/>
      <c r="G5" s="1"/>
      <c r="H5" s="1"/>
      <c r="I5" s="6"/>
      <c r="J5" s="6"/>
      <c r="K5" s="6"/>
      <c r="L5" s="6"/>
      <c r="M5" s="3" t="s">
        <v>5</v>
      </c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7.25" spans="1:13">
      <c r="A7" s="1"/>
      <c r="B7" s="1"/>
      <c r="C7" s="1"/>
      <c r="D7" s="1"/>
      <c r="E7" s="1"/>
      <c r="F7" s="1"/>
      <c r="G7" s="1"/>
      <c r="H7" s="1"/>
      <c r="I7" s="6"/>
      <c r="J7" s="6"/>
      <c r="K7" s="6"/>
      <c r="L7" s="6"/>
      <c r="M7" s="3" t="s">
        <v>6</v>
      </c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7.25" spans="1:13">
      <c r="A9" s="1"/>
      <c r="B9" s="1"/>
      <c r="C9" s="1"/>
      <c r="D9" s="1"/>
      <c r="E9" s="1"/>
      <c r="F9" s="1"/>
      <c r="G9" s="3" t="s">
        <v>7</v>
      </c>
      <c r="H9" s="6"/>
      <c r="I9" s="6"/>
      <c r="J9" s="6"/>
      <c r="K9" s="6"/>
      <c r="L9" s="6"/>
      <c r="M9" s="1"/>
    </row>
    <row r="10" ht="17.25" spans="1:13">
      <c r="A10" s="3" t="s">
        <v>8</v>
      </c>
      <c r="B10" s="6"/>
      <c r="C10" s="6"/>
      <c r="D10" s="6"/>
      <c r="E10" s="1"/>
      <c r="F10" s="1"/>
      <c r="G10" s="1"/>
      <c r="H10" s="6"/>
      <c r="I10" s="6"/>
      <c r="J10" s="6"/>
      <c r="K10" s="6"/>
      <c r="L10" s="6"/>
      <c r="M10" s="1"/>
    </row>
    <row r="11" spans="1:13">
      <c r="A11" s="1"/>
      <c r="B11" s="1"/>
      <c r="C11" s="1"/>
      <c r="D11" s="1"/>
      <c r="E11" s="1"/>
      <c r="F11" s="1"/>
      <c r="G11" s="1"/>
      <c r="H11" s="6"/>
      <c r="I11" s="6"/>
      <c r="J11" s="6"/>
      <c r="K11" s="6"/>
      <c r="L11" s="6"/>
      <c r="M11" s="1"/>
    </row>
    <row r="12" ht="17.25" spans="1:13">
      <c r="A12" s="3" t="s">
        <v>9</v>
      </c>
      <c r="B12" s="6"/>
      <c r="C12" s="6"/>
      <c r="D12" s="6"/>
      <c r="E12" s="1"/>
      <c r="F12" s="1"/>
      <c r="G12" s="1"/>
      <c r="H12" s="6"/>
      <c r="I12" s="6"/>
      <c r="J12" s="6"/>
      <c r="K12" s="6"/>
      <c r="L12" s="6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7.25" spans="1:13">
      <c r="A14" s="3" t="s">
        <v>10</v>
      </c>
      <c r="B14" s="6"/>
      <c r="C14" s="6"/>
      <c r="D14" s="6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7.25" spans="1:13">
      <c r="A16" s="3" t="s">
        <v>3</v>
      </c>
      <c r="B16" s="6"/>
      <c r="C16" s="6"/>
      <c r="D16" s="6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30" spans="1:13">
      <c r="A18" s="1"/>
      <c r="B18" s="7" t="s">
        <v>11</v>
      </c>
      <c r="C18" s="7" t="s">
        <v>12</v>
      </c>
      <c r="D18" s="7" t="s">
        <v>13</v>
      </c>
      <c r="E18" s="7" t="s">
        <v>14</v>
      </c>
      <c r="F18" s="7" t="s">
        <v>15</v>
      </c>
      <c r="G18" s="7" t="s">
        <v>16</v>
      </c>
      <c r="H18" s="7" t="s">
        <v>17</v>
      </c>
      <c r="I18" s="7" t="s">
        <v>18</v>
      </c>
      <c r="J18" s="7" t="s">
        <v>19</v>
      </c>
      <c r="K18" s="7" t="s">
        <v>20</v>
      </c>
      <c r="L18" s="1"/>
      <c r="M18" s="1"/>
    </row>
    <row r="19" spans="1:13">
      <c r="A19" s="1"/>
      <c r="B19" s="8">
        <v>123935</v>
      </c>
      <c r="C19" s="9" t="s">
        <v>21</v>
      </c>
      <c r="D19" s="10">
        <v>2</v>
      </c>
      <c r="E19" s="14">
        <v>14.99</v>
      </c>
      <c r="F19" s="14">
        <f>D19*E19</f>
        <v>29.98</v>
      </c>
      <c r="G19" s="15">
        <v>0.05</v>
      </c>
      <c r="H19" s="14">
        <f>F19*G19</f>
        <v>1.499</v>
      </c>
      <c r="I19" s="21">
        <v>0.21</v>
      </c>
      <c r="J19" s="14">
        <f>(F19-H19)*I19</f>
        <v>5.98101</v>
      </c>
      <c r="K19" s="14">
        <f>F19-H19+J19</f>
        <v>34.46201</v>
      </c>
      <c r="L19" s="1"/>
      <c r="M19" s="1"/>
    </row>
    <row r="20" ht="24" spans="1:13">
      <c r="A20" s="1"/>
      <c r="B20" s="8">
        <v>123936</v>
      </c>
      <c r="C20" s="9" t="s">
        <v>22</v>
      </c>
      <c r="D20" s="10">
        <v>1</v>
      </c>
      <c r="E20" s="14" t="s">
        <v>23</v>
      </c>
      <c r="F20" s="14">
        <v>29.15</v>
      </c>
      <c r="G20" s="16" t="s">
        <v>24</v>
      </c>
      <c r="H20" s="14">
        <v>0.87</v>
      </c>
      <c r="I20" s="22">
        <v>0.21</v>
      </c>
      <c r="J20" s="14">
        <v>5.94</v>
      </c>
      <c r="K20" s="14">
        <v>34.22</v>
      </c>
      <c r="L20" s="1"/>
      <c r="M20" s="1"/>
    </row>
    <row r="21" ht="24" spans="1:13">
      <c r="A21" s="1"/>
      <c r="B21" s="8">
        <v>123937</v>
      </c>
      <c r="C21" s="9" t="s">
        <v>25</v>
      </c>
      <c r="D21" s="10">
        <v>3</v>
      </c>
      <c r="E21" s="14" t="s">
        <v>26</v>
      </c>
      <c r="F21" s="14">
        <v>76.98</v>
      </c>
      <c r="G21" s="16" t="s">
        <v>27</v>
      </c>
      <c r="H21" s="14">
        <v>7.7</v>
      </c>
      <c r="I21" s="22">
        <v>0.1</v>
      </c>
      <c r="J21" s="14">
        <v>6.93</v>
      </c>
      <c r="K21" s="14">
        <v>76.21</v>
      </c>
      <c r="L21" s="1"/>
      <c r="M21" s="1"/>
    </row>
    <row r="22" spans="1:13">
      <c r="A22" s="1"/>
      <c r="B22" s="8">
        <v>123938</v>
      </c>
      <c r="C22" s="9" t="s">
        <v>28</v>
      </c>
      <c r="D22" s="10">
        <v>5</v>
      </c>
      <c r="E22" s="14" t="s">
        <v>29</v>
      </c>
      <c r="F22" s="14">
        <v>4.25</v>
      </c>
      <c r="G22" s="17"/>
      <c r="H22" s="14" t="s">
        <v>30</v>
      </c>
      <c r="I22" s="22">
        <v>0.04</v>
      </c>
      <c r="J22" s="14">
        <v>0.17</v>
      </c>
      <c r="K22" s="14">
        <v>4.42</v>
      </c>
      <c r="L22" s="1"/>
      <c r="M22" s="1"/>
    </row>
    <row r="23" spans="1:13">
      <c r="A23" s="1"/>
      <c r="B23" s="1"/>
      <c r="C23" s="1"/>
      <c r="D23" s="11"/>
      <c r="E23" s="18"/>
      <c r="F23" s="14" t="s">
        <v>30</v>
      </c>
      <c r="G23" s="17"/>
      <c r="H23" s="14" t="s">
        <v>30</v>
      </c>
      <c r="I23" s="23"/>
      <c r="J23" s="14">
        <v>0</v>
      </c>
      <c r="K23" s="14">
        <v>0</v>
      </c>
      <c r="L23" s="1"/>
      <c r="M23" s="1"/>
    </row>
    <row r="24" spans="1:13">
      <c r="A24" s="1"/>
      <c r="B24" s="1"/>
      <c r="C24" s="1"/>
      <c r="D24" s="11"/>
      <c r="E24" s="18"/>
      <c r="F24" s="14" t="s">
        <v>30</v>
      </c>
      <c r="G24" s="17"/>
      <c r="H24" s="14" t="s">
        <v>30</v>
      </c>
      <c r="I24" s="23"/>
      <c r="J24" s="14">
        <v>0</v>
      </c>
      <c r="K24" s="14">
        <v>0</v>
      </c>
      <c r="L24" s="1"/>
      <c r="M24" s="1"/>
    </row>
    <row r="25" spans="1:13">
      <c r="A25" s="1"/>
      <c r="B25" s="1"/>
      <c r="C25" s="1"/>
      <c r="D25" s="11"/>
      <c r="E25" s="18"/>
      <c r="F25" s="14" t="s">
        <v>30</v>
      </c>
      <c r="G25" s="17"/>
      <c r="H25" s="14" t="s">
        <v>30</v>
      </c>
      <c r="I25" s="23"/>
      <c r="J25" s="14">
        <v>0</v>
      </c>
      <c r="K25" s="14">
        <v>0</v>
      </c>
      <c r="L25" s="1"/>
      <c r="M25" s="1"/>
    </row>
    <row r="26" spans="1:13">
      <c r="A26" s="1"/>
      <c r="B26" s="1"/>
      <c r="C26" s="1"/>
      <c r="D26" s="11"/>
      <c r="E26" s="18"/>
      <c r="F26" s="14" t="s">
        <v>30</v>
      </c>
      <c r="G26" s="17"/>
      <c r="H26" s="14" t="s">
        <v>30</v>
      </c>
      <c r="I26" s="23"/>
      <c r="J26" s="14">
        <v>0</v>
      </c>
      <c r="K26" s="14">
        <v>0</v>
      </c>
      <c r="L26" s="1"/>
      <c r="M26" s="1"/>
    </row>
    <row r="27" spans="1:13">
      <c r="A27" s="1"/>
      <c r="B27" s="1"/>
      <c r="C27" s="1"/>
      <c r="D27" s="11"/>
      <c r="E27" s="18"/>
      <c r="F27" s="14" t="s">
        <v>30</v>
      </c>
      <c r="G27" s="17"/>
      <c r="H27" s="14" t="s">
        <v>30</v>
      </c>
      <c r="I27" s="23"/>
      <c r="J27" s="14">
        <v>0</v>
      </c>
      <c r="K27" s="14">
        <v>0</v>
      </c>
      <c r="L27" s="1"/>
      <c r="M27" s="1"/>
    </row>
    <row r="28" spans="1:13">
      <c r="A28" s="1"/>
      <c r="B28" s="1"/>
      <c r="C28" s="1"/>
      <c r="D28" s="11"/>
      <c r="E28" s="18"/>
      <c r="F28" s="14" t="s">
        <v>30</v>
      </c>
      <c r="G28" s="17"/>
      <c r="H28" s="14" t="s">
        <v>30</v>
      </c>
      <c r="I28" s="23"/>
      <c r="J28" s="14">
        <v>0</v>
      </c>
      <c r="K28" s="14">
        <v>0</v>
      </c>
      <c r="L28" s="1"/>
      <c r="M28" s="1"/>
    </row>
    <row r="29" ht="15" spans="1:13">
      <c r="A29" s="1"/>
      <c r="B29" s="7" t="s">
        <v>31</v>
      </c>
      <c r="C29" s="7"/>
      <c r="D29" s="7" t="s">
        <v>32</v>
      </c>
      <c r="E29" s="7"/>
      <c r="F29" s="7" t="s">
        <v>33</v>
      </c>
      <c r="G29" s="7"/>
      <c r="H29" s="7" t="s">
        <v>34</v>
      </c>
      <c r="I29" s="7"/>
      <c r="J29" s="7" t="s">
        <v>35</v>
      </c>
      <c r="K29" s="7"/>
      <c r="L29" s="1"/>
      <c r="M29" s="1"/>
    </row>
    <row r="30" spans="1:13">
      <c r="A30" s="1"/>
      <c r="B30" s="8">
        <f>SUM(F19:F28)</f>
        <v>140.36</v>
      </c>
      <c r="C30" s="8"/>
      <c r="D30" s="12">
        <f>SUM(H19:H28)</f>
        <v>10.069</v>
      </c>
      <c r="E30" s="12"/>
      <c r="F30" s="19">
        <v>0.04</v>
      </c>
      <c r="G30" s="19"/>
      <c r="H30" s="14">
        <f ca="1">SUMIF(I$19:K$28,F30,K$19:K$28)-SUMIF(I$19:K$28,F30,J$19:J$28)</f>
        <v>4.25</v>
      </c>
      <c r="I30" s="14"/>
      <c r="J30" s="14">
        <f ca="1">F30*H30</f>
        <v>0.17</v>
      </c>
      <c r="K30" s="14"/>
      <c r="L30" s="1"/>
      <c r="M30" s="1"/>
    </row>
    <row r="31" spans="1:13">
      <c r="A31" s="1"/>
      <c r="B31" s="8"/>
      <c r="C31" s="8"/>
      <c r="D31" s="12"/>
      <c r="E31" s="12"/>
      <c r="F31" s="19">
        <v>0.1</v>
      </c>
      <c r="G31" s="19"/>
      <c r="H31" s="14">
        <f ca="1">SUMIF(I$19:K$28,F31,K$19:K$28)-SUMIF(I$19:K$28,F31,J$19:J$28)</f>
        <v>69.28</v>
      </c>
      <c r="I31" s="14"/>
      <c r="J31" s="14">
        <f ca="1">F31*H31</f>
        <v>6.928</v>
      </c>
      <c r="K31" s="14"/>
      <c r="L31" s="1"/>
      <c r="M31" s="1"/>
    </row>
    <row r="32" spans="1:13">
      <c r="A32" s="1"/>
      <c r="B32" s="8"/>
      <c r="C32" s="8"/>
      <c r="D32" s="12"/>
      <c r="E32" s="12"/>
      <c r="F32" s="19">
        <v>0.21</v>
      </c>
      <c r="G32" s="19"/>
      <c r="H32" s="14">
        <f ca="1">SUMIF(I$19:K$28,F32,K$19:K$28)-SUMIF(I$19:K$28,F32,J$19:J$28)</f>
        <v>56.761</v>
      </c>
      <c r="I32" s="14"/>
      <c r="J32" s="14">
        <f ca="1">F32*H32</f>
        <v>11.91981</v>
      </c>
      <c r="K32" s="14"/>
      <c r="L32" s="1"/>
      <c r="M32" s="1"/>
    </row>
    <row r="33" spans="1:13">
      <c r="A33" s="1"/>
      <c r="B33" s="13" t="s">
        <v>36</v>
      </c>
      <c r="C33" s="13"/>
      <c r="D33" s="13"/>
      <c r="E33" s="13"/>
      <c r="F33" s="20" t="s">
        <v>37</v>
      </c>
      <c r="G33" s="20"/>
      <c r="H33" s="20"/>
      <c r="I33" s="20"/>
      <c r="J33" s="24" t="s">
        <v>38</v>
      </c>
      <c r="K33" s="24"/>
      <c r="L33" s="1"/>
      <c r="M33" s="1"/>
    </row>
    <row r="34" spans="1:13">
      <c r="A34" s="1"/>
      <c r="B34" s="13"/>
      <c r="C34" s="13"/>
      <c r="D34" s="13"/>
      <c r="E34" s="13"/>
      <c r="F34" s="20"/>
      <c r="G34" s="20"/>
      <c r="H34" s="20"/>
      <c r="I34" s="20"/>
      <c r="J34" s="24"/>
      <c r="K34" s="24"/>
      <c r="L34" s="1"/>
      <c r="M34" s="1"/>
    </row>
    <row r="35" spans="1:13">
      <c r="A35" s="1"/>
      <c r="B35" s="13"/>
      <c r="C35" s="13"/>
      <c r="D35" s="13"/>
      <c r="E35" s="13"/>
      <c r="F35" s="20"/>
      <c r="G35" s="20"/>
      <c r="H35" s="20"/>
      <c r="I35" s="20"/>
      <c r="J35" s="24"/>
      <c r="K35" s="24"/>
      <c r="L35" s="1"/>
      <c r="M35" s="1"/>
    </row>
  </sheetData>
  <mergeCells count="30">
    <mergeCell ref="I3:L3"/>
    <mergeCell ref="C4:D4"/>
    <mergeCell ref="G4:H4"/>
    <mergeCell ref="C5:D5"/>
    <mergeCell ref="I5:L5"/>
    <mergeCell ref="I7:L7"/>
    <mergeCell ref="B10:D10"/>
    <mergeCell ref="B12:D12"/>
    <mergeCell ref="B14:D14"/>
    <mergeCell ref="B16:D16"/>
    <mergeCell ref="B29:C29"/>
    <mergeCell ref="D29:E29"/>
    <mergeCell ref="F29:G29"/>
    <mergeCell ref="H29:I29"/>
    <mergeCell ref="J29:K29"/>
    <mergeCell ref="F30:G30"/>
    <mergeCell ref="H30:I30"/>
    <mergeCell ref="J30:K30"/>
    <mergeCell ref="F31:G31"/>
    <mergeCell ref="H31:I31"/>
    <mergeCell ref="J31:K31"/>
    <mergeCell ref="F32:G32"/>
    <mergeCell ref="H32:I32"/>
    <mergeCell ref="J32:K32"/>
    <mergeCell ref="H9:L12"/>
    <mergeCell ref="B30:C32"/>
    <mergeCell ref="D30:E32"/>
    <mergeCell ref="B33:E35"/>
    <mergeCell ref="F33:I35"/>
    <mergeCell ref="J33:K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2023-01-13T10:39:00Z</dcterms:created>
  <dcterms:modified xsi:type="dcterms:W3CDTF">2023-01-16T08:41:21Z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