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Slack\WritePDF\src\files\"/>
    </mc:Choice>
  </mc:AlternateContent>
  <xr:revisionPtr revIDLastSave="0" documentId="13_ncr:1_{FFFF3EA1-FFD2-413E-AAD6-A61EA49D59AA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<sst xmlns="http://schemas.openxmlformats.org/spreadsheetml/2006/main" count="1307" uniqueCount="286">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</sst>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J165"/>
  <sheetViews>
    <sheetView tabSelected="1" topLeftCell="N160" workbookViewId="0">
      <selection activeCell="AE42" sqref="AE42:AF165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3" width="16.88671875" bestFit="1" customWidth="1"/>
  </cols>
  <sheetData>
    <row r="1" spans="1:36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/>
      <c r="T1" s="3"/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6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</row>
    <row r="3" spans="1:36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">
        <v>285</v>
      </c>
      <c r="AF3" s="3">
        <v>2020</v>
      </c>
      <c r="AG3" s="6" t="s">
        <v>45</v>
      </c>
      <c r="AH3" s="3" t="s">
        <v>45</v>
      </c>
      <c r="AI3" s="34" t="s">
        <v>46</v>
      </c>
      <c r="AJ3" s="3">
        <v>9999988888</v>
      </c>
    </row>
    <row r="4" spans="1:36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">
        <v>285</v>
      </c>
      <c r="AF4" s="3">
        <v>2020</v>
      </c>
      <c r="AG4" s="6">
        <v>122345678902</v>
      </c>
      <c r="AH4" s="3" t="s">
        <v>48</v>
      </c>
      <c r="AI4" s="34" t="s">
        <v>46</v>
      </c>
      <c r="AJ4" s="3">
        <v>9999988888</v>
      </c>
    </row>
    <row r="5" spans="1:36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2">+AC4+AB5</f>
        <v>231933</v>
      </c>
      <c r="AD5" s="3">
        <v>10003</v>
      </c>
      <c r="AE5" s="3" t="s">
        <v>285</v>
      </c>
      <c r="AF5" s="3">
        <v>2020</v>
      </c>
      <c r="AG5" s="6">
        <v>122345678903</v>
      </c>
      <c r="AH5" s="3" t="s">
        <v>45</v>
      </c>
      <c r="AI5" s="34" t="s">
        <v>46</v>
      </c>
      <c r="AJ5" s="3">
        <v>9999988888</v>
      </c>
    </row>
    <row r="6" spans="1:36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2"/>
        <v>256533</v>
      </c>
      <c r="AD6" s="3">
        <v>10004</v>
      </c>
      <c r="AE6" s="3" t="s">
        <v>285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</row>
    <row r="7" spans="1:36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2"/>
        <v>292733</v>
      </c>
      <c r="AD7" s="3">
        <v>10005</v>
      </c>
      <c r="AE7" s="3" t="s">
        <v>285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</row>
    <row r="8" spans="1:36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2"/>
        <v>325767</v>
      </c>
      <c r="AD8" s="3">
        <v>10006</v>
      </c>
      <c r="AE8" s="3" t="s">
        <v>285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</row>
    <row r="9" spans="1:36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2"/>
        <v>412467</v>
      </c>
      <c r="AD9" s="3">
        <v>10007</v>
      </c>
      <c r="AE9" s="3" t="s">
        <v>285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</row>
    <row r="10" spans="1:36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2"/>
        <v>431703</v>
      </c>
      <c r="AD10" s="3">
        <v>10008</v>
      </c>
      <c r="AE10" s="3" t="s">
        <v>285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</row>
    <row r="11" spans="1:36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2"/>
        <v>522403</v>
      </c>
      <c r="AD11" s="3">
        <v>10009</v>
      </c>
      <c r="AE11" s="3" t="s">
        <v>285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</row>
    <row r="12" spans="1:36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2"/>
        <v>547603</v>
      </c>
      <c r="AD12" s="3">
        <v>10010</v>
      </c>
      <c r="AE12" s="3" t="s">
        <v>285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</row>
    <row r="13" spans="1:36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2"/>
        <v>618303</v>
      </c>
      <c r="AD13" s="3">
        <v>10011</v>
      </c>
      <c r="AE13" s="3" t="s">
        <v>285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</row>
    <row r="14" spans="1:36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2"/>
        <v>645503</v>
      </c>
      <c r="AD14" s="3">
        <v>10012</v>
      </c>
      <c r="AE14" s="3" t="s">
        <v>285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</row>
    <row r="15" spans="1:36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2"/>
        <v>678378</v>
      </c>
      <c r="AD15" s="3">
        <v>10013</v>
      </c>
      <c r="AE15" s="3" t="s">
        <v>285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</row>
    <row r="16" spans="1:36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2"/>
        <v>793078</v>
      </c>
      <c r="AD16" s="3">
        <v>10014</v>
      </c>
      <c r="AE16" s="3" t="s">
        <v>285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</row>
    <row r="17" spans="1:36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2"/>
        <v>831178</v>
      </c>
      <c r="AD17" s="3">
        <v>10015</v>
      </c>
      <c r="AE17" s="3" t="s">
        <v>285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</row>
    <row r="18" spans="1:36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2"/>
        <v>867078</v>
      </c>
      <c r="AD18" s="3">
        <v>10016</v>
      </c>
      <c r="AE18" s="3" t="s">
        <v>285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</row>
    <row r="19" spans="1:36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2"/>
        <v>884748</v>
      </c>
      <c r="AD19" s="3">
        <v>10017</v>
      </c>
      <c r="AE19" s="3" t="s">
        <v>285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</row>
    <row r="20" spans="1:36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2"/>
        <v>925615</v>
      </c>
      <c r="AD20" s="3">
        <v>10018</v>
      </c>
      <c r="AE20" s="3" t="s">
        <v>285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</row>
    <row r="21" spans="1:36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2"/>
        <v>943941</v>
      </c>
      <c r="AD21" s="3">
        <v>10019</v>
      </c>
      <c r="AE21" s="3" t="s">
        <v>285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</row>
    <row r="22" spans="1:36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2"/>
        <v>986841</v>
      </c>
      <c r="AD22" s="3">
        <v>10020</v>
      </c>
      <c r="AE22" s="3" t="s">
        <v>285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</row>
    <row r="23" spans="1:36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2"/>
        <v>998301</v>
      </c>
      <c r="AD23" s="3">
        <v>10021</v>
      </c>
      <c r="AE23" s="3" t="s">
        <v>285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</row>
    <row r="24" spans="1:36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2"/>
        <v>1007476</v>
      </c>
      <c r="AD24" s="3">
        <v>10022</v>
      </c>
      <c r="AE24" s="3" t="s">
        <v>285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</row>
    <row r="25" spans="1:36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2"/>
        <v>1019830</v>
      </c>
      <c r="AD25" s="3">
        <v>10023</v>
      </c>
      <c r="AE25" s="3" t="s">
        <v>285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</row>
    <row r="26" spans="1:36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2"/>
        <v>1032956</v>
      </c>
      <c r="AD26" s="3">
        <v>10024</v>
      </c>
      <c r="AE26" s="3" t="s">
        <v>285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</row>
    <row r="27" spans="1:36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2"/>
        <v>1041779</v>
      </c>
      <c r="AD27" s="3">
        <v>10025</v>
      </c>
      <c r="AE27" s="3" t="s">
        <v>285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</row>
    <row r="28" spans="1:36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2"/>
        <v>1048517</v>
      </c>
      <c r="AD28" s="3">
        <v>10026</v>
      </c>
      <c r="AE28" s="3" t="s">
        <v>285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</row>
    <row r="29" spans="1:36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2"/>
        <v>1057829</v>
      </c>
      <c r="AD29" s="3">
        <v>10027</v>
      </c>
      <c r="AE29" s="3" t="s">
        <v>285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</row>
    <row r="30" spans="1:36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2"/>
        <v>1066065</v>
      </c>
      <c r="AD30" s="3">
        <v>10028</v>
      </c>
      <c r="AE30" s="3" t="s">
        <v>285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</row>
    <row r="31" spans="1:36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2"/>
        <v>1072264</v>
      </c>
      <c r="AD31" s="3">
        <v>10029</v>
      </c>
      <c r="AE31" s="3" t="s">
        <v>285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</row>
    <row r="32" spans="1:36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2"/>
        <v>1083439</v>
      </c>
      <c r="AD32" s="3">
        <v>10030</v>
      </c>
      <c r="AE32" s="3" t="s">
        <v>285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</row>
    <row r="33" spans="1:36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2"/>
        <v>1090187</v>
      </c>
      <c r="AD33" s="3">
        <v>10031</v>
      </c>
      <c r="AE33" s="3" t="s">
        <v>285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</row>
    <row r="34" spans="1:36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2"/>
        <v>1098189</v>
      </c>
      <c r="AD34" s="3">
        <v>10032</v>
      </c>
      <c r="AE34" s="3" t="s">
        <v>285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</row>
    <row r="35" spans="1:36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2"/>
        <v>1138097</v>
      </c>
      <c r="AD35" s="3">
        <v>10033</v>
      </c>
      <c r="AE35" s="3" t="s">
        <v>285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</row>
    <row r="36" spans="1:36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2"/>
        <v>1181830</v>
      </c>
      <c r="AD36" s="3">
        <v>10034</v>
      </c>
      <c r="AE36" s="3" t="s">
        <v>285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</row>
    <row r="37" spans="1:36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2"/>
        <v>1205397</v>
      </c>
      <c r="AD37" s="3">
        <v>10035</v>
      </c>
      <c r="AE37" s="3" t="s">
        <v>285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</row>
    <row r="38" spans="1:36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2"/>
        <v>1223067</v>
      </c>
      <c r="AD38" s="3">
        <v>10036</v>
      </c>
      <c r="AE38" s="3" t="s">
        <v>285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</row>
    <row r="39" spans="1:36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2"/>
        <v>1280967</v>
      </c>
      <c r="AD39" s="3">
        <v>10037</v>
      </c>
      <c r="AE39" s="3" t="s">
        <v>285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</row>
    <row r="40" spans="1:36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6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6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3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4">ROUND((L42/30*R42),0)</f>
        <v>0</v>
      </c>
      <c r="T42" s="42"/>
      <c r="U42" s="47">
        <f t="shared" ref="U42:U81" si="15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6">+AC41+AB42</f>
        <v>16700</v>
      </c>
      <c r="AD42" s="54"/>
      <c r="AE42" s="3" t="s">
        <v>285</v>
      </c>
      <c r="AF42" s="3">
        <v>2020</v>
      </c>
      <c r="AG42" s="6"/>
      <c r="AH42" s="54"/>
      <c r="AI42" s="54"/>
      <c r="AJ42" s="54"/>
    </row>
    <row r="43" spans="1:36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3"/>
        <v>17000</v>
      </c>
      <c r="M43" s="54"/>
      <c r="N43" s="54"/>
      <c r="O43" s="54"/>
      <c r="P43" s="54"/>
      <c r="Q43" s="54"/>
      <c r="R43" s="43">
        <v>4.5</v>
      </c>
      <c r="S43" s="42">
        <f t="shared" si="14"/>
        <v>2550</v>
      </c>
      <c r="T43" s="42"/>
      <c r="U43" s="47">
        <f t="shared" si="15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6"/>
        <v>35950</v>
      </c>
      <c r="AD43" s="54"/>
      <c r="AE43" s="3" t="s">
        <v>285</v>
      </c>
      <c r="AF43" s="3">
        <v>2020</v>
      </c>
      <c r="AG43" s="6"/>
      <c r="AH43" s="54"/>
      <c r="AI43" s="54"/>
      <c r="AJ43" s="54"/>
    </row>
    <row r="44" spans="1:36" x14ac:dyDescent="0.3">
      <c r="A44" s="27">
        <f t="shared" ref="A44:A107" si="17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3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4"/>
        <v>4267</v>
      </c>
      <c r="T44" s="42"/>
      <c r="U44" s="47">
        <f t="shared" si="15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6"/>
        <v>55917</v>
      </c>
      <c r="AD44" s="54"/>
      <c r="AE44" s="3" t="s">
        <v>285</v>
      </c>
      <c r="AF44" s="3">
        <v>2020</v>
      </c>
      <c r="AG44" s="6"/>
      <c r="AH44" s="54"/>
      <c r="AI44" s="54"/>
      <c r="AJ44" s="54"/>
    </row>
    <row r="45" spans="1:36" x14ac:dyDescent="0.3">
      <c r="A45" s="27">
        <f t="shared" si="17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3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4"/>
        <v>1600</v>
      </c>
      <c r="T45" s="42"/>
      <c r="U45" s="47">
        <f t="shared" si="15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6"/>
        <v>73217</v>
      </c>
      <c r="AD45" s="54"/>
      <c r="AE45" s="3" t="s">
        <v>285</v>
      </c>
      <c r="AF45" s="3">
        <v>2020</v>
      </c>
      <c r="AG45" s="6"/>
      <c r="AH45" s="54"/>
      <c r="AI45" s="54"/>
      <c r="AJ45" s="54"/>
    </row>
    <row r="46" spans="1:36" x14ac:dyDescent="0.3">
      <c r="A46" s="27">
        <f t="shared" si="17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3"/>
        <v>17000</v>
      </c>
      <c r="M46" s="54"/>
      <c r="N46" s="54"/>
      <c r="O46" s="54"/>
      <c r="P46" s="54"/>
      <c r="Q46" s="54"/>
      <c r="R46" s="43">
        <v>1</v>
      </c>
      <c r="S46" s="42">
        <f t="shared" si="14"/>
        <v>567</v>
      </c>
      <c r="T46" s="42"/>
      <c r="U46" s="47">
        <f t="shared" si="15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6"/>
        <v>90484</v>
      </c>
      <c r="AD46" s="54"/>
      <c r="AE46" s="3" t="s">
        <v>285</v>
      </c>
      <c r="AF46" s="3">
        <v>2020</v>
      </c>
      <c r="AG46" s="6"/>
      <c r="AH46" s="54"/>
      <c r="AI46" s="54"/>
      <c r="AJ46" s="54"/>
    </row>
    <row r="47" spans="1:36" x14ac:dyDescent="0.3">
      <c r="A47" s="27">
        <f t="shared" si="17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3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4"/>
        <v>1067</v>
      </c>
      <c r="T47" s="42"/>
      <c r="U47" s="47">
        <f t="shared" si="15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6"/>
        <v>107251</v>
      </c>
      <c r="AD47" s="54"/>
      <c r="AE47" s="3" t="s">
        <v>285</v>
      </c>
      <c r="AF47" s="3">
        <v>2020</v>
      </c>
      <c r="AG47" s="6"/>
      <c r="AH47" s="54"/>
      <c r="AI47" s="54"/>
      <c r="AJ47" s="54"/>
    </row>
    <row r="48" spans="1:36" x14ac:dyDescent="0.3">
      <c r="A48" s="27">
        <f t="shared" si="17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3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4"/>
        <v>4800</v>
      </c>
      <c r="T48" s="42"/>
      <c r="U48" s="47">
        <f t="shared" si="15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6"/>
        <v>127751</v>
      </c>
      <c r="AD48" s="54"/>
      <c r="AE48" s="3" t="s">
        <v>285</v>
      </c>
      <c r="AF48" s="3">
        <v>2020</v>
      </c>
      <c r="AG48" s="6"/>
      <c r="AH48" s="54"/>
      <c r="AI48" s="54"/>
      <c r="AJ48" s="54"/>
    </row>
    <row r="49" spans="1:36" x14ac:dyDescent="0.3">
      <c r="A49" s="27">
        <f t="shared" si="17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3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4"/>
        <v>1600</v>
      </c>
      <c r="T49" s="42"/>
      <c r="U49" s="47">
        <f t="shared" si="15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6"/>
        <v>145051</v>
      </c>
      <c r="AD49" s="54"/>
      <c r="AE49" s="3" t="s">
        <v>285</v>
      </c>
      <c r="AF49" s="3">
        <v>2020</v>
      </c>
      <c r="AG49" s="6"/>
      <c r="AH49" s="54"/>
      <c r="AI49" s="54"/>
      <c r="AJ49" s="54"/>
    </row>
    <row r="50" spans="1:36" x14ac:dyDescent="0.3">
      <c r="A50" s="27">
        <f t="shared" si="17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3"/>
        <v>16800</v>
      </c>
      <c r="M50" s="3"/>
      <c r="N50" s="3"/>
      <c r="O50" s="3"/>
      <c r="P50" s="3"/>
      <c r="Q50" s="3"/>
      <c r="R50" s="8">
        <v>0</v>
      </c>
      <c r="S50" s="31">
        <f t="shared" si="14"/>
        <v>0</v>
      </c>
      <c r="T50" s="31"/>
      <c r="U50" s="32">
        <f t="shared" si="15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6"/>
        <v>160551</v>
      </c>
      <c r="AD50" s="3"/>
      <c r="AE50" s="3" t="s">
        <v>285</v>
      </c>
      <c r="AF50" s="3">
        <v>2020</v>
      </c>
      <c r="AG50" s="6"/>
      <c r="AH50" s="3"/>
      <c r="AI50" s="3"/>
      <c r="AJ50" s="3"/>
    </row>
    <row r="51" spans="1:36" x14ac:dyDescent="0.3">
      <c r="A51" s="24">
        <f t="shared" si="17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3"/>
        <v>26100</v>
      </c>
      <c r="M51" s="3"/>
      <c r="N51" s="3"/>
      <c r="O51" s="3"/>
      <c r="P51" s="3"/>
      <c r="Q51" s="3"/>
      <c r="R51" s="8"/>
      <c r="S51" s="31">
        <f t="shared" si="14"/>
        <v>0</v>
      </c>
      <c r="T51" s="31"/>
      <c r="U51" s="32">
        <f t="shared" si="15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6"/>
        <v>174351</v>
      </c>
      <c r="AD51" s="3"/>
      <c r="AE51" s="3" t="s">
        <v>285</v>
      </c>
      <c r="AF51" s="3">
        <v>2020</v>
      </c>
      <c r="AG51" s="6"/>
      <c r="AH51" s="3"/>
      <c r="AI51" s="3"/>
      <c r="AJ51" s="3"/>
    </row>
    <row r="52" spans="1:36" x14ac:dyDescent="0.3">
      <c r="A52" s="24">
        <f t="shared" si="17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3"/>
        <v>32000.000000000004</v>
      </c>
      <c r="M52" s="3"/>
      <c r="N52" s="3"/>
      <c r="O52" s="3"/>
      <c r="P52" s="3"/>
      <c r="Q52" s="3"/>
      <c r="R52" s="8">
        <v>14</v>
      </c>
      <c r="S52" s="31">
        <f t="shared" si="14"/>
        <v>14933</v>
      </c>
      <c r="T52" s="31"/>
      <c r="U52" s="32">
        <f t="shared" si="15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6"/>
        <v>220984</v>
      </c>
      <c r="AD52" s="3"/>
      <c r="AE52" s="3" t="s">
        <v>285</v>
      </c>
      <c r="AF52" s="3">
        <v>2020</v>
      </c>
      <c r="AG52" s="6"/>
      <c r="AH52" s="3"/>
      <c r="AI52" s="3"/>
      <c r="AJ52" s="3"/>
    </row>
    <row r="53" spans="1:36" x14ac:dyDescent="0.3">
      <c r="A53" s="27">
        <f t="shared" si="17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3"/>
        <v>9333.3333333333321</v>
      </c>
      <c r="M53" s="54"/>
      <c r="N53" s="54"/>
      <c r="O53" s="54"/>
      <c r="P53" s="54"/>
      <c r="Q53" s="54"/>
      <c r="R53" s="43"/>
      <c r="S53" s="42">
        <f t="shared" si="14"/>
        <v>0</v>
      </c>
      <c r="T53" s="42"/>
      <c r="U53" s="47">
        <f t="shared" si="15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6"/>
        <v>230317.33333333334</v>
      </c>
      <c r="AD53" s="54"/>
      <c r="AE53" s="3" t="s">
        <v>285</v>
      </c>
      <c r="AF53" s="3">
        <v>2020</v>
      </c>
      <c r="AG53" s="6"/>
      <c r="AH53" s="54"/>
      <c r="AI53" s="54"/>
      <c r="AJ53" s="54"/>
    </row>
    <row r="54" spans="1:36" x14ac:dyDescent="0.3">
      <c r="A54" s="27">
        <f t="shared" si="17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3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4"/>
        <v>0</v>
      </c>
      <c r="T54" s="42"/>
      <c r="U54" s="47">
        <f t="shared" si="15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6"/>
        <v>240650.66666666669</v>
      </c>
      <c r="AD54" s="54"/>
      <c r="AE54" s="3" t="s">
        <v>285</v>
      </c>
      <c r="AF54" s="3">
        <v>2020</v>
      </c>
      <c r="AG54" s="6"/>
      <c r="AH54" s="54"/>
      <c r="AI54" s="54"/>
      <c r="AJ54" s="54"/>
    </row>
    <row r="55" spans="1:36" x14ac:dyDescent="0.3">
      <c r="A55" s="27">
        <f t="shared" si="17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3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4"/>
        <v>10933</v>
      </c>
      <c r="T55" s="42"/>
      <c r="U55" s="47">
        <f t="shared" si="15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6"/>
        <v>267283.66666666669</v>
      </c>
      <c r="AD55" s="54"/>
      <c r="AE55" s="3" t="s">
        <v>285</v>
      </c>
      <c r="AF55" s="3">
        <v>2020</v>
      </c>
      <c r="AG55" s="6"/>
      <c r="AH55" s="54"/>
      <c r="AI55" s="54"/>
      <c r="AJ55" s="54"/>
    </row>
    <row r="56" spans="1:36" x14ac:dyDescent="0.3">
      <c r="A56" s="27">
        <f t="shared" si="17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3"/>
        <v>17000</v>
      </c>
      <c r="M56" s="54"/>
      <c r="N56" s="54"/>
      <c r="O56" s="54"/>
      <c r="P56" s="54"/>
      <c r="Q56" s="54"/>
      <c r="R56" s="43">
        <v>3</v>
      </c>
      <c r="S56" s="42">
        <f t="shared" si="14"/>
        <v>1700</v>
      </c>
      <c r="T56" s="42"/>
      <c r="U56" s="47">
        <f t="shared" si="15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6"/>
        <v>285683.66666666669</v>
      </c>
      <c r="AD56" s="54"/>
      <c r="AE56" s="3" t="s">
        <v>285</v>
      </c>
      <c r="AF56" s="3">
        <v>2020</v>
      </c>
      <c r="AG56" s="6"/>
      <c r="AH56" s="54"/>
      <c r="AI56" s="54"/>
      <c r="AJ56" s="54"/>
    </row>
    <row r="57" spans="1:36" x14ac:dyDescent="0.3">
      <c r="A57" s="27">
        <f t="shared" si="17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3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4"/>
        <v>0</v>
      </c>
      <c r="T57" s="42"/>
      <c r="U57" s="47">
        <f t="shared" si="15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6"/>
        <v>293417</v>
      </c>
      <c r="AD57" s="54"/>
      <c r="AE57" s="3" t="s">
        <v>285</v>
      </c>
      <c r="AF57" s="3">
        <v>2020</v>
      </c>
      <c r="AG57" s="6"/>
      <c r="AH57" s="54"/>
      <c r="AI57" s="54"/>
      <c r="AJ57" s="54"/>
    </row>
    <row r="58" spans="1:36" x14ac:dyDescent="0.3">
      <c r="A58" s="27">
        <f t="shared" si="17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3"/>
        <v>16000</v>
      </c>
      <c r="M58" s="54"/>
      <c r="N58" s="54"/>
      <c r="O58" s="54"/>
      <c r="P58" s="54"/>
      <c r="Q58" s="54"/>
      <c r="R58" s="43">
        <v>0</v>
      </c>
      <c r="S58" s="42">
        <f t="shared" si="14"/>
        <v>0</v>
      </c>
      <c r="T58" s="42"/>
      <c r="U58" s="47">
        <f t="shared" si="15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6"/>
        <v>309117</v>
      </c>
      <c r="AD58" s="54"/>
      <c r="AE58" s="3" t="s">
        <v>285</v>
      </c>
      <c r="AF58" s="3">
        <v>2020</v>
      </c>
      <c r="AG58" s="6"/>
      <c r="AH58" s="54"/>
      <c r="AI58" s="54"/>
      <c r="AJ58" s="54"/>
    </row>
    <row r="59" spans="1:36" x14ac:dyDescent="0.3">
      <c r="A59" s="27">
        <f t="shared" si="17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3"/>
        <v>17000</v>
      </c>
      <c r="M59" s="54"/>
      <c r="N59" s="54"/>
      <c r="O59" s="54"/>
      <c r="P59" s="54"/>
      <c r="Q59" s="54"/>
      <c r="R59" s="43">
        <v>17</v>
      </c>
      <c r="S59" s="42">
        <f t="shared" si="14"/>
        <v>9633</v>
      </c>
      <c r="T59" s="42"/>
      <c r="U59" s="47">
        <f t="shared" si="15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6"/>
        <v>335450</v>
      </c>
      <c r="AD59" s="54"/>
      <c r="AE59" s="3" t="s">
        <v>285</v>
      </c>
      <c r="AF59" s="3">
        <v>2020</v>
      </c>
      <c r="AG59" s="6"/>
      <c r="AH59" s="54"/>
      <c r="AI59" s="54"/>
      <c r="AJ59" s="54"/>
    </row>
    <row r="60" spans="1:36" x14ac:dyDescent="0.3">
      <c r="A60" s="27">
        <f t="shared" si="17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3"/>
        <v>13000</v>
      </c>
      <c r="M60" s="54"/>
      <c r="N60" s="54"/>
      <c r="O60" s="54"/>
      <c r="P60" s="54"/>
      <c r="Q60" s="54"/>
      <c r="R60" s="43">
        <v>12</v>
      </c>
      <c r="S60" s="42">
        <f t="shared" si="14"/>
        <v>5200</v>
      </c>
      <c r="T60" s="42"/>
      <c r="U60" s="47">
        <f t="shared" si="15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6"/>
        <v>353350</v>
      </c>
      <c r="AD60" s="54"/>
      <c r="AE60" s="3" t="s">
        <v>285</v>
      </c>
      <c r="AF60" s="3">
        <v>2020</v>
      </c>
      <c r="AG60" s="6"/>
      <c r="AH60" s="54"/>
      <c r="AI60" s="54"/>
      <c r="AJ60" s="54"/>
    </row>
    <row r="61" spans="1:36" x14ac:dyDescent="0.3">
      <c r="A61" s="27">
        <f t="shared" si="17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3"/>
        <v>17000</v>
      </c>
      <c r="M61" s="54"/>
      <c r="N61" s="54"/>
      <c r="O61" s="54"/>
      <c r="P61" s="54"/>
      <c r="Q61" s="54"/>
      <c r="R61" s="43"/>
      <c r="S61" s="42">
        <f t="shared" si="14"/>
        <v>0</v>
      </c>
      <c r="T61" s="42"/>
      <c r="U61" s="47">
        <f t="shared" si="15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6"/>
        <v>370050</v>
      </c>
      <c r="AD61" s="54"/>
      <c r="AE61" s="3" t="s">
        <v>285</v>
      </c>
      <c r="AF61" s="3">
        <v>2020</v>
      </c>
      <c r="AG61" s="6"/>
      <c r="AH61" s="54"/>
      <c r="AI61" s="54"/>
      <c r="AJ61" s="54"/>
    </row>
    <row r="62" spans="1:36" x14ac:dyDescent="0.3">
      <c r="A62" s="27">
        <f t="shared" si="17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3"/>
        <v>17000</v>
      </c>
      <c r="M62" s="54"/>
      <c r="N62" s="54"/>
      <c r="O62" s="54"/>
      <c r="P62" s="54"/>
      <c r="Q62" s="54"/>
      <c r="R62" s="43">
        <v>3</v>
      </c>
      <c r="S62" s="42">
        <f t="shared" si="14"/>
        <v>1700</v>
      </c>
      <c r="T62" s="42"/>
      <c r="U62" s="47">
        <f t="shared" si="15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6"/>
        <v>388450</v>
      </c>
      <c r="AD62" s="54"/>
      <c r="AE62" s="3" t="s">
        <v>285</v>
      </c>
      <c r="AF62" s="3">
        <v>2020</v>
      </c>
      <c r="AG62" s="6"/>
      <c r="AH62" s="54"/>
      <c r="AI62" s="54"/>
      <c r="AJ62" s="54"/>
    </row>
    <row r="63" spans="1:36" x14ac:dyDescent="0.3">
      <c r="A63" s="27">
        <f t="shared" si="17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3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4"/>
        <v>267</v>
      </c>
      <c r="T63" s="42"/>
      <c r="U63" s="47">
        <f t="shared" si="15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6"/>
        <v>404417</v>
      </c>
      <c r="AD63" s="54"/>
      <c r="AE63" s="3" t="s">
        <v>285</v>
      </c>
      <c r="AF63" s="3">
        <v>2020</v>
      </c>
      <c r="AG63" s="6"/>
      <c r="AH63" s="54"/>
      <c r="AI63" s="54"/>
      <c r="AJ63" s="54"/>
    </row>
    <row r="64" spans="1:36" x14ac:dyDescent="0.3">
      <c r="A64" s="27">
        <f t="shared" si="17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3"/>
        <v>17000</v>
      </c>
      <c r="M64" s="54"/>
      <c r="N64" s="54"/>
      <c r="O64" s="54"/>
      <c r="P64" s="54"/>
      <c r="Q64" s="54"/>
      <c r="R64" s="43">
        <v>1</v>
      </c>
      <c r="S64" s="42">
        <f t="shared" si="14"/>
        <v>567</v>
      </c>
      <c r="T64" s="42"/>
      <c r="U64" s="47">
        <f t="shared" si="15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6"/>
        <v>421684</v>
      </c>
      <c r="AD64" s="54"/>
      <c r="AE64" s="3" t="s">
        <v>285</v>
      </c>
      <c r="AF64" s="3">
        <v>2020</v>
      </c>
      <c r="AG64" s="6"/>
      <c r="AH64" s="54"/>
      <c r="AI64" s="54"/>
      <c r="AJ64" s="54"/>
    </row>
    <row r="65" spans="1:36" x14ac:dyDescent="0.3">
      <c r="A65" s="27">
        <f t="shared" si="17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3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4"/>
        <v>0</v>
      </c>
      <c r="T65" s="42"/>
      <c r="U65" s="47">
        <f t="shared" si="15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6"/>
        <v>432017.33333333331</v>
      </c>
      <c r="AD65" s="54"/>
      <c r="AE65" s="3" t="s">
        <v>285</v>
      </c>
      <c r="AF65" s="3">
        <v>2020</v>
      </c>
      <c r="AG65" s="6"/>
      <c r="AH65" s="54"/>
      <c r="AI65" s="54"/>
      <c r="AJ65" s="54"/>
    </row>
    <row r="66" spans="1:36" x14ac:dyDescent="0.3">
      <c r="A66" s="27">
        <f t="shared" si="17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3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4"/>
        <v>8000</v>
      </c>
      <c r="T66" s="42"/>
      <c r="U66" s="47">
        <f t="shared" si="15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6"/>
        <v>456017.33333333331</v>
      </c>
      <c r="AD66" s="54"/>
      <c r="AE66" s="3" t="s">
        <v>285</v>
      </c>
      <c r="AF66" s="3">
        <v>2020</v>
      </c>
      <c r="AG66" s="6"/>
      <c r="AH66" s="54"/>
      <c r="AI66" s="54"/>
      <c r="AJ66" s="54"/>
    </row>
    <row r="67" spans="1:36" x14ac:dyDescent="0.3">
      <c r="A67" s="24">
        <f t="shared" si="17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3"/>
        <v>0</v>
      </c>
      <c r="M67" s="3"/>
      <c r="N67" s="3"/>
      <c r="O67" s="3"/>
      <c r="P67" s="3"/>
      <c r="Q67" s="3"/>
      <c r="R67" s="8"/>
      <c r="S67" s="31">
        <f t="shared" si="14"/>
        <v>0</v>
      </c>
      <c r="T67" s="31"/>
      <c r="U67" s="32">
        <f t="shared" si="15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6"/>
        <v>456017.33333333331</v>
      </c>
      <c r="AD67" s="3"/>
      <c r="AE67" s="3" t="s">
        <v>285</v>
      </c>
      <c r="AF67" s="3">
        <v>2020</v>
      </c>
      <c r="AG67" s="6"/>
      <c r="AH67" s="3"/>
      <c r="AI67" s="3"/>
      <c r="AJ67" s="3"/>
    </row>
    <row r="68" spans="1:36" x14ac:dyDescent="0.3">
      <c r="A68" s="24">
        <f t="shared" si="17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3"/>
        <v>21500</v>
      </c>
      <c r="M68" s="3"/>
      <c r="N68" s="3"/>
      <c r="O68" s="3"/>
      <c r="P68" s="3"/>
      <c r="Q68" s="3"/>
      <c r="R68" s="8"/>
      <c r="S68" s="31">
        <f t="shared" si="14"/>
        <v>0</v>
      </c>
      <c r="T68" s="31"/>
      <c r="U68" s="32">
        <f t="shared" si="15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18">+V68+W68+X68+Y68+Z68</f>
        <v>300</v>
      </c>
      <c r="AB68" s="32">
        <f t="shared" ref="AB68:AB80" si="19">(+U68-AA68)</f>
        <v>21200</v>
      </c>
      <c r="AC68" s="48">
        <f t="shared" si="16"/>
        <v>477217.33333333331</v>
      </c>
      <c r="AD68" s="3"/>
      <c r="AE68" s="3" t="s">
        <v>285</v>
      </c>
      <c r="AF68" s="3">
        <v>2020</v>
      </c>
      <c r="AG68" s="6"/>
      <c r="AH68" s="3"/>
      <c r="AI68" s="3"/>
      <c r="AJ68" s="3"/>
    </row>
    <row r="69" spans="1:36" x14ac:dyDescent="0.3">
      <c r="A69" s="27">
        <f t="shared" si="17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3"/>
        <v>7000</v>
      </c>
      <c r="M69" s="54"/>
      <c r="N69" s="54"/>
      <c r="O69" s="54"/>
      <c r="P69" s="54"/>
      <c r="Q69" s="54"/>
      <c r="R69" s="43">
        <v>2</v>
      </c>
      <c r="S69" s="42">
        <f t="shared" si="14"/>
        <v>467</v>
      </c>
      <c r="T69" s="42"/>
      <c r="U69" s="47">
        <f t="shared" si="15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18"/>
        <v>0</v>
      </c>
      <c r="AB69" s="47">
        <f t="shared" si="19"/>
        <v>7467</v>
      </c>
      <c r="AC69" s="48">
        <f t="shared" si="16"/>
        <v>484684.33333333331</v>
      </c>
      <c r="AD69" s="54"/>
      <c r="AE69" s="3" t="s">
        <v>285</v>
      </c>
      <c r="AF69" s="3">
        <v>2020</v>
      </c>
      <c r="AG69" s="6"/>
      <c r="AH69" s="54"/>
      <c r="AI69" s="54"/>
      <c r="AJ69" s="54"/>
    </row>
    <row r="70" spans="1:36" x14ac:dyDescent="0.3">
      <c r="A70" s="24">
        <f t="shared" si="17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3"/>
        <v>13000</v>
      </c>
      <c r="M70" s="3"/>
      <c r="N70" s="3"/>
      <c r="O70" s="3"/>
      <c r="P70" s="3"/>
      <c r="Q70" s="3"/>
      <c r="R70" s="8">
        <v>1</v>
      </c>
      <c r="S70" s="31">
        <f t="shared" si="14"/>
        <v>433</v>
      </c>
      <c r="T70" s="31"/>
      <c r="U70" s="32">
        <f t="shared" si="15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18"/>
        <v>300</v>
      </c>
      <c r="AB70" s="32">
        <f t="shared" si="19"/>
        <v>13133</v>
      </c>
      <c r="AC70" s="48">
        <f t="shared" si="16"/>
        <v>497817.33333333331</v>
      </c>
      <c r="AD70" s="3"/>
      <c r="AE70" s="3" t="s">
        <v>285</v>
      </c>
      <c r="AF70" s="3">
        <v>2020</v>
      </c>
      <c r="AG70" s="6"/>
      <c r="AH70" s="3"/>
      <c r="AI70" s="3"/>
      <c r="AJ70" s="3"/>
    </row>
    <row r="71" spans="1:36" x14ac:dyDescent="0.3">
      <c r="A71" s="24">
        <f t="shared" si="17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3"/>
        <v>13000</v>
      </c>
      <c r="M71" s="3"/>
      <c r="N71" s="3"/>
      <c r="O71" s="3"/>
      <c r="P71" s="3"/>
      <c r="Q71" s="3"/>
      <c r="R71" s="8">
        <v>0</v>
      </c>
      <c r="S71" s="31">
        <f t="shared" si="14"/>
        <v>0</v>
      </c>
      <c r="T71" s="31"/>
      <c r="U71" s="32">
        <f t="shared" si="15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18"/>
        <v>300</v>
      </c>
      <c r="AB71" s="32">
        <f t="shared" si="19"/>
        <v>12700</v>
      </c>
      <c r="AC71" s="48">
        <f t="shared" si="16"/>
        <v>510517.33333333331</v>
      </c>
      <c r="AD71" s="3"/>
      <c r="AE71" s="3" t="s">
        <v>285</v>
      </c>
      <c r="AF71" s="3">
        <v>2020</v>
      </c>
      <c r="AG71" s="6"/>
      <c r="AH71" s="3"/>
      <c r="AI71" s="3"/>
      <c r="AJ71" s="3"/>
    </row>
    <row r="72" spans="1:36" x14ac:dyDescent="0.3">
      <c r="A72" s="24">
        <f t="shared" si="17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3"/>
        <v>13000</v>
      </c>
      <c r="M72" s="3"/>
      <c r="N72" s="3"/>
      <c r="O72" s="3"/>
      <c r="P72" s="3"/>
      <c r="Q72" s="3"/>
      <c r="R72" s="8">
        <v>1</v>
      </c>
      <c r="S72" s="31">
        <f t="shared" si="14"/>
        <v>433</v>
      </c>
      <c r="T72" s="31"/>
      <c r="U72" s="32">
        <f t="shared" si="15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18"/>
        <v>300</v>
      </c>
      <c r="AB72" s="32">
        <f t="shared" si="19"/>
        <v>13133</v>
      </c>
      <c r="AC72" s="48">
        <f t="shared" si="16"/>
        <v>523650.33333333331</v>
      </c>
      <c r="AD72" s="3"/>
      <c r="AE72" s="3" t="s">
        <v>285</v>
      </c>
      <c r="AF72" s="3">
        <v>2020</v>
      </c>
      <c r="AG72" s="6"/>
      <c r="AH72" s="3"/>
      <c r="AI72" s="3"/>
      <c r="AJ72" s="3"/>
    </row>
    <row r="73" spans="1:36" x14ac:dyDescent="0.3">
      <c r="A73" s="24">
        <f t="shared" si="17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3"/>
        <v>12000</v>
      </c>
      <c r="M73" s="3"/>
      <c r="N73" s="3"/>
      <c r="O73" s="3"/>
      <c r="P73" s="3"/>
      <c r="Q73" s="3"/>
      <c r="R73" s="8">
        <v>0</v>
      </c>
      <c r="S73" s="31">
        <f t="shared" si="14"/>
        <v>0</v>
      </c>
      <c r="T73" s="31"/>
      <c r="U73" s="32">
        <f t="shared" si="15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18"/>
        <v>300</v>
      </c>
      <c r="AB73" s="32">
        <f t="shared" si="19"/>
        <v>11700</v>
      </c>
      <c r="AC73" s="48">
        <f t="shared" si="16"/>
        <v>535350.33333333326</v>
      </c>
      <c r="AD73" s="3"/>
      <c r="AE73" s="3" t="s">
        <v>285</v>
      </c>
      <c r="AF73" s="3">
        <v>2020</v>
      </c>
      <c r="AG73" s="6"/>
      <c r="AH73" s="3"/>
      <c r="AI73" s="3"/>
      <c r="AJ73" s="3"/>
    </row>
    <row r="74" spans="1:36" x14ac:dyDescent="0.3">
      <c r="A74" s="24">
        <f t="shared" si="17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3"/>
        <v>8000.0000000000009</v>
      </c>
      <c r="M74" s="3"/>
      <c r="N74" s="3"/>
      <c r="O74" s="3"/>
      <c r="P74" s="3"/>
      <c r="Q74" s="3"/>
      <c r="R74" s="8">
        <v>1</v>
      </c>
      <c r="S74" s="31">
        <f t="shared" si="14"/>
        <v>267</v>
      </c>
      <c r="T74" s="31"/>
      <c r="U74" s="32">
        <f t="shared" si="15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18"/>
        <v>0</v>
      </c>
      <c r="AB74" s="32">
        <f t="shared" si="19"/>
        <v>8267</v>
      </c>
      <c r="AC74" s="48">
        <f t="shared" si="16"/>
        <v>543617.33333333326</v>
      </c>
      <c r="AD74" s="3"/>
      <c r="AE74" s="3" t="s">
        <v>285</v>
      </c>
      <c r="AF74" s="3">
        <v>2020</v>
      </c>
      <c r="AG74" s="6"/>
      <c r="AH74" s="3"/>
      <c r="AI74" s="3"/>
      <c r="AJ74" s="3"/>
    </row>
    <row r="75" spans="1:36" x14ac:dyDescent="0.3">
      <c r="A75" s="24">
        <f t="shared" si="17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3"/>
        <v>6500</v>
      </c>
      <c r="M75" s="3"/>
      <c r="N75" s="3"/>
      <c r="O75" s="3"/>
      <c r="P75" s="3"/>
      <c r="Q75" s="3"/>
      <c r="R75" s="8">
        <v>4</v>
      </c>
      <c r="S75" s="31">
        <f t="shared" si="14"/>
        <v>867</v>
      </c>
      <c r="T75" s="31"/>
      <c r="U75" s="32">
        <f t="shared" si="15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18"/>
        <v>0</v>
      </c>
      <c r="AB75" s="32">
        <f t="shared" si="19"/>
        <v>7367</v>
      </c>
      <c r="AC75" s="48">
        <f t="shared" si="16"/>
        <v>550984.33333333326</v>
      </c>
      <c r="AD75" s="3"/>
      <c r="AE75" s="3" t="s">
        <v>285</v>
      </c>
      <c r="AF75" s="3">
        <v>2020</v>
      </c>
      <c r="AG75" s="6"/>
      <c r="AH75" s="3"/>
      <c r="AI75" s="3"/>
      <c r="AJ75" s="3"/>
    </row>
    <row r="76" spans="1:36" x14ac:dyDescent="0.3">
      <c r="A76" s="24">
        <f t="shared" si="17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3"/>
        <v>34000</v>
      </c>
      <c r="M76" s="3"/>
      <c r="N76" s="3"/>
      <c r="O76" s="3"/>
      <c r="P76" s="3"/>
      <c r="Q76" s="3"/>
      <c r="R76" s="8">
        <v>0</v>
      </c>
      <c r="S76" s="31">
        <f t="shared" si="14"/>
        <v>0</v>
      </c>
      <c r="T76" s="31"/>
      <c r="U76" s="32">
        <f t="shared" si="15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18"/>
        <v>300</v>
      </c>
      <c r="AB76" s="32">
        <f t="shared" si="19"/>
        <v>33700</v>
      </c>
      <c r="AC76" s="48">
        <f t="shared" si="16"/>
        <v>584684.33333333326</v>
      </c>
      <c r="AD76" s="3"/>
      <c r="AE76" s="3" t="s">
        <v>285</v>
      </c>
      <c r="AF76" s="3">
        <v>2020</v>
      </c>
      <c r="AG76" s="6"/>
      <c r="AH76" s="3"/>
      <c r="AI76" s="3"/>
      <c r="AJ76" s="3"/>
    </row>
    <row r="77" spans="1:36" x14ac:dyDescent="0.3">
      <c r="A77" s="24">
        <f t="shared" si="17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3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4"/>
        <v>2133</v>
      </c>
      <c r="T77" s="42"/>
      <c r="U77" s="47">
        <f t="shared" si="15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18"/>
        <v>300</v>
      </c>
      <c r="AB77" s="47">
        <f t="shared" si="19"/>
        <v>17833</v>
      </c>
      <c r="AC77" s="48">
        <f t="shared" si="16"/>
        <v>602517.33333333326</v>
      </c>
      <c r="AD77" s="54"/>
      <c r="AE77" s="3" t="s">
        <v>285</v>
      </c>
      <c r="AF77" s="3">
        <v>2020</v>
      </c>
      <c r="AG77" s="6"/>
      <c r="AH77" s="54"/>
      <c r="AI77" s="54"/>
      <c r="AJ77" s="54"/>
    </row>
    <row r="78" spans="1:36" x14ac:dyDescent="0.3">
      <c r="A78" s="24">
        <f t="shared" si="17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3"/>
        <v>21000</v>
      </c>
      <c r="M78" s="3"/>
      <c r="N78" s="3"/>
      <c r="O78" s="3"/>
      <c r="P78" s="3"/>
      <c r="Q78" s="3"/>
      <c r="R78" s="8">
        <v>0</v>
      </c>
      <c r="S78" s="31">
        <f t="shared" si="14"/>
        <v>0</v>
      </c>
      <c r="T78" s="31"/>
      <c r="U78" s="32">
        <f t="shared" si="15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18"/>
        <v>0</v>
      </c>
      <c r="AB78" s="32">
        <f t="shared" si="19"/>
        <v>21000</v>
      </c>
      <c r="AC78" s="48">
        <f t="shared" si="16"/>
        <v>623517.33333333326</v>
      </c>
      <c r="AD78" s="3"/>
      <c r="AE78" s="3" t="s">
        <v>285</v>
      </c>
      <c r="AF78" s="3">
        <v>2020</v>
      </c>
      <c r="AG78" s="6"/>
      <c r="AH78" s="3"/>
      <c r="AI78" s="3"/>
      <c r="AJ78" s="3"/>
    </row>
    <row r="79" spans="1:36" x14ac:dyDescent="0.3">
      <c r="A79" s="24">
        <f t="shared" si="17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3"/>
        <v>7000</v>
      </c>
      <c r="M79" s="54"/>
      <c r="N79" s="54"/>
      <c r="O79" s="54"/>
      <c r="P79" s="54"/>
      <c r="Q79" s="54"/>
      <c r="R79" s="43">
        <v>0.5</v>
      </c>
      <c r="S79" s="42">
        <f t="shared" si="14"/>
        <v>117</v>
      </c>
      <c r="T79" s="42"/>
      <c r="U79" s="47">
        <f t="shared" si="15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18"/>
        <v>0</v>
      </c>
      <c r="AB79" s="47">
        <f t="shared" si="19"/>
        <v>7117</v>
      </c>
      <c r="AC79" s="48">
        <f t="shared" si="16"/>
        <v>630634.33333333326</v>
      </c>
      <c r="AD79" s="54"/>
      <c r="AE79" s="3" t="s">
        <v>285</v>
      </c>
      <c r="AF79" s="3">
        <v>2020</v>
      </c>
      <c r="AG79" s="6"/>
      <c r="AH79" s="54"/>
      <c r="AI79" s="54"/>
      <c r="AJ79" s="54"/>
    </row>
    <row r="80" spans="1:36" x14ac:dyDescent="0.3">
      <c r="A80" s="24">
        <f t="shared" si="17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4"/>
        <v>1000</v>
      </c>
      <c r="T80" s="31"/>
      <c r="U80" s="32">
        <f t="shared" si="15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18"/>
        <v>0</v>
      </c>
      <c r="AB80" s="32">
        <f t="shared" si="19"/>
        <v>11000</v>
      </c>
      <c r="AC80" s="48">
        <f t="shared" si="16"/>
        <v>641634.33333333326</v>
      </c>
      <c r="AD80" s="3"/>
      <c r="AE80" s="3" t="s">
        <v>285</v>
      </c>
      <c r="AF80" s="3">
        <v>2020</v>
      </c>
      <c r="AG80" s="6"/>
      <c r="AH80" s="3"/>
      <c r="AI80" s="3"/>
      <c r="AJ80" s="3"/>
    </row>
    <row r="81" spans="1:36" x14ac:dyDescent="0.3">
      <c r="A81" s="24">
        <f t="shared" si="17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5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18"/>
        <v>0</v>
      </c>
      <c r="AB81" s="47">
        <f>(+U81-AA81)</f>
        <v>7467</v>
      </c>
      <c r="AC81" s="48">
        <f t="shared" si="16"/>
        <v>649101.33333333326</v>
      </c>
      <c r="AD81" s="54"/>
      <c r="AE81" s="3" t="s">
        <v>285</v>
      </c>
      <c r="AF81" s="3">
        <v>2020</v>
      </c>
      <c r="AG81" s="6"/>
      <c r="AH81" s="54"/>
      <c r="AI81" s="54"/>
      <c r="AJ81" s="54"/>
    </row>
    <row r="82" spans="1:36" x14ac:dyDescent="0.3">
      <c r="A82" s="24">
        <f t="shared" si="17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18"/>
        <v>300</v>
      </c>
      <c r="AB82" s="47">
        <f t="shared" ref="AB82:AB127" si="20">(+U82-AA82)</f>
        <v>9600</v>
      </c>
      <c r="AC82" s="48">
        <f t="shared" si="16"/>
        <v>658701.33333333326</v>
      </c>
      <c r="AD82" s="54"/>
      <c r="AE82" s="3" t="s">
        <v>285</v>
      </c>
      <c r="AF82" s="3">
        <v>2020</v>
      </c>
      <c r="AG82" s="6"/>
      <c r="AH82" s="54"/>
      <c r="AI82" s="54"/>
      <c r="AJ82" s="54"/>
    </row>
    <row r="83" spans="1:36" x14ac:dyDescent="0.3">
      <c r="A83" s="24">
        <f t="shared" si="17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1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2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18"/>
        <v>0</v>
      </c>
      <c r="AB83" s="47">
        <f t="shared" si="20"/>
        <v>0</v>
      </c>
      <c r="AC83" s="48">
        <f t="shared" si="16"/>
        <v>658701.33333333326</v>
      </c>
      <c r="AD83" s="54"/>
      <c r="AE83" s="3" t="s">
        <v>285</v>
      </c>
      <c r="AF83" s="3">
        <v>2020</v>
      </c>
      <c r="AG83" s="6"/>
      <c r="AH83" s="54"/>
      <c r="AI83" s="54"/>
      <c r="AJ83" s="54"/>
    </row>
    <row r="84" spans="1:36" x14ac:dyDescent="0.3">
      <c r="A84" s="24">
        <f t="shared" si="17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1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3">ROUND((L84/30*R84),0)</f>
        <v>0</v>
      </c>
      <c r="T84" s="31"/>
      <c r="U84" s="32">
        <f t="shared" si="22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18"/>
        <v>1000</v>
      </c>
      <c r="AB84" s="32">
        <f t="shared" si="20"/>
        <v>15000.000000000002</v>
      </c>
      <c r="AC84" s="48">
        <f t="shared" si="16"/>
        <v>673701.33333333326</v>
      </c>
      <c r="AD84" s="3"/>
      <c r="AE84" s="3" t="s">
        <v>285</v>
      </c>
      <c r="AF84" s="3">
        <v>2020</v>
      </c>
      <c r="AG84" s="6"/>
      <c r="AH84" s="3"/>
      <c r="AI84" s="3"/>
      <c r="AJ84" s="3"/>
    </row>
    <row r="85" spans="1:36" x14ac:dyDescent="0.3">
      <c r="A85" s="24">
        <f t="shared" si="17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1"/>
        <v>10150</v>
      </c>
      <c r="M85" s="3"/>
      <c r="N85" s="3"/>
      <c r="O85" s="3"/>
      <c r="P85" s="3"/>
      <c r="Q85" s="3"/>
      <c r="R85" s="8">
        <v>0</v>
      </c>
      <c r="S85" s="31">
        <f t="shared" si="23"/>
        <v>0</v>
      </c>
      <c r="T85" s="31"/>
      <c r="U85" s="32">
        <f t="shared" si="22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18"/>
        <v>1300</v>
      </c>
      <c r="AB85" s="32">
        <f t="shared" si="20"/>
        <v>8850</v>
      </c>
      <c r="AC85" s="48">
        <f t="shared" si="16"/>
        <v>682551.33333333326</v>
      </c>
      <c r="AD85" s="3"/>
      <c r="AE85" s="3" t="s">
        <v>285</v>
      </c>
      <c r="AF85" s="3">
        <v>2020</v>
      </c>
      <c r="AG85" s="6"/>
      <c r="AH85" s="3"/>
      <c r="AI85" s="3"/>
      <c r="AJ85" s="3"/>
    </row>
    <row r="86" spans="1:36" x14ac:dyDescent="0.3">
      <c r="A86" s="24">
        <f t="shared" si="17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1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3"/>
        <v>0</v>
      </c>
      <c r="T86" s="42"/>
      <c r="U86" s="47">
        <f t="shared" si="22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18"/>
        <v>300</v>
      </c>
      <c r="AB86" s="47">
        <f t="shared" si="20"/>
        <v>12483.333333333332</v>
      </c>
      <c r="AC86" s="48">
        <f t="shared" si="16"/>
        <v>695034.66666666663</v>
      </c>
      <c r="AD86" s="54"/>
      <c r="AE86" s="3" t="s">
        <v>285</v>
      </c>
      <c r="AF86" s="3">
        <v>2020</v>
      </c>
      <c r="AG86" s="6"/>
      <c r="AH86" s="54"/>
      <c r="AI86" s="54"/>
      <c r="AJ86" s="54"/>
    </row>
    <row r="87" spans="1:36" x14ac:dyDescent="0.3">
      <c r="A87" s="24">
        <f t="shared" si="17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1"/>
        <v>14400</v>
      </c>
      <c r="M87" s="54"/>
      <c r="N87" s="54"/>
      <c r="O87" s="54"/>
      <c r="P87" s="54"/>
      <c r="Q87" s="54"/>
      <c r="R87" s="43">
        <v>0</v>
      </c>
      <c r="S87" s="42">
        <f t="shared" si="23"/>
        <v>0</v>
      </c>
      <c r="T87" s="42"/>
      <c r="U87" s="47">
        <f t="shared" si="22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18"/>
        <v>300</v>
      </c>
      <c r="AB87" s="47">
        <f t="shared" si="20"/>
        <v>14100</v>
      </c>
      <c r="AC87" s="48">
        <f t="shared" si="16"/>
        <v>709134.66666666663</v>
      </c>
      <c r="AD87" s="54"/>
      <c r="AE87" s="3" t="s">
        <v>285</v>
      </c>
      <c r="AF87" s="3">
        <v>2020</v>
      </c>
      <c r="AG87" s="6"/>
      <c r="AH87" s="54"/>
      <c r="AI87" s="54"/>
      <c r="AJ87" s="54"/>
    </row>
    <row r="88" spans="1:36" x14ac:dyDescent="0.3">
      <c r="A88" s="24">
        <f t="shared" si="17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1"/>
        <v>13000</v>
      </c>
      <c r="M88" s="54"/>
      <c r="N88" s="54"/>
      <c r="O88" s="54"/>
      <c r="P88" s="54"/>
      <c r="Q88" s="54"/>
      <c r="R88" s="43">
        <v>1</v>
      </c>
      <c r="S88" s="42">
        <f t="shared" si="23"/>
        <v>433</v>
      </c>
      <c r="T88" s="42"/>
      <c r="U88" s="47">
        <f t="shared" si="22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18"/>
        <v>0</v>
      </c>
      <c r="AB88" s="47">
        <f t="shared" si="20"/>
        <v>13433</v>
      </c>
      <c r="AC88" s="48">
        <f t="shared" si="16"/>
        <v>722567.66666666663</v>
      </c>
      <c r="AD88" s="54"/>
      <c r="AE88" s="3" t="s">
        <v>285</v>
      </c>
      <c r="AF88" s="3">
        <v>2020</v>
      </c>
      <c r="AG88" s="6"/>
      <c r="AH88" s="54"/>
      <c r="AI88" s="54"/>
      <c r="AJ88" s="54"/>
    </row>
    <row r="89" spans="1:36" x14ac:dyDescent="0.3">
      <c r="A89" s="24">
        <f t="shared" si="17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1"/>
        <v>9900</v>
      </c>
      <c r="M89" s="54"/>
      <c r="N89" s="54"/>
      <c r="O89" s="54"/>
      <c r="P89" s="54"/>
      <c r="Q89" s="54"/>
      <c r="R89" s="43">
        <v>0</v>
      </c>
      <c r="S89" s="42">
        <f t="shared" si="23"/>
        <v>0</v>
      </c>
      <c r="T89" s="42"/>
      <c r="U89" s="47">
        <f t="shared" si="22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0"/>
        <v>9600</v>
      </c>
      <c r="AC89" s="48">
        <f t="shared" si="16"/>
        <v>732167.66666666663</v>
      </c>
      <c r="AD89" s="54"/>
      <c r="AE89" s="3" t="s">
        <v>285</v>
      </c>
      <c r="AF89" s="3">
        <v>2020</v>
      </c>
      <c r="AG89" s="6"/>
      <c r="AH89" s="54"/>
      <c r="AI89" s="54"/>
      <c r="AJ89" s="54"/>
    </row>
    <row r="90" spans="1:36" x14ac:dyDescent="0.3">
      <c r="A90" s="24">
        <f t="shared" si="17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1"/>
        <v>30000</v>
      </c>
      <c r="M90" s="54"/>
      <c r="N90" s="54"/>
      <c r="O90" s="54"/>
      <c r="P90" s="54"/>
      <c r="Q90" s="54"/>
      <c r="R90" s="43">
        <v>0.5</v>
      </c>
      <c r="S90" s="42">
        <f t="shared" si="23"/>
        <v>500</v>
      </c>
      <c r="T90" s="42"/>
      <c r="U90" s="47">
        <f t="shared" si="22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0"/>
        <v>30200</v>
      </c>
      <c r="AC90" s="48">
        <f t="shared" si="16"/>
        <v>762367.66666666663</v>
      </c>
      <c r="AD90" s="54"/>
      <c r="AE90" s="3" t="s">
        <v>285</v>
      </c>
      <c r="AF90" s="3">
        <v>2020</v>
      </c>
      <c r="AG90" s="6"/>
      <c r="AH90" s="54"/>
      <c r="AI90" s="54"/>
      <c r="AJ90" s="54"/>
    </row>
    <row r="91" spans="1:36" x14ac:dyDescent="0.3">
      <c r="A91" s="24">
        <f t="shared" si="17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1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3"/>
        <v>0</v>
      </c>
      <c r="T91" s="42"/>
      <c r="U91" s="47">
        <f t="shared" si="22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0"/>
        <v>15700.000000000002</v>
      </c>
      <c r="AC91" s="48">
        <f t="shared" si="16"/>
        <v>778067.66666666663</v>
      </c>
      <c r="AD91" s="54"/>
      <c r="AE91" s="3" t="s">
        <v>285</v>
      </c>
      <c r="AF91" s="3">
        <v>2020</v>
      </c>
      <c r="AG91" s="6"/>
      <c r="AH91" s="54"/>
      <c r="AI91" s="54"/>
      <c r="AJ91" s="54"/>
    </row>
    <row r="92" spans="1:36" x14ac:dyDescent="0.3">
      <c r="A92" s="24">
        <f t="shared" si="17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1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2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0"/>
        <v>9100</v>
      </c>
      <c r="AC92" s="48">
        <f t="shared" si="16"/>
        <v>787167.66666666663</v>
      </c>
      <c r="AD92" s="54"/>
      <c r="AE92" s="3" t="s">
        <v>285</v>
      </c>
      <c r="AF92" s="3">
        <v>2020</v>
      </c>
      <c r="AG92" s="6"/>
      <c r="AH92" s="54"/>
      <c r="AI92" s="54"/>
      <c r="AJ92" s="54"/>
    </row>
    <row r="93" spans="1:36" x14ac:dyDescent="0.3">
      <c r="A93" s="24">
        <f t="shared" si="17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1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2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0"/>
        <v>12050</v>
      </c>
      <c r="AC93" s="48">
        <f t="shared" si="16"/>
        <v>799217.66666666663</v>
      </c>
      <c r="AD93" s="54"/>
      <c r="AE93" s="3" t="s">
        <v>285</v>
      </c>
      <c r="AF93" s="3">
        <v>2020</v>
      </c>
      <c r="AG93" s="6"/>
      <c r="AH93" s="54"/>
      <c r="AI93" s="54"/>
      <c r="AJ93" s="54"/>
    </row>
    <row r="94" spans="1:36" x14ac:dyDescent="0.3">
      <c r="A94" s="24">
        <f t="shared" si="17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1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4">ROUND((L94/30*R94),0)</f>
        <v>0</v>
      </c>
      <c r="T94" s="31"/>
      <c r="U94" s="32">
        <f t="shared" si="22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5">+V94+W94+X94+Y94+Z94</f>
        <v>300</v>
      </c>
      <c r="AB94" s="32">
        <f t="shared" si="20"/>
        <v>19033.333333333332</v>
      </c>
      <c r="AC94" s="48">
        <f t="shared" si="16"/>
        <v>818251</v>
      </c>
      <c r="AD94" s="3"/>
      <c r="AE94" s="3" t="s">
        <v>285</v>
      </c>
      <c r="AF94" s="3">
        <v>2020</v>
      </c>
      <c r="AG94" s="6"/>
      <c r="AH94" s="3"/>
      <c r="AI94" s="3"/>
      <c r="AJ94" s="3"/>
    </row>
    <row r="95" spans="1:36" x14ac:dyDescent="0.3">
      <c r="A95" s="24">
        <f t="shared" si="17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1"/>
        <v>10000</v>
      </c>
      <c r="M95" s="3"/>
      <c r="N95" s="3"/>
      <c r="O95" s="3"/>
      <c r="P95" s="3"/>
      <c r="Q95" s="3"/>
      <c r="R95" s="8">
        <v>1</v>
      </c>
      <c r="S95" s="31">
        <f t="shared" si="24"/>
        <v>333</v>
      </c>
      <c r="T95" s="31"/>
      <c r="U95" s="32">
        <f t="shared" si="22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5"/>
        <v>300</v>
      </c>
      <c r="AB95" s="32">
        <f t="shared" si="20"/>
        <v>10033</v>
      </c>
      <c r="AC95" s="48">
        <f t="shared" si="16"/>
        <v>828284</v>
      </c>
      <c r="AD95" s="3"/>
      <c r="AE95" s="3" t="s">
        <v>285</v>
      </c>
      <c r="AF95" s="3">
        <v>2020</v>
      </c>
      <c r="AG95" s="6"/>
      <c r="AH95" s="3"/>
      <c r="AI95" s="3"/>
      <c r="AJ95" s="3"/>
    </row>
    <row r="96" spans="1:36" x14ac:dyDescent="0.3">
      <c r="A96" s="24">
        <f t="shared" si="17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1"/>
        <v>20000</v>
      </c>
      <c r="M96" s="3"/>
      <c r="N96" s="3"/>
      <c r="O96" s="3"/>
      <c r="P96" s="3"/>
      <c r="Q96" s="3"/>
      <c r="R96" s="8">
        <v>0</v>
      </c>
      <c r="S96" s="31">
        <f t="shared" si="24"/>
        <v>0</v>
      </c>
      <c r="T96" s="31"/>
      <c r="U96" s="32">
        <f t="shared" si="22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5"/>
        <v>300</v>
      </c>
      <c r="AB96" s="32">
        <f t="shared" si="20"/>
        <v>19700</v>
      </c>
      <c r="AC96" s="48">
        <f t="shared" si="16"/>
        <v>847984</v>
      </c>
      <c r="AD96" s="3"/>
      <c r="AE96" s="3" t="s">
        <v>285</v>
      </c>
      <c r="AF96" s="3">
        <v>2020</v>
      </c>
      <c r="AG96" s="6"/>
      <c r="AH96" s="3"/>
      <c r="AI96" s="3"/>
      <c r="AJ96" s="3"/>
    </row>
    <row r="97" spans="1:36" x14ac:dyDescent="0.3">
      <c r="A97" s="24">
        <f t="shared" si="17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1"/>
        <v>14000</v>
      </c>
      <c r="M97" s="3"/>
      <c r="N97" s="3"/>
      <c r="O97" s="3"/>
      <c r="P97" s="3"/>
      <c r="Q97" s="3"/>
      <c r="R97" s="8">
        <v>0</v>
      </c>
      <c r="S97" s="31">
        <f t="shared" si="24"/>
        <v>0</v>
      </c>
      <c r="T97" s="31"/>
      <c r="U97" s="32">
        <f t="shared" si="22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5"/>
        <v>0</v>
      </c>
      <c r="AB97" s="32">
        <f t="shared" si="20"/>
        <v>14000</v>
      </c>
      <c r="AC97" s="48">
        <f t="shared" si="16"/>
        <v>861984</v>
      </c>
      <c r="AD97" s="3"/>
      <c r="AE97" s="3" t="s">
        <v>285</v>
      </c>
      <c r="AF97" s="3">
        <v>2020</v>
      </c>
      <c r="AG97" s="6"/>
      <c r="AH97" s="3"/>
      <c r="AI97" s="3"/>
      <c r="AJ97" s="3"/>
    </row>
    <row r="98" spans="1:36" x14ac:dyDescent="0.3">
      <c r="A98" s="24">
        <f t="shared" si="17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1"/>
        <v>15299.999999999998</v>
      </c>
      <c r="M98" s="3"/>
      <c r="N98" s="3"/>
      <c r="O98" s="3"/>
      <c r="P98" s="3"/>
      <c r="Q98" s="3"/>
      <c r="R98" s="8">
        <v>0</v>
      </c>
      <c r="S98" s="31">
        <f t="shared" si="24"/>
        <v>0</v>
      </c>
      <c r="T98" s="31"/>
      <c r="U98" s="32">
        <f t="shared" si="22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5"/>
        <v>0</v>
      </c>
      <c r="AB98" s="32">
        <f t="shared" si="20"/>
        <v>15299.999999999998</v>
      </c>
      <c r="AC98" s="48">
        <f t="shared" si="16"/>
        <v>877284</v>
      </c>
      <c r="AD98" s="3"/>
      <c r="AE98" s="3" t="s">
        <v>285</v>
      </c>
      <c r="AF98" s="3">
        <v>2020</v>
      </c>
      <c r="AG98" s="6"/>
      <c r="AH98" s="3"/>
      <c r="AI98" s="3"/>
      <c r="AJ98" s="3"/>
    </row>
    <row r="99" spans="1:36" x14ac:dyDescent="0.3">
      <c r="A99" s="24">
        <f t="shared" si="17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1"/>
        <v>8000.0000000000009</v>
      </c>
      <c r="M99" s="3"/>
      <c r="N99" s="3"/>
      <c r="O99" s="3"/>
      <c r="P99" s="3"/>
      <c r="Q99" s="3"/>
      <c r="R99" s="8">
        <v>0</v>
      </c>
      <c r="S99" s="31">
        <f t="shared" si="24"/>
        <v>0</v>
      </c>
      <c r="T99" s="31"/>
      <c r="U99" s="32">
        <f t="shared" si="22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5"/>
        <v>0</v>
      </c>
      <c r="AB99" s="32">
        <f t="shared" si="20"/>
        <v>8000.0000000000009</v>
      </c>
      <c r="AC99" s="48">
        <f t="shared" si="16"/>
        <v>885284</v>
      </c>
      <c r="AD99" s="3"/>
      <c r="AE99" s="3" t="s">
        <v>285</v>
      </c>
      <c r="AF99" s="3">
        <v>2020</v>
      </c>
      <c r="AG99" s="6"/>
      <c r="AH99" s="3"/>
      <c r="AI99" s="3"/>
      <c r="AJ99" s="3"/>
    </row>
    <row r="100" spans="1:36" x14ac:dyDescent="0.3">
      <c r="A100" s="24">
        <f t="shared" si="17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1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4"/>
        <v>0</v>
      </c>
      <c r="T100" s="31"/>
      <c r="U100" s="32">
        <f t="shared" si="22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5"/>
        <v>0</v>
      </c>
      <c r="AB100" s="32">
        <f t="shared" si="20"/>
        <v>8000.0000000000009</v>
      </c>
      <c r="AC100" s="48">
        <f t="shared" si="16"/>
        <v>893284</v>
      </c>
      <c r="AD100" s="3"/>
      <c r="AE100" s="3" t="s">
        <v>285</v>
      </c>
      <c r="AF100" s="3">
        <v>2020</v>
      </c>
      <c r="AG100" s="6"/>
      <c r="AH100" s="3"/>
      <c r="AI100" s="3"/>
      <c r="AJ100" s="3"/>
    </row>
    <row r="101" spans="1:36" x14ac:dyDescent="0.3">
      <c r="A101" s="24">
        <f t="shared" si="17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6"/>
        <v>903484</v>
      </c>
      <c r="AD101" s="3"/>
      <c r="AE101" s="3" t="s">
        <v>285</v>
      </c>
      <c r="AF101" s="3">
        <v>2020</v>
      </c>
      <c r="AG101" s="6"/>
      <c r="AH101" s="3"/>
      <c r="AI101" s="3"/>
      <c r="AJ101" s="3"/>
    </row>
    <row r="102" spans="1:36" x14ac:dyDescent="0.3">
      <c r="A102" s="24">
        <f t="shared" si="17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6"/>
        <v>930117</v>
      </c>
      <c r="AD102" s="3"/>
      <c r="AE102" s="3" t="s">
        <v>285</v>
      </c>
      <c r="AF102" s="3">
        <v>2020</v>
      </c>
      <c r="AG102" s="6"/>
      <c r="AH102" s="3"/>
      <c r="AI102" s="3"/>
      <c r="AJ102" s="3"/>
    </row>
    <row r="103" spans="1:36" x14ac:dyDescent="0.3">
      <c r="A103" s="24">
        <f t="shared" si="17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1"/>
        <v>9000</v>
      </c>
      <c r="M103" s="3"/>
      <c r="N103" s="3"/>
      <c r="O103" s="3"/>
      <c r="P103" s="3"/>
      <c r="Q103" s="3"/>
      <c r="R103" s="8">
        <v>0</v>
      </c>
      <c r="S103" s="31">
        <f t="shared" si="24"/>
        <v>0</v>
      </c>
      <c r="T103" s="3"/>
      <c r="U103" s="32">
        <f t="shared" si="22"/>
        <v>9000</v>
      </c>
      <c r="V103" s="9"/>
      <c r="W103" s="9"/>
      <c r="X103" s="10"/>
      <c r="Y103" s="11">
        <v>300</v>
      </c>
      <c r="Z103" s="11"/>
      <c r="AA103" s="31">
        <f t="shared" si="25"/>
        <v>300</v>
      </c>
      <c r="AB103" s="32">
        <f t="shared" si="20"/>
        <v>8700</v>
      </c>
      <c r="AC103" s="48">
        <f t="shared" si="16"/>
        <v>938817</v>
      </c>
      <c r="AD103" s="3"/>
      <c r="AE103" s="3" t="s">
        <v>285</v>
      </c>
      <c r="AF103" s="3">
        <v>2020</v>
      </c>
      <c r="AG103" s="6"/>
      <c r="AH103" s="3"/>
      <c r="AI103" s="3"/>
      <c r="AJ103" s="3"/>
    </row>
    <row r="104" spans="1:36" x14ac:dyDescent="0.3">
      <c r="A104" s="24">
        <f t="shared" si="17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1"/>
        <v>10000</v>
      </c>
      <c r="M104" s="3"/>
      <c r="N104" s="3"/>
      <c r="O104" s="3"/>
      <c r="P104" s="3"/>
      <c r="Q104" s="3"/>
      <c r="R104" s="8">
        <v>3</v>
      </c>
      <c r="S104" s="31">
        <f t="shared" si="24"/>
        <v>1000</v>
      </c>
      <c r="T104" s="3"/>
      <c r="U104" s="32">
        <f t="shared" si="22"/>
        <v>11000</v>
      </c>
      <c r="V104" s="9"/>
      <c r="W104" s="9"/>
      <c r="X104" s="10"/>
      <c r="Y104" s="11">
        <v>300</v>
      </c>
      <c r="Z104" s="11"/>
      <c r="AA104" s="31">
        <f t="shared" si="25"/>
        <v>300</v>
      </c>
      <c r="AB104" s="32">
        <f t="shared" si="20"/>
        <v>10700</v>
      </c>
      <c r="AC104" s="48">
        <f t="shared" si="16"/>
        <v>949517</v>
      </c>
      <c r="AD104" s="3"/>
      <c r="AE104" s="3" t="s">
        <v>285</v>
      </c>
      <c r="AF104" s="3">
        <v>2020</v>
      </c>
      <c r="AG104" s="6"/>
      <c r="AH104" s="3"/>
      <c r="AI104" s="3"/>
      <c r="AJ104" s="3"/>
    </row>
    <row r="105" spans="1:36" x14ac:dyDescent="0.3">
      <c r="A105" s="24">
        <f t="shared" si="17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1"/>
        <v>11000</v>
      </c>
      <c r="M105" s="3"/>
      <c r="N105" s="3"/>
      <c r="O105" s="3"/>
      <c r="P105" s="3"/>
      <c r="Q105" s="3"/>
      <c r="R105" s="8">
        <v>1</v>
      </c>
      <c r="S105" s="31">
        <f t="shared" si="24"/>
        <v>367</v>
      </c>
      <c r="T105" s="3"/>
      <c r="U105" s="32">
        <f t="shared" si="22"/>
        <v>11367</v>
      </c>
      <c r="V105" s="9"/>
      <c r="W105" s="9"/>
      <c r="X105" s="10"/>
      <c r="Y105" s="11">
        <v>300</v>
      </c>
      <c r="Z105" s="11"/>
      <c r="AA105" s="31">
        <f t="shared" si="25"/>
        <v>300</v>
      </c>
      <c r="AB105" s="32">
        <f t="shared" si="20"/>
        <v>11067</v>
      </c>
      <c r="AC105" s="48">
        <f t="shared" si="16"/>
        <v>960584</v>
      </c>
      <c r="AD105" s="3"/>
      <c r="AE105" s="3" t="s">
        <v>285</v>
      </c>
      <c r="AF105" s="3">
        <v>2020</v>
      </c>
      <c r="AG105" s="6"/>
      <c r="AH105" s="3"/>
      <c r="AI105" s="3"/>
      <c r="AJ105" s="3"/>
    </row>
    <row r="106" spans="1:36" x14ac:dyDescent="0.3">
      <c r="A106" s="24">
        <f t="shared" si="17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1"/>
        <v>10000</v>
      </c>
      <c r="M106" s="3"/>
      <c r="N106" s="3"/>
      <c r="O106" s="3"/>
      <c r="P106" s="3"/>
      <c r="Q106" s="3"/>
      <c r="R106" s="8">
        <v>0</v>
      </c>
      <c r="S106" s="31">
        <f t="shared" si="24"/>
        <v>0</v>
      </c>
      <c r="T106" s="3"/>
      <c r="U106" s="32">
        <f t="shared" si="22"/>
        <v>10000</v>
      </c>
      <c r="V106" s="9"/>
      <c r="W106" s="9"/>
      <c r="X106" s="10"/>
      <c r="Y106" s="11">
        <v>300</v>
      </c>
      <c r="Z106" s="11"/>
      <c r="AA106" s="31">
        <f t="shared" si="25"/>
        <v>300</v>
      </c>
      <c r="AB106" s="32">
        <f t="shared" si="20"/>
        <v>9700</v>
      </c>
      <c r="AC106" s="48">
        <f t="shared" ref="AC106:AC165" si="26">+AC105+AB106</f>
        <v>970284</v>
      </c>
      <c r="AD106" s="3"/>
      <c r="AE106" s="3" t="s">
        <v>285</v>
      </c>
      <c r="AF106" s="3">
        <v>2020</v>
      </c>
      <c r="AG106" s="6"/>
      <c r="AH106" s="3"/>
      <c r="AI106" s="3"/>
      <c r="AJ106" s="3"/>
    </row>
    <row r="107" spans="1:36" x14ac:dyDescent="0.3">
      <c r="A107" s="24">
        <f t="shared" si="17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1"/>
        <v>6000</v>
      </c>
      <c r="M107" s="3"/>
      <c r="N107" s="3"/>
      <c r="O107" s="3"/>
      <c r="P107" s="3"/>
      <c r="Q107" s="3"/>
      <c r="R107" s="8">
        <v>4</v>
      </c>
      <c r="S107" s="31">
        <f t="shared" si="24"/>
        <v>800</v>
      </c>
      <c r="T107" s="3"/>
      <c r="U107" s="32">
        <f t="shared" si="22"/>
        <v>6800</v>
      </c>
      <c r="V107" s="9"/>
      <c r="W107" s="9"/>
      <c r="X107" s="10"/>
      <c r="Y107" s="11">
        <v>0</v>
      </c>
      <c r="Z107" s="11"/>
      <c r="AA107" s="31">
        <f t="shared" si="25"/>
        <v>0</v>
      </c>
      <c r="AB107" s="32">
        <f t="shared" si="20"/>
        <v>6800</v>
      </c>
      <c r="AC107" s="48">
        <f t="shared" si="26"/>
        <v>977084</v>
      </c>
      <c r="AD107" s="3"/>
      <c r="AE107" s="3" t="s">
        <v>285</v>
      </c>
      <c r="AF107" s="3">
        <v>2020</v>
      </c>
      <c r="AG107" s="6"/>
      <c r="AH107" s="3"/>
      <c r="AI107" s="3"/>
      <c r="AJ107" s="3"/>
    </row>
    <row r="108" spans="1:36" x14ac:dyDescent="0.3">
      <c r="A108" s="24">
        <f t="shared" ref="A108:A165" si="27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1"/>
        <v>8500</v>
      </c>
      <c r="M108" s="3"/>
      <c r="N108" s="3"/>
      <c r="O108" s="3"/>
      <c r="P108" s="3"/>
      <c r="Q108" s="3"/>
      <c r="R108" s="8">
        <v>0</v>
      </c>
      <c r="S108" s="31">
        <f t="shared" si="24"/>
        <v>0</v>
      </c>
      <c r="T108" s="3"/>
      <c r="U108" s="32">
        <f t="shared" si="22"/>
        <v>8500</v>
      </c>
      <c r="V108" s="9"/>
      <c r="W108" s="9"/>
      <c r="X108" s="10"/>
      <c r="Y108" s="11">
        <v>300</v>
      </c>
      <c r="Z108" s="11"/>
      <c r="AA108" s="31">
        <f t="shared" si="25"/>
        <v>300</v>
      </c>
      <c r="AB108" s="32">
        <f t="shared" si="20"/>
        <v>8200</v>
      </c>
      <c r="AC108" s="48">
        <f t="shared" si="26"/>
        <v>985284</v>
      </c>
      <c r="AD108" s="3"/>
      <c r="AE108" s="3" t="s">
        <v>285</v>
      </c>
      <c r="AF108" s="3">
        <v>2020</v>
      </c>
      <c r="AG108" s="6"/>
      <c r="AH108" s="3"/>
      <c r="AI108" s="3"/>
      <c r="AJ108" s="3"/>
    </row>
    <row r="109" spans="1:36" x14ac:dyDescent="0.3">
      <c r="A109" s="24">
        <f t="shared" si="27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1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4"/>
        <v>267</v>
      </c>
      <c r="T109" s="3"/>
      <c r="U109" s="32">
        <f t="shared" si="22"/>
        <v>8267</v>
      </c>
      <c r="V109" s="9"/>
      <c r="W109" s="9"/>
      <c r="X109" s="10"/>
      <c r="Y109" s="11">
        <v>300</v>
      </c>
      <c r="Z109" s="11"/>
      <c r="AA109" s="31">
        <f t="shared" si="25"/>
        <v>300</v>
      </c>
      <c r="AB109" s="32">
        <f t="shared" si="20"/>
        <v>7967</v>
      </c>
      <c r="AC109" s="48">
        <f t="shared" si="26"/>
        <v>993251</v>
      </c>
      <c r="AD109" s="3"/>
      <c r="AE109" s="3" t="s">
        <v>285</v>
      </c>
      <c r="AF109" s="3">
        <v>2020</v>
      </c>
      <c r="AG109" s="6"/>
      <c r="AH109" s="3"/>
      <c r="AI109" s="3"/>
      <c r="AJ109" s="3"/>
    </row>
    <row r="110" spans="1:36" x14ac:dyDescent="0.3">
      <c r="A110" s="24">
        <f t="shared" si="27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1"/>
        <v>10000</v>
      </c>
      <c r="M110" s="3"/>
      <c r="N110" s="3"/>
      <c r="O110" s="3"/>
      <c r="P110" s="3"/>
      <c r="Q110" s="3"/>
      <c r="R110" s="8">
        <v>4</v>
      </c>
      <c r="S110" s="31">
        <f t="shared" si="24"/>
        <v>1333</v>
      </c>
      <c r="T110" s="3"/>
      <c r="U110" s="32">
        <f t="shared" si="22"/>
        <v>11333</v>
      </c>
      <c r="V110" s="9"/>
      <c r="W110" s="9"/>
      <c r="X110" s="10"/>
      <c r="Y110" s="11">
        <v>300</v>
      </c>
      <c r="Z110" s="11"/>
      <c r="AA110" s="31">
        <f t="shared" si="25"/>
        <v>300</v>
      </c>
      <c r="AB110" s="32">
        <f t="shared" si="20"/>
        <v>11033</v>
      </c>
      <c r="AC110" s="48">
        <f t="shared" si="26"/>
        <v>1004284</v>
      </c>
      <c r="AD110" s="3"/>
      <c r="AE110" s="3" t="s">
        <v>285</v>
      </c>
      <c r="AF110" s="3">
        <v>2020</v>
      </c>
      <c r="AG110" s="6"/>
      <c r="AH110" s="3"/>
      <c r="AI110" s="3"/>
      <c r="AJ110" s="3"/>
    </row>
    <row r="111" spans="1:36" x14ac:dyDescent="0.3">
      <c r="A111" s="24">
        <f t="shared" si="27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1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4"/>
        <v>0</v>
      </c>
      <c r="T111" s="3"/>
      <c r="U111" s="32">
        <f t="shared" si="22"/>
        <v>19666.666666666664</v>
      </c>
      <c r="V111" s="9"/>
      <c r="W111" s="9"/>
      <c r="X111" s="10"/>
      <c r="Y111" s="11">
        <v>300</v>
      </c>
      <c r="Z111" s="11"/>
      <c r="AA111" s="31">
        <f t="shared" si="25"/>
        <v>300</v>
      </c>
      <c r="AB111" s="32">
        <f t="shared" si="20"/>
        <v>19366.666666666664</v>
      </c>
      <c r="AC111" s="48">
        <f t="shared" si="26"/>
        <v>1023650.6666666666</v>
      </c>
      <c r="AD111" s="3"/>
      <c r="AE111" s="3" t="s">
        <v>285</v>
      </c>
      <c r="AF111" s="3">
        <v>2020</v>
      </c>
      <c r="AG111" s="6"/>
      <c r="AH111" s="3"/>
      <c r="AI111" s="3"/>
      <c r="AJ111" s="3"/>
    </row>
    <row r="112" spans="1:36" x14ac:dyDescent="0.3">
      <c r="A112" s="24">
        <f t="shared" si="27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1"/>
        <v>39200</v>
      </c>
      <c r="M112" s="3"/>
      <c r="N112" s="3"/>
      <c r="O112" s="3"/>
      <c r="P112" s="3"/>
      <c r="Q112" s="3"/>
      <c r="R112" s="8">
        <v>0</v>
      </c>
      <c r="S112" s="31">
        <f t="shared" si="24"/>
        <v>0</v>
      </c>
      <c r="T112" s="3"/>
      <c r="U112" s="32">
        <f t="shared" si="22"/>
        <v>39200</v>
      </c>
      <c r="V112" s="9"/>
      <c r="W112" s="9"/>
      <c r="X112" s="10"/>
      <c r="Y112" s="11">
        <v>300</v>
      </c>
      <c r="Z112" s="11"/>
      <c r="AA112" s="31">
        <f t="shared" si="25"/>
        <v>300</v>
      </c>
      <c r="AB112" s="32">
        <f t="shared" si="20"/>
        <v>38900</v>
      </c>
      <c r="AC112" s="48">
        <f t="shared" si="26"/>
        <v>1062550.6666666665</v>
      </c>
      <c r="AD112" s="3"/>
      <c r="AE112" s="3" t="s">
        <v>285</v>
      </c>
      <c r="AF112" s="3">
        <v>2020</v>
      </c>
      <c r="AG112" s="6"/>
      <c r="AH112" s="3"/>
      <c r="AI112" s="3"/>
      <c r="AJ112" s="3"/>
    </row>
    <row r="113" spans="1:36" x14ac:dyDescent="0.3">
      <c r="A113" s="24">
        <f t="shared" si="27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1"/>
        <v>12000</v>
      </c>
      <c r="M113" s="3"/>
      <c r="N113" s="3"/>
      <c r="O113" s="3"/>
      <c r="P113" s="3"/>
      <c r="Q113" s="3"/>
      <c r="R113" s="8"/>
      <c r="S113" s="31">
        <f t="shared" si="24"/>
        <v>0</v>
      </c>
      <c r="T113" s="3"/>
      <c r="U113" s="32">
        <f t="shared" si="22"/>
        <v>12000</v>
      </c>
      <c r="V113" s="9"/>
      <c r="W113" s="9"/>
      <c r="X113" s="10"/>
      <c r="Y113" s="11">
        <v>300</v>
      </c>
      <c r="Z113" s="11"/>
      <c r="AA113" s="31">
        <f t="shared" si="25"/>
        <v>300</v>
      </c>
      <c r="AB113" s="32">
        <f t="shared" si="20"/>
        <v>11700</v>
      </c>
      <c r="AC113" s="48">
        <f t="shared" si="26"/>
        <v>1074250.6666666665</v>
      </c>
      <c r="AD113" s="3"/>
      <c r="AE113" s="3" t="s">
        <v>285</v>
      </c>
      <c r="AF113" s="3">
        <v>2020</v>
      </c>
      <c r="AG113" s="6"/>
      <c r="AH113" s="3"/>
      <c r="AI113" s="3"/>
      <c r="AJ113" s="3"/>
    </row>
    <row r="114" spans="1:36" x14ac:dyDescent="0.3">
      <c r="A114" s="24">
        <f t="shared" si="27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1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4"/>
        <v>0</v>
      </c>
      <c r="T114" s="3"/>
      <c r="U114" s="32">
        <f t="shared" si="22"/>
        <v>7600.0000000000009</v>
      </c>
      <c r="V114" s="9"/>
      <c r="W114" s="9"/>
      <c r="X114" s="10"/>
      <c r="Y114" s="11">
        <v>300</v>
      </c>
      <c r="Z114" s="11"/>
      <c r="AA114" s="31">
        <f t="shared" si="25"/>
        <v>300</v>
      </c>
      <c r="AB114" s="32">
        <f t="shared" si="20"/>
        <v>7300.0000000000009</v>
      </c>
      <c r="AC114" s="48">
        <f t="shared" si="26"/>
        <v>1081550.6666666665</v>
      </c>
      <c r="AD114" s="3"/>
      <c r="AE114" s="3" t="s">
        <v>285</v>
      </c>
      <c r="AF114" s="3">
        <v>2020</v>
      </c>
      <c r="AG114" s="6"/>
      <c r="AH114" s="3"/>
      <c r="AI114" s="3"/>
      <c r="AJ114" s="3"/>
    </row>
    <row r="115" spans="1:36" x14ac:dyDescent="0.3">
      <c r="A115" s="24">
        <f t="shared" si="27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1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4"/>
        <v>0</v>
      </c>
      <c r="T115" s="3"/>
      <c r="U115" s="32">
        <f t="shared" si="22"/>
        <v>7333.3333333333339</v>
      </c>
      <c r="V115" s="9"/>
      <c r="W115" s="9"/>
      <c r="X115" s="10"/>
      <c r="Y115" s="11">
        <v>300</v>
      </c>
      <c r="Z115" s="11"/>
      <c r="AA115" s="31">
        <f t="shared" si="25"/>
        <v>300</v>
      </c>
      <c r="AB115" s="32">
        <f t="shared" si="20"/>
        <v>7033.3333333333339</v>
      </c>
      <c r="AC115" s="48">
        <f t="shared" si="26"/>
        <v>1088583.9999999998</v>
      </c>
      <c r="AD115" s="3"/>
      <c r="AE115" s="3" t="s">
        <v>285</v>
      </c>
      <c r="AF115" s="3">
        <v>2020</v>
      </c>
      <c r="AG115" s="6"/>
      <c r="AH115" s="3"/>
      <c r="AI115" s="3"/>
      <c r="AJ115" s="3"/>
    </row>
    <row r="116" spans="1:36" x14ac:dyDescent="0.3">
      <c r="A116" s="24">
        <f t="shared" si="27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1"/>
        <v>9000</v>
      </c>
      <c r="M116" s="3"/>
      <c r="N116" s="3"/>
      <c r="O116" s="3"/>
      <c r="P116" s="3"/>
      <c r="Q116" s="3"/>
      <c r="R116" s="8"/>
      <c r="S116" s="31">
        <f t="shared" si="24"/>
        <v>0</v>
      </c>
      <c r="T116" s="3"/>
      <c r="U116" s="32">
        <f t="shared" si="22"/>
        <v>9000</v>
      </c>
      <c r="V116" s="9"/>
      <c r="W116" s="9"/>
      <c r="X116" s="10"/>
      <c r="Y116" s="11">
        <v>300</v>
      </c>
      <c r="Z116" s="11"/>
      <c r="AA116" s="31">
        <f t="shared" si="25"/>
        <v>300</v>
      </c>
      <c r="AB116" s="32">
        <f t="shared" si="20"/>
        <v>8700</v>
      </c>
      <c r="AC116" s="48">
        <f t="shared" si="26"/>
        <v>1097283.9999999998</v>
      </c>
      <c r="AD116" s="3"/>
      <c r="AE116" s="3" t="s">
        <v>285</v>
      </c>
      <c r="AF116" s="3">
        <v>2020</v>
      </c>
      <c r="AG116" s="6"/>
      <c r="AH116" s="3"/>
      <c r="AI116" s="3"/>
      <c r="AJ116" s="3"/>
    </row>
    <row r="117" spans="1:36" x14ac:dyDescent="0.3">
      <c r="A117" s="24">
        <f t="shared" si="27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1"/>
        <v>8700</v>
      </c>
      <c r="M117" s="3"/>
      <c r="N117" s="3"/>
      <c r="O117" s="3"/>
      <c r="P117" s="3"/>
      <c r="Q117" s="3"/>
      <c r="R117" s="8">
        <v>0</v>
      </c>
      <c r="S117" s="31">
        <f t="shared" si="24"/>
        <v>0</v>
      </c>
      <c r="T117" s="3"/>
      <c r="U117" s="32">
        <f t="shared" si="22"/>
        <v>8700</v>
      </c>
      <c r="V117" s="9"/>
      <c r="W117" s="9"/>
      <c r="X117" s="10"/>
      <c r="Y117" s="11">
        <v>300</v>
      </c>
      <c r="Z117" s="11"/>
      <c r="AA117" s="31">
        <f t="shared" si="25"/>
        <v>300</v>
      </c>
      <c r="AB117" s="32">
        <f t="shared" si="20"/>
        <v>8400</v>
      </c>
      <c r="AC117" s="48">
        <f t="shared" si="26"/>
        <v>1105683.9999999998</v>
      </c>
      <c r="AD117" s="3"/>
      <c r="AE117" s="3" t="s">
        <v>285</v>
      </c>
      <c r="AF117" s="3">
        <v>2020</v>
      </c>
      <c r="AG117" s="6"/>
      <c r="AH117" s="3"/>
      <c r="AI117" s="3"/>
      <c r="AJ117" s="3"/>
    </row>
    <row r="118" spans="1:36" x14ac:dyDescent="0.3">
      <c r="A118" s="24">
        <f t="shared" si="27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1"/>
        <v>3333.333333333333</v>
      </c>
      <c r="M118" s="3"/>
      <c r="N118" s="3"/>
      <c r="O118" s="3"/>
      <c r="P118" s="3"/>
      <c r="Q118" s="3"/>
      <c r="R118" s="8"/>
      <c r="S118" s="31">
        <f t="shared" si="24"/>
        <v>0</v>
      </c>
      <c r="T118" s="3"/>
      <c r="U118" s="32">
        <f t="shared" si="22"/>
        <v>3333.333333333333</v>
      </c>
      <c r="V118" s="9"/>
      <c r="W118" s="9"/>
      <c r="X118" s="10"/>
      <c r="Y118" s="11">
        <v>0</v>
      </c>
      <c r="Z118" s="11"/>
      <c r="AA118" s="31">
        <f t="shared" si="25"/>
        <v>0</v>
      </c>
      <c r="AB118" s="32">
        <f t="shared" si="20"/>
        <v>3333.333333333333</v>
      </c>
      <c r="AC118" s="48">
        <f t="shared" si="26"/>
        <v>1109017.333333333</v>
      </c>
      <c r="AD118" s="3"/>
      <c r="AE118" s="3" t="s">
        <v>285</v>
      </c>
      <c r="AF118" s="3">
        <v>2020</v>
      </c>
      <c r="AG118" s="6"/>
      <c r="AH118" s="3"/>
      <c r="AI118" s="3"/>
      <c r="AJ118" s="3"/>
    </row>
    <row r="119" spans="1:36" x14ac:dyDescent="0.3">
      <c r="A119" s="24">
        <f t="shared" si="27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1"/>
        <v>10000</v>
      </c>
      <c r="M119" s="3"/>
      <c r="N119" s="3"/>
      <c r="O119" s="3"/>
      <c r="P119" s="3"/>
      <c r="Q119" s="3"/>
      <c r="R119" s="8">
        <v>1</v>
      </c>
      <c r="S119" s="31">
        <f t="shared" si="24"/>
        <v>333</v>
      </c>
      <c r="T119" s="3"/>
      <c r="U119" s="32">
        <f t="shared" si="22"/>
        <v>10333</v>
      </c>
      <c r="V119" s="9"/>
      <c r="W119" s="9"/>
      <c r="X119" s="10"/>
      <c r="Y119" s="11">
        <v>300</v>
      </c>
      <c r="Z119" s="11"/>
      <c r="AA119" s="31">
        <f t="shared" si="25"/>
        <v>300</v>
      </c>
      <c r="AB119" s="32">
        <f t="shared" si="20"/>
        <v>10033</v>
      </c>
      <c r="AC119" s="48">
        <f t="shared" si="26"/>
        <v>1119050.333333333</v>
      </c>
      <c r="AD119" s="3"/>
      <c r="AE119" s="3" t="s">
        <v>285</v>
      </c>
      <c r="AF119" s="3">
        <v>2020</v>
      </c>
      <c r="AG119" s="6"/>
      <c r="AH119" s="3"/>
      <c r="AI119" s="3"/>
      <c r="AJ119" s="3"/>
    </row>
    <row r="120" spans="1:36" x14ac:dyDescent="0.3">
      <c r="A120" s="24">
        <f t="shared" si="27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1"/>
        <v>10000</v>
      </c>
      <c r="M120" s="3"/>
      <c r="N120" s="3"/>
      <c r="O120" s="3"/>
      <c r="P120" s="3"/>
      <c r="Q120" s="3"/>
      <c r="R120" s="8">
        <v>0.5</v>
      </c>
      <c r="S120" s="31">
        <f t="shared" si="24"/>
        <v>167</v>
      </c>
      <c r="T120" s="3"/>
      <c r="U120" s="32">
        <f t="shared" si="22"/>
        <v>10167</v>
      </c>
      <c r="V120" s="9"/>
      <c r="W120" s="9"/>
      <c r="X120" s="10"/>
      <c r="Y120" s="11">
        <v>300</v>
      </c>
      <c r="Z120" s="11"/>
      <c r="AA120" s="31">
        <f t="shared" si="25"/>
        <v>300</v>
      </c>
      <c r="AB120" s="32">
        <f t="shared" si="20"/>
        <v>9867</v>
      </c>
      <c r="AC120" s="48">
        <f t="shared" si="26"/>
        <v>1128917.333333333</v>
      </c>
      <c r="AD120" s="3"/>
      <c r="AE120" s="3" t="s">
        <v>285</v>
      </c>
      <c r="AF120" s="3">
        <v>2020</v>
      </c>
      <c r="AG120" s="6"/>
      <c r="AH120" s="3"/>
      <c r="AI120" s="3"/>
      <c r="AJ120" s="3"/>
    </row>
    <row r="121" spans="1:36" x14ac:dyDescent="0.3">
      <c r="A121" s="24">
        <f t="shared" si="27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1"/>
        <v>17500</v>
      </c>
      <c r="M121" s="3"/>
      <c r="N121" s="3"/>
      <c r="O121" s="3"/>
      <c r="P121" s="3"/>
      <c r="Q121" s="3"/>
      <c r="R121" s="8">
        <v>0</v>
      </c>
      <c r="S121" s="31">
        <f t="shared" si="24"/>
        <v>0</v>
      </c>
      <c r="T121" s="3"/>
      <c r="U121" s="32">
        <f t="shared" si="22"/>
        <v>17500</v>
      </c>
      <c r="V121" s="9"/>
      <c r="W121" s="9"/>
      <c r="X121" s="10"/>
      <c r="Y121" s="11">
        <v>300</v>
      </c>
      <c r="Z121" s="11"/>
      <c r="AA121" s="31">
        <f t="shared" si="25"/>
        <v>300</v>
      </c>
      <c r="AB121" s="32">
        <f t="shared" si="20"/>
        <v>17200</v>
      </c>
      <c r="AC121" s="48">
        <f t="shared" si="26"/>
        <v>1146117.333333333</v>
      </c>
      <c r="AD121" s="3"/>
      <c r="AE121" s="3" t="s">
        <v>285</v>
      </c>
      <c r="AF121" s="3">
        <v>2020</v>
      </c>
      <c r="AG121" s="6"/>
      <c r="AH121" s="3"/>
      <c r="AI121" s="3"/>
      <c r="AJ121" s="3"/>
    </row>
    <row r="122" spans="1:36" x14ac:dyDescent="0.3">
      <c r="A122" s="24">
        <f t="shared" si="27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1"/>
        <v>10000</v>
      </c>
      <c r="M122" s="3"/>
      <c r="N122" s="3"/>
      <c r="O122" s="3"/>
      <c r="P122" s="3"/>
      <c r="Q122" s="3"/>
      <c r="R122" s="8">
        <v>1.5</v>
      </c>
      <c r="S122" s="31">
        <f t="shared" si="24"/>
        <v>500</v>
      </c>
      <c r="T122" s="3"/>
      <c r="U122" s="32">
        <f t="shared" si="22"/>
        <v>10500</v>
      </c>
      <c r="V122" s="9"/>
      <c r="W122" s="9"/>
      <c r="X122" s="10"/>
      <c r="Y122" s="11">
        <v>300</v>
      </c>
      <c r="Z122" s="11"/>
      <c r="AA122" s="31">
        <f t="shared" si="25"/>
        <v>300</v>
      </c>
      <c r="AB122" s="32">
        <f t="shared" si="20"/>
        <v>10200</v>
      </c>
      <c r="AC122" s="48">
        <f t="shared" si="26"/>
        <v>1156317.333333333</v>
      </c>
      <c r="AD122" s="3"/>
      <c r="AE122" s="3" t="s">
        <v>285</v>
      </c>
      <c r="AF122" s="3">
        <v>2020</v>
      </c>
      <c r="AG122" s="6"/>
      <c r="AH122" s="3"/>
      <c r="AI122" s="3"/>
      <c r="AJ122" s="3"/>
    </row>
    <row r="123" spans="1:36" x14ac:dyDescent="0.3">
      <c r="A123" s="24">
        <f t="shared" si="27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1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4"/>
        <v>800</v>
      </c>
      <c r="T123" s="3"/>
      <c r="U123" s="32">
        <f t="shared" si="22"/>
        <v>8800</v>
      </c>
      <c r="V123" s="9"/>
      <c r="W123" s="9"/>
      <c r="X123" s="10"/>
      <c r="Y123" s="11">
        <v>0</v>
      </c>
      <c r="Z123" s="11"/>
      <c r="AA123" s="31">
        <f t="shared" si="25"/>
        <v>0</v>
      </c>
      <c r="AB123" s="32">
        <f t="shared" si="20"/>
        <v>8800</v>
      </c>
      <c r="AC123" s="48">
        <f t="shared" si="26"/>
        <v>1165117.333333333</v>
      </c>
      <c r="AD123" s="3"/>
      <c r="AE123" s="3" t="s">
        <v>285</v>
      </c>
      <c r="AF123" s="3">
        <v>2020</v>
      </c>
      <c r="AG123" s="6"/>
      <c r="AH123" s="3"/>
      <c r="AI123" s="3"/>
      <c r="AJ123" s="3"/>
    </row>
    <row r="124" spans="1:36" x14ac:dyDescent="0.3">
      <c r="A124" s="24">
        <f t="shared" si="27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1"/>
        <v>10000</v>
      </c>
      <c r="M124" s="3"/>
      <c r="N124" s="3"/>
      <c r="O124" s="3"/>
      <c r="P124" s="3"/>
      <c r="Q124" s="3"/>
      <c r="R124" s="8">
        <v>3</v>
      </c>
      <c r="S124" s="31">
        <f t="shared" si="24"/>
        <v>1000</v>
      </c>
      <c r="T124" s="3"/>
      <c r="U124" s="32">
        <f t="shared" si="22"/>
        <v>11000</v>
      </c>
      <c r="V124" s="9"/>
      <c r="W124" s="9"/>
      <c r="X124" s="10"/>
      <c r="Y124" s="11">
        <v>300</v>
      </c>
      <c r="Z124" s="11"/>
      <c r="AA124" s="31">
        <f t="shared" si="25"/>
        <v>300</v>
      </c>
      <c r="AB124" s="32">
        <f t="shared" si="20"/>
        <v>10700</v>
      </c>
      <c r="AC124" s="48">
        <f t="shared" si="26"/>
        <v>1175817.333333333</v>
      </c>
      <c r="AD124" s="3"/>
      <c r="AE124" s="3" t="s">
        <v>285</v>
      </c>
      <c r="AF124" s="3">
        <v>2020</v>
      </c>
      <c r="AG124" s="6"/>
      <c r="AH124" s="3"/>
      <c r="AI124" s="3"/>
      <c r="AJ124" s="3"/>
    </row>
    <row r="125" spans="1:36" x14ac:dyDescent="0.3">
      <c r="A125" s="24">
        <f t="shared" si="27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1"/>
        <v>10000</v>
      </c>
      <c r="M125" s="3"/>
      <c r="N125" s="3"/>
      <c r="O125" s="3"/>
      <c r="P125" s="3"/>
      <c r="Q125" s="3"/>
      <c r="R125" s="8">
        <v>2</v>
      </c>
      <c r="S125" s="31">
        <f t="shared" si="24"/>
        <v>667</v>
      </c>
      <c r="T125" s="3"/>
      <c r="U125" s="32">
        <f t="shared" si="22"/>
        <v>10667</v>
      </c>
      <c r="V125" s="9"/>
      <c r="W125" s="9"/>
      <c r="X125" s="10"/>
      <c r="Y125" s="11">
        <v>300</v>
      </c>
      <c r="Z125" s="11"/>
      <c r="AA125" s="31">
        <f t="shared" si="25"/>
        <v>300</v>
      </c>
      <c r="AB125" s="32">
        <f t="shared" si="20"/>
        <v>10367</v>
      </c>
      <c r="AC125" s="48">
        <f t="shared" si="26"/>
        <v>1186184.333333333</v>
      </c>
      <c r="AD125" s="3"/>
      <c r="AE125" s="3" t="s">
        <v>285</v>
      </c>
      <c r="AF125" s="3">
        <v>2020</v>
      </c>
      <c r="AG125" s="6"/>
      <c r="AH125" s="3"/>
      <c r="AI125" s="3"/>
      <c r="AJ125" s="3"/>
    </row>
    <row r="126" spans="1:36" x14ac:dyDescent="0.3">
      <c r="A126" s="24">
        <f t="shared" si="27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1"/>
        <v>9000</v>
      </c>
      <c r="M126" s="3"/>
      <c r="N126" s="3"/>
      <c r="O126" s="3"/>
      <c r="P126" s="3"/>
      <c r="Q126" s="3"/>
      <c r="R126" s="8">
        <v>0</v>
      </c>
      <c r="S126" s="31">
        <f t="shared" si="24"/>
        <v>0</v>
      </c>
      <c r="T126" s="3"/>
      <c r="U126" s="32">
        <f t="shared" si="22"/>
        <v>9000</v>
      </c>
      <c r="V126" s="9"/>
      <c r="W126" s="9"/>
      <c r="X126" s="10"/>
      <c r="Y126" s="11">
        <v>300</v>
      </c>
      <c r="Z126" s="11"/>
      <c r="AA126" s="31">
        <f t="shared" si="25"/>
        <v>300</v>
      </c>
      <c r="AB126" s="32">
        <f t="shared" si="20"/>
        <v>8700</v>
      </c>
      <c r="AC126" s="48">
        <f t="shared" si="26"/>
        <v>1194884.333333333</v>
      </c>
      <c r="AD126" s="3"/>
      <c r="AE126" s="3" t="s">
        <v>285</v>
      </c>
      <c r="AF126" s="3">
        <v>2020</v>
      </c>
      <c r="AG126" s="6"/>
      <c r="AH126" s="3"/>
      <c r="AI126" s="3"/>
      <c r="AJ126" s="3"/>
    </row>
    <row r="127" spans="1:36" x14ac:dyDescent="0.3">
      <c r="A127" s="24">
        <f t="shared" si="27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1"/>
        <v>19000</v>
      </c>
      <c r="M127" s="3"/>
      <c r="N127" s="3"/>
      <c r="O127" s="3"/>
      <c r="P127" s="3"/>
      <c r="Q127" s="3"/>
      <c r="R127" s="8">
        <v>1</v>
      </c>
      <c r="S127" s="31">
        <f t="shared" si="24"/>
        <v>633</v>
      </c>
      <c r="T127" s="3"/>
      <c r="U127" s="32">
        <f t="shared" si="22"/>
        <v>19633</v>
      </c>
      <c r="V127" s="9"/>
      <c r="W127" s="9"/>
      <c r="X127" s="10"/>
      <c r="Y127" s="11">
        <v>300</v>
      </c>
      <c r="Z127" s="11"/>
      <c r="AA127" s="31">
        <f t="shared" si="25"/>
        <v>300</v>
      </c>
      <c r="AB127" s="32">
        <f t="shared" si="20"/>
        <v>19333</v>
      </c>
      <c r="AC127" s="48">
        <f t="shared" si="26"/>
        <v>1214217.333333333</v>
      </c>
      <c r="AD127" s="3"/>
      <c r="AE127" s="3" t="s">
        <v>285</v>
      </c>
      <c r="AF127" s="3">
        <v>2020</v>
      </c>
      <c r="AG127" s="6"/>
      <c r="AH127" s="3"/>
      <c r="AI127" s="3"/>
      <c r="AJ127" s="3"/>
    </row>
    <row r="128" spans="1:36" x14ac:dyDescent="0.3">
      <c r="A128" s="24">
        <f t="shared" si="27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6"/>
        <v>1229217.333333333</v>
      </c>
      <c r="AD128" s="3"/>
      <c r="AE128" s="3" t="s">
        <v>285</v>
      </c>
      <c r="AF128" s="3">
        <v>2020</v>
      </c>
      <c r="AG128" s="6"/>
      <c r="AH128" s="3"/>
      <c r="AI128" s="3"/>
      <c r="AJ128" s="3"/>
    </row>
    <row r="129" spans="1:36" x14ac:dyDescent="0.3">
      <c r="A129" s="24">
        <f t="shared" si="27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28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29">ROUND((L129/30*R129),0)</f>
        <v>0</v>
      </c>
      <c r="T129" s="3"/>
      <c r="U129" s="32">
        <f t="shared" ref="U129:U165" si="30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1">+V129+W129+X129+Y129+Z129</f>
        <v>0</v>
      </c>
      <c r="AB129" s="32">
        <f t="shared" ref="AB129:AB165" si="32">(+U129-AA129)</f>
        <v>0</v>
      </c>
      <c r="AC129" s="48">
        <f t="shared" si="26"/>
        <v>1229217.333333333</v>
      </c>
      <c r="AD129" s="3"/>
      <c r="AE129" s="3" t="s">
        <v>285</v>
      </c>
      <c r="AF129" s="3">
        <v>2020</v>
      </c>
      <c r="AG129" s="6"/>
      <c r="AH129" s="3"/>
      <c r="AI129" s="3"/>
      <c r="AJ129" s="3"/>
    </row>
    <row r="130" spans="1:36" x14ac:dyDescent="0.3">
      <c r="A130" s="24">
        <f t="shared" si="27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28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29"/>
        <v>267</v>
      </c>
      <c r="T130" s="3"/>
      <c r="U130" s="32">
        <f t="shared" si="30"/>
        <v>8267</v>
      </c>
      <c r="V130" s="9"/>
      <c r="W130" s="9"/>
      <c r="X130" s="10"/>
      <c r="Y130" s="11">
        <v>0</v>
      </c>
      <c r="Z130" s="11"/>
      <c r="AA130" s="31">
        <f t="shared" si="31"/>
        <v>0</v>
      </c>
      <c r="AB130" s="32">
        <f t="shared" si="32"/>
        <v>8267</v>
      </c>
      <c r="AC130" s="48">
        <f t="shared" si="26"/>
        <v>1237484.333333333</v>
      </c>
      <c r="AD130" s="3"/>
      <c r="AE130" s="3" t="s">
        <v>285</v>
      </c>
      <c r="AF130" s="3">
        <v>2020</v>
      </c>
      <c r="AG130" s="6"/>
      <c r="AH130" s="3"/>
      <c r="AI130" s="3"/>
      <c r="AJ130" s="3"/>
    </row>
    <row r="131" spans="1:36" x14ac:dyDescent="0.3">
      <c r="A131" s="24">
        <f t="shared" si="27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28"/>
        <v>14000</v>
      </c>
      <c r="M131" s="3"/>
      <c r="N131" s="3"/>
      <c r="O131" s="3"/>
      <c r="P131" s="3"/>
      <c r="Q131" s="3"/>
      <c r="R131" s="8">
        <v>0</v>
      </c>
      <c r="S131" s="31">
        <f t="shared" si="29"/>
        <v>0</v>
      </c>
      <c r="T131" s="3"/>
      <c r="U131" s="32">
        <f t="shared" si="30"/>
        <v>14000</v>
      </c>
      <c r="V131" s="9"/>
      <c r="W131" s="9"/>
      <c r="X131" s="10"/>
      <c r="Y131" s="11">
        <v>300</v>
      </c>
      <c r="Z131" s="11"/>
      <c r="AA131" s="31">
        <f t="shared" si="31"/>
        <v>300</v>
      </c>
      <c r="AB131" s="32">
        <f t="shared" si="32"/>
        <v>13700</v>
      </c>
      <c r="AC131" s="48">
        <f t="shared" si="26"/>
        <v>1251184.333333333</v>
      </c>
      <c r="AD131" s="3"/>
      <c r="AE131" s="3" t="s">
        <v>285</v>
      </c>
      <c r="AF131" s="3">
        <v>2020</v>
      </c>
      <c r="AG131" s="6"/>
      <c r="AH131" s="3"/>
      <c r="AI131" s="3"/>
      <c r="AJ131" s="3"/>
    </row>
    <row r="132" spans="1:36" x14ac:dyDescent="0.3">
      <c r="A132" s="24">
        <f t="shared" si="27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28"/>
        <v>5400</v>
      </c>
      <c r="M132" s="3"/>
      <c r="N132" s="3"/>
      <c r="O132" s="3"/>
      <c r="P132" s="3"/>
      <c r="Q132" s="3"/>
      <c r="R132" s="8">
        <v>0</v>
      </c>
      <c r="S132" s="31">
        <f t="shared" si="29"/>
        <v>0</v>
      </c>
      <c r="T132" s="3"/>
      <c r="U132" s="32">
        <f t="shared" si="30"/>
        <v>5400</v>
      </c>
      <c r="V132" s="9"/>
      <c r="W132" s="9"/>
      <c r="X132" s="10"/>
      <c r="Y132" s="11">
        <v>0</v>
      </c>
      <c r="Z132" s="11"/>
      <c r="AA132" s="31">
        <f t="shared" si="31"/>
        <v>0</v>
      </c>
      <c r="AB132" s="32">
        <f t="shared" si="32"/>
        <v>5400</v>
      </c>
      <c r="AC132" s="48">
        <f t="shared" si="26"/>
        <v>1256584.333333333</v>
      </c>
      <c r="AD132" s="3"/>
      <c r="AE132" s="3" t="s">
        <v>285</v>
      </c>
      <c r="AF132" s="3">
        <v>2020</v>
      </c>
      <c r="AG132" s="6"/>
      <c r="AH132" s="3"/>
      <c r="AI132" s="3"/>
      <c r="AJ132" s="3"/>
    </row>
    <row r="133" spans="1:36" x14ac:dyDescent="0.3">
      <c r="A133" s="24">
        <f t="shared" si="27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28"/>
        <v>10000</v>
      </c>
      <c r="M133" s="3"/>
      <c r="N133" s="3"/>
      <c r="O133" s="3"/>
      <c r="P133" s="3"/>
      <c r="Q133" s="3"/>
      <c r="R133" s="8">
        <v>3</v>
      </c>
      <c r="S133" s="31">
        <f t="shared" si="29"/>
        <v>1000</v>
      </c>
      <c r="T133" s="3"/>
      <c r="U133" s="32">
        <f t="shared" si="30"/>
        <v>11000</v>
      </c>
      <c r="V133" s="9"/>
      <c r="W133" s="9"/>
      <c r="X133" s="10"/>
      <c r="Y133" s="11">
        <v>300</v>
      </c>
      <c r="Z133" s="11"/>
      <c r="AA133" s="31">
        <f t="shared" si="31"/>
        <v>300</v>
      </c>
      <c r="AB133" s="32">
        <f t="shared" si="32"/>
        <v>10700</v>
      </c>
      <c r="AC133" s="48">
        <f t="shared" si="26"/>
        <v>1267284.333333333</v>
      </c>
      <c r="AD133" s="3"/>
      <c r="AE133" s="3" t="s">
        <v>285</v>
      </c>
      <c r="AF133" s="3">
        <v>2020</v>
      </c>
      <c r="AG133" s="6"/>
      <c r="AH133" s="3"/>
      <c r="AI133" s="3"/>
      <c r="AJ133" s="3"/>
    </row>
    <row r="134" spans="1:36" x14ac:dyDescent="0.3">
      <c r="A134" s="24">
        <f t="shared" si="27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28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29"/>
        <v>0</v>
      </c>
      <c r="T134" s="3"/>
      <c r="U134" s="32">
        <f t="shared" si="30"/>
        <v>9833.3333333333321</v>
      </c>
      <c r="V134" s="9"/>
      <c r="W134" s="9"/>
      <c r="X134" s="10"/>
      <c r="Y134" s="11">
        <v>300</v>
      </c>
      <c r="Z134" s="11"/>
      <c r="AA134" s="31">
        <f t="shared" si="31"/>
        <v>300</v>
      </c>
      <c r="AB134" s="32">
        <f t="shared" si="32"/>
        <v>9533.3333333333321</v>
      </c>
      <c r="AC134" s="48">
        <f t="shared" si="26"/>
        <v>1276817.6666666663</v>
      </c>
      <c r="AD134" s="3"/>
      <c r="AE134" s="3" t="s">
        <v>285</v>
      </c>
      <c r="AF134" s="3">
        <v>2020</v>
      </c>
      <c r="AG134" s="6"/>
      <c r="AH134" s="3"/>
      <c r="AI134" s="3"/>
      <c r="AJ134" s="3"/>
    </row>
    <row r="135" spans="1:36" x14ac:dyDescent="0.3">
      <c r="A135" s="24">
        <f t="shared" si="27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28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29"/>
        <v>1067</v>
      </c>
      <c r="T135" s="3"/>
      <c r="U135" s="32">
        <f t="shared" si="30"/>
        <v>9067</v>
      </c>
      <c r="V135" s="9"/>
      <c r="W135" s="9"/>
      <c r="X135" s="10"/>
      <c r="Y135" s="11">
        <v>300</v>
      </c>
      <c r="Z135" s="11"/>
      <c r="AA135" s="31">
        <f t="shared" si="31"/>
        <v>300</v>
      </c>
      <c r="AB135" s="32">
        <f t="shared" si="32"/>
        <v>8767</v>
      </c>
      <c r="AC135" s="48">
        <f t="shared" si="26"/>
        <v>1285584.6666666663</v>
      </c>
      <c r="AD135" s="3"/>
      <c r="AE135" s="3" t="s">
        <v>285</v>
      </c>
      <c r="AF135" s="3">
        <v>2020</v>
      </c>
      <c r="AG135" s="6"/>
      <c r="AH135" s="3"/>
      <c r="AI135" s="3"/>
      <c r="AJ135" s="3"/>
    </row>
    <row r="136" spans="1:36" x14ac:dyDescent="0.3">
      <c r="A136" s="24">
        <f t="shared" si="27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28"/>
        <v>6000</v>
      </c>
      <c r="M136" s="3"/>
      <c r="N136" s="3"/>
      <c r="O136" s="3"/>
      <c r="P136" s="3"/>
      <c r="Q136" s="3"/>
      <c r="R136" s="8">
        <v>4</v>
      </c>
      <c r="S136" s="31">
        <f t="shared" si="29"/>
        <v>800</v>
      </c>
      <c r="T136" s="3"/>
      <c r="U136" s="32">
        <f t="shared" si="30"/>
        <v>6800</v>
      </c>
      <c r="V136" s="9"/>
      <c r="W136" s="9"/>
      <c r="X136" s="10"/>
      <c r="Y136" s="11">
        <v>0</v>
      </c>
      <c r="Z136" s="11"/>
      <c r="AA136" s="31">
        <f t="shared" si="31"/>
        <v>0</v>
      </c>
      <c r="AB136" s="32">
        <f t="shared" si="32"/>
        <v>6800</v>
      </c>
      <c r="AC136" s="48">
        <f t="shared" si="26"/>
        <v>1292384.6666666663</v>
      </c>
      <c r="AD136" s="3"/>
      <c r="AE136" s="3" t="s">
        <v>285</v>
      </c>
      <c r="AF136" s="3">
        <v>2020</v>
      </c>
      <c r="AG136" s="6"/>
      <c r="AH136" s="3"/>
      <c r="AI136" s="3"/>
      <c r="AJ136" s="3"/>
    </row>
    <row r="137" spans="1:36" x14ac:dyDescent="0.3">
      <c r="A137" s="24">
        <f t="shared" si="27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28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29"/>
        <v>0</v>
      </c>
      <c r="T137" s="3"/>
      <c r="U137" s="32">
        <f t="shared" si="30"/>
        <v>15466.666666666668</v>
      </c>
      <c r="V137" s="9"/>
      <c r="W137" s="9"/>
      <c r="X137" s="10"/>
      <c r="Y137" s="11">
        <v>300</v>
      </c>
      <c r="Z137" s="11"/>
      <c r="AA137" s="31">
        <f t="shared" si="31"/>
        <v>300</v>
      </c>
      <c r="AB137" s="32">
        <f t="shared" si="32"/>
        <v>15166.666666666668</v>
      </c>
      <c r="AC137" s="48">
        <f t="shared" si="26"/>
        <v>1307551.333333333</v>
      </c>
      <c r="AD137" s="3"/>
      <c r="AE137" s="3" t="s">
        <v>285</v>
      </c>
      <c r="AF137" s="3">
        <v>2020</v>
      </c>
      <c r="AG137" s="6"/>
      <c r="AH137" s="3"/>
      <c r="AI137" s="3"/>
      <c r="AJ137" s="3"/>
    </row>
    <row r="138" spans="1:36" x14ac:dyDescent="0.3">
      <c r="A138" s="24">
        <f t="shared" si="27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28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0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1"/>
        <v>0</v>
      </c>
      <c r="AB138" s="32">
        <f t="shared" si="32"/>
        <v>9833.3333333333321</v>
      </c>
      <c r="AC138" s="48">
        <f t="shared" si="26"/>
        <v>1317384.6666666663</v>
      </c>
      <c r="AD138" s="3"/>
      <c r="AE138" s="3" t="s">
        <v>285</v>
      </c>
      <c r="AF138" s="3">
        <v>2020</v>
      </c>
      <c r="AG138" s="6"/>
      <c r="AH138" s="3"/>
      <c r="AI138" s="3"/>
      <c r="AJ138" s="3"/>
    </row>
    <row r="139" spans="1:36" x14ac:dyDescent="0.3">
      <c r="A139" s="24">
        <f t="shared" si="27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28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29"/>
        <v>0</v>
      </c>
      <c r="T139" s="3"/>
      <c r="U139" s="32">
        <f t="shared" si="30"/>
        <v>7466.666666666667</v>
      </c>
      <c r="V139" s="9"/>
      <c r="W139" s="9"/>
      <c r="X139" s="10"/>
      <c r="Y139" s="11">
        <v>0</v>
      </c>
      <c r="Z139" s="11"/>
      <c r="AA139" s="31">
        <f t="shared" si="31"/>
        <v>0</v>
      </c>
      <c r="AB139" s="32">
        <f t="shared" si="32"/>
        <v>7466.666666666667</v>
      </c>
      <c r="AC139" s="48">
        <f t="shared" si="26"/>
        <v>1324851.333333333</v>
      </c>
      <c r="AD139" s="3"/>
      <c r="AE139" s="3" t="s">
        <v>285</v>
      </c>
      <c r="AF139" s="3">
        <v>2020</v>
      </c>
      <c r="AG139" s="6"/>
      <c r="AH139" s="3"/>
      <c r="AI139" s="3"/>
      <c r="AJ139" s="3"/>
    </row>
    <row r="140" spans="1:36" x14ac:dyDescent="0.3">
      <c r="A140" s="24">
        <f t="shared" si="27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28"/>
        <v>10000</v>
      </c>
      <c r="M140" s="3"/>
      <c r="N140" s="3"/>
      <c r="O140" s="3"/>
      <c r="P140" s="3"/>
      <c r="Q140" s="3"/>
      <c r="R140" s="8">
        <v>0</v>
      </c>
      <c r="S140" s="31">
        <f t="shared" si="29"/>
        <v>0</v>
      </c>
      <c r="T140" s="3"/>
      <c r="U140" s="32">
        <f t="shared" si="30"/>
        <v>10000</v>
      </c>
      <c r="V140" s="9"/>
      <c r="W140" s="9"/>
      <c r="X140" s="10"/>
      <c r="Y140" s="11">
        <v>300</v>
      </c>
      <c r="Z140" s="11"/>
      <c r="AA140" s="31">
        <f t="shared" si="31"/>
        <v>300</v>
      </c>
      <c r="AB140" s="32">
        <f t="shared" si="32"/>
        <v>9700</v>
      </c>
      <c r="AC140" s="48">
        <f t="shared" si="26"/>
        <v>1334551.333333333</v>
      </c>
      <c r="AD140" s="3"/>
      <c r="AE140" s="3" t="s">
        <v>285</v>
      </c>
      <c r="AF140" s="3">
        <v>2020</v>
      </c>
      <c r="AG140" s="6"/>
      <c r="AH140" s="3"/>
      <c r="AI140" s="3"/>
      <c r="AJ140" s="3"/>
    </row>
    <row r="141" spans="1:36" x14ac:dyDescent="0.3">
      <c r="A141" s="24">
        <f t="shared" si="27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28"/>
        <v>11116.666666666666</v>
      </c>
      <c r="M141" s="3"/>
      <c r="N141" s="3"/>
      <c r="O141" s="3"/>
      <c r="P141" s="3"/>
      <c r="Q141" s="3"/>
      <c r="R141" s="8"/>
      <c r="S141" s="31">
        <f t="shared" si="29"/>
        <v>0</v>
      </c>
      <c r="T141" s="3"/>
      <c r="U141" s="32">
        <f t="shared" si="30"/>
        <v>11116.666666666666</v>
      </c>
      <c r="V141" s="9"/>
      <c r="W141" s="9"/>
      <c r="X141" s="10"/>
      <c r="Y141" s="11">
        <v>300</v>
      </c>
      <c r="Z141" s="11"/>
      <c r="AA141" s="31">
        <f t="shared" si="31"/>
        <v>300</v>
      </c>
      <c r="AB141" s="32">
        <f t="shared" si="32"/>
        <v>10816.666666666666</v>
      </c>
      <c r="AC141" s="48">
        <f t="shared" si="26"/>
        <v>1345367.9999999998</v>
      </c>
      <c r="AD141" s="3"/>
      <c r="AE141" s="3" t="s">
        <v>285</v>
      </c>
      <c r="AF141" s="3">
        <v>2020</v>
      </c>
      <c r="AG141" s="6"/>
      <c r="AH141" s="3"/>
      <c r="AI141" s="3"/>
      <c r="AJ141" s="3"/>
    </row>
    <row r="142" spans="1:36" x14ac:dyDescent="0.3">
      <c r="A142" s="24">
        <f t="shared" si="27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28"/>
        <v>8333.3333333333321</v>
      </c>
      <c r="M142" s="3"/>
      <c r="N142" s="3"/>
      <c r="O142" s="3"/>
      <c r="P142" s="3"/>
      <c r="Q142" s="3"/>
      <c r="R142" s="8"/>
      <c r="S142" s="31">
        <f t="shared" si="29"/>
        <v>0</v>
      </c>
      <c r="T142" s="3"/>
      <c r="U142" s="32">
        <f t="shared" si="30"/>
        <v>8333.3333333333321</v>
      </c>
      <c r="V142" s="9"/>
      <c r="W142" s="9"/>
      <c r="X142" s="10"/>
      <c r="Y142" s="11">
        <v>300</v>
      </c>
      <c r="Z142" s="11"/>
      <c r="AA142" s="31">
        <f t="shared" si="31"/>
        <v>300</v>
      </c>
      <c r="AB142" s="32">
        <f t="shared" si="32"/>
        <v>8033.3333333333321</v>
      </c>
      <c r="AC142" s="48">
        <f t="shared" si="26"/>
        <v>1353401.333333333</v>
      </c>
      <c r="AD142" s="3"/>
      <c r="AE142" s="3" t="s">
        <v>285</v>
      </c>
      <c r="AF142" s="3">
        <v>2020</v>
      </c>
      <c r="AG142" s="6"/>
      <c r="AH142" s="3"/>
      <c r="AI142" s="3"/>
      <c r="AJ142" s="3"/>
    </row>
    <row r="143" spans="1:36" x14ac:dyDescent="0.3">
      <c r="A143" s="24">
        <f t="shared" si="27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28"/>
        <v>8666.6666666666661</v>
      </c>
      <c r="M143" s="3"/>
      <c r="N143" s="3"/>
      <c r="O143" s="3"/>
      <c r="P143" s="3"/>
      <c r="Q143" s="3"/>
      <c r="R143" s="8"/>
      <c r="S143" s="31">
        <f t="shared" si="29"/>
        <v>0</v>
      </c>
      <c r="T143" s="3"/>
      <c r="U143" s="32">
        <f t="shared" si="30"/>
        <v>8666.6666666666661</v>
      </c>
      <c r="V143" s="9"/>
      <c r="W143" s="9"/>
      <c r="X143" s="10"/>
      <c r="Y143" s="11">
        <v>300</v>
      </c>
      <c r="Z143" s="11"/>
      <c r="AA143" s="31">
        <f t="shared" si="31"/>
        <v>300</v>
      </c>
      <c r="AB143" s="32">
        <f t="shared" si="32"/>
        <v>8366.6666666666661</v>
      </c>
      <c r="AC143" s="48">
        <f t="shared" si="26"/>
        <v>1361767.9999999998</v>
      </c>
      <c r="AD143" s="3"/>
      <c r="AE143" s="3" t="s">
        <v>285</v>
      </c>
      <c r="AF143" s="3">
        <v>2020</v>
      </c>
      <c r="AG143" s="6"/>
      <c r="AH143" s="3"/>
      <c r="AI143" s="3"/>
      <c r="AJ143" s="3"/>
    </row>
    <row r="144" spans="1:36" x14ac:dyDescent="0.3">
      <c r="A144" s="24">
        <f t="shared" si="27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28"/>
        <v>15000</v>
      </c>
      <c r="M144" s="3"/>
      <c r="N144" s="3"/>
      <c r="O144" s="3"/>
      <c r="P144" s="3"/>
      <c r="Q144" s="3"/>
      <c r="R144" s="8">
        <v>2</v>
      </c>
      <c r="S144" s="31">
        <f t="shared" si="29"/>
        <v>1000</v>
      </c>
      <c r="T144" s="3"/>
      <c r="U144" s="32">
        <f t="shared" si="30"/>
        <v>16000</v>
      </c>
      <c r="V144" s="9"/>
      <c r="W144" s="9"/>
      <c r="X144" s="10"/>
      <c r="Y144" s="11">
        <v>300</v>
      </c>
      <c r="Z144" s="11"/>
      <c r="AA144" s="31">
        <f t="shared" si="31"/>
        <v>300</v>
      </c>
      <c r="AB144" s="32">
        <f t="shared" si="32"/>
        <v>15700</v>
      </c>
      <c r="AC144" s="48">
        <f t="shared" si="26"/>
        <v>1377467.9999999998</v>
      </c>
      <c r="AD144" s="3"/>
      <c r="AE144" s="3" t="s">
        <v>285</v>
      </c>
      <c r="AF144" s="3">
        <v>2020</v>
      </c>
      <c r="AG144" s="6"/>
      <c r="AH144" s="3"/>
      <c r="AI144" s="3"/>
      <c r="AJ144" s="3"/>
    </row>
    <row r="145" spans="1:36" x14ac:dyDescent="0.3">
      <c r="A145" s="24">
        <f t="shared" si="27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28"/>
        <v>6000</v>
      </c>
      <c r="M145" s="3"/>
      <c r="N145" s="3"/>
      <c r="O145" s="3"/>
      <c r="P145" s="3"/>
      <c r="Q145" s="3"/>
      <c r="R145" s="8">
        <v>1</v>
      </c>
      <c r="S145" s="31">
        <f t="shared" si="29"/>
        <v>200</v>
      </c>
      <c r="T145" s="3"/>
      <c r="U145" s="32">
        <f t="shared" si="30"/>
        <v>6200</v>
      </c>
      <c r="V145" s="9"/>
      <c r="W145" s="9"/>
      <c r="X145" s="10"/>
      <c r="Y145" s="11">
        <v>0</v>
      </c>
      <c r="Z145" s="11"/>
      <c r="AA145" s="31">
        <f t="shared" si="31"/>
        <v>0</v>
      </c>
      <c r="AB145" s="32">
        <f t="shared" si="32"/>
        <v>6200</v>
      </c>
      <c r="AC145" s="48">
        <f t="shared" si="26"/>
        <v>1383667.9999999998</v>
      </c>
      <c r="AD145" s="3"/>
      <c r="AE145" s="3" t="s">
        <v>285</v>
      </c>
      <c r="AF145" s="3">
        <v>2020</v>
      </c>
      <c r="AG145" s="6"/>
      <c r="AH145" s="3"/>
      <c r="AI145" s="3"/>
      <c r="AJ145" s="3"/>
    </row>
    <row r="146" spans="1:36" x14ac:dyDescent="0.3">
      <c r="A146" s="24">
        <f t="shared" si="27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28"/>
        <v>10000</v>
      </c>
      <c r="M146" s="3"/>
      <c r="N146" s="3"/>
      <c r="O146" s="3"/>
      <c r="P146" s="3"/>
      <c r="Q146" s="3"/>
      <c r="R146" s="8">
        <v>5</v>
      </c>
      <c r="S146" s="31">
        <f t="shared" si="29"/>
        <v>1667</v>
      </c>
      <c r="T146" s="3"/>
      <c r="U146" s="32">
        <f t="shared" si="30"/>
        <v>11667</v>
      </c>
      <c r="V146" s="9"/>
      <c r="W146" s="9"/>
      <c r="X146" s="10"/>
      <c r="Y146" s="11">
        <v>300</v>
      </c>
      <c r="Z146" s="11"/>
      <c r="AA146" s="31">
        <f t="shared" si="31"/>
        <v>300</v>
      </c>
      <c r="AB146" s="32">
        <f t="shared" si="32"/>
        <v>11367</v>
      </c>
      <c r="AC146" s="48">
        <f t="shared" si="26"/>
        <v>1395034.9999999998</v>
      </c>
      <c r="AD146" s="3"/>
      <c r="AE146" s="3" t="s">
        <v>285</v>
      </c>
      <c r="AF146" s="3">
        <v>2020</v>
      </c>
      <c r="AG146" s="6"/>
      <c r="AH146" s="3"/>
      <c r="AI146" s="3"/>
      <c r="AJ146" s="3"/>
    </row>
    <row r="147" spans="1:36" x14ac:dyDescent="0.3">
      <c r="A147" s="24">
        <f t="shared" si="27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28"/>
        <v>14000</v>
      </c>
      <c r="M147" s="3"/>
      <c r="N147" s="3"/>
      <c r="O147" s="3"/>
      <c r="P147" s="3"/>
      <c r="Q147" s="3"/>
      <c r="R147" s="8">
        <v>0.5</v>
      </c>
      <c r="S147" s="31">
        <f t="shared" si="29"/>
        <v>233</v>
      </c>
      <c r="T147" s="3"/>
      <c r="U147" s="32">
        <f t="shared" si="30"/>
        <v>14233</v>
      </c>
      <c r="V147" s="9"/>
      <c r="W147" s="9"/>
      <c r="X147" s="10"/>
      <c r="Y147" s="11">
        <v>300</v>
      </c>
      <c r="Z147" s="11"/>
      <c r="AA147" s="31">
        <f t="shared" si="31"/>
        <v>300</v>
      </c>
      <c r="AB147" s="32">
        <f t="shared" si="32"/>
        <v>13933</v>
      </c>
      <c r="AC147" s="48">
        <f t="shared" si="26"/>
        <v>1408967.9999999998</v>
      </c>
      <c r="AD147" s="3"/>
      <c r="AE147" s="3" t="s">
        <v>285</v>
      </c>
      <c r="AF147" s="3">
        <v>2020</v>
      </c>
      <c r="AG147" s="6"/>
      <c r="AH147" s="3"/>
      <c r="AI147" s="3"/>
      <c r="AJ147" s="3"/>
    </row>
    <row r="148" spans="1:36" x14ac:dyDescent="0.3">
      <c r="A148" s="24">
        <f t="shared" si="27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28"/>
        <v>7733.3333333333339</v>
      </c>
      <c r="M148" s="3"/>
      <c r="N148" s="3"/>
      <c r="O148" s="3"/>
      <c r="P148" s="3"/>
      <c r="Q148" s="3"/>
      <c r="R148" s="8"/>
      <c r="S148" s="31">
        <f t="shared" si="29"/>
        <v>0</v>
      </c>
      <c r="T148" s="3"/>
      <c r="U148" s="32">
        <f t="shared" si="30"/>
        <v>7733.3333333333339</v>
      </c>
      <c r="V148" s="9"/>
      <c r="W148" s="9"/>
      <c r="X148" s="10"/>
      <c r="Y148" s="11">
        <v>300</v>
      </c>
      <c r="Z148" s="11"/>
      <c r="AA148" s="31">
        <f t="shared" si="31"/>
        <v>300</v>
      </c>
      <c r="AB148" s="32">
        <f t="shared" si="32"/>
        <v>7433.3333333333339</v>
      </c>
      <c r="AC148" s="48">
        <f t="shared" si="26"/>
        <v>1416401.333333333</v>
      </c>
      <c r="AD148" s="3"/>
      <c r="AE148" s="3" t="s">
        <v>285</v>
      </c>
      <c r="AF148" s="3">
        <v>2020</v>
      </c>
      <c r="AG148" s="6"/>
      <c r="AH148" s="3"/>
      <c r="AI148" s="3"/>
      <c r="AJ148" s="3"/>
    </row>
    <row r="149" spans="1:36" x14ac:dyDescent="0.3">
      <c r="A149" s="24">
        <f t="shared" si="27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28"/>
        <v>7200.0000000000009</v>
      </c>
      <c r="M149" s="3"/>
      <c r="N149" s="3"/>
      <c r="O149" s="3"/>
      <c r="P149" s="3"/>
      <c r="Q149" s="3"/>
      <c r="R149" s="8"/>
      <c r="S149" s="31">
        <f t="shared" si="29"/>
        <v>0</v>
      </c>
      <c r="T149" s="3"/>
      <c r="U149" s="32">
        <f t="shared" si="30"/>
        <v>7200.0000000000009</v>
      </c>
      <c r="V149" s="9"/>
      <c r="W149" s="9"/>
      <c r="X149" s="10"/>
      <c r="Y149" s="11">
        <v>0</v>
      </c>
      <c r="Z149" s="11"/>
      <c r="AA149" s="31">
        <f t="shared" si="31"/>
        <v>0</v>
      </c>
      <c r="AB149" s="32">
        <f t="shared" si="32"/>
        <v>7200.0000000000009</v>
      </c>
      <c r="AC149" s="48">
        <f t="shared" si="26"/>
        <v>1423601.333333333</v>
      </c>
      <c r="AD149" s="3"/>
      <c r="AE149" s="3" t="s">
        <v>285</v>
      </c>
      <c r="AF149" s="3">
        <v>2020</v>
      </c>
      <c r="AG149" s="6"/>
      <c r="AH149" s="3"/>
      <c r="AI149" s="3"/>
      <c r="AJ149" s="3"/>
    </row>
    <row r="150" spans="1:36" x14ac:dyDescent="0.3">
      <c r="A150" s="24">
        <f t="shared" si="27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28"/>
        <v>11000</v>
      </c>
      <c r="M150" s="3"/>
      <c r="N150" s="3"/>
      <c r="O150" s="3"/>
      <c r="P150" s="3"/>
      <c r="Q150" s="3"/>
      <c r="R150" s="8"/>
      <c r="S150" s="31">
        <f t="shared" si="29"/>
        <v>0</v>
      </c>
      <c r="T150" s="3"/>
      <c r="U150" s="32">
        <f t="shared" si="30"/>
        <v>11000</v>
      </c>
      <c r="V150" s="9"/>
      <c r="W150" s="9"/>
      <c r="X150" s="10"/>
      <c r="Y150" s="11">
        <v>300</v>
      </c>
      <c r="Z150" s="11"/>
      <c r="AA150" s="31">
        <f t="shared" si="31"/>
        <v>300</v>
      </c>
      <c r="AB150" s="32">
        <f t="shared" si="32"/>
        <v>10700</v>
      </c>
      <c r="AC150" s="48">
        <f t="shared" si="26"/>
        <v>1434301.333333333</v>
      </c>
      <c r="AD150" s="3"/>
      <c r="AE150" s="3" t="s">
        <v>285</v>
      </c>
      <c r="AF150" s="3">
        <v>2020</v>
      </c>
      <c r="AG150" s="6"/>
      <c r="AH150" s="3"/>
      <c r="AI150" s="3"/>
      <c r="AJ150" s="3"/>
    </row>
    <row r="151" spans="1:36" x14ac:dyDescent="0.3">
      <c r="A151" s="24">
        <f t="shared" si="27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28"/>
        <v>8000.0000000000009</v>
      </c>
      <c r="M151" s="3"/>
      <c r="N151" s="3"/>
      <c r="O151" s="3"/>
      <c r="P151" s="3"/>
      <c r="Q151" s="3"/>
      <c r="R151" s="8"/>
      <c r="S151" s="31">
        <f t="shared" si="29"/>
        <v>0</v>
      </c>
      <c r="T151" s="3"/>
      <c r="U151" s="32">
        <f t="shared" si="30"/>
        <v>8000.0000000000009</v>
      </c>
      <c r="V151" s="9"/>
      <c r="W151" s="9"/>
      <c r="X151" s="10"/>
      <c r="Y151" s="11">
        <v>300</v>
      </c>
      <c r="Z151" s="11"/>
      <c r="AA151" s="31">
        <f t="shared" si="31"/>
        <v>300</v>
      </c>
      <c r="AB151" s="32">
        <f t="shared" si="32"/>
        <v>7700.0000000000009</v>
      </c>
      <c r="AC151" s="48">
        <f t="shared" si="26"/>
        <v>1442001.333333333</v>
      </c>
      <c r="AD151" s="3"/>
      <c r="AE151" s="3" t="s">
        <v>285</v>
      </c>
      <c r="AF151" s="3">
        <v>2020</v>
      </c>
      <c r="AG151" s="6"/>
      <c r="AH151" s="3"/>
      <c r="AI151" s="3"/>
      <c r="AJ151" s="3"/>
    </row>
    <row r="152" spans="1:36" x14ac:dyDescent="0.3">
      <c r="A152" s="24">
        <f t="shared" si="27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28"/>
        <v>6933.3333333333339</v>
      </c>
      <c r="M152" s="3"/>
      <c r="N152" s="3"/>
      <c r="O152" s="3"/>
      <c r="P152" s="3"/>
      <c r="Q152" s="3"/>
      <c r="R152" s="8"/>
      <c r="S152" s="31">
        <f t="shared" si="29"/>
        <v>0</v>
      </c>
      <c r="T152" s="3"/>
      <c r="U152" s="32">
        <f t="shared" si="30"/>
        <v>6933.3333333333339</v>
      </c>
      <c r="V152" s="9"/>
      <c r="W152" s="9"/>
      <c r="X152" s="10"/>
      <c r="Y152" s="11">
        <v>300</v>
      </c>
      <c r="Z152" s="11"/>
      <c r="AA152" s="31">
        <f t="shared" si="31"/>
        <v>300</v>
      </c>
      <c r="AB152" s="32">
        <f t="shared" si="32"/>
        <v>6633.3333333333339</v>
      </c>
      <c r="AC152" s="48">
        <f t="shared" si="26"/>
        <v>1448634.6666666663</v>
      </c>
      <c r="AD152" s="3"/>
      <c r="AE152" s="3" t="s">
        <v>285</v>
      </c>
      <c r="AF152" s="3">
        <v>2020</v>
      </c>
      <c r="AG152" s="6"/>
      <c r="AH152" s="3"/>
      <c r="AI152" s="3"/>
      <c r="AJ152" s="3"/>
    </row>
    <row r="153" spans="1:36" x14ac:dyDescent="0.3">
      <c r="A153" s="24">
        <f t="shared" si="27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28"/>
        <v>10000</v>
      </c>
      <c r="M153" s="3"/>
      <c r="N153" s="3"/>
      <c r="O153" s="3"/>
      <c r="P153" s="3"/>
      <c r="Q153" s="3"/>
      <c r="R153" s="8">
        <v>6</v>
      </c>
      <c r="S153" s="31">
        <f t="shared" si="29"/>
        <v>2000</v>
      </c>
      <c r="T153" s="3"/>
      <c r="U153" s="32">
        <f t="shared" si="30"/>
        <v>12000</v>
      </c>
      <c r="V153" s="9"/>
      <c r="W153" s="9"/>
      <c r="X153" s="10"/>
      <c r="Y153" s="11">
        <v>300</v>
      </c>
      <c r="Z153" s="11"/>
      <c r="AA153" s="31">
        <f t="shared" si="31"/>
        <v>300</v>
      </c>
      <c r="AB153" s="32">
        <f t="shared" si="32"/>
        <v>11700</v>
      </c>
      <c r="AC153" s="48">
        <f t="shared" si="26"/>
        <v>1460334.6666666663</v>
      </c>
      <c r="AD153" s="3"/>
      <c r="AE153" s="3" t="s">
        <v>285</v>
      </c>
      <c r="AF153" s="3">
        <v>2020</v>
      </c>
      <c r="AG153" s="6"/>
      <c r="AH153" s="3"/>
      <c r="AI153" s="3"/>
      <c r="AJ153" s="3"/>
    </row>
    <row r="154" spans="1:36" x14ac:dyDescent="0.3">
      <c r="A154" s="24">
        <f t="shared" si="27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28"/>
        <v>9666.6666666666661</v>
      </c>
      <c r="M154" s="3"/>
      <c r="N154" s="3"/>
      <c r="O154" s="3"/>
      <c r="P154" s="3"/>
      <c r="Q154" s="3"/>
      <c r="R154" s="8"/>
      <c r="S154" s="31">
        <f t="shared" si="29"/>
        <v>0</v>
      </c>
      <c r="T154" s="3"/>
      <c r="U154" s="32">
        <f t="shared" si="30"/>
        <v>9666.6666666666661</v>
      </c>
      <c r="V154" s="9"/>
      <c r="W154" s="9"/>
      <c r="X154" s="10"/>
      <c r="Y154" s="11">
        <v>300</v>
      </c>
      <c r="Z154" s="11"/>
      <c r="AA154" s="31">
        <f t="shared" si="31"/>
        <v>300</v>
      </c>
      <c r="AB154" s="32">
        <f t="shared" si="32"/>
        <v>9366.6666666666661</v>
      </c>
      <c r="AC154" s="48">
        <f t="shared" si="26"/>
        <v>1469701.333333333</v>
      </c>
      <c r="AD154" s="3"/>
      <c r="AE154" s="3" t="s">
        <v>285</v>
      </c>
      <c r="AF154" s="3">
        <v>2020</v>
      </c>
      <c r="AG154" s="6"/>
      <c r="AH154" s="3"/>
      <c r="AI154" s="3"/>
      <c r="AJ154" s="3"/>
    </row>
    <row r="155" spans="1:36" x14ac:dyDescent="0.3">
      <c r="A155" s="24">
        <f t="shared" si="27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28"/>
        <v>10000</v>
      </c>
      <c r="M155" s="3"/>
      <c r="N155" s="3"/>
      <c r="O155" s="3"/>
      <c r="P155" s="3"/>
      <c r="Q155" s="3"/>
      <c r="R155" s="8">
        <v>6</v>
      </c>
      <c r="S155" s="31">
        <f t="shared" si="29"/>
        <v>2000</v>
      </c>
      <c r="T155" s="3"/>
      <c r="U155" s="32">
        <f t="shared" si="30"/>
        <v>12000</v>
      </c>
      <c r="V155" s="9"/>
      <c r="W155" s="9"/>
      <c r="X155" s="10"/>
      <c r="Y155" s="11">
        <v>300</v>
      </c>
      <c r="Z155" s="11"/>
      <c r="AA155" s="31">
        <f t="shared" si="31"/>
        <v>300</v>
      </c>
      <c r="AB155" s="32">
        <f t="shared" si="32"/>
        <v>11700</v>
      </c>
      <c r="AC155" s="48">
        <f t="shared" si="26"/>
        <v>1481401.333333333</v>
      </c>
      <c r="AD155" s="3"/>
      <c r="AE155" s="3" t="s">
        <v>285</v>
      </c>
      <c r="AF155" s="3">
        <v>2020</v>
      </c>
      <c r="AG155" s="6"/>
      <c r="AH155" s="3"/>
      <c r="AI155" s="3"/>
      <c r="AJ155" s="3"/>
    </row>
    <row r="156" spans="1:36" x14ac:dyDescent="0.3">
      <c r="A156" s="24">
        <f t="shared" si="27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28"/>
        <v>10000</v>
      </c>
      <c r="M156" s="3"/>
      <c r="N156" s="3"/>
      <c r="O156" s="3"/>
      <c r="P156" s="3"/>
      <c r="Q156" s="3"/>
      <c r="R156" s="8">
        <v>5</v>
      </c>
      <c r="S156" s="31">
        <f t="shared" si="29"/>
        <v>1667</v>
      </c>
      <c r="T156" s="3"/>
      <c r="U156" s="32">
        <f t="shared" si="30"/>
        <v>11667</v>
      </c>
      <c r="V156" s="9"/>
      <c r="W156" s="9"/>
      <c r="X156" s="10"/>
      <c r="Y156" s="11">
        <v>300</v>
      </c>
      <c r="Z156" s="11"/>
      <c r="AA156" s="31">
        <f t="shared" si="31"/>
        <v>300</v>
      </c>
      <c r="AB156" s="32">
        <f t="shared" si="32"/>
        <v>11367</v>
      </c>
      <c r="AC156" s="48">
        <f t="shared" si="26"/>
        <v>1492768.333333333</v>
      </c>
      <c r="AD156" s="3"/>
      <c r="AE156" s="3" t="s">
        <v>285</v>
      </c>
      <c r="AF156" s="3">
        <v>2020</v>
      </c>
      <c r="AG156" s="6"/>
      <c r="AH156" s="3"/>
      <c r="AI156" s="3"/>
      <c r="AJ156" s="3"/>
    </row>
    <row r="157" spans="1:36" x14ac:dyDescent="0.3">
      <c r="A157" s="24">
        <f t="shared" si="27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28"/>
        <v>0</v>
      </c>
      <c r="M157" s="3"/>
      <c r="N157" s="3"/>
      <c r="O157" s="3"/>
      <c r="P157" s="3"/>
      <c r="Q157" s="3"/>
      <c r="R157" s="8"/>
      <c r="S157" s="31">
        <f t="shared" si="29"/>
        <v>0</v>
      </c>
      <c r="T157" s="3"/>
      <c r="U157" s="32">
        <f t="shared" si="30"/>
        <v>0</v>
      </c>
      <c r="V157" s="9"/>
      <c r="W157" s="9"/>
      <c r="X157" s="10"/>
      <c r="Y157" s="11">
        <v>0</v>
      </c>
      <c r="Z157" s="11"/>
      <c r="AA157" s="31">
        <f t="shared" si="31"/>
        <v>0</v>
      </c>
      <c r="AB157" s="32">
        <f t="shared" si="32"/>
        <v>0</v>
      </c>
      <c r="AC157" s="48">
        <f t="shared" si="26"/>
        <v>1492768.333333333</v>
      </c>
      <c r="AD157" s="3"/>
      <c r="AE157" s="3" t="s">
        <v>285</v>
      </c>
      <c r="AF157" s="3">
        <v>2020</v>
      </c>
      <c r="AG157" s="6"/>
      <c r="AH157" s="3"/>
      <c r="AI157" s="3"/>
      <c r="AJ157" s="3"/>
    </row>
    <row r="158" spans="1:36" x14ac:dyDescent="0.3">
      <c r="A158" s="24">
        <f t="shared" si="27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28"/>
        <v>10000</v>
      </c>
      <c r="M158" s="3"/>
      <c r="N158" s="3"/>
      <c r="O158" s="3"/>
      <c r="P158" s="3"/>
      <c r="Q158" s="3"/>
      <c r="R158" s="8"/>
      <c r="S158" s="31">
        <f t="shared" si="29"/>
        <v>0</v>
      </c>
      <c r="T158" s="3"/>
      <c r="U158" s="32">
        <f t="shared" si="30"/>
        <v>10000</v>
      </c>
      <c r="V158" s="9"/>
      <c r="W158" s="9"/>
      <c r="X158" s="10"/>
      <c r="Y158" s="11">
        <v>300</v>
      </c>
      <c r="Z158" s="11"/>
      <c r="AA158" s="31">
        <f t="shared" si="31"/>
        <v>300</v>
      </c>
      <c r="AB158" s="32">
        <f t="shared" si="32"/>
        <v>9700</v>
      </c>
      <c r="AC158" s="48">
        <f t="shared" si="26"/>
        <v>1502468.333333333</v>
      </c>
      <c r="AD158" s="3"/>
      <c r="AE158" s="3" t="s">
        <v>285</v>
      </c>
      <c r="AF158" s="3">
        <v>2020</v>
      </c>
      <c r="AG158" s="6"/>
      <c r="AH158" s="3"/>
      <c r="AI158" s="3"/>
      <c r="AJ158" s="3"/>
    </row>
    <row r="159" spans="1:36" x14ac:dyDescent="0.3">
      <c r="A159" s="24">
        <f t="shared" si="27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28"/>
        <v>45000</v>
      </c>
      <c r="M159" s="3"/>
      <c r="N159" s="3"/>
      <c r="O159" s="3"/>
      <c r="P159" s="3"/>
      <c r="Q159" s="3"/>
      <c r="R159" s="8"/>
      <c r="S159" s="31">
        <f t="shared" si="29"/>
        <v>0</v>
      </c>
      <c r="T159" s="3"/>
      <c r="U159" s="32">
        <f t="shared" si="30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2"/>
        <v>44700</v>
      </c>
      <c r="AC159" s="48">
        <f t="shared" si="26"/>
        <v>1547168.333333333</v>
      </c>
      <c r="AD159" s="3"/>
      <c r="AE159" s="3" t="s">
        <v>285</v>
      </c>
      <c r="AF159" s="3">
        <v>2020</v>
      </c>
      <c r="AG159" s="6"/>
      <c r="AH159" s="3"/>
      <c r="AI159" s="3"/>
      <c r="AJ159" s="3"/>
    </row>
    <row r="160" spans="1:36" x14ac:dyDescent="0.3">
      <c r="A160" s="24">
        <f t="shared" si="27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28"/>
        <v>28620</v>
      </c>
      <c r="M160" s="3"/>
      <c r="N160" s="3"/>
      <c r="O160" s="3"/>
      <c r="P160" s="3"/>
      <c r="Q160" s="3"/>
      <c r="R160" s="8"/>
      <c r="S160" s="31">
        <f t="shared" si="29"/>
        <v>0</v>
      </c>
      <c r="T160" s="3"/>
      <c r="U160" s="32">
        <f t="shared" si="30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2"/>
        <v>28620</v>
      </c>
      <c r="AC160" s="48">
        <f t="shared" si="26"/>
        <v>1575788.333333333</v>
      </c>
      <c r="AD160" s="3"/>
      <c r="AE160" s="3" t="s">
        <v>285</v>
      </c>
      <c r="AF160" s="3">
        <v>2020</v>
      </c>
      <c r="AG160" s="6"/>
      <c r="AH160" s="3"/>
      <c r="AI160" s="3"/>
      <c r="AJ160" s="3"/>
    </row>
    <row r="161" spans="1:36" ht="39.6" x14ac:dyDescent="0.3">
      <c r="A161" s="24">
        <f t="shared" si="27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28"/>
        <v>9666.6666666666661</v>
      </c>
      <c r="M161" s="3"/>
      <c r="N161" s="3"/>
      <c r="O161" s="3"/>
      <c r="P161" s="3"/>
      <c r="Q161" s="3"/>
      <c r="R161" s="8"/>
      <c r="S161" s="31">
        <f t="shared" si="29"/>
        <v>0</v>
      </c>
      <c r="T161" s="3"/>
      <c r="U161" s="32">
        <f t="shared" si="30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2"/>
        <v>9366.6666666666661</v>
      </c>
      <c r="AC161" s="48">
        <f t="shared" si="26"/>
        <v>1585154.9999999998</v>
      </c>
      <c r="AD161" s="3"/>
      <c r="AE161" s="3" t="s">
        <v>285</v>
      </c>
      <c r="AF161" s="3">
        <v>2020</v>
      </c>
      <c r="AG161" s="6"/>
      <c r="AH161" s="3"/>
      <c r="AI161" s="3"/>
      <c r="AJ161" s="3"/>
    </row>
    <row r="162" spans="1:36" ht="26.4" x14ac:dyDescent="0.3">
      <c r="A162" s="24">
        <f t="shared" si="27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28"/>
        <v>8666.6666666666661</v>
      </c>
      <c r="M162" s="3"/>
      <c r="N162" s="3"/>
      <c r="O162" s="3"/>
      <c r="P162" s="3"/>
      <c r="Q162" s="3"/>
      <c r="R162" s="8"/>
      <c r="S162" s="31">
        <f t="shared" si="29"/>
        <v>0</v>
      </c>
      <c r="T162" s="3"/>
      <c r="U162" s="32">
        <f t="shared" si="30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2"/>
        <v>8366.6666666666661</v>
      </c>
      <c r="AC162" s="48">
        <f t="shared" si="26"/>
        <v>1593521.6666666665</v>
      </c>
      <c r="AD162" s="3"/>
      <c r="AE162" s="3" t="s">
        <v>285</v>
      </c>
      <c r="AF162" s="3">
        <v>2020</v>
      </c>
      <c r="AG162" s="6"/>
      <c r="AH162" s="3"/>
      <c r="AI162" s="3"/>
      <c r="AJ162" s="3"/>
    </row>
    <row r="163" spans="1:36" x14ac:dyDescent="0.3">
      <c r="A163" s="24">
        <f t="shared" si="27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28"/>
        <v>7066.666666666667</v>
      </c>
      <c r="M163" s="3"/>
      <c r="N163" s="3"/>
      <c r="O163" s="3"/>
      <c r="P163" s="3"/>
      <c r="Q163" s="3"/>
      <c r="R163" s="8"/>
      <c r="S163" s="31">
        <f t="shared" si="29"/>
        <v>0</v>
      </c>
      <c r="T163" s="3"/>
      <c r="U163" s="32">
        <f t="shared" si="30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2"/>
        <v>6766.666666666667</v>
      </c>
      <c r="AC163" s="48">
        <f t="shared" si="26"/>
        <v>1600288.3333333333</v>
      </c>
      <c r="AD163" s="3"/>
      <c r="AE163" s="3" t="s">
        <v>285</v>
      </c>
      <c r="AF163" s="3">
        <v>2020</v>
      </c>
      <c r="AG163" s="6"/>
      <c r="AH163" s="3"/>
      <c r="AI163" s="3"/>
      <c r="AJ163" s="3"/>
    </row>
    <row r="164" spans="1:36" ht="39.6" x14ac:dyDescent="0.3">
      <c r="A164" s="24">
        <f t="shared" si="27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28"/>
        <v>9500</v>
      </c>
      <c r="M164" s="3"/>
      <c r="N164" s="3"/>
      <c r="O164" s="3"/>
      <c r="P164" s="3"/>
      <c r="Q164" s="3"/>
      <c r="R164" s="8"/>
      <c r="S164" s="31">
        <f t="shared" si="29"/>
        <v>0</v>
      </c>
      <c r="T164" s="3"/>
      <c r="U164" s="32">
        <f t="shared" si="30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2"/>
        <v>9200</v>
      </c>
      <c r="AC164" s="48">
        <f t="shared" si="26"/>
        <v>1609488.3333333333</v>
      </c>
      <c r="AD164" s="3"/>
      <c r="AE164" s="3" t="s">
        <v>285</v>
      </c>
      <c r="AF164" s="3">
        <v>2020</v>
      </c>
      <c r="AG164" s="6"/>
      <c r="AH164" s="3"/>
      <c r="AI164" s="3"/>
      <c r="AJ164" s="3"/>
    </row>
    <row r="165" spans="1:36" x14ac:dyDescent="0.3">
      <c r="A165" s="24">
        <f t="shared" si="27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28"/>
        <v>10000</v>
      </c>
      <c r="M165" s="3"/>
      <c r="N165" s="3"/>
      <c r="O165" s="3"/>
      <c r="P165" s="3"/>
      <c r="Q165" s="3"/>
      <c r="R165" s="8">
        <v>1</v>
      </c>
      <c r="S165" s="31">
        <f t="shared" si="29"/>
        <v>333</v>
      </c>
      <c r="T165" s="3"/>
      <c r="U165" s="32">
        <f t="shared" si="30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2"/>
        <v>10033</v>
      </c>
      <c r="AC165" s="48">
        <f t="shared" si="26"/>
        <v>1619521.3333333333</v>
      </c>
      <c r="AD165" s="3"/>
      <c r="AE165" s="3" t="s">
        <v>285</v>
      </c>
      <c r="AF165" s="3">
        <v>2020</v>
      </c>
      <c r="AG165" s="6"/>
      <c r="AH165" s="3"/>
      <c r="AI165" s="3"/>
      <c r="AJ165" s="3"/>
    </row>
  </sheetData>
  <phoneticPr fontId="10" type="noConversion"/>
  <hyperlinks>
    <hyperlink ref="AI3" r:id="rId1" xr:uid="{466A5EDB-0622-4501-B171-FF5599A1B20A}"/>
    <hyperlink ref="AI4:AI39" r:id="rId2" display="ashwinshankar50@gmail.com" xr:uid="{2EED0AAA-1051-4517-950A-44B722253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2020-11-07T14:29:31Z</dcterms:modified>
</cp:coreProperties>
</file>