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PC\Desktop\MS PP Data Science\DAT101x\Lab Work\"/>
    </mc:Choice>
  </mc:AlternateContent>
  <bookViews>
    <workbookView xWindow="0" yWindow="0" windowWidth="20490" windowHeight="8205" activeTab="1"/>
  </bookViews>
  <sheets>
    <sheet name="Sheet4" sheetId="4" r:id="rId1"/>
    <sheet name="Sheet1" sheetId="1" r:id="rId2"/>
    <sheet name="Correlation" sheetId="3" r:id="rId3"/>
  </sheets>
  <definedNames>
    <definedName name="_xlchart.v1.0" hidden="1">Sheet1!$I$1</definedName>
    <definedName name="_xlchart.v1.1" hidden="1">Sheet1!$I$2:$I$33</definedName>
    <definedName name="_xlchart.v1.2" hidden="1">Sheet1!$I$1</definedName>
    <definedName name="_xlchart.v1.3" hidden="1">Sheet1!$I$2:$I$33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4" l="1"/>
  <c r="F33" i="1" l="1"/>
  <c r="E33" i="1"/>
  <c r="I3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</calcChain>
</file>

<file path=xl/sharedStrings.xml><?xml version="1.0" encoding="utf-8"?>
<sst xmlns="http://schemas.openxmlformats.org/spreadsheetml/2006/main" count="82" uniqueCount="38">
  <si>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</si>
  <si>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</si>
  <si>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</si>
  <si>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</si>
  <si>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</si>
  <si>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</si>
  <si>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</si>
  <si>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</si>
  <si>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</si>
  <si>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</si>
  <si>
    <t>Revenue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</si>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</sst>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Sheet1!$A$2:$A$33</c:f>
              <c:numCache>
                <c:formatCode>m/d/yyyy</c:formatCode>
                <c:ptCount val="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</c:numCache>
            </c:numRef>
          </c:cat>
          <c:val>
            <c:numRef>
              <c:f>Sheet1!$I$2:$I$33</c:f>
              <c:numCache>
                <c:formatCode>General</c:formatCode>
                <c:ptCount val="31"/>
                <c:pt idx="0">
                  <c:v>41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</c:v>
                </c:pt>
                <c:pt idx="6">
                  <c:v>61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</c:v>
                </c:pt>
                <c:pt idx="13">
                  <c:v>51.75</c:v>
                </c:pt>
                <c:pt idx="14">
                  <c:v>80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60.199999999999996</c:v>
                </c:pt>
                <c:pt idx="27">
                  <c:v>55.65</c:v>
                </c:pt>
                <c:pt idx="28">
                  <c:v>58.099999999999994</c:v>
                </c:pt>
                <c:pt idx="29">
                  <c:v>50.75</c:v>
                </c:pt>
                <c:pt idx="30">
                  <c:v>43.05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5-4F9F-B1F8-963701B8D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291103"/>
        <c:axId val="2128294015"/>
      </c:lineChart>
      <c:dateAx>
        <c:axId val="212829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94015"/>
        <c:crosses val="autoZero"/>
        <c:auto val="1"/>
        <c:lblOffset val="100"/>
        <c:baseTimeUnit val="days"/>
      </c:dateAx>
      <c:valAx>
        <c:axId val="21282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9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Sheet1!$F$2:$F$33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Sheet1!$H$2:$H$33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3-4741-AE2B-2546AED3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090191"/>
        <c:axId val="2051084783"/>
      </c:scatterChart>
      <c:valAx>
        <c:axId val="205109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Leaflets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084783"/>
        <c:crosses val="autoZero"/>
        <c:crossBetween val="midCat"/>
      </c:valAx>
      <c:valAx>
        <c:axId val="205108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09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2955CB0-6A03-4F5E-B00B-95F09543AB7E}">
          <cx:tx>
            <cx:txData>
              <cx:f>_xlchart.v1.0</cx:f>
              <cx:v>Revenue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0</xdr:row>
      <xdr:rowOff>157162</xdr:rowOff>
    </xdr:from>
    <xdr:to>
      <xdr:col>19</xdr:col>
      <xdr:colOff>152400</xdr:colOff>
      <xdr:row>15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8</xdr:row>
      <xdr:rowOff>23812</xdr:rowOff>
    </xdr:from>
    <xdr:to>
      <xdr:col>19</xdr:col>
      <xdr:colOff>219075</xdr:colOff>
      <xdr:row>22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504825</xdr:colOff>
      <xdr:row>14</xdr:row>
      <xdr:rowOff>71437</xdr:rowOff>
    </xdr:from>
    <xdr:to>
      <xdr:col>19</xdr:col>
      <xdr:colOff>200025</xdr:colOff>
      <xdr:row>28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1:I33" totalsRowCount="1">
  <autoFilter ref="A1:I33"/>
  <tableColumns count="9">
    <tableColumn id="1" name="Date" dataDxfId="5" totalsRowDxfId="2"/>
    <tableColumn id="2" name="Location"/>
    <tableColumn id="3" name="Lemon"/>
    <tableColumn id="4" name="Orange"/>
    <tableColumn id="5" name="Temperature" totalsRowFunction="average"/>
    <tableColumn id="6" name="Leaflets" totalsRowFunction="stdDev"/>
    <tableColumn id="7" name="Price"/>
    <tableColumn id="8" name="Sales" dataDxfId="4">
      <calculatedColumnFormula>SUM(Table1[[#This Row],[Lemon]]+Table1[[#This Row],[Orange]])</calculatedColumnFormula>
    </tableColumn>
    <tableColumn id="9" name="Revenue" totalsRowFunction="custom" dataDxfId="3">
      <calculatedColumnFormula>Table1[[#This Row],[Sales]]*Table1[[#This Row],[Price]]</calculatedColumnFormula>
      <totalsRowFormula>SUM(Table1[Revenue])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23" sqref="B23"/>
    </sheetView>
  </sheetViews>
  <sheetFormatPr defaultRowHeight="15" x14ac:dyDescent="0.25"/>
  <cols>
    <col min="1" max="1" width="18.28515625" customWidth="1"/>
    <col min="2" max="2" width="17" customWidth="1"/>
    <col min="3" max="3" width="16.7109375" customWidth="1"/>
    <col min="4" max="4" width="14.28515625" customWidth="1"/>
    <col min="5" max="6" width="15.7109375" customWidth="1"/>
    <col min="8" max="8" width="15.85546875" customWidth="1"/>
    <col min="9" max="9" width="15.28515625" customWidth="1"/>
  </cols>
  <sheetData>
    <row r="1" spans="1:9" x14ac:dyDescent="0.25">
      <c r="A1" t="s">
        <v>11</v>
      </c>
    </row>
    <row r="2" spans="1:9" ht="15.75" thickBot="1" x14ac:dyDescent="0.3"/>
    <row r="3" spans="1:9" x14ac:dyDescent="0.25">
      <c r="A3" s="5" t="s">
        <v>12</v>
      </c>
      <c r="B3" s="5"/>
    </row>
    <row r="4" spans="1:9" x14ac:dyDescent="0.25">
      <c r="A4" s="2" t="s">
        <v>13</v>
      </c>
      <c r="B4" s="2">
        <v>0.92889549840613961</v>
      </c>
    </row>
    <row r="5" spans="1:9" x14ac:dyDescent="0.25">
      <c r="A5" s="2" t="s">
        <v>14</v>
      </c>
      <c r="B5" s="2">
        <v>0.86284684695919056</v>
      </c>
    </row>
    <row r="6" spans="1:9" x14ac:dyDescent="0.25">
      <c r="A6" s="2" t="s">
        <v>15</v>
      </c>
      <c r="B6" s="2">
        <v>0.84760760773243404</v>
      </c>
    </row>
    <row r="7" spans="1:9" x14ac:dyDescent="0.25">
      <c r="A7" s="2" t="s">
        <v>16</v>
      </c>
      <c r="B7" s="2">
        <v>18.826945834903523</v>
      </c>
    </row>
    <row r="8" spans="1:9" ht="15.75" thickBot="1" x14ac:dyDescent="0.3">
      <c r="A8" s="3" t="s">
        <v>17</v>
      </c>
      <c r="B8" s="3">
        <v>31</v>
      </c>
    </row>
    <row r="10" spans="1:9" ht="15.75" thickBot="1" x14ac:dyDescent="0.3">
      <c r="A10" t="s">
        <v>18</v>
      </c>
    </row>
    <row r="11" spans="1:9" x14ac:dyDescent="0.25">
      <c r="A11" s="4"/>
      <c r="B11" s="4" t="s">
        <v>23</v>
      </c>
      <c r="C11" s="4" t="s">
        <v>24</v>
      </c>
      <c r="D11" s="4" t="s">
        <v>25</v>
      </c>
      <c r="E11" s="4" t="s">
        <v>26</v>
      </c>
      <c r="F11" s="4" t="s">
        <v>27</v>
      </c>
    </row>
    <row r="12" spans="1:9" x14ac:dyDescent="0.25">
      <c r="A12" s="2" t="s">
        <v>19</v>
      </c>
      <c r="B12" s="2">
        <v>3</v>
      </c>
      <c r="C12" s="2">
        <v>60207.615952041378</v>
      </c>
      <c r="D12" s="2">
        <v>20069.205317347125</v>
      </c>
      <c r="E12" s="2">
        <v>56.620073621800621</v>
      </c>
      <c r="F12" s="2">
        <v>8.9537088401801261E-12</v>
      </c>
    </row>
    <row r="13" spans="1:9" x14ac:dyDescent="0.25">
      <c r="A13" s="2" t="s">
        <v>20</v>
      </c>
      <c r="B13" s="2">
        <v>27</v>
      </c>
      <c r="C13" s="2">
        <v>9570.2550157005608</v>
      </c>
      <c r="D13" s="2">
        <v>354.45388947039112</v>
      </c>
      <c r="E13" s="2"/>
      <c r="F13" s="2"/>
    </row>
    <row r="14" spans="1:9" ht="15.75" thickBot="1" x14ac:dyDescent="0.3">
      <c r="A14" s="3" t="s">
        <v>21</v>
      </c>
      <c r="B14" s="3">
        <v>30</v>
      </c>
      <c r="C14" s="3">
        <v>69777.870967741939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28</v>
      </c>
      <c r="C16" s="4" t="s">
        <v>16</v>
      </c>
      <c r="D16" s="4" t="s">
        <v>29</v>
      </c>
      <c r="E16" s="4" t="s">
        <v>30</v>
      </c>
      <c r="F16" s="4" t="s">
        <v>31</v>
      </c>
      <c r="G16" s="4" t="s">
        <v>32</v>
      </c>
      <c r="H16" s="4" t="s">
        <v>33</v>
      </c>
      <c r="I16" s="4" t="s">
        <v>34</v>
      </c>
    </row>
    <row r="17" spans="1:9" x14ac:dyDescent="0.25">
      <c r="A17" s="2" t="s">
        <v>22</v>
      </c>
      <c r="B17" s="2">
        <v>-178.5719122919447</v>
      </c>
      <c r="C17" s="2">
        <v>67.54600401460533</v>
      </c>
      <c r="D17" s="2">
        <v>-2.6437080164406539</v>
      </c>
      <c r="E17" s="2">
        <v>1.3489598129996007E-2</v>
      </c>
      <c r="F17" s="2">
        <v>-317.16486459541181</v>
      </c>
      <c r="G17" s="2">
        <v>-39.978959988477584</v>
      </c>
      <c r="H17" s="2">
        <v>-317.16486459541181</v>
      </c>
      <c r="I17" s="2">
        <v>-39.978959988477584</v>
      </c>
    </row>
    <row r="18" spans="1:9" x14ac:dyDescent="0.25">
      <c r="A18" s="2" t="s">
        <v>35</v>
      </c>
      <c r="B18" s="2">
        <v>2.7069772162437351</v>
      </c>
      <c r="C18" s="2">
        <v>0.87683005197432395</v>
      </c>
      <c r="D18" s="2">
        <v>3.0872313399256108</v>
      </c>
      <c r="E18" s="2">
        <v>4.6344905855262384E-3</v>
      </c>
      <c r="F18" s="2">
        <v>0.90787055783582216</v>
      </c>
      <c r="G18" s="2">
        <v>4.5060838746516483</v>
      </c>
      <c r="H18" s="2">
        <v>0.90787055783582216</v>
      </c>
      <c r="I18" s="2">
        <v>4.5060838746516483</v>
      </c>
    </row>
    <row r="19" spans="1:9" x14ac:dyDescent="0.25">
      <c r="A19" s="2" t="s">
        <v>36</v>
      </c>
      <c r="B19" s="2">
        <v>1.9168469034127558</v>
      </c>
      <c r="C19" s="2">
        <v>0.18121725251819235</v>
      </c>
      <c r="D19" s="2">
        <v>10.577618172532022</v>
      </c>
      <c r="E19" s="2">
        <v>4.1990741131338261E-11</v>
      </c>
      <c r="F19" s="2">
        <v>1.5450198145832148</v>
      </c>
      <c r="G19" s="2">
        <v>2.288673992242297</v>
      </c>
      <c r="H19" s="2">
        <v>1.5450198145832148</v>
      </c>
      <c r="I19" s="2">
        <v>2.288673992242297</v>
      </c>
    </row>
    <row r="20" spans="1:9" ht="15.75" thickBot="1" x14ac:dyDescent="0.3">
      <c r="A20" s="3" t="s">
        <v>37</v>
      </c>
      <c r="B20" s="3">
        <v>-131.93152556886608</v>
      </c>
      <c r="C20" s="3">
        <v>30.369228222299359</v>
      </c>
      <c r="D20" s="3">
        <v>-4.3442501930948669</v>
      </c>
      <c r="E20" s="3">
        <v>1.7707654814866746E-4</v>
      </c>
      <c r="F20" s="3">
        <v>-194.24403479733425</v>
      </c>
      <c r="G20" s="3">
        <v>-69.619016340397906</v>
      </c>
      <c r="H20" s="3">
        <v>-194.24403479733425</v>
      </c>
      <c r="I20" s="3">
        <v>-69.619016340397906</v>
      </c>
    </row>
    <row r="23" spans="1:9" x14ac:dyDescent="0.25">
      <c r="B23" t="e">
        <f>B17+B18*80+B24B19*120+B20*0.35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E15" sqref="E15"/>
    </sheetView>
  </sheetViews>
  <sheetFormatPr defaultRowHeight="15" x14ac:dyDescent="0.25"/>
  <cols>
    <col min="1" max="1" width="10.42578125" bestFit="1" customWidth="1"/>
    <col min="2" max="2" width="10.5703125" customWidth="1"/>
    <col min="3" max="3" width="9.140625" customWidth="1"/>
    <col min="4" max="4" width="9.5703125" customWidth="1"/>
    <col min="5" max="5" width="14.7109375" customWidth="1"/>
    <col min="6" max="6" width="10.140625" customWidth="1"/>
    <col min="7" max="7" width="7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25">
      <c r="A2" s="1">
        <v>42552</v>
      </c>
      <c r="B2" t="s">
        <v>7</v>
      </c>
      <c r="C2">
        <v>97</v>
      </c>
      <c r="D2">
        <v>67</v>
      </c>
      <c r="E2">
        <v>70</v>
      </c>
      <c r="F2">
        <v>90</v>
      </c>
      <c r="G2">
        <v>0.25</v>
      </c>
      <c r="H2">
        <f>SUM(Table1[[#This Row],[Lemon]]+Table1[[#This Row],[Orange]])</f>
        <v>164</v>
      </c>
      <c r="I2">
        <f>Table1[[#This Row],[Sales]]*Table1[[#This Row],[Price]]</f>
        <v>41</v>
      </c>
    </row>
    <row r="3" spans="1:9" x14ac:dyDescent="0.25">
      <c r="A3" s="1">
        <v>42553</v>
      </c>
      <c r="B3" t="s">
        <v>7</v>
      </c>
      <c r="C3">
        <v>98</v>
      </c>
      <c r="D3">
        <v>67</v>
      </c>
      <c r="E3">
        <v>72</v>
      </c>
      <c r="F3">
        <v>90</v>
      </c>
      <c r="G3">
        <v>0.25</v>
      </c>
      <c r="H3">
        <f>SUM(Table1[[#This Row],[Lemon]]+Table1[[#This Row],[Orange]])</f>
        <v>165</v>
      </c>
      <c r="I3">
        <f>Table1[[#This Row],[Sales]]*Table1[[#This Row],[Price]]</f>
        <v>41.25</v>
      </c>
    </row>
    <row r="4" spans="1:9" x14ac:dyDescent="0.25">
      <c r="A4" s="1">
        <v>42554</v>
      </c>
      <c r="B4" t="s">
        <v>7</v>
      </c>
      <c r="C4">
        <v>110</v>
      </c>
      <c r="D4">
        <v>77</v>
      </c>
      <c r="E4">
        <v>71</v>
      </c>
      <c r="F4">
        <v>104</v>
      </c>
      <c r="G4">
        <v>0.25</v>
      </c>
      <c r="H4">
        <f>SUM(Table1[[#This Row],[Lemon]]+Table1[[#This Row],[Orange]])</f>
        <v>187</v>
      </c>
      <c r="I4">
        <f>Table1[[#This Row],[Sales]]*Table1[[#This Row],[Price]]</f>
        <v>46.75</v>
      </c>
    </row>
    <row r="5" spans="1:9" x14ac:dyDescent="0.25">
      <c r="A5" s="1">
        <v>42555</v>
      </c>
      <c r="B5" t="s">
        <v>8</v>
      </c>
      <c r="C5">
        <v>134</v>
      </c>
      <c r="D5">
        <v>99</v>
      </c>
      <c r="E5">
        <v>76</v>
      </c>
      <c r="F5">
        <v>98</v>
      </c>
      <c r="G5">
        <v>0.25</v>
      </c>
      <c r="H5">
        <f>SUM(Table1[[#This Row],[Lemon]]+Table1[[#This Row],[Orange]])</f>
        <v>233</v>
      </c>
      <c r="I5">
        <f>Table1[[#This Row],[Sales]]*Table1[[#This Row],[Price]]</f>
        <v>58.25</v>
      </c>
    </row>
    <row r="6" spans="1:9" x14ac:dyDescent="0.25">
      <c r="A6" s="1">
        <v>42556</v>
      </c>
      <c r="B6" t="s">
        <v>8</v>
      </c>
      <c r="C6">
        <v>159</v>
      </c>
      <c r="D6">
        <v>118</v>
      </c>
      <c r="E6">
        <v>78</v>
      </c>
      <c r="F6">
        <v>135</v>
      </c>
      <c r="G6">
        <v>0.25</v>
      </c>
      <c r="H6">
        <f>SUM(Table1[[#This Row],[Lemon]]+Table1[[#This Row],[Orange]])</f>
        <v>277</v>
      </c>
      <c r="I6">
        <f>Table1[[#This Row],[Sales]]*Table1[[#This Row],[Price]]</f>
        <v>69.25</v>
      </c>
    </row>
    <row r="7" spans="1:9" x14ac:dyDescent="0.25">
      <c r="A7" s="1">
        <v>42557</v>
      </c>
      <c r="B7" t="s">
        <v>8</v>
      </c>
      <c r="C7">
        <v>103</v>
      </c>
      <c r="D7">
        <v>69</v>
      </c>
      <c r="E7">
        <v>82</v>
      </c>
      <c r="F7">
        <v>90</v>
      </c>
      <c r="G7">
        <v>0.25</v>
      </c>
      <c r="H7">
        <f>SUM(Table1[[#This Row],[Lemon]]+Table1[[#This Row],[Orange]])</f>
        <v>172</v>
      </c>
      <c r="I7">
        <f>Table1[[#This Row],[Sales]]*Table1[[#This Row],[Price]]</f>
        <v>43</v>
      </c>
    </row>
    <row r="8" spans="1:9" x14ac:dyDescent="0.25">
      <c r="A8" s="1">
        <v>42558</v>
      </c>
      <c r="B8" t="s">
        <v>8</v>
      </c>
      <c r="C8">
        <v>143</v>
      </c>
      <c r="D8">
        <v>101</v>
      </c>
      <c r="E8">
        <v>81</v>
      </c>
      <c r="F8">
        <v>135</v>
      </c>
      <c r="G8">
        <v>0.25</v>
      </c>
      <c r="H8">
        <f>SUM(Table1[[#This Row],[Lemon]]+Table1[[#This Row],[Orange]])</f>
        <v>244</v>
      </c>
      <c r="I8">
        <f>Table1[[#This Row],[Sales]]*Table1[[#This Row],[Price]]</f>
        <v>61</v>
      </c>
    </row>
    <row r="9" spans="1:9" x14ac:dyDescent="0.25">
      <c r="A9" s="1">
        <v>42559</v>
      </c>
      <c r="B9" t="s">
        <v>8</v>
      </c>
      <c r="C9">
        <v>123</v>
      </c>
      <c r="D9">
        <v>86</v>
      </c>
      <c r="E9">
        <v>82</v>
      </c>
      <c r="F9">
        <v>113</v>
      </c>
      <c r="G9">
        <v>0.25</v>
      </c>
      <c r="H9">
        <f>SUM(Table1[[#This Row],[Lemon]]+Table1[[#This Row],[Orange]])</f>
        <v>209</v>
      </c>
      <c r="I9">
        <f>Table1[[#This Row],[Sales]]*Table1[[#This Row],[Price]]</f>
        <v>52.25</v>
      </c>
    </row>
    <row r="10" spans="1:9" x14ac:dyDescent="0.25">
      <c r="A10" s="1">
        <v>42560</v>
      </c>
      <c r="B10" t="s">
        <v>8</v>
      </c>
      <c r="C10">
        <v>134</v>
      </c>
      <c r="D10">
        <v>95</v>
      </c>
      <c r="E10">
        <v>80</v>
      </c>
      <c r="F10">
        <v>126</v>
      </c>
      <c r="G10">
        <v>0.25</v>
      </c>
      <c r="H10">
        <f>SUM(Table1[[#This Row],[Lemon]]+Table1[[#This Row],[Orange]])</f>
        <v>229</v>
      </c>
      <c r="I10">
        <f>Table1[[#This Row],[Sales]]*Table1[[#This Row],[Price]]</f>
        <v>57.25</v>
      </c>
    </row>
    <row r="11" spans="1:9" x14ac:dyDescent="0.25">
      <c r="A11" s="1">
        <v>42561</v>
      </c>
      <c r="B11" t="s">
        <v>8</v>
      </c>
      <c r="C11">
        <v>140</v>
      </c>
      <c r="D11">
        <v>98</v>
      </c>
      <c r="E11">
        <v>82</v>
      </c>
      <c r="F11">
        <v>131</v>
      </c>
      <c r="G11">
        <v>0.25</v>
      </c>
      <c r="H11">
        <f>SUM(Table1[[#This Row],[Lemon]]+Table1[[#This Row],[Orange]])</f>
        <v>238</v>
      </c>
      <c r="I11">
        <f>Table1[[#This Row],[Sales]]*Table1[[#This Row],[Price]]</f>
        <v>59.5</v>
      </c>
    </row>
    <row r="12" spans="1:9" x14ac:dyDescent="0.25">
      <c r="A12" s="1">
        <v>42562</v>
      </c>
      <c r="B12" t="s">
        <v>8</v>
      </c>
      <c r="C12">
        <v>162</v>
      </c>
      <c r="D12">
        <v>120</v>
      </c>
      <c r="E12">
        <v>83</v>
      </c>
      <c r="F12">
        <v>135</v>
      </c>
      <c r="G12">
        <v>0.25</v>
      </c>
      <c r="H12">
        <f>SUM(Table1[[#This Row],[Lemon]]+Table1[[#This Row],[Orange]])</f>
        <v>282</v>
      </c>
      <c r="I12">
        <f>Table1[[#This Row],[Sales]]*Table1[[#This Row],[Price]]</f>
        <v>70.5</v>
      </c>
    </row>
    <row r="13" spans="1:9" x14ac:dyDescent="0.25">
      <c r="A13" s="1">
        <v>42563</v>
      </c>
      <c r="B13" t="s">
        <v>8</v>
      </c>
      <c r="C13">
        <v>130</v>
      </c>
      <c r="D13">
        <v>95</v>
      </c>
      <c r="E13">
        <v>84</v>
      </c>
      <c r="F13">
        <v>99</v>
      </c>
      <c r="G13">
        <v>0.25</v>
      </c>
      <c r="H13">
        <f>SUM(Table1[[#This Row],[Lemon]]+Table1[[#This Row],[Orange]])</f>
        <v>225</v>
      </c>
      <c r="I13">
        <f>Table1[[#This Row],[Sales]]*Table1[[#This Row],[Price]]</f>
        <v>56.25</v>
      </c>
    </row>
    <row r="14" spans="1:9" x14ac:dyDescent="0.25">
      <c r="A14" s="1">
        <v>42564</v>
      </c>
      <c r="B14" t="s">
        <v>8</v>
      </c>
      <c r="C14">
        <v>109</v>
      </c>
      <c r="D14">
        <v>75</v>
      </c>
      <c r="E14">
        <v>77</v>
      </c>
      <c r="F14">
        <v>99</v>
      </c>
      <c r="G14">
        <v>0.25</v>
      </c>
      <c r="H14">
        <f>SUM(Table1[[#This Row],[Lemon]]+Table1[[#This Row],[Orange]])</f>
        <v>184</v>
      </c>
      <c r="I14">
        <f>Table1[[#This Row],[Sales]]*Table1[[#This Row],[Price]]</f>
        <v>46</v>
      </c>
    </row>
    <row r="15" spans="1:9" x14ac:dyDescent="0.25">
      <c r="A15" s="1">
        <v>42565</v>
      </c>
      <c r="B15" t="s">
        <v>8</v>
      </c>
      <c r="C15">
        <v>122</v>
      </c>
      <c r="D15">
        <v>85</v>
      </c>
      <c r="E15">
        <v>78</v>
      </c>
      <c r="F15">
        <v>113</v>
      </c>
      <c r="G15">
        <v>0.25</v>
      </c>
      <c r="H15">
        <f>SUM(Table1[[#This Row],[Lemon]]+Table1[[#This Row],[Orange]])</f>
        <v>207</v>
      </c>
      <c r="I15">
        <f>Table1[[#This Row],[Sales]]*Table1[[#This Row],[Price]]</f>
        <v>51.75</v>
      </c>
    </row>
    <row r="16" spans="1:9" x14ac:dyDescent="0.25">
      <c r="A16" s="1">
        <v>42566</v>
      </c>
      <c r="B16" t="s">
        <v>8</v>
      </c>
      <c r="C16">
        <v>98</v>
      </c>
      <c r="D16">
        <v>62</v>
      </c>
      <c r="E16">
        <v>75</v>
      </c>
      <c r="F16">
        <v>108</v>
      </c>
      <c r="G16">
        <v>0.5</v>
      </c>
      <c r="H16">
        <f>SUM(Table1[[#This Row],[Lemon]]+Table1[[#This Row],[Orange]])</f>
        <v>160</v>
      </c>
      <c r="I16">
        <f>Table1[[#This Row],[Sales]]*Table1[[#This Row],[Price]]</f>
        <v>80</v>
      </c>
    </row>
    <row r="17" spans="1:9" x14ac:dyDescent="0.25">
      <c r="A17" s="1">
        <v>42567</v>
      </c>
      <c r="B17" t="s">
        <v>8</v>
      </c>
      <c r="C17">
        <v>81</v>
      </c>
      <c r="D17">
        <v>50</v>
      </c>
      <c r="E17">
        <v>74</v>
      </c>
      <c r="F17">
        <v>90</v>
      </c>
      <c r="G17">
        <v>0.5</v>
      </c>
      <c r="H17">
        <f>SUM(Table1[[#This Row],[Lemon]]+Table1[[#This Row],[Orange]])</f>
        <v>131</v>
      </c>
      <c r="I17">
        <f>Table1[[#This Row],[Sales]]*Table1[[#This Row],[Price]]</f>
        <v>65.5</v>
      </c>
    </row>
    <row r="18" spans="1:9" x14ac:dyDescent="0.25">
      <c r="A18" s="1">
        <v>42568</v>
      </c>
      <c r="B18" t="s">
        <v>8</v>
      </c>
      <c r="C18">
        <v>115</v>
      </c>
      <c r="D18">
        <v>76</v>
      </c>
      <c r="E18">
        <v>77</v>
      </c>
      <c r="F18">
        <v>126</v>
      </c>
      <c r="G18">
        <v>0.5</v>
      </c>
      <c r="H18">
        <f>SUM(Table1[[#This Row],[Lemon]]+Table1[[#This Row],[Orange]])</f>
        <v>191</v>
      </c>
      <c r="I18">
        <f>Table1[[#This Row],[Sales]]*Table1[[#This Row],[Price]]</f>
        <v>95.5</v>
      </c>
    </row>
    <row r="19" spans="1:9" x14ac:dyDescent="0.25">
      <c r="A19" s="1">
        <v>42569</v>
      </c>
      <c r="B19" t="s">
        <v>7</v>
      </c>
      <c r="C19">
        <v>131</v>
      </c>
      <c r="D19">
        <v>92</v>
      </c>
      <c r="E19">
        <v>81</v>
      </c>
      <c r="F19">
        <v>122</v>
      </c>
      <c r="G19">
        <v>0.5</v>
      </c>
      <c r="H19">
        <f>SUM(Table1[[#This Row],[Lemon]]+Table1[[#This Row],[Orange]])</f>
        <v>223</v>
      </c>
      <c r="I19">
        <f>Table1[[#This Row],[Sales]]*Table1[[#This Row],[Price]]</f>
        <v>111.5</v>
      </c>
    </row>
    <row r="20" spans="1:9" x14ac:dyDescent="0.25">
      <c r="A20" s="1">
        <v>42570</v>
      </c>
      <c r="B20" t="s">
        <v>7</v>
      </c>
      <c r="C20">
        <v>122</v>
      </c>
      <c r="D20">
        <v>85</v>
      </c>
      <c r="E20">
        <v>78</v>
      </c>
      <c r="F20">
        <v>113</v>
      </c>
      <c r="G20">
        <v>0.5</v>
      </c>
      <c r="H20">
        <f>SUM(Table1[[#This Row],[Lemon]]+Table1[[#This Row],[Orange]])</f>
        <v>207</v>
      </c>
      <c r="I20">
        <f>Table1[[#This Row],[Sales]]*Table1[[#This Row],[Price]]</f>
        <v>103.5</v>
      </c>
    </row>
    <row r="21" spans="1:9" x14ac:dyDescent="0.25">
      <c r="A21" s="1">
        <v>42571</v>
      </c>
      <c r="B21" t="s">
        <v>7</v>
      </c>
      <c r="C21">
        <v>71</v>
      </c>
      <c r="D21">
        <v>42</v>
      </c>
      <c r="E21">
        <v>70</v>
      </c>
      <c r="F21">
        <v>109</v>
      </c>
      <c r="G21">
        <v>0.5</v>
      </c>
      <c r="H21">
        <f>SUM(Table1[[#This Row],[Lemon]]+Table1[[#This Row],[Orange]])</f>
        <v>113</v>
      </c>
      <c r="I21">
        <f>Table1[[#This Row],[Sales]]*Table1[[#This Row],[Price]]</f>
        <v>56.5</v>
      </c>
    </row>
    <row r="22" spans="1:9" x14ac:dyDescent="0.25">
      <c r="A22" s="1">
        <v>42572</v>
      </c>
      <c r="B22" t="s">
        <v>7</v>
      </c>
      <c r="C22">
        <v>83</v>
      </c>
      <c r="D22">
        <v>50</v>
      </c>
      <c r="E22">
        <v>77</v>
      </c>
      <c r="F22">
        <v>90</v>
      </c>
      <c r="G22">
        <v>0.5</v>
      </c>
      <c r="H22">
        <f>SUM(Table1[[#This Row],[Lemon]]+Table1[[#This Row],[Orange]])</f>
        <v>133</v>
      </c>
      <c r="I22">
        <f>Table1[[#This Row],[Sales]]*Table1[[#This Row],[Price]]</f>
        <v>66.5</v>
      </c>
    </row>
    <row r="23" spans="1:9" x14ac:dyDescent="0.25">
      <c r="A23" s="1">
        <v>42573</v>
      </c>
      <c r="B23" t="s">
        <v>7</v>
      </c>
      <c r="C23">
        <v>112</v>
      </c>
      <c r="D23">
        <v>75</v>
      </c>
      <c r="E23">
        <v>80</v>
      </c>
      <c r="F23">
        <v>108</v>
      </c>
      <c r="G23">
        <v>0.5</v>
      </c>
      <c r="H23">
        <f>SUM(Table1[[#This Row],[Lemon]]+Table1[[#This Row],[Orange]])</f>
        <v>187</v>
      </c>
      <c r="I23">
        <f>Table1[[#This Row],[Sales]]*Table1[[#This Row],[Price]]</f>
        <v>93.5</v>
      </c>
    </row>
    <row r="24" spans="1:9" x14ac:dyDescent="0.25">
      <c r="A24" s="1">
        <v>42574</v>
      </c>
      <c r="B24" t="s">
        <v>7</v>
      </c>
      <c r="C24">
        <v>120</v>
      </c>
      <c r="D24">
        <v>82</v>
      </c>
      <c r="E24">
        <v>81</v>
      </c>
      <c r="F24">
        <v>117</v>
      </c>
      <c r="G24">
        <v>0.5</v>
      </c>
      <c r="H24">
        <f>SUM(Table1[[#This Row],[Lemon]]+Table1[[#This Row],[Orange]])</f>
        <v>202</v>
      </c>
      <c r="I24">
        <f>Table1[[#This Row],[Sales]]*Table1[[#This Row],[Price]]</f>
        <v>101</v>
      </c>
    </row>
    <row r="25" spans="1:9" x14ac:dyDescent="0.25">
      <c r="A25" s="1">
        <v>42575</v>
      </c>
      <c r="B25" t="s">
        <v>7</v>
      </c>
      <c r="C25">
        <v>121</v>
      </c>
      <c r="D25">
        <v>82</v>
      </c>
      <c r="E25">
        <v>82</v>
      </c>
      <c r="F25">
        <v>117</v>
      </c>
      <c r="G25">
        <v>0.5</v>
      </c>
      <c r="H25">
        <f>SUM(Table1[[#This Row],[Lemon]]+Table1[[#This Row],[Orange]])</f>
        <v>203</v>
      </c>
      <c r="I25">
        <f>Table1[[#This Row],[Sales]]*Table1[[#This Row],[Price]]</f>
        <v>101.5</v>
      </c>
    </row>
    <row r="26" spans="1:9" x14ac:dyDescent="0.25">
      <c r="A26" s="1">
        <v>42576</v>
      </c>
      <c r="B26" t="s">
        <v>7</v>
      </c>
      <c r="C26">
        <v>156</v>
      </c>
      <c r="D26">
        <v>113</v>
      </c>
      <c r="E26">
        <v>84</v>
      </c>
      <c r="F26">
        <v>135</v>
      </c>
      <c r="G26">
        <v>0.5</v>
      </c>
      <c r="H26">
        <f>SUM(Table1[[#This Row],[Lemon]]+Table1[[#This Row],[Orange]])</f>
        <v>269</v>
      </c>
      <c r="I26">
        <f>Table1[[#This Row],[Sales]]*Table1[[#This Row],[Price]]</f>
        <v>134.5</v>
      </c>
    </row>
    <row r="27" spans="1:9" x14ac:dyDescent="0.25">
      <c r="A27" s="1">
        <v>42577</v>
      </c>
      <c r="B27" t="s">
        <v>7</v>
      </c>
      <c r="C27">
        <v>176</v>
      </c>
      <c r="D27">
        <v>129</v>
      </c>
      <c r="E27">
        <v>83</v>
      </c>
      <c r="F27">
        <v>158</v>
      </c>
      <c r="G27">
        <v>0.35</v>
      </c>
      <c r="H27">
        <f>SUM(Table1[[#This Row],[Lemon]]+Table1[[#This Row],[Orange]])</f>
        <v>305</v>
      </c>
      <c r="I27">
        <f>Table1[[#This Row],[Sales]]*Table1[[#This Row],[Price]]</f>
        <v>106.75</v>
      </c>
    </row>
    <row r="28" spans="1:9" x14ac:dyDescent="0.25">
      <c r="A28" s="1">
        <v>42578</v>
      </c>
      <c r="B28" t="s">
        <v>7</v>
      </c>
      <c r="C28">
        <v>104</v>
      </c>
      <c r="D28">
        <v>68</v>
      </c>
      <c r="E28">
        <v>80</v>
      </c>
      <c r="F28">
        <v>99</v>
      </c>
      <c r="G28">
        <v>0.35</v>
      </c>
      <c r="H28">
        <f>SUM(Table1[[#This Row],[Lemon]]+Table1[[#This Row],[Orange]])</f>
        <v>172</v>
      </c>
      <c r="I28">
        <f>Table1[[#This Row],[Sales]]*Table1[[#This Row],[Price]]</f>
        <v>60.199999999999996</v>
      </c>
    </row>
    <row r="29" spans="1:9" x14ac:dyDescent="0.25">
      <c r="A29" s="1">
        <v>42579</v>
      </c>
      <c r="B29" t="s">
        <v>7</v>
      </c>
      <c r="C29">
        <v>96</v>
      </c>
      <c r="D29">
        <v>63</v>
      </c>
      <c r="E29">
        <v>82</v>
      </c>
      <c r="F29">
        <v>90</v>
      </c>
      <c r="G29">
        <v>0.35</v>
      </c>
      <c r="H29">
        <f>SUM(Table1[[#This Row],[Lemon]]+Table1[[#This Row],[Orange]])</f>
        <v>159</v>
      </c>
      <c r="I29">
        <f>Table1[[#This Row],[Sales]]*Table1[[#This Row],[Price]]</f>
        <v>55.65</v>
      </c>
    </row>
    <row r="30" spans="1:9" x14ac:dyDescent="0.25">
      <c r="A30" s="1">
        <v>42580</v>
      </c>
      <c r="B30" t="s">
        <v>7</v>
      </c>
      <c r="C30">
        <v>100</v>
      </c>
      <c r="D30">
        <v>66</v>
      </c>
      <c r="E30">
        <v>81</v>
      </c>
      <c r="F30">
        <v>95</v>
      </c>
      <c r="G30">
        <v>0.35</v>
      </c>
      <c r="H30">
        <f>SUM(Table1[[#This Row],[Lemon]]+Table1[[#This Row],[Orange]])</f>
        <v>166</v>
      </c>
      <c r="I30">
        <f>Table1[[#This Row],[Sales]]*Table1[[#This Row],[Price]]</f>
        <v>58.099999999999994</v>
      </c>
    </row>
    <row r="31" spans="1:9" x14ac:dyDescent="0.25">
      <c r="A31" s="1">
        <v>42581</v>
      </c>
      <c r="B31" t="s">
        <v>8</v>
      </c>
      <c r="C31">
        <v>88</v>
      </c>
      <c r="D31">
        <v>57</v>
      </c>
      <c r="E31">
        <v>82</v>
      </c>
      <c r="F31">
        <v>81</v>
      </c>
      <c r="G31">
        <v>0.35</v>
      </c>
      <c r="H31">
        <f>SUM(Table1[[#This Row],[Lemon]]+Table1[[#This Row],[Orange]])</f>
        <v>145</v>
      </c>
      <c r="I31">
        <f>Table1[[#This Row],[Sales]]*Table1[[#This Row],[Price]]</f>
        <v>50.75</v>
      </c>
    </row>
    <row r="32" spans="1:9" x14ac:dyDescent="0.25">
      <c r="A32" s="1">
        <v>42582</v>
      </c>
      <c r="B32" t="s">
        <v>8</v>
      </c>
      <c r="C32">
        <v>76</v>
      </c>
      <c r="D32">
        <v>47</v>
      </c>
      <c r="E32">
        <v>82</v>
      </c>
      <c r="F32">
        <v>68</v>
      </c>
      <c r="G32">
        <v>0.35</v>
      </c>
      <c r="H32">
        <f>SUM(Table1[[#This Row],[Lemon]]+Table1[[#This Row],[Orange]])</f>
        <v>123</v>
      </c>
      <c r="I32">
        <f>Table1[[#This Row],[Sales]]*Table1[[#This Row],[Price]]</f>
        <v>43.05</v>
      </c>
    </row>
    <row r="33" spans="1:9" x14ac:dyDescent="0.25">
      <c r="A33" s="1"/>
      <c r="E33">
        <f>SUBTOTAL(101,Table1[Temperature])</f>
        <v>78.870967741935488</v>
      </c>
      <c r="F33">
        <f>SUBTOTAL(107,Table1[Leaflets])</f>
        <v>19.821027175188721</v>
      </c>
      <c r="I33">
        <f>SUM(Table1[Revenue])</f>
        <v>2138</v>
      </c>
    </row>
  </sheetData>
  <conditionalFormatting sqref="E1:E1048576">
    <cfRule type="top10" dxfId="0" priority="2" percent="1" rank="10"/>
    <cfRule type="top10" dxfId="1" priority="1" percent="1" bottom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27" sqref="E27"/>
    </sheetView>
  </sheetViews>
  <sheetFormatPr defaultRowHeight="15" x14ac:dyDescent="0.25"/>
  <sheetData>
    <row r="1" spans="1:8" x14ac:dyDescent="0.25">
      <c r="A1" s="4"/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9</v>
      </c>
      <c r="H1" s="4" t="s">
        <v>10</v>
      </c>
    </row>
    <row r="2" spans="1:8" x14ac:dyDescent="0.25">
      <c r="A2" s="2" t="s">
        <v>2</v>
      </c>
      <c r="B2" s="2">
        <v>1</v>
      </c>
      <c r="C2" s="2"/>
      <c r="D2" s="2"/>
      <c r="E2" s="2"/>
      <c r="F2" s="2"/>
      <c r="G2" s="2"/>
      <c r="H2" s="2"/>
    </row>
    <row r="3" spans="1:8" x14ac:dyDescent="0.25">
      <c r="A3" s="2" t="s">
        <v>3</v>
      </c>
      <c r="B3" s="2">
        <v>0.99671433953351241</v>
      </c>
      <c r="C3" s="2">
        <v>1</v>
      </c>
      <c r="D3" s="2"/>
      <c r="E3" s="2"/>
      <c r="F3" s="2"/>
      <c r="G3" s="2"/>
      <c r="H3" s="2"/>
    </row>
    <row r="4" spans="1:8" x14ac:dyDescent="0.25">
      <c r="A4" s="2" t="s">
        <v>4</v>
      </c>
      <c r="B4" s="2">
        <v>0.47734477085330207</v>
      </c>
      <c r="C4" s="2">
        <v>0.4531156468834312</v>
      </c>
      <c r="D4" s="2">
        <v>1</v>
      </c>
      <c r="E4" s="2"/>
      <c r="F4" s="2"/>
      <c r="G4" s="2"/>
      <c r="H4" s="2"/>
    </row>
    <row r="5" spans="1:8" x14ac:dyDescent="0.25">
      <c r="A5" s="2" t="s">
        <v>5</v>
      </c>
      <c r="B5" s="2">
        <v>0.85751196053478562</v>
      </c>
      <c r="C5" s="2">
        <v>0.82633261245345546</v>
      </c>
      <c r="D5" s="2">
        <v>0.28720914844232076</v>
      </c>
      <c r="E5" s="2">
        <v>1</v>
      </c>
      <c r="F5" s="2"/>
      <c r="G5" s="2"/>
      <c r="H5" s="2"/>
    </row>
    <row r="6" spans="1:8" x14ac:dyDescent="0.25">
      <c r="A6" s="2" t="s">
        <v>6</v>
      </c>
      <c r="B6" s="2">
        <v>-0.27053035854558855</v>
      </c>
      <c r="C6" s="2">
        <v>-0.31808336893802641</v>
      </c>
      <c r="D6" s="2">
        <v>-3.3574567075296491E-2</v>
      </c>
      <c r="E6" s="2">
        <v>3.2040478806507691E-2</v>
      </c>
      <c r="F6" s="2">
        <v>1</v>
      </c>
      <c r="G6" s="2"/>
      <c r="H6" s="2"/>
    </row>
    <row r="7" spans="1:8" x14ac:dyDescent="0.25">
      <c r="A7" s="2" t="s">
        <v>9</v>
      </c>
      <c r="B7" s="2">
        <v>0.99930903775971747</v>
      </c>
      <c r="C7" s="2">
        <v>0.99903613231020372</v>
      </c>
      <c r="D7" s="2">
        <v>0.46661641888188637</v>
      </c>
      <c r="E7" s="2">
        <v>0.84390480363353071</v>
      </c>
      <c r="F7" s="2">
        <v>-0.29257237534797398</v>
      </c>
      <c r="G7" s="2">
        <v>1</v>
      </c>
      <c r="H7" s="2"/>
    </row>
    <row r="8" spans="1:8" ht="15.75" thickBot="1" x14ac:dyDescent="0.3">
      <c r="A8" s="3" t="s">
        <v>10</v>
      </c>
      <c r="B8" s="3">
        <v>0.46927551574100385</v>
      </c>
      <c r="C8" s="3">
        <v>0.426955273482299</v>
      </c>
      <c r="D8" s="3">
        <v>0.3394465005728633</v>
      </c>
      <c r="E8" s="3">
        <v>0.60059337025935267</v>
      </c>
      <c r="F8" s="3">
        <v>0.70225907347496253</v>
      </c>
      <c r="G8" s="3">
        <v>0.45023894596842939</v>
      </c>
      <c r="H8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Correlation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</dc:creator>
  <cp:lastModifiedBy>Aakash</cp:lastModifiedBy>
  <dcterms:created xsi:type="dcterms:W3CDTF">2018-02-09T18:05:46Z</dcterms:created>
  <dcterms:modified xsi:type="dcterms:W3CDTF">2018-02-09T20:04:14Z</dcterms:modified>
</cp:coreProperties>
</file>