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HP\Desktop\2023 Excel Dashboard course\Courses Class\Food dashboard Recordings\Power Querry &amp; Power Pivot\Customer Dashboard\"/>
    </mc:Choice>
  </mc:AlternateContent>
  <xr:revisionPtr revIDLastSave="0" documentId="13_ncr:1_{A46A0117-DC73-407E-8B79-E3FBF0E28AE5}" xr6:coauthVersionLast="47" xr6:coauthVersionMax="47" xr10:uidLastSave="{00000000-0000-0000-0000-000000000000}"/>
  <bookViews>
    <workbookView xWindow="-120" yWindow="-120" windowWidth="20730" windowHeight="11760" xr2:uid="{57C63FAB-C575-4FC3-85B8-036D5223BE1A}"/>
  </bookViews>
  <sheets>
    <sheet name="Dashboard" sheetId="10" r:id="rId1"/>
    <sheet name="Analysis" sheetId="11" r:id="rId2"/>
  </sheets>
  <definedNames>
    <definedName name="_xlchart.v5.0" hidden="1">Analysis!$AY$17</definedName>
    <definedName name="_xlchart.v5.1" hidden="1">Analysis!$AY$18:$AY$20</definedName>
    <definedName name="_xlchart.v5.2" hidden="1">Analysis!$AZ$17</definedName>
    <definedName name="_xlchart.v5.3" hidden="1">Analysis!$AZ$18:$AZ$20</definedName>
    <definedName name="Slicer_customer_country">#N/A</definedName>
    <definedName name="Slicer_Month_Name">#N/A</definedName>
    <definedName name="Slicer_Year">#N/A</definedName>
  </definedNames>
  <calcPr calcId="191029"/>
  <pivotCaches>
    <pivotCache cacheId="0" r:id="rId3"/>
    <pivotCache cacheId="524" r:id="rId4"/>
    <pivotCache cacheId="551" r:id="rId5"/>
    <pivotCache cacheId="560" r:id="rId6"/>
    <pivotCache cacheId="598" r:id="rId7"/>
    <pivotCache cacheId="601" r:id="rId8"/>
    <pivotCache cacheId="604" r:id="rId9"/>
    <pivotCache cacheId="607" r:id="rId10"/>
    <pivotCache cacheId="610" r:id="rId11"/>
    <pivotCache cacheId="613" r:id="rId12"/>
    <pivotCache cacheId="616" r:id="rId13"/>
    <pivotCache cacheId="619" r:id="rId14"/>
    <pivotCache cacheId="622" r:id="rId15"/>
    <pivotCache cacheId="625" r:id="rId16"/>
    <pivotCache cacheId="628" r:id="rId17"/>
  </pivotCaches>
  <extLst>
    <ext xmlns:x14="http://schemas.microsoft.com/office/spreadsheetml/2009/9/main" uri="{876F7934-8845-4945-9796-88D515C7AA90}">
      <x14:pivotCaches>
        <pivotCache cacheId="14"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 Returns_d2189c76-a28e-4f82-95bf-0bba16d1beef" name="Product Returns" connection="Query - Product Returns"/>
          <x15:modelTable id="Product-Lookup_41fa221d-8d7d-45fa-bd04-6268dfe6ceeb" name="Product-Lookup" connection="Query - Product-Lookup"/>
          <x15:modelTable id="Region-Lookup_f216cf4d-7adb-42c5-a035-548fb12708fa" name="Region-Lookup" connection="Query - Region-Lookup"/>
          <x15:modelTable id="Store-Lookup_171da367-08be-473f-be34-2ab551274769" name="Store-Lookup" connection="Query - Store-Lookup"/>
          <x15:modelTable id="Produc Brand-Lookup_4dd59d21-2d1b-4a82-9a0e-0fd97d22f96c" name="Produc Brand-Lookup" connection="Query - Produc Brand-Lookup"/>
          <x15:modelTable id="FactTable_cb04a4f3-27ec-4172-80bf-074e980ddaf2" name="FactTable" connection="Query - FactTable"/>
          <x15:modelTable id="Calendar-Lookup_09e917cb-0a80-468f-a246-5169f83e9098" name="Calendar-Lookup" connection="Query - Calendar-Lookup"/>
          <x15:modelTable id="Customer-Lookup_4f315d4d-9fed-45e9-9c2e-59894043fc4b" name="Customer-Lookup" connection="Query - Customer-Lookup"/>
          <x15:modelTable id="All Measures_24a6420f-03b8-4955-853a-9faeca852aee" name="All Measures" connection="Query - All Measures"/>
          <x15:modelTable id="Last Update Date_321adca5-ba82-48d6-963a-77db0c5bcbd4" name="Last Update Date" connection="Query - Last Update Date"/>
        </x15:modelTables>
        <x15:modelRelationships>
          <x15:modelRelationship fromTable="Product Returns" fromColumn="product_id" toTable="Product-Lookup" toColumn="product_id"/>
          <x15:modelRelationship fromTable="Product Returns" fromColumn="store_id" toTable="Store-Lookup" toColumn="store_id"/>
          <x15:modelRelationship fromTable="Product Returns" fromColumn="return_date" toTable="Calendar-Lookup" toColumn="date"/>
          <x15:modelRelationship fromTable="Product-Lookup" fromColumn="Brand ID" toTable="Produc Brand-Lookup" toColumn="Brand ID"/>
          <x15:modelRelationship fromTable="Store-Lookup" fromColumn="region_id" toTable="Region-Lookup" toColumn="region_id"/>
          <x15:modelRelationship fromTable="FactTable" fromColumn="store_id" toTable="Store-Lookup" toColumn="store_id"/>
          <x15:modelRelationship fromTable="FactTable" fromColumn="customer_id" toTable="Customer-Lookup" toColumn="customer_id"/>
          <x15:modelRelationship fromTable="FactTable" fromColumn="product_id" toTable="Product-Lookup" toColumn="product_id"/>
          <x15:modelRelationship fromTable="FactTable" fromColumn="transaction_date" toTable="Calendar-Lookup"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Y12" i="11" l="1"/>
  <c r="BG27" i="11" l="1"/>
  <c r="BO26" i="11"/>
  <c r="BO11" i="11"/>
  <c r="BP11" i="11"/>
  <c r="BO12" i="11"/>
  <c r="BP12" i="11"/>
  <c r="BO13" i="11"/>
  <c r="BP13" i="11"/>
  <c r="BO14" i="11"/>
  <c r="BP14" i="11"/>
  <c r="BO15" i="11"/>
  <c r="BP15" i="11"/>
  <c r="BP10" i="11"/>
  <c r="BO10" i="11"/>
  <c r="BG11" i="11"/>
  <c r="BH11" i="11"/>
  <c r="BG12" i="11"/>
  <c r="BH12" i="11"/>
  <c r="BG13" i="11"/>
  <c r="BH13" i="11"/>
  <c r="BG14" i="11"/>
  <c r="BH14" i="11"/>
  <c r="BG15" i="11"/>
  <c r="BH15" i="11"/>
  <c r="BH10" i="11"/>
  <c r="BG10" i="11"/>
  <c r="AY18" i="11"/>
  <c r="AZ18" i="11"/>
  <c r="AY19" i="11"/>
  <c r="AZ19" i="11"/>
  <c r="AY20" i="11"/>
  <c r="AZ20" i="11"/>
  <c r="AZ17" i="11"/>
  <c r="AY17" i="11"/>
  <c r="AU20" i="11"/>
  <c r="AT20" i="11"/>
  <c r="AU19" i="11"/>
  <c r="AT19" i="11"/>
  <c r="AU18" i="11"/>
  <c r="AT18" i="11"/>
  <c r="AO19" i="11"/>
  <c r="AP19" i="11"/>
  <c r="AO20" i="11"/>
  <c r="AP20" i="11"/>
  <c r="AP18" i="11"/>
  <c r="AO18" i="11"/>
  <c r="AI20" i="11"/>
  <c r="AJ20" i="11" s="1"/>
  <c r="AI21" i="11"/>
  <c r="AJ21" i="11" s="1"/>
  <c r="AI19" i="11"/>
  <c r="AJ19" i="11" s="1"/>
  <c r="AH19" i="11"/>
  <c r="AH20" i="11"/>
  <c r="AH21" i="11"/>
  <c r="AH18" i="11"/>
  <c r="Y32" i="11"/>
  <c r="AC12" i="11" s="1"/>
  <c r="Z32" i="11"/>
  <c r="AD12" i="11" s="1"/>
  <c r="AE12" i="11" s="1"/>
  <c r="Y33" i="11"/>
  <c r="AC13" i="11" s="1"/>
  <c r="Z33" i="11"/>
  <c r="AD13" i="11" s="1"/>
  <c r="AE13" i="11" s="1"/>
  <c r="Y34" i="11"/>
  <c r="AC14" i="11" s="1"/>
  <c r="Z34" i="11"/>
  <c r="AD14" i="11" s="1"/>
  <c r="AE14" i="11" s="1"/>
  <c r="Y35" i="11"/>
  <c r="AC15" i="11" s="1"/>
  <c r="Z35" i="11"/>
  <c r="AD15" i="11" s="1"/>
  <c r="AE15" i="11" s="1"/>
  <c r="Y36" i="11"/>
  <c r="AC16" i="11" s="1"/>
  <c r="Z36" i="11"/>
  <c r="AD16" i="11" s="1"/>
  <c r="AE16" i="11" s="1"/>
  <c r="Z31" i="11"/>
  <c r="AD11" i="11" s="1"/>
  <c r="Y31" i="11"/>
  <c r="AC11" i="11" s="1"/>
  <c r="Y22" i="11"/>
  <c r="Z22" i="11"/>
  <c r="Y23" i="11"/>
  <c r="Z23" i="11"/>
  <c r="Y24" i="11"/>
  <c r="Z24" i="11"/>
  <c r="Y25" i="11"/>
  <c r="Z25" i="11"/>
  <c r="Y26" i="11"/>
  <c r="Z26" i="11"/>
  <c r="Z21" i="11"/>
  <c r="Y21" i="11"/>
  <c r="Y12" i="11"/>
  <c r="Z12" i="11"/>
  <c r="Y13" i="11"/>
  <c r="Z13" i="11"/>
  <c r="Y14" i="11"/>
  <c r="Z14" i="11"/>
  <c r="Y15" i="11"/>
  <c r="Z15" i="11"/>
  <c r="Y16" i="11"/>
  <c r="Z16" i="11"/>
  <c r="Z11" i="11"/>
  <c r="Y11" i="11"/>
  <c r="BA19" i="11" l="1"/>
  <c r="BA20" i="11"/>
  <c r="BA18" i="11"/>
  <c r="AC23" i="11" a="1"/>
  <c r="AC23"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C9B90C-C555-4BC3-9ED4-5AB3A8EE5083}" name="Query - All Measures" description="Connection to the 'All Measures' query in the workbook." type="100" refreshedVersion="8" minRefreshableVersion="5">
    <extLst>
      <ext xmlns:x15="http://schemas.microsoft.com/office/spreadsheetml/2010/11/main" uri="{DE250136-89BD-433C-8126-D09CA5730AF9}">
        <x15:connection id="b0a9747f-ab0f-49e9-ac60-c86ba3cca8be"/>
      </ext>
    </extLst>
  </connection>
  <connection id="2" xr16:uid="{B2A877FD-7CB7-496A-8E39-33CC886D3E7F}" name="Query - Calendar-Lookup" description="Connection to the 'Calendar-Lookup' query in the workbook." type="100" refreshedVersion="8" minRefreshableVersion="5">
    <extLst>
      <ext xmlns:x15="http://schemas.microsoft.com/office/spreadsheetml/2010/11/main" uri="{DE250136-89BD-433C-8126-D09CA5730AF9}">
        <x15:connection id="3c093ee9-5b84-4ca6-aa8a-0d99f3b089d0"/>
      </ext>
    </extLst>
  </connection>
  <connection id="3" xr16:uid="{163CCC62-17E2-43B0-B628-E6FA295BD03D}" name="Query - Customer-Lookup" description="Connection to the 'Customer-Lookup' query in the workbook." type="100" refreshedVersion="8" minRefreshableVersion="5">
    <extLst>
      <ext xmlns:x15="http://schemas.microsoft.com/office/spreadsheetml/2010/11/main" uri="{DE250136-89BD-433C-8126-D09CA5730AF9}">
        <x15:connection id="7ce97099-3296-42fa-aad0-56435dfae3ab"/>
      </ext>
    </extLst>
  </connection>
  <connection id="4" xr16:uid="{0425A8B6-4C80-4192-8876-C3564DA69E07}" name="Query - FactTable" description="Connection to the 'FactTable' query in the workbook." type="100" refreshedVersion="8" minRefreshableVersion="5">
    <extLst>
      <ext xmlns:x15="http://schemas.microsoft.com/office/spreadsheetml/2010/11/main" uri="{DE250136-89BD-433C-8126-D09CA5730AF9}">
        <x15:connection id="72185dfc-0adb-4f38-8430-372e85f55a98"/>
      </ext>
    </extLst>
  </connection>
  <connection id="5" xr16:uid="{DE2686F6-57B0-4D72-A788-A841B2334035}" name="Query - Last Update Date" description="Connection to the 'Last Update Date' query in the workbook." type="100" refreshedVersion="8" minRefreshableVersion="5">
    <extLst>
      <ext xmlns:x15="http://schemas.microsoft.com/office/spreadsheetml/2010/11/main" uri="{DE250136-89BD-433C-8126-D09CA5730AF9}">
        <x15:connection id="b9e7c496-6c2b-405c-987f-ff6c592cf5d9"/>
      </ext>
    </extLst>
  </connection>
  <connection id="6" xr16:uid="{3447FBF6-B0D6-4DAE-A348-3BC82A49527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4D9F0D74-F3AB-42BF-8D7C-AE49F408DE00}" name="Query - Produc Brand-Lookup" description="Connection to the 'Produc Brand-Lookup' query in the workbook." type="100" refreshedVersion="8" minRefreshableVersion="5">
    <extLst>
      <ext xmlns:x15="http://schemas.microsoft.com/office/spreadsheetml/2010/11/main" uri="{DE250136-89BD-433C-8126-D09CA5730AF9}">
        <x15:connection id="d1515ccf-15bf-49cb-b404-7dbc26518e30"/>
      </ext>
    </extLst>
  </connection>
  <connection id="8" xr16:uid="{D1622891-79B9-4D79-873A-152E7DB351FA}" name="Query - Product Returns" description="Connection to the 'Product Returns' query in the workbook." type="100" refreshedVersion="8" minRefreshableVersion="5">
    <extLst>
      <ext xmlns:x15="http://schemas.microsoft.com/office/spreadsheetml/2010/11/main" uri="{DE250136-89BD-433C-8126-D09CA5730AF9}">
        <x15:connection id="52c1cfc0-1c3a-44d3-8c58-0fc96cfd01c1"/>
      </ext>
    </extLst>
  </connection>
  <connection id="9" xr16:uid="{ECA021E5-0CB6-4461-B46D-73C1B1C09A54}" name="Query - Product-Lookup" description="Connection to the 'Product-Lookup' query in the workbook." type="100" refreshedVersion="8" minRefreshableVersion="5">
    <extLst>
      <ext xmlns:x15="http://schemas.microsoft.com/office/spreadsheetml/2010/11/main" uri="{DE250136-89BD-433C-8126-D09CA5730AF9}">
        <x15:connection id="9b32af64-eaed-442a-884e-d8326d160e59"/>
      </ext>
    </extLst>
  </connection>
  <connection id="10" xr16:uid="{BF0828FF-8790-45B3-B287-15CE3B976FA1}" name="Query - Region-Lookup" description="Connection to the 'Region-Lookup' query in the workbook." type="100" refreshedVersion="8" minRefreshableVersion="5">
    <extLst>
      <ext xmlns:x15="http://schemas.microsoft.com/office/spreadsheetml/2010/11/main" uri="{DE250136-89BD-433C-8126-D09CA5730AF9}">
        <x15:connection id="27f01a70-b9db-451a-97f4-c09bbb747719"/>
      </ext>
    </extLst>
  </connection>
  <connection id="11" xr16:uid="{2824BB75-85EA-43B7-9D8B-968F60E263F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23588481-0133-4B95-B227-F80B0A50808F}" name="Query - Store-Lookup" description="Connection to the 'Store-Lookup' query in the workbook." type="100" refreshedVersion="8" minRefreshableVersion="5">
    <extLst>
      <ext xmlns:x15="http://schemas.microsoft.com/office/spreadsheetml/2010/11/main" uri="{DE250136-89BD-433C-8126-D09CA5730AF9}">
        <x15:connection id="4124053b-3466-4bf0-bf47-bdeaf1396a7b"/>
      </ext>
    </extLst>
  </connection>
  <connection id="13" xr16:uid="{FD9C3640-54F2-4FFA-AA23-D2908472E12B}"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4" xr16:uid="{8766AE98-B3EF-4268-BC89-81207F1DBA0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5" xr16:uid="{83A1B37D-4944-450C-8811-EDD6F3D7D52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<sst xmlns="http://schemas.openxmlformats.org/spreadsheetml/2006/main" count="8353" uniqueCount="2835">
  <si>
    <t>Qty Sold</t>
  </si>
  <si>
    <t>Total Revenue</t>
  </si>
  <si>
    <t>#Transaction</t>
  </si>
  <si>
    <t>#Customer</t>
  </si>
  <si>
    <t>#Products</t>
  </si>
  <si>
    <t>Date Last Refreshed</t>
  </si>
  <si>
    <t>Average Order</t>
  </si>
  <si>
    <t>Returned Orders</t>
  </si>
  <si>
    <t>Gross Profit</t>
  </si>
  <si>
    <t>#Stores</t>
  </si>
  <si>
    <t>FullName</t>
  </si>
  <si>
    <t>Aaron McDonnell</t>
  </si>
  <si>
    <t>Aaron Story</t>
  </si>
  <si>
    <t>Abel Hawkins</t>
  </si>
  <si>
    <t>Adam Reynolds</t>
  </si>
  <si>
    <t>Adele Snyder</t>
  </si>
  <si>
    <t>Agnes Pfanz</t>
  </si>
  <si>
    <t>Alex Urioste</t>
  </si>
  <si>
    <t>Alexandro Mattson</t>
  </si>
  <si>
    <t>Alice Hurt</t>
  </si>
  <si>
    <t>Amalia Jorgenson</t>
  </si>
  <si>
    <t>Ann Deborde</t>
  </si>
  <si>
    <t>Ann Miner</t>
  </si>
  <si>
    <t>Ann Tibbs</t>
  </si>
  <si>
    <t>Anna Casados</t>
  </si>
  <si>
    <t>Anna Gaffney</t>
  </si>
  <si>
    <t>Anne Allard</t>
  </si>
  <si>
    <t>Anne Arnold</t>
  </si>
  <si>
    <t>Anne Tuck</t>
  </si>
  <si>
    <t>Annette Von Strahl</t>
  </si>
  <si>
    <t>Anthony Fenton</t>
  </si>
  <si>
    <t>Anthony Wiggins</t>
  </si>
  <si>
    <t>Antoinette Tackett</t>
  </si>
  <si>
    <t>Arjeet Ashley</t>
  </si>
  <si>
    <t>Arthur Haas</t>
  </si>
  <si>
    <t>Ashley Noll</t>
  </si>
  <si>
    <t>Ava Hudson</t>
  </si>
  <si>
    <t>Barbara Beckman</t>
  </si>
  <si>
    <t>Barbara Chan</t>
  </si>
  <si>
    <t>Barbara Cope</t>
  </si>
  <si>
    <t>Barbara Doll</t>
  </si>
  <si>
    <t>Barbara Obaugh</t>
  </si>
  <si>
    <t>Barbara Smith</t>
  </si>
  <si>
    <t>Barbara Towery</t>
  </si>
  <si>
    <t>Beatrice Verdugo</t>
  </si>
  <si>
    <t>Belinda Topping</t>
  </si>
  <si>
    <t>Bernadette Marschang</t>
  </si>
  <si>
    <t>Bernard Voerge</t>
  </si>
  <si>
    <t>Beth Ohnheiser</t>
  </si>
  <si>
    <t>Betty Boggs</t>
  </si>
  <si>
    <t>Betty Driscoll</t>
  </si>
  <si>
    <t>Betty Marco</t>
  </si>
  <si>
    <t>Betty Thompson</t>
  </si>
  <si>
    <t>Beverly Alexander</t>
  </si>
  <si>
    <t>Bill Hall</t>
  </si>
  <si>
    <t>Bimal Schmidt</t>
  </si>
  <si>
    <t>Bobby Lundin</t>
  </si>
  <si>
    <t>Bobby Waksdale</t>
  </si>
  <si>
    <t>Brad Salls</t>
  </si>
  <si>
    <t>Bradley Doman</t>
  </si>
  <si>
    <t>Brandon Rohlke</t>
  </si>
  <si>
    <t>Brenda Marlowe</t>
  </si>
  <si>
    <t>Brett Broce</t>
  </si>
  <si>
    <t>Brian Baca</t>
  </si>
  <si>
    <t>Brian Hawthorne</t>
  </si>
  <si>
    <t>Brittany Malik</t>
  </si>
  <si>
    <t>Britton Walker</t>
  </si>
  <si>
    <t>Browl Swinford</t>
  </si>
  <si>
    <t>Bunny McCown</t>
  </si>
  <si>
    <t>Calvin Carpenter</t>
  </si>
  <si>
    <t>Carl Dreschel</t>
  </si>
  <si>
    <t>Carl Hall</t>
  </si>
  <si>
    <t>Carla Adams</t>
  </si>
  <si>
    <t>Carla Stiltner</t>
  </si>
  <si>
    <t>Carlos Wu</t>
  </si>
  <si>
    <t>Carol Flynn</t>
  </si>
  <si>
    <t>Carol Letson</t>
  </si>
  <si>
    <t>Carol Steele</t>
  </si>
  <si>
    <t>Carol Tusting</t>
  </si>
  <si>
    <t>Catherine Meagher</t>
  </si>
  <si>
    <t>Cecil Stone</t>
  </si>
  <si>
    <t>Charles Garrison</t>
  </si>
  <si>
    <t>Charles Weidman</t>
  </si>
  <si>
    <t>Charles Zetzer</t>
  </si>
  <si>
    <t>Cheryl Taylor</t>
  </si>
  <si>
    <t>Chris Fitzgerald</t>
  </si>
  <si>
    <t>Chris King</t>
  </si>
  <si>
    <t>Chrisie Tapia</t>
  </si>
  <si>
    <t>Christine Brubaker</t>
  </si>
  <si>
    <t>Christine Cristantiello</t>
  </si>
  <si>
    <t>Christine Jenning</t>
  </si>
  <si>
    <t>Christopher Snodgrass</t>
  </si>
  <si>
    <t>Clay White</t>
  </si>
  <si>
    <t>Cletus Adler</t>
  </si>
  <si>
    <t>Clinton Hulette</t>
  </si>
  <si>
    <t>Connie Bradley</t>
  </si>
  <si>
    <t>Corey Salka</t>
  </si>
  <si>
    <t>Cornelius Pyatt</t>
  </si>
  <si>
    <t>Corrina Thompson</t>
  </si>
  <si>
    <t>Curtis Pollard</t>
  </si>
  <si>
    <t>Cynthia McSwain</t>
  </si>
  <si>
    <t>Cynthia White</t>
  </si>
  <si>
    <t>Danette Allison</t>
  </si>
  <si>
    <t>Daniel Ortega</t>
  </si>
  <si>
    <t>Daniel Thompson</t>
  </si>
  <si>
    <t>Daniel Traser</t>
  </si>
  <si>
    <t>Danielle Breslin</t>
  </si>
  <si>
    <t>Dante Taylor</t>
  </si>
  <si>
    <t>Daphney Winslow</t>
  </si>
  <si>
    <t>Darwin Malaby</t>
  </si>
  <si>
    <t>Dauna Barton</t>
  </si>
  <si>
    <t>David Ashoo</t>
  </si>
  <si>
    <t>David Ortiz</t>
  </si>
  <si>
    <t>David Ziegelman</t>
  </si>
  <si>
    <t>David Zimmerman</t>
  </si>
  <si>
    <t>Dawn Laner</t>
  </si>
  <si>
    <t>Dawn Van Buren</t>
  </si>
  <si>
    <t>Deanne Vanderslice</t>
  </si>
  <si>
    <t>Debbie Segura</t>
  </si>
  <si>
    <t>Debbie Tedesco</t>
  </si>
  <si>
    <t>Debbie Thomas</t>
  </si>
  <si>
    <t>Deborah Blackburn</t>
  </si>
  <si>
    <t>Deborah Clark</t>
  </si>
  <si>
    <t>Deborah McGill</t>
  </si>
  <si>
    <t>Deirdre Susan Bandy</t>
  </si>
  <si>
    <t>Denise Tracy</t>
  </si>
  <si>
    <t>Dennis Hover</t>
  </si>
  <si>
    <t>Dennis Stonesifer</t>
  </si>
  <si>
    <t>Diana Axtell</t>
  </si>
  <si>
    <t>Diana Patton</t>
  </si>
  <si>
    <t>Diana Spence</t>
  </si>
  <si>
    <t>Diane Barukh</t>
  </si>
  <si>
    <t>Domenic Carlson</t>
  </si>
  <si>
    <t>Don Knight</t>
  </si>
  <si>
    <t>Don Venable</t>
  </si>
  <si>
    <t>Donald Hunt</t>
  </si>
  <si>
    <t>Donald Patera</t>
  </si>
  <si>
    <t>Donna Weisinger</t>
  </si>
  <si>
    <t>Dora Sims</t>
  </si>
  <si>
    <t>Dora Whittington</t>
  </si>
  <si>
    <t>Doris Perkins</t>
  </si>
  <si>
    <t>Doris Witherspoon</t>
  </si>
  <si>
    <t>Dorothy McDonald</t>
  </si>
  <si>
    <t>Doug Thruman</t>
  </si>
  <si>
    <t>Duane Tooker</t>
  </si>
  <si>
    <t>E. Cappa</t>
  </si>
  <si>
    <t>Ed Howlett</t>
  </si>
  <si>
    <t>Eddie Holmes</t>
  </si>
  <si>
    <t>Edna Benson</t>
  </si>
  <si>
    <t>Edna Woodson</t>
  </si>
  <si>
    <t>Elena Santos</t>
  </si>
  <si>
    <t>Elena Turkette</t>
  </si>
  <si>
    <t>Elizabeth Horne</t>
  </si>
  <si>
    <t>Ella Barrilleaux</t>
  </si>
  <si>
    <t>Elma Smith</t>
  </si>
  <si>
    <t>Elmer Partin</t>
  </si>
  <si>
    <t>Elsabel Matthews</t>
  </si>
  <si>
    <t>Emilio Alvaro</t>
  </si>
  <si>
    <t>Emily Barela</t>
  </si>
  <si>
    <t>Eric Coleman</t>
  </si>
  <si>
    <t>Eric Singh</t>
  </si>
  <si>
    <t>Eric Szuggar</t>
  </si>
  <si>
    <t>Eric Winters</t>
  </si>
  <si>
    <t>Erin Allen</t>
  </si>
  <si>
    <t>Ernest Woodie</t>
  </si>
  <si>
    <t>Ethel Reiners</t>
  </si>
  <si>
    <t>Eunice Jones</t>
  </si>
  <si>
    <t>Evelyn Brauner</t>
  </si>
  <si>
    <t>Evelynn McNay</t>
  </si>
  <si>
    <t>Ezra Palmieri</t>
  </si>
  <si>
    <t>Faith Schroeder</t>
  </si>
  <si>
    <t>Farrell Briar</t>
  </si>
  <si>
    <t>Fran McEvilly</t>
  </si>
  <si>
    <t>Frances Norquist</t>
  </si>
  <si>
    <t>Francisca Beard</t>
  </si>
  <si>
    <t>Frank Ayala</t>
  </si>
  <si>
    <t>Frank Bush</t>
  </si>
  <si>
    <t>Frank Darrell</t>
  </si>
  <si>
    <t>Frank Freeze</t>
  </si>
  <si>
    <t>Frank Frye</t>
  </si>
  <si>
    <t>Freddie Briscoe</t>
  </si>
  <si>
    <t>Gayesandra Clark</t>
  </si>
  <si>
    <t>Gayle Capella</t>
  </si>
  <si>
    <t>Geneva Pacheco</t>
  </si>
  <si>
    <t>Geneva Willems</t>
  </si>
  <si>
    <t>George Parker</t>
  </si>
  <si>
    <t>George Todero</t>
  </si>
  <si>
    <t>Georgia Mathews</t>
  </si>
  <si>
    <t>Geraldine Aubrecht</t>
  </si>
  <si>
    <t>Geri James</t>
  </si>
  <si>
    <t>Geri Lee</t>
  </si>
  <si>
    <t>Gerry Woulfe</t>
  </si>
  <si>
    <t>Gia Fries</t>
  </si>
  <si>
    <t>Glenn Sladnick</t>
  </si>
  <si>
    <t>Gloria Duncan</t>
  </si>
  <si>
    <t>Gloria Robertson</t>
  </si>
  <si>
    <t>Gobel Buss</t>
  </si>
  <si>
    <t>Grace McLaughlin</t>
  </si>
  <si>
    <t>Grace Vallis</t>
  </si>
  <si>
    <t>Greg Morgan</t>
  </si>
  <si>
    <t>Guy Smith</t>
  </si>
  <si>
    <t>Guy Stevens</t>
  </si>
  <si>
    <t>Harold Bianchi</t>
  </si>
  <si>
    <t>Harold Cataldo</t>
  </si>
  <si>
    <t>Harold Rawdon</t>
  </si>
  <si>
    <t>Harry Torphy</t>
  </si>
  <si>
    <t>Hattie Haemon</t>
  </si>
  <si>
    <t>Hazel Dewberry</t>
  </si>
  <si>
    <t>Hazel Jensen</t>
  </si>
  <si>
    <t>Heather Geiermann</t>
  </si>
  <si>
    <t>Heidi Weber</t>
  </si>
  <si>
    <t>Helen Dennis</t>
  </si>
  <si>
    <t>Helen Laing</t>
  </si>
  <si>
    <t>Henry Higginbotham</t>
  </si>
  <si>
    <t>Homer Villa</t>
  </si>
  <si>
    <t>Ida Disipio</t>
  </si>
  <si>
    <t>Ida Rodriguez</t>
  </si>
  <si>
    <t>Ira Waskey</t>
  </si>
  <si>
    <t>J. Miller</t>
  </si>
  <si>
    <t>Jacinta Navarro</t>
  </si>
  <si>
    <t>Jack Parente</t>
  </si>
  <si>
    <t>Jacqueline Wilson</t>
  </si>
  <si>
    <t>James Burns</t>
  </si>
  <si>
    <t>James Caldwell</t>
  </si>
  <si>
    <t>James Chandler</t>
  </si>
  <si>
    <t>James Gahagan</t>
  </si>
  <si>
    <t>James Milusnic</t>
  </si>
  <si>
    <t>James Rajasekhar</t>
  </si>
  <si>
    <t>James Short</t>
  </si>
  <si>
    <t>James Trujillo</t>
  </si>
  <si>
    <t>Jamie Merritt</t>
  </si>
  <si>
    <t>Jane Cardoso</t>
  </si>
  <si>
    <t>Janell Cordova</t>
  </si>
  <si>
    <t>Janice Allacher</t>
  </si>
  <si>
    <t>Jason Becker</t>
  </si>
  <si>
    <t>Jason Borjesson</t>
  </si>
  <si>
    <t>Jason Ladd</t>
  </si>
  <si>
    <t>Jason Wallace</t>
  </si>
  <si>
    <t>Jean Holmes</t>
  </si>
  <si>
    <t>Jeanine Sanchez</t>
  </si>
  <si>
    <t>Jeanine Warren</t>
  </si>
  <si>
    <t>Jeanne Wentz</t>
  </si>
  <si>
    <t>Jeffrey Nabholz</t>
  </si>
  <si>
    <t>Jennifer Kiley</t>
  </si>
  <si>
    <t>Jennifer Spars</t>
  </si>
  <si>
    <t>Jerry Sutton</t>
  </si>
  <si>
    <t>Jill Garner</t>
  </si>
  <si>
    <t>Jill Santistevan</t>
  </si>
  <si>
    <t>Jim Chartier</t>
  </si>
  <si>
    <t>Joann Mramor</t>
  </si>
  <si>
    <t>Jo-Ann Vialpaude</t>
  </si>
  <si>
    <t>Joanna Ottersberg</t>
  </si>
  <si>
    <t>Joe Conroy</t>
  </si>
  <si>
    <t>John Carlozzi</t>
  </si>
  <si>
    <t>John Fetterman</t>
  </si>
  <si>
    <t>John Finnell</t>
  </si>
  <si>
    <t>John Garcia</t>
  </si>
  <si>
    <t>John Himes</t>
  </si>
  <si>
    <t>John Mieras</t>
  </si>
  <si>
    <t>John Milenic</t>
  </si>
  <si>
    <t>John Royal</t>
  </si>
  <si>
    <t>John Valdez</t>
  </si>
  <si>
    <t>Jolene Sukh</t>
  </si>
  <si>
    <t>Jon Scarbrough</t>
  </si>
  <si>
    <t>Joseph Conti</t>
  </si>
  <si>
    <t>Joseph Gallagher</t>
  </si>
  <si>
    <t>Josephine Allen</t>
  </si>
  <si>
    <t>Josephine Krug</t>
  </si>
  <si>
    <t>Joyce Mccarty</t>
  </si>
  <si>
    <t>Judith Martinez</t>
  </si>
  <si>
    <t>Judith Stein</t>
  </si>
  <si>
    <t>Judy Whitney</t>
  </si>
  <si>
    <t>Jules Deskus</t>
  </si>
  <si>
    <t>Julia Stewart</t>
  </si>
  <si>
    <t>June Williams</t>
  </si>
  <si>
    <t>Justin Emrick</t>
  </si>
  <si>
    <t>Kamela Contreras</t>
  </si>
  <si>
    <t>Karen Bakkie</t>
  </si>
  <si>
    <t>Karen Brown</t>
  </si>
  <si>
    <t>Karen Jones</t>
  </si>
  <si>
    <t>Karen Roybal</t>
  </si>
  <si>
    <t>Karen Rutledge</t>
  </si>
  <si>
    <t>Karen Spevack</t>
  </si>
  <si>
    <t>Katherine Wallin</t>
  </si>
  <si>
    <t>Kathleen (Kay) Close</t>
  </si>
  <si>
    <t>Katy Thomason</t>
  </si>
  <si>
    <t>Kelly Burks</t>
  </si>
  <si>
    <t>Ken Rosemont</t>
  </si>
  <si>
    <t>Kenneth Hughs</t>
  </si>
  <si>
    <t>Kenneth Thomas</t>
  </si>
  <si>
    <t>Kevin Yeager</t>
  </si>
  <si>
    <t>Kim Chan</t>
  </si>
  <si>
    <t>Kimberlee Cattelona</t>
  </si>
  <si>
    <t>Kimberlee Demott</t>
  </si>
  <si>
    <t>Kimberly Squires</t>
  </si>
  <si>
    <t>Kimberly Wells</t>
  </si>
  <si>
    <t>Kirk Valencia</t>
  </si>
  <si>
    <t>Korri Shipley</t>
  </si>
  <si>
    <t>Kristin Miller</t>
  </si>
  <si>
    <t>Kurt Swindler</t>
  </si>
  <si>
    <t>Kyle Alarid</t>
  </si>
  <si>
    <t>L. Albert Wall</t>
  </si>
  <si>
    <t>Larry Collier</t>
  </si>
  <si>
    <t>Larry Wagner</t>
  </si>
  <si>
    <t>Latoya Johnson</t>
  </si>
  <si>
    <t>Leanne Ward</t>
  </si>
  <si>
    <t>LeeAnn Otte</t>
  </si>
  <si>
    <t>Lenore McNichols</t>
  </si>
  <si>
    <t>Leota Cramer</t>
  </si>
  <si>
    <t>Lillian Caldwell</t>
  </si>
  <si>
    <t>Linda Combs</t>
  </si>
  <si>
    <t>Linda Horton</t>
  </si>
  <si>
    <t>Linda Scharf</t>
  </si>
  <si>
    <t>Linda Troike</t>
  </si>
  <si>
    <t>Linda Williams</t>
  </si>
  <si>
    <t>Lita Szasz</t>
  </si>
  <si>
    <t>Lori Bryington</t>
  </si>
  <si>
    <t>Lorraine Aplanalp</t>
  </si>
  <si>
    <t>Lorraine Villenas</t>
  </si>
  <si>
    <t>Lorriene Weathers</t>
  </si>
  <si>
    <t>Luann Crawford</t>
  </si>
  <si>
    <t>Lucille Chellew</t>
  </si>
  <si>
    <t>Lucy Flowers</t>
  </si>
  <si>
    <t>Lucy Rickert</t>
  </si>
  <si>
    <t>Lupe Buclatin</t>
  </si>
  <si>
    <t>Luther Moran</t>
  </si>
  <si>
    <t>Luther Ulibarri</t>
  </si>
  <si>
    <t>Lynn Azar</t>
  </si>
  <si>
    <t>Lynn Norris</t>
  </si>
  <si>
    <t>Lynn Seamans</t>
  </si>
  <si>
    <t>M. Patricia Campbell</t>
  </si>
  <si>
    <t>Mallie Tribble</t>
  </si>
  <si>
    <t>Margaret Martucci</t>
  </si>
  <si>
    <t>Margaret Potter</t>
  </si>
  <si>
    <t>Margaret Turnure</t>
  </si>
  <si>
    <t>Maria Briganti</t>
  </si>
  <si>
    <t>Maria Kountz</t>
  </si>
  <si>
    <t>Marie Thomas</t>
  </si>
  <si>
    <t>Marilyn Cravens</t>
  </si>
  <si>
    <t>Marilyn Jarratt</t>
  </si>
  <si>
    <t>Mark Rampa</t>
  </si>
  <si>
    <t>Marla Bell</t>
  </si>
  <si>
    <t>Marlee Hubersberger</t>
  </si>
  <si>
    <t>Marlene Bolden</t>
  </si>
  <si>
    <t>Marlene Tsujimoto</t>
  </si>
  <si>
    <t>Marlys Chand</t>
  </si>
  <si>
    <t>Marsha Perse</t>
  </si>
  <si>
    <t>Marsha Valenzuela</t>
  </si>
  <si>
    <t>Martha Clifton</t>
  </si>
  <si>
    <t>Martha Griego</t>
  </si>
  <si>
    <t>Martha Kinney</t>
  </si>
  <si>
    <t>Martha Yowell</t>
  </si>
  <si>
    <t>Mary Becker</t>
  </si>
  <si>
    <t>Mary Colvin</t>
  </si>
  <si>
    <t>Mary Davidson</t>
  </si>
  <si>
    <t>Mary Francis Benigar</t>
  </si>
  <si>
    <t>Mary Hurley</t>
  </si>
  <si>
    <t>Mary McCuiston</t>
  </si>
  <si>
    <t>Matt Bellah</t>
  </si>
  <si>
    <t>Matthew Seiler</t>
  </si>
  <si>
    <t>Maurice Ryan</t>
  </si>
  <si>
    <t>Max Luna</t>
  </si>
  <si>
    <t>Melissa Marple</t>
  </si>
  <si>
    <t>Melvin Drake</t>
  </si>
  <si>
    <t>Merrick McCain</t>
  </si>
  <si>
    <t>Michael Bruha</t>
  </si>
  <si>
    <t>Michael Carter</t>
  </si>
  <si>
    <t>Michael Gates</t>
  </si>
  <si>
    <t>Michael Hinzman</t>
  </si>
  <si>
    <t>Michael Holland</t>
  </si>
  <si>
    <t>Michael Houser</t>
  </si>
  <si>
    <t>Michael Kouba</t>
  </si>
  <si>
    <t>Michael Napier</t>
  </si>
  <si>
    <t>Michael Prater</t>
  </si>
  <si>
    <t>Michael Warfield</t>
  </si>
  <si>
    <t>Michael Washington</t>
  </si>
  <si>
    <t>Michael Zenker</t>
  </si>
  <si>
    <t>Micheline Brasselero</t>
  </si>
  <si>
    <t>Michelle Lane</t>
  </si>
  <si>
    <t>Michelle Pobrislo</t>
  </si>
  <si>
    <t>Mike Horton</t>
  </si>
  <si>
    <t>Mike Madrid</t>
  </si>
  <si>
    <t>Millard Heintz</t>
  </si>
  <si>
    <t>Mimi Springer</t>
  </si>
  <si>
    <t>Mitra Farsai</t>
  </si>
  <si>
    <t>Mona Vigil</t>
  </si>
  <si>
    <t>Mustafa Daly</t>
  </si>
  <si>
    <t>Nadine Lujan</t>
  </si>
  <si>
    <t>Nancy Adams</t>
  </si>
  <si>
    <t>Natalie Petrie</t>
  </si>
  <si>
    <t>Necia Spence</t>
  </si>
  <si>
    <t>Nellie Tripodi</t>
  </si>
  <si>
    <t>Nevlyn Shaw</t>
  </si>
  <si>
    <t>Nichole Jenkins</t>
  </si>
  <si>
    <t>Nick Skapinok</t>
  </si>
  <si>
    <t>Nicola Tuason</t>
  </si>
  <si>
    <t>Norene Hayes</t>
  </si>
  <si>
    <t>Norma Avila</t>
  </si>
  <si>
    <t>Onita Bevan</t>
  </si>
  <si>
    <t>Ora Wilson</t>
  </si>
  <si>
    <t>Oran Hagar</t>
  </si>
  <si>
    <t>Oscar Alpuerto</t>
  </si>
  <si>
    <t>Otis Cowen</t>
  </si>
  <si>
    <t>Pam Hadame</t>
  </si>
  <si>
    <t>Pamela Ivner</t>
  </si>
  <si>
    <t>Pamela Piercy</t>
  </si>
  <si>
    <t>Pat Del Carlo</t>
  </si>
  <si>
    <t>Pat Pinkston</t>
  </si>
  <si>
    <t>Patrice Kight</t>
  </si>
  <si>
    <t>Patricia Burmeister</t>
  </si>
  <si>
    <t>Patricia Drennen</t>
  </si>
  <si>
    <t>Patricia Gilliom</t>
  </si>
  <si>
    <t>Patricia Martin</t>
  </si>
  <si>
    <t>Patricia Towns</t>
  </si>
  <si>
    <t>Patricia Vrins</t>
  </si>
  <si>
    <t>Patrick Teater</t>
  </si>
  <si>
    <t>Patrick Thomas</t>
  </si>
  <si>
    <t>Paul Gibeaut</t>
  </si>
  <si>
    <t>Paul Spivey</t>
  </si>
  <si>
    <t>Paul Tato</t>
  </si>
  <si>
    <t>Paula Pickford</t>
  </si>
  <si>
    <t>Paula Stevens</t>
  </si>
  <si>
    <t>Paulette Berdan</t>
  </si>
  <si>
    <t>Pauline Kubitschek</t>
  </si>
  <si>
    <t>Peggy Utne</t>
  </si>
  <si>
    <t>Peggy Wyles</t>
  </si>
  <si>
    <t>Pete Stockton</t>
  </si>
  <si>
    <t>Philippa Smith</t>
  </si>
  <si>
    <t>Rachel Minarick</t>
  </si>
  <si>
    <t>Rae Penfold</t>
  </si>
  <si>
    <t>Rami Vasquez</t>
  </si>
  <si>
    <t>Ramona Antrim</t>
  </si>
  <si>
    <t>Reba Breer</t>
  </si>
  <si>
    <t>Reba Marcum</t>
  </si>
  <si>
    <t>Rebecca Ferguson</t>
  </si>
  <si>
    <t>Rebecca Ujdur</t>
  </si>
  <si>
    <t>Rene Wolf</t>
  </si>
  <si>
    <t>Renee Grentus</t>
  </si>
  <si>
    <t>Rhoda Rustay</t>
  </si>
  <si>
    <t>Richard Callahan</t>
  </si>
  <si>
    <t>Richard Cummings</t>
  </si>
  <si>
    <t>Richard Sousa</t>
  </si>
  <si>
    <t>Richard Witmer</t>
  </si>
  <si>
    <t>Rick Caldwell</t>
  </si>
  <si>
    <t>Robert Bell</t>
  </si>
  <si>
    <t>Robert Cirrone</t>
  </si>
  <si>
    <t>Robert Helberg</t>
  </si>
  <si>
    <t>Robert Singer</t>
  </si>
  <si>
    <t>Robert Swagerty</t>
  </si>
  <si>
    <t>Robert Thomason</t>
  </si>
  <si>
    <t>Robert Vaughn</t>
  </si>
  <si>
    <t>Robert Vessa</t>
  </si>
  <si>
    <t>Robert Waits</t>
  </si>
  <si>
    <t>Robert Young</t>
  </si>
  <si>
    <t>Roberta Blackwood</t>
  </si>
  <si>
    <t>Robin Dominica</t>
  </si>
  <si>
    <t>Rodley Blotzer</t>
  </si>
  <si>
    <t>Roland Flores</t>
  </si>
  <si>
    <t>Roland Garcia</t>
  </si>
  <si>
    <t>Ron Cleary</t>
  </si>
  <si>
    <t>Ron Rasmussen</t>
  </si>
  <si>
    <t>Ronald Tkachenko</t>
  </si>
  <si>
    <t>Rory Wren</t>
  </si>
  <si>
    <t>Rosalie Anderson</t>
  </si>
  <si>
    <t>Rose Condrey</t>
  </si>
  <si>
    <t>Rose Dardanis</t>
  </si>
  <si>
    <t>Roy Wolf</t>
  </si>
  <si>
    <t>Ruby Velasquez</t>
  </si>
  <si>
    <t>Russell Aldred</t>
  </si>
  <si>
    <t>Ruth Brashears</t>
  </si>
  <si>
    <t>Ruth Singh</t>
  </si>
  <si>
    <t>Ruth Thornlow</t>
  </si>
  <si>
    <t>Sam Forsberg</t>
  </si>
  <si>
    <t>Samuel Agcaoili</t>
  </si>
  <si>
    <t>Sandi Pierce</t>
  </si>
  <si>
    <t>Sandra Bishop</t>
  </si>
  <si>
    <t>Sandra Conway</t>
  </si>
  <si>
    <t>Sandra Merrick</t>
  </si>
  <si>
    <t>Sara Coffman</t>
  </si>
  <si>
    <t>Sarah Moore</t>
  </si>
  <si>
    <t>Scott Mcney</t>
  </si>
  <si>
    <t>Shandean Vangelder</t>
  </si>
  <si>
    <t>Shannon Hurtig</t>
  </si>
  <si>
    <t>Shannon Sullivan</t>
  </si>
  <si>
    <t>Sharon Lynn</t>
  </si>
  <si>
    <t>Sharon Stroh</t>
  </si>
  <si>
    <t>Sharona Svensson</t>
  </si>
  <si>
    <t>Shawn Albenberg</t>
  </si>
  <si>
    <t>Sheila King</t>
  </si>
  <si>
    <t>Shirley Boyd</t>
  </si>
  <si>
    <t>Shirley Gottbehuet</t>
  </si>
  <si>
    <t>Soledad Steinmeyer</t>
  </si>
  <si>
    <t>Stacie Boggs</t>
  </si>
  <si>
    <t>Stanley Marks</t>
  </si>
  <si>
    <t>Stephen Fischer</t>
  </si>
  <si>
    <t>Steven Davis</t>
  </si>
  <si>
    <t>Steven Zobairi</t>
  </si>
  <si>
    <t>Susan Crane</t>
  </si>
  <si>
    <t>Susan Pomerleau</t>
  </si>
  <si>
    <t>Susan Tallmadge</t>
  </si>
  <si>
    <t>Susanna Derrington</t>
  </si>
  <si>
    <t>Suzann Goodwin</t>
  </si>
  <si>
    <t>Suzanne Davis</t>
  </si>
  <si>
    <t>Takiko Collins</t>
  </si>
  <si>
    <t>Tammy Wilkinson</t>
  </si>
  <si>
    <t>Tawni Fleming</t>
  </si>
  <si>
    <t>Tawnya Ancheta</t>
  </si>
  <si>
    <t>Terri Pifko</t>
  </si>
  <si>
    <t>Terri Speidel</t>
  </si>
  <si>
    <t>Theresa Stephens</t>
  </si>
  <si>
    <t>Thomas Atencio</t>
  </si>
  <si>
    <t>Thomas Butler</t>
  </si>
  <si>
    <t>Thomas Dalton</t>
  </si>
  <si>
    <t>Thomas Medina</t>
  </si>
  <si>
    <t>Tiffany Pacheco</t>
  </si>
  <si>
    <t>Tiffany Pizzi</t>
  </si>
  <si>
    <t>Tim Trujillo</t>
  </si>
  <si>
    <t>Timothy Beard</t>
  </si>
  <si>
    <t>Timothy Rice</t>
  </si>
  <si>
    <t>Timothy Stewart</t>
  </si>
  <si>
    <t>Tom McKee</t>
  </si>
  <si>
    <t>Tom Wheeler</t>
  </si>
  <si>
    <t>Tracy Carvello</t>
  </si>
  <si>
    <t>Tracy Vanderhoof</t>
  </si>
  <si>
    <t>Trent Wood</t>
  </si>
  <si>
    <t>Troy Renck</t>
  </si>
  <si>
    <t>Velma Lykes</t>
  </si>
  <si>
    <t>Verdis Avaloz</t>
  </si>
  <si>
    <t>Veronica Cloutier</t>
  </si>
  <si>
    <t>Vincent Stiles</t>
  </si>
  <si>
    <t>Vincent Vaghee</t>
  </si>
  <si>
    <t>Vincent White</t>
  </si>
  <si>
    <t>Viola Brown</t>
  </si>
  <si>
    <t>Virginia Bell</t>
  </si>
  <si>
    <t>Wallace Jones</t>
  </si>
  <si>
    <t>Walter Brush</t>
  </si>
  <si>
    <t>Wayne Telson</t>
  </si>
  <si>
    <t>Wilbur Grosso</t>
  </si>
  <si>
    <t>Wildon Cameron</t>
  </si>
  <si>
    <t>William Abravaya</t>
  </si>
  <si>
    <t>William Lindahl</t>
  </si>
  <si>
    <t>William Schumer</t>
  </si>
  <si>
    <t>Wilma Neff</t>
  </si>
  <si>
    <t>Yahia Zdanowicz</t>
  </si>
  <si>
    <t>Yolanda Lundin</t>
  </si>
  <si>
    <t>Zelda Stahl</t>
  </si>
  <si>
    <t>Quantity Order</t>
  </si>
  <si>
    <t>Switch</t>
  </si>
  <si>
    <t>Custom</t>
  </si>
  <si>
    <t>Title</t>
  </si>
  <si>
    <t>Age Bucket</t>
  </si>
  <si>
    <t>0-30</t>
  </si>
  <si>
    <t>31-50</t>
  </si>
  <si>
    <t>51+</t>
  </si>
  <si>
    <t>% GP</t>
  </si>
  <si>
    <t>% Left</t>
  </si>
  <si>
    <t>gender</t>
  </si>
  <si>
    <t>F</t>
  </si>
  <si>
    <t>M</t>
  </si>
  <si>
    <t>Full %</t>
  </si>
  <si>
    <t>marital_status</t>
  </si>
  <si>
    <t>S</t>
  </si>
  <si>
    <t>customer_country</t>
  </si>
  <si>
    <t>Canada</t>
  </si>
  <si>
    <t>Mexico</t>
  </si>
  <si>
    <t>USA</t>
  </si>
  <si>
    <t>%</t>
  </si>
  <si>
    <t>customer_city</t>
  </si>
  <si>
    <t>Albany</t>
  </si>
  <si>
    <t>Altadena</t>
  </si>
  <si>
    <t>Anacortes</t>
  </si>
  <si>
    <t>Arcadia</t>
  </si>
  <si>
    <t>Ballard</t>
  </si>
  <si>
    <t>Beaverton</t>
  </si>
  <si>
    <t>Bellflower</t>
  </si>
  <si>
    <t>Bellingham</t>
  </si>
  <si>
    <t>Berkeley</t>
  </si>
  <si>
    <t>Beverly Hills</t>
  </si>
  <si>
    <t>Bremerton</t>
  </si>
  <si>
    <t>Burbank</t>
  </si>
  <si>
    <t>Burien</t>
  </si>
  <si>
    <t>Chula Vista</t>
  </si>
  <si>
    <t>Coronado</t>
  </si>
  <si>
    <t>Corvallis</t>
  </si>
  <si>
    <t>Daly City</t>
  </si>
  <si>
    <t>Downey</t>
  </si>
  <si>
    <t>Edmonds</t>
  </si>
  <si>
    <t>El Cajon</t>
  </si>
  <si>
    <t>Everett</t>
  </si>
  <si>
    <t>Fremont</t>
  </si>
  <si>
    <t>Glendale</t>
  </si>
  <si>
    <t>Grossmont</t>
  </si>
  <si>
    <t>Imperial Beach</t>
  </si>
  <si>
    <t>Issaquah</t>
  </si>
  <si>
    <t>Kirkland</t>
  </si>
  <si>
    <t>La Jolla</t>
  </si>
  <si>
    <t>La Mesa</t>
  </si>
  <si>
    <t>Lake Oswego</t>
  </si>
  <si>
    <t>Lakewood</t>
  </si>
  <si>
    <t>Lebanon</t>
  </si>
  <si>
    <t>Lemon Grove</t>
  </si>
  <si>
    <t>Lincoln Acres</t>
  </si>
  <si>
    <t>Long Beach</t>
  </si>
  <si>
    <t>Los Angeles</t>
  </si>
  <si>
    <t>Lynnwood</t>
  </si>
  <si>
    <t>Marysville</t>
  </si>
  <si>
    <t>Mill Valley</t>
  </si>
  <si>
    <t>Milwaukie</t>
  </si>
  <si>
    <t>National City</t>
  </si>
  <si>
    <t>Newport Beach</t>
  </si>
  <si>
    <t>Novato</t>
  </si>
  <si>
    <t>Oakland</t>
  </si>
  <si>
    <t>Olympia</t>
  </si>
  <si>
    <t>Oregon City</t>
  </si>
  <si>
    <t>Palo Alto</t>
  </si>
  <si>
    <t>Pomona</t>
  </si>
  <si>
    <t>Port Orchard</t>
  </si>
  <si>
    <t>Portland</t>
  </si>
  <si>
    <t>Puyallup</t>
  </si>
  <si>
    <t>Redmond</t>
  </si>
  <si>
    <t>Redwood City</t>
  </si>
  <si>
    <t>Renton</t>
  </si>
  <si>
    <t>Richmond</t>
  </si>
  <si>
    <t>Salem</t>
  </si>
  <si>
    <t>San Diego</t>
  </si>
  <si>
    <t>San Francisco</t>
  </si>
  <si>
    <t>San Gabriel</t>
  </si>
  <si>
    <t>Santa Monica</t>
  </si>
  <si>
    <t>Seattle</t>
  </si>
  <si>
    <t>Sedro Woolley</t>
  </si>
  <si>
    <t>Spokane</t>
  </si>
  <si>
    <t>Spring Valley</t>
  </si>
  <si>
    <t>Tacoma</t>
  </si>
  <si>
    <t>Torrance</t>
  </si>
  <si>
    <t>W. Linn</t>
  </si>
  <si>
    <t>Walla Walla</t>
  </si>
  <si>
    <t>West Covina</t>
  </si>
  <si>
    <t>Woodburn</t>
  </si>
  <si>
    <t>Woodland Hills</t>
  </si>
  <si>
    <t>Yakima</t>
  </si>
  <si>
    <t>Less profitable Title</t>
  </si>
  <si>
    <t>Top Profitable Title</t>
  </si>
  <si>
    <t>Elsie Maggart</t>
  </si>
  <si>
    <t>Betty Hensley</t>
  </si>
  <si>
    <t>Steven Whitesides</t>
  </si>
  <si>
    <t>Celestial Spurgeon</t>
  </si>
  <si>
    <t>Merridee Archuleta</t>
  </si>
  <si>
    <t>Hilda Suazo</t>
  </si>
  <si>
    <t>Betty Nicholas</t>
  </si>
  <si>
    <t>Estela Dvorak</t>
  </si>
  <si>
    <t>Craig Blackwell</t>
  </si>
  <si>
    <t>Roberta Bozeman</t>
  </si>
  <si>
    <t>Mary Smith</t>
  </si>
  <si>
    <t>Anne Lowe</t>
  </si>
  <si>
    <t>Ramona Zvibleman</t>
  </si>
  <si>
    <t>Perry Marshall</t>
  </si>
  <si>
    <t>Helen Perrone</t>
  </si>
  <si>
    <t>Margaret Lowery</t>
  </si>
  <si>
    <t>Cecilia Laursen</t>
  </si>
  <si>
    <t>Brenda Heaney</t>
  </si>
  <si>
    <t>Kathy Mack</t>
  </si>
  <si>
    <t>Krystle Bachman</t>
  </si>
  <si>
    <t>Vicky Hackett</t>
  </si>
  <si>
    <t>Gina Kerbel</t>
  </si>
  <si>
    <t>William Hapke</t>
  </si>
  <si>
    <t>Rajiv Varnet</t>
  </si>
  <si>
    <t>Linda Amaya</t>
  </si>
  <si>
    <t>Renee Botbol</t>
  </si>
  <si>
    <t>Andrew Bell</t>
  </si>
  <si>
    <t>Mary Rankin</t>
  </si>
  <si>
    <t>Sonja Sommers</t>
  </si>
  <si>
    <t>Linda Brown</t>
  </si>
  <si>
    <t>Wanda Bowman</t>
  </si>
  <si>
    <t>Mehrzad Slone</t>
  </si>
  <si>
    <t>Harriet Gomez</t>
  </si>
  <si>
    <t>Edward Kozlowski</t>
  </si>
  <si>
    <t>Doris Johnson</t>
  </si>
  <si>
    <t>Michael Todd</t>
  </si>
  <si>
    <t>Vivian Wolf</t>
  </si>
  <si>
    <t>John Guzzetti</t>
  </si>
  <si>
    <t>Irvin Setzer</t>
  </si>
  <si>
    <t>Randee Simmons</t>
  </si>
  <si>
    <t>John Harrington</t>
  </si>
  <si>
    <t>Tomas Hesse</t>
  </si>
  <si>
    <t>Kathryn West</t>
  </si>
  <si>
    <t>William Reyher</t>
  </si>
  <si>
    <t>Heather Bachicha</t>
  </si>
  <si>
    <t>James Stevens</t>
  </si>
  <si>
    <t>Jed Piquette</t>
  </si>
  <si>
    <t>Lucile McGaughey</t>
  </si>
  <si>
    <t>Ira Trujillo</t>
  </si>
  <si>
    <t>Donna Murray</t>
  </si>
  <si>
    <t>Edward Gavalas</t>
  </si>
  <si>
    <t>Megan Tillman</t>
  </si>
  <si>
    <t>Frank Churchfield</t>
  </si>
  <si>
    <t>Jerome Clyne</t>
  </si>
  <si>
    <t>Margaret Young</t>
  </si>
  <si>
    <t>Nicola Cervantes</t>
  </si>
  <si>
    <t>June Hacking</t>
  </si>
  <si>
    <t>Craig Maxwell</t>
  </si>
  <si>
    <t>Donald Newton</t>
  </si>
  <si>
    <t>Daniel Adams</t>
  </si>
  <si>
    <t>Joy Joseph</t>
  </si>
  <si>
    <t>Rima Desimone</t>
  </si>
  <si>
    <t>W. White</t>
  </si>
  <si>
    <t>Isaiah Heymsfield</t>
  </si>
  <si>
    <t>Cassie Baker</t>
  </si>
  <si>
    <t>Hana Beyer</t>
  </si>
  <si>
    <t>Frederick Neill</t>
  </si>
  <si>
    <t>Sterling Crowe</t>
  </si>
  <si>
    <t>Angelina Pabrislo</t>
  </si>
  <si>
    <t>Brian Turcios</t>
  </si>
  <si>
    <t>Colleen Bowen</t>
  </si>
  <si>
    <t>Irene Carr</t>
  </si>
  <si>
    <t>Scott Littleford</t>
  </si>
  <si>
    <t>Nadya Borg</t>
  </si>
  <si>
    <t>Joann Sparvoli</t>
  </si>
  <si>
    <t>Cassandra Lee</t>
  </si>
  <si>
    <t>Sally Brunelle</t>
  </si>
  <si>
    <t>Jeffrey Clemens</t>
  </si>
  <si>
    <t>Donald Pucell</t>
  </si>
  <si>
    <t>Manuel Haskin</t>
  </si>
  <si>
    <t>Lawrence Bacon</t>
  </si>
  <si>
    <t>April Bell</t>
  </si>
  <si>
    <t>Shawn Mccall</t>
  </si>
  <si>
    <t>Joan Brett</t>
  </si>
  <si>
    <t>Jo Weber</t>
  </si>
  <si>
    <t>Ronald Whitworth</t>
  </si>
  <si>
    <t>Jeffrey Clark</t>
  </si>
  <si>
    <t>Kendrick Stephens</t>
  </si>
  <si>
    <t>John Buchan</t>
  </si>
  <si>
    <t>David Harris</t>
  </si>
  <si>
    <t>Peter Swaim</t>
  </si>
  <si>
    <t>Pamela Howard</t>
  </si>
  <si>
    <t>Danae Brang</t>
  </si>
  <si>
    <t>Lynn Williams</t>
  </si>
  <si>
    <t>Ronald Evans</t>
  </si>
  <si>
    <t>Diana Stanton</t>
  </si>
  <si>
    <t>Frank Buckman</t>
  </si>
  <si>
    <t>Brandon Metz</t>
  </si>
  <si>
    <t>Pauline Edinger</t>
  </si>
  <si>
    <t>Joanne Talley</t>
  </si>
  <si>
    <t>Mae Anderson</t>
  </si>
  <si>
    <t>James Roybal</t>
  </si>
  <si>
    <t>Jillian Reyno</t>
  </si>
  <si>
    <t>Herbert Madden</t>
  </si>
  <si>
    <t>Hoon Paris</t>
  </si>
  <si>
    <t>Donald Chambers</t>
  </si>
  <si>
    <t>Dianne Parr</t>
  </si>
  <si>
    <t>Douglas Lawton</t>
  </si>
  <si>
    <t>Margaret Carrillo</t>
  </si>
  <si>
    <t>Hope Riccillo</t>
  </si>
  <si>
    <t>Eleanor Svoboda</t>
  </si>
  <si>
    <t>Connie Hazlett</t>
  </si>
  <si>
    <t>Louis Allegra</t>
  </si>
  <si>
    <t>William Lile</t>
  </si>
  <si>
    <t>Karin Blair</t>
  </si>
  <si>
    <t>John Lenorovitz</t>
  </si>
  <si>
    <t>Caryl Esche</t>
  </si>
  <si>
    <t>Brett Hammons</t>
  </si>
  <si>
    <t>Gregory Odenthal</t>
  </si>
  <si>
    <t>Cynthia Tygielski</t>
  </si>
  <si>
    <t>Judith Smith</t>
  </si>
  <si>
    <t>Joyce Hijar</t>
  </si>
  <si>
    <t>Jackie Allen</t>
  </si>
  <si>
    <t>Diane Ulibarri</t>
  </si>
  <si>
    <t>Robert Barrera</t>
  </si>
  <si>
    <t>Megan Clayton</t>
  </si>
  <si>
    <t>Scott Rodgers</t>
  </si>
  <si>
    <t>Trisha Garcia</t>
  </si>
  <si>
    <t>Yolanda Pannell</t>
  </si>
  <si>
    <t>Dorothy Wedellsborg</t>
  </si>
  <si>
    <t>Paula Bodnar</t>
  </si>
  <si>
    <t>Michelle Neri</t>
  </si>
  <si>
    <t>George Jans</t>
  </si>
  <si>
    <t>Pamela Bates</t>
  </si>
  <si>
    <t>Jake Albritton</t>
  </si>
  <si>
    <t>Alexander Case</t>
  </si>
  <si>
    <t>Melody Bancroft</t>
  </si>
  <si>
    <t>Daniel Posey</t>
  </si>
  <si>
    <t>Craig Wilson</t>
  </si>
  <si>
    <t>William Viellieux</t>
  </si>
  <si>
    <t>Jeremy Ingram</t>
  </si>
  <si>
    <t>Bernice Stenenson</t>
  </si>
  <si>
    <t>Jennifer Armstrong</t>
  </si>
  <si>
    <t>Becky Perez</t>
  </si>
  <si>
    <t>Zachery Flores</t>
  </si>
  <si>
    <t>Erelyn Stephens</t>
  </si>
  <si>
    <t>Nola Blanco</t>
  </si>
  <si>
    <t>Virgie Wang</t>
  </si>
  <si>
    <t>Beverly Baker</t>
  </si>
  <si>
    <t>Catherine Park</t>
  </si>
  <si>
    <t>Wayne Gough</t>
  </si>
  <si>
    <t>Tom Barajas</t>
  </si>
  <si>
    <t>William Giles</t>
  </si>
  <si>
    <t>Michelle Casaus</t>
  </si>
  <si>
    <t>Martha Benefiel</t>
  </si>
  <si>
    <t>Sandra Kahl</t>
  </si>
  <si>
    <t>Patricia Desai</t>
  </si>
  <si>
    <t>Richard Stafford</t>
  </si>
  <si>
    <t>James Hays</t>
  </si>
  <si>
    <t>Jayne Chandler</t>
  </si>
  <si>
    <t>Joel Zugelder</t>
  </si>
  <si>
    <t>Margaret Terry</t>
  </si>
  <si>
    <t>Estela Grando</t>
  </si>
  <si>
    <t>Louie Kruse</t>
  </si>
  <si>
    <t>Tracey Tadeo</t>
  </si>
  <si>
    <t>Laurie Campbell</t>
  </si>
  <si>
    <t>Nicholas Riccillo</t>
  </si>
  <si>
    <t>Kimberly Primack</t>
  </si>
  <si>
    <t>Shawn Trujillo</t>
  </si>
  <si>
    <t>Virginia Kriete</t>
  </si>
  <si>
    <t>Joyce Zak</t>
  </si>
  <si>
    <t>Christopher Sweet</t>
  </si>
  <si>
    <t>Victoria Tomsick</t>
  </si>
  <si>
    <t>Simona Sims</t>
  </si>
  <si>
    <t>Elizabeth Dieball</t>
  </si>
  <si>
    <t>Julie Beinfest</t>
  </si>
  <si>
    <t>Linda Carter</t>
  </si>
  <si>
    <t>Adria Trujillo</t>
  </si>
  <si>
    <t>Janis Chapman</t>
  </si>
  <si>
    <t>Neoma Thomas</t>
  </si>
  <si>
    <t>Kathryn Vervalin</t>
  </si>
  <si>
    <t>Arline Wiegeric</t>
  </si>
  <si>
    <t>Paul Hill</t>
  </si>
  <si>
    <t>Catherine Kowalewski</t>
  </si>
  <si>
    <t>Tyler Voerge</t>
  </si>
  <si>
    <t>Kristen Kastner</t>
  </si>
  <si>
    <t>Justin Mulder</t>
  </si>
  <si>
    <t>Freda Brown</t>
  </si>
  <si>
    <t>Ronald Trexler</t>
  </si>
  <si>
    <t>Melody McClelland</t>
  </si>
  <si>
    <t>John Breuker</t>
  </si>
  <si>
    <t>Kevin Bogott</t>
  </si>
  <si>
    <t>Ermias Fowler</t>
  </si>
  <si>
    <t>Jerry Lile</t>
  </si>
  <si>
    <t>Jacquelyn Colomb</t>
  </si>
  <si>
    <t>Donald Gonzales</t>
  </si>
  <si>
    <t>Arthur Verdugo</t>
  </si>
  <si>
    <t>Liora Vaught</t>
  </si>
  <si>
    <t>Fira Angle</t>
  </si>
  <si>
    <t>Mary Sullivan</t>
  </si>
  <si>
    <t>Elza Topp</t>
  </si>
  <si>
    <t>Ray Marks</t>
  </si>
  <si>
    <t>Vivian Houser</t>
  </si>
  <si>
    <t>Tyler Andrews</t>
  </si>
  <si>
    <t>Marlin Leang</t>
  </si>
  <si>
    <t>Susan Martin</t>
  </si>
  <si>
    <t>Misty Maria</t>
  </si>
  <si>
    <t>Ed Bias</t>
  </si>
  <si>
    <t>Ellen Thoreson</t>
  </si>
  <si>
    <t>Kathi McManus</t>
  </si>
  <si>
    <t>Thomas Truong</t>
  </si>
  <si>
    <t>Marina Erwin</t>
  </si>
  <si>
    <t>Carol Sullivan</t>
  </si>
  <si>
    <t>Naldo Pyles</t>
  </si>
  <si>
    <t>Larry Rote</t>
  </si>
  <si>
    <t>Elise Arazia</t>
  </si>
  <si>
    <t>Belinda Campello</t>
  </si>
  <si>
    <t>Ruth Vigil</t>
  </si>
  <si>
    <t>Gwendolyn Woodliff</t>
  </si>
  <si>
    <t>Phillip Bouvier</t>
  </si>
  <si>
    <t>Jose Clementi</t>
  </si>
  <si>
    <t>Donna Mendelson</t>
  </si>
  <si>
    <t>Thomas Kamas</t>
  </si>
  <si>
    <t>Paul Mills</t>
  </si>
  <si>
    <t>Jeff England</t>
  </si>
  <si>
    <t>Muffy Abbruzzese</t>
  </si>
  <si>
    <t>Ernest Aiello</t>
  </si>
  <si>
    <t>Rita Love</t>
  </si>
  <si>
    <t>Jarrell Benton</t>
  </si>
  <si>
    <t>Dorothy Burgess</t>
  </si>
  <si>
    <t>Blanche Griffin</t>
  </si>
  <si>
    <t>Louis Wilmoth</t>
  </si>
  <si>
    <t>Georgia King</t>
  </si>
  <si>
    <t>Jean Cooper</t>
  </si>
  <si>
    <t>Sandra McKenzie</t>
  </si>
  <si>
    <t>Eduardo Munoz</t>
  </si>
  <si>
    <t>Clara Till</t>
  </si>
  <si>
    <t>Maryjane Marcotte</t>
  </si>
  <si>
    <t>Jeremy Baker</t>
  </si>
  <si>
    <t>Stanley Wright</t>
  </si>
  <si>
    <t>Ciro Bauer</t>
  </si>
  <si>
    <t>Dennis Burbige</t>
  </si>
  <si>
    <t>Lois Anderson</t>
  </si>
  <si>
    <t>Nicholas Takemura</t>
  </si>
  <si>
    <t>Leonard Alfiank</t>
  </si>
  <si>
    <t>Ruby Kaye Dulude</t>
  </si>
  <si>
    <t>Catherine Slentz</t>
  </si>
  <si>
    <t>Zoe Trueblood</t>
  </si>
  <si>
    <t>Marlene Haugland</t>
  </si>
  <si>
    <t>Elaine Young</t>
  </si>
  <si>
    <t>Glin Peterson</t>
  </si>
  <si>
    <t>Barbara Blackburn</t>
  </si>
  <si>
    <t>Bennie King</t>
  </si>
  <si>
    <t>Elizabeth McBride</t>
  </si>
  <si>
    <t>Annmarie Hill</t>
  </si>
  <si>
    <t>Susan Brush</t>
  </si>
  <si>
    <t>Safron Thurman</t>
  </si>
  <si>
    <t>Jennifer Pinter</t>
  </si>
  <si>
    <t>Lourette Hanks</t>
  </si>
  <si>
    <t>David McKenney</t>
  </si>
  <si>
    <t>Nancy Roberson</t>
  </si>
  <si>
    <t>Daniel Tendick</t>
  </si>
  <si>
    <t>Victor Halbash</t>
  </si>
  <si>
    <t>John Tysor</t>
  </si>
  <si>
    <t>Gordon Dorenkamp</t>
  </si>
  <si>
    <t>Vincent Gradishar</t>
  </si>
  <si>
    <t>Donna Mulder</t>
  </si>
  <si>
    <t>Charlene Whitney</t>
  </si>
  <si>
    <t>Tom Holmes</t>
  </si>
  <si>
    <t>Kiki Rebrovic</t>
  </si>
  <si>
    <t>Joseph Chavez</t>
  </si>
  <si>
    <t>Robert Bongirno</t>
  </si>
  <si>
    <t>Linda Chuakay</t>
  </si>
  <si>
    <t>Dorothy Chrisman</t>
  </si>
  <si>
    <t>Roshini Hoffman</t>
  </si>
  <si>
    <t>Mike Herman</t>
  </si>
  <si>
    <t>Marina Villalobos</t>
  </si>
  <si>
    <t>Ralph Chilton</t>
  </si>
  <si>
    <t>Flossie Rosemont</t>
  </si>
  <si>
    <t>Monica Kinney</t>
  </si>
  <si>
    <t>Juanita Zocchi</t>
  </si>
  <si>
    <t>Jane Evola</t>
  </si>
  <si>
    <t>Rafael Kovalic</t>
  </si>
  <si>
    <t>Jessica Kessler</t>
  </si>
  <si>
    <t>Zelma Pereira</t>
  </si>
  <si>
    <t>Lora Silvester</t>
  </si>
  <si>
    <t>Wayne Ziegelman</t>
  </si>
  <si>
    <t>Michael Neely</t>
  </si>
  <si>
    <t>Leslie Rainosek</t>
  </si>
  <si>
    <t>Lisa Salazar</t>
  </si>
  <si>
    <t>Steve Ortega</t>
  </si>
  <si>
    <t>Robert Faricy</t>
  </si>
  <si>
    <t>Toni McFerrin</t>
  </si>
  <si>
    <t>Christopher Austin</t>
  </si>
  <si>
    <t>Thelma Hardrick</t>
  </si>
  <si>
    <t>Kim Plambeck</t>
  </si>
  <si>
    <t>Jerry Christiansen</t>
  </si>
  <si>
    <t>Debra Gonzales</t>
  </si>
  <si>
    <t>John Plutt</t>
  </si>
  <si>
    <t>Karen Kroll</t>
  </si>
  <si>
    <t>Joseph Block</t>
  </si>
  <si>
    <t>Lorena Weiss</t>
  </si>
  <si>
    <t>Joyce Minsky</t>
  </si>
  <si>
    <t>David Owyang</t>
  </si>
  <si>
    <t>Eleanor Storey</t>
  </si>
  <si>
    <t>Lenora Cortessis</t>
  </si>
  <si>
    <t>Donald Martinez</t>
  </si>
  <si>
    <t>Forrest Berg</t>
  </si>
  <si>
    <t>Jean Thorpe</t>
  </si>
  <si>
    <t>Eunice Wolf</t>
  </si>
  <si>
    <t>John Donovan</t>
  </si>
  <si>
    <t>Jo Ellen Espinoza</t>
  </si>
  <si>
    <t>Chris Tropp</t>
  </si>
  <si>
    <t>Deanna Sheahan</t>
  </si>
  <si>
    <t>Rachel Stanley</t>
  </si>
  <si>
    <t>V. Diane Leaverton</t>
  </si>
  <si>
    <t>Frances Pritts</t>
  </si>
  <si>
    <t>Jewell Tainter</t>
  </si>
  <si>
    <t>Allison Ross</t>
  </si>
  <si>
    <t>Carolyn Staton</t>
  </si>
  <si>
    <t>Peter Brown</t>
  </si>
  <si>
    <t>Kate Montano</t>
  </si>
  <si>
    <t>June Ladd</t>
  </si>
  <si>
    <t>Roy Conser</t>
  </si>
  <si>
    <t>Ina Hayden</t>
  </si>
  <si>
    <t>Willie Pelley</t>
  </si>
  <si>
    <t>Gary Bonanno</t>
  </si>
  <si>
    <t>Lisa Ross</t>
  </si>
  <si>
    <t>Johanna Nash</t>
  </si>
  <si>
    <t>Kurtis Trosper</t>
  </si>
  <si>
    <t>Christine Waddle</t>
  </si>
  <si>
    <t>Clara Morris</t>
  </si>
  <si>
    <t>Mark Blackburn</t>
  </si>
  <si>
    <t>Rene Hernandez</t>
  </si>
  <si>
    <t>John Kranz</t>
  </si>
  <si>
    <t>Betty Jo Hedgpeth</t>
  </si>
  <si>
    <t>Theresa Griffin</t>
  </si>
  <si>
    <t>Wendy Jenkins</t>
  </si>
  <si>
    <t>Erin Tubbs</t>
  </si>
  <si>
    <t>Kim Clifford</t>
  </si>
  <si>
    <t>Gloria Orona</t>
  </si>
  <si>
    <t>Anne Farley</t>
  </si>
  <si>
    <t>Aranda Bussell</t>
  </si>
  <si>
    <t>Sheila Garcia</t>
  </si>
  <si>
    <t>Toni Bezjak</t>
  </si>
  <si>
    <t>L. Albert Cox</t>
  </si>
  <si>
    <t>William Carson</t>
  </si>
  <si>
    <t>Pamela Visperas</t>
  </si>
  <si>
    <t>Sange Saraj</t>
  </si>
  <si>
    <t>Shirley Ortiz</t>
  </si>
  <si>
    <t>Lisa Risner</t>
  </si>
  <si>
    <t>Lawrence Roskey</t>
  </si>
  <si>
    <t>Dave Roberts</t>
  </si>
  <si>
    <t>Bertha Jameson</t>
  </si>
  <si>
    <t>Donald Adams</t>
  </si>
  <si>
    <t>Shannon Ferguson</t>
  </si>
  <si>
    <t>William Buxton</t>
  </si>
  <si>
    <t>Joyce McNabb</t>
  </si>
  <si>
    <t>Bessie Contreras</t>
  </si>
  <si>
    <t>Sylvester Valdez</t>
  </si>
  <si>
    <t>Sherri Cabling</t>
  </si>
  <si>
    <t>Linda Whitten</t>
  </si>
  <si>
    <t>Guillermo Senak</t>
  </si>
  <si>
    <t>Jennifer Bales</t>
  </si>
  <si>
    <t>Faisad Welsh</t>
  </si>
  <si>
    <t>Katrina Williams</t>
  </si>
  <si>
    <t>Loretta Maez</t>
  </si>
  <si>
    <t>Jon Hernandez</t>
  </si>
  <si>
    <t>Betty Bordenave</t>
  </si>
  <si>
    <t>Aubrey Wall</t>
  </si>
  <si>
    <t>William Burger</t>
  </si>
  <si>
    <t>Theo Steves</t>
  </si>
  <si>
    <t>Rita Cortese</t>
  </si>
  <si>
    <t>Edwin Cordova</t>
  </si>
  <si>
    <t>Chris Carmichael</t>
  </si>
  <si>
    <t>Craig Sosa</t>
  </si>
  <si>
    <t>Cornelius Brandon</t>
  </si>
  <si>
    <t>Rose Germanson</t>
  </si>
  <si>
    <t>Janet Mohr</t>
  </si>
  <si>
    <t>Jane Puckett</t>
  </si>
  <si>
    <t>Harold Williams</t>
  </si>
  <si>
    <t>Cheryl Tobin</t>
  </si>
  <si>
    <t>Curtis Medina</t>
  </si>
  <si>
    <t>Kelly Bufmack</t>
  </si>
  <si>
    <t>F. Wes Bradley</t>
  </si>
  <si>
    <t>Cheryl Millett</t>
  </si>
  <si>
    <t>Robert Leach</t>
  </si>
  <si>
    <t>William Shekell</t>
  </si>
  <si>
    <t>Robert Bublitz</t>
  </si>
  <si>
    <t>Perpetua Goins</t>
  </si>
  <si>
    <t>Gloria Rampa</t>
  </si>
  <si>
    <t>Leila Gutierrez</t>
  </si>
  <si>
    <t>Diana Redmer</t>
  </si>
  <si>
    <t>Susan Venegas</t>
  </si>
  <si>
    <t>Mary Ketchum</t>
  </si>
  <si>
    <t>Ellis Owens</t>
  </si>
  <si>
    <t>John McGhee</t>
  </si>
  <si>
    <t>Bernard Bogott</t>
  </si>
  <si>
    <t>Thelma Chauvin</t>
  </si>
  <si>
    <t>Gloria Barnum</t>
  </si>
  <si>
    <t>Marsha Clinard</t>
  </si>
  <si>
    <t>Michael Cavagnaro</t>
  </si>
  <si>
    <t>Carol Cook</t>
  </si>
  <si>
    <t>Derik Mathis</t>
  </si>
  <si>
    <t>August Isaacs</t>
  </si>
  <si>
    <t>Nicholas Wickham</t>
  </si>
  <si>
    <t>Heidie Whetstone</t>
  </si>
  <si>
    <t>Donovan Underwood</t>
  </si>
  <si>
    <t>Debra Hamrick</t>
  </si>
  <si>
    <t>Clifford Skultety</t>
  </si>
  <si>
    <t>Jennie Reeves</t>
  </si>
  <si>
    <t>Alice Hansen</t>
  </si>
  <si>
    <t>David Andrade</t>
  </si>
  <si>
    <t>Sheila Tuck</t>
  </si>
  <si>
    <t>Michael Schoolcraft</t>
  </si>
  <si>
    <t>Justin Soler</t>
  </si>
  <si>
    <t>Laura Welden</t>
  </si>
  <si>
    <t>Ida Holmes</t>
  </si>
  <si>
    <t>Rosalia Jamieson</t>
  </si>
  <si>
    <t>Carl Wesley</t>
  </si>
  <si>
    <t>Selena Alvarado</t>
  </si>
  <si>
    <t>Tamara Beveridge</t>
  </si>
  <si>
    <t>Michael Pfeifer</t>
  </si>
  <si>
    <t>Daniel Swanson</t>
  </si>
  <si>
    <t>Alma Poorbaugh</t>
  </si>
  <si>
    <t>Zelda Stone</t>
  </si>
  <si>
    <t>Lori Bellando</t>
  </si>
  <si>
    <t>David Cocadiz</t>
  </si>
  <si>
    <t>Debra Nordstrom</t>
  </si>
  <si>
    <t>Sharon Crow</t>
  </si>
  <si>
    <t>Vivian Jarmillo</t>
  </si>
  <si>
    <t>Gloria Schrech</t>
  </si>
  <si>
    <t>Richard (Chris) Wolski</t>
  </si>
  <si>
    <t>Tai Remington</t>
  </si>
  <si>
    <t>Susan White</t>
  </si>
  <si>
    <t>Lana Cook</t>
  </si>
  <si>
    <t>Jerry Kolosso</t>
  </si>
  <si>
    <t>Teresa Manning</t>
  </si>
  <si>
    <t>Kathy Harvey</t>
  </si>
  <si>
    <t>Maureen Childers</t>
  </si>
  <si>
    <t>Carol Wynn</t>
  </si>
  <si>
    <t>Leona Bourret</t>
  </si>
  <si>
    <t>Lillian White</t>
  </si>
  <si>
    <t>Barbara Ramey</t>
  </si>
  <si>
    <t>Sarah Smith</t>
  </si>
  <si>
    <t>Stella Poole</t>
  </si>
  <si>
    <t>Maryann Backlin</t>
  </si>
  <si>
    <t>Darla Myers</t>
  </si>
  <si>
    <t>Paula Edwards</t>
  </si>
  <si>
    <t>Wenona Walsh</t>
  </si>
  <si>
    <t>Louis Dalton</t>
  </si>
  <si>
    <t>Jacob Miller</t>
  </si>
  <si>
    <t>Eric Tuszynski</t>
  </si>
  <si>
    <t>Christopher Wright</t>
  </si>
  <si>
    <t>John Cartwright</t>
  </si>
  <si>
    <t>Emmett Taylor, Jr.</t>
  </si>
  <si>
    <t>Andrew Grosvenor</t>
  </si>
  <si>
    <t>Roland Zumsteg</t>
  </si>
  <si>
    <t>Mary Wiggins</t>
  </si>
  <si>
    <t>Esther Pixler</t>
  </si>
  <si>
    <t>Theresa Coakley</t>
  </si>
  <si>
    <t>Elizabeth Wesley</t>
  </si>
  <si>
    <t>Joshua Strongman</t>
  </si>
  <si>
    <t>Melvin Campos</t>
  </si>
  <si>
    <t>Carolyn Arellano</t>
  </si>
  <si>
    <t>Heath Marshall</t>
  </si>
  <si>
    <t>Maybelle Stonesifer</t>
  </si>
  <si>
    <t>Edward Quinonez</t>
  </si>
  <si>
    <t>Catherine Tejeda</t>
  </si>
  <si>
    <t>Nancy Moreno</t>
  </si>
  <si>
    <t>Anthony Ghysels</t>
  </si>
  <si>
    <t>Angela Whelchel</t>
  </si>
  <si>
    <t>Janice Lewis</t>
  </si>
  <si>
    <t>Garilyn Brown</t>
  </si>
  <si>
    <t>Alma Anderson</t>
  </si>
  <si>
    <t>Leeann Murray</t>
  </si>
  <si>
    <t>Dora Blechle</t>
  </si>
  <si>
    <t>Jeffry Rosa</t>
  </si>
  <si>
    <t>Clay Yee</t>
  </si>
  <si>
    <t>Beverly Lilly</t>
  </si>
  <si>
    <t>Allan Marchman</t>
  </si>
  <si>
    <t>Patricia Payne</t>
  </si>
  <si>
    <t>Derek Armstrong</t>
  </si>
  <si>
    <t>Melissa Van Donkkenburg</t>
  </si>
  <si>
    <t>Timothy Burnett</t>
  </si>
  <si>
    <t>Jerry Mills</t>
  </si>
  <si>
    <t>Inez Martinez</t>
  </si>
  <si>
    <t>Phyllis Gonzales</t>
  </si>
  <si>
    <t>Patt Tiutin</t>
  </si>
  <si>
    <t>Romeo Clark</t>
  </si>
  <si>
    <t>Kristen Hemmings</t>
  </si>
  <si>
    <t>Elsie Baltazor</t>
  </si>
  <si>
    <t>Filemon Whitaker</t>
  </si>
  <si>
    <t>Fred Seroy</t>
  </si>
  <si>
    <t>Anita Torres</t>
  </si>
  <si>
    <t>Dermont Weber</t>
  </si>
  <si>
    <t>Stacy McGuire</t>
  </si>
  <si>
    <t>Peffy Byron</t>
  </si>
  <si>
    <t>Gledola Connelly</t>
  </si>
  <si>
    <t>Rodney Whittington</t>
  </si>
  <si>
    <t>Hilary Kennet</t>
  </si>
  <si>
    <t>Deborah Peadilla</t>
  </si>
  <si>
    <t>Linda Weller</t>
  </si>
  <si>
    <t>Barbara Mohar</t>
  </si>
  <si>
    <t>Terry Martinez</t>
  </si>
  <si>
    <t>Nancy Goldsmith</t>
  </si>
  <si>
    <t>Sherry Sommese</t>
  </si>
  <si>
    <t>George Lucariello</t>
  </si>
  <si>
    <t>Carole Moran</t>
  </si>
  <si>
    <t>Clair Stuart</t>
  </si>
  <si>
    <t>Dawn Banks</t>
  </si>
  <si>
    <t>Sue Suro</t>
  </si>
  <si>
    <t>Laura Collins</t>
  </si>
  <si>
    <t>Michael Stohon</t>
  </si>
  <si>
    <t>Neioa Fray</t>
  </si>
  <si>
    <t>Eduardo Waniewski</t>
  </si>
  <si>
    <t>Wathalee Lopez</t>
  </si>
  <si>
    <t>Stephanie Beitler</t>
  </si>
  <si>
    <t>Ray Spencer</t>
  </si>
  <si>
    <t>Larry Smith</t>
  </si>
  <si>
    <t>Kristen Chaze</t>
  </si>
  <si>
    <t>Kimball Asuncion</t>
  </si>
  <si>
    <t>Anna Townsend</t>
  </si>
  <si>
    <t>Denise Stam</t>
  </si>
  <si>
    <t>Aldeen Gallagher</t>
  </si>
  <si>
    <t>Gerald Casey</t>
  </si>
  <si>
    <t>Frederick Pigman</t>
  </si>
  <si>
    <t>Julio Collins</t>
  </si>
  <si>
    <t>Thomas Duran</t>
  </si>
  <si>
    <t>William Kroes</t>
  </si>
  <si>
    <t>Junior Liverman</t>
  </si>
  <si>
    <t>Irving Buck</t>
  </si>
  <si>
    <t>Doris Thurlow</t>
  </si>
  <si>
    <t>Deborah Soldan</t>
  </si>
  <si>
    <t>Anthony Baldwin</t>
  </si>
  <si>
    <t>Terri Clifton</t>
  </si>
  <si>
    <t>Colleen Waclawczyk</t>
  </si>
  <si>
    <t>Teresa Bradshaw</t>
  </si>
  <si>
    <t>Richard Sierra</t>
  </si>
  <si>
    <t>Courtney Dolzanie</t>
  </si>
  <si>
    <t>Albert Asmus</t>
  </si>
  <si>
    <t>Terry Zocchi</t>
  </si>
  <si>
    <t>Rod Sizemore</t>
  </si>
  <si>
    <t>Lynne Comer</t>
  </si>
  <si>
    <t>Michael Burgh</t>
  </si>
  <si>
    <t>Edward Buss</t>
  </si>
  <si>
    <t>Jaime Ballard</t>
  </si>
  <si>
    <t>Beverly Pearson</t>
  </si>
  <si>
    <t>William Alfandary</t>
  </si>
  <si>
    <t>Mary Williams</t>
  </si>
  <si>
    <t>Gina Hartvickson</t>
  </si>
  <si>
    <t>Florence Solari</t>
  </si>
  <si>
    <t>Leonor Cirafice</t>
  </si>
  <si>
    <t>Norma Rios</t>
  </si>
  <si>
    <t>Cecil Martinez</t>
  </si>
  <si>
    <t>Aleah Elmore</t>
  </si>
  <si>
    <t>Robert Cooper</t>
  </si>
  <si>
    <t>Steve DeBry</t>
  </si>
  <si>
    <t>Matthew Andis</t>
  </si>
  <si>
    <t>Norma Lewis</t>
  </si>
  <si>
    <t>Dieter Pesonen</t>
  </si>
  <si>
    <t>Adrienne Clement</t>
  </si>
  <si>
    <t>Charles Stanley</t>
  </si>
  <si>
    <t>Jose Bernard</t>
  </si>
  <si>
    <t>George Collins</t>
  </si>
  <si>
    <t>Raymond Onsby</t>
  </si>
  <si>
    <t>Lori Cutler</t>
  </si>
  <si>
    <t>Charles Strange</t>
  </si>
  <si>
    <t>Lisa Anderson</t>
  </si>
  <si>
    <t>Clinton Curry</t>
  </si>
  <si>
    <t>Ann Blomster</t>
  </si>
  <si>
    <t>James Viggiano</t>
  </si>
  <si>
    <t>Abbie Carlbon</t>
  </si>
  <si>
    <t>John Zocchi</t>
  </si>
  <si>
    <t>Guadalupe Towne</t>
  </si>
  <si>
    <t>Melissa Duran</t>
  </si>
  <si>
    <t>Mike Takaki</t>
  </si>
  <si>
    <t>John Lamberth</t>
  </si>
  <si>
    <t>Dona Vlcek</t>
  </si>
  <si>
    <t>Beverly Veneracion</t>
  </si>
  <si>
    <t>Ralph Campbell</t>
  </si>
  <si>
    <t>Vanessa Cary</t>
  </si>
  <si>
    <t>Terri Campbell</t>
  </si>
  <si>
    <t>Rebecca Lindsey</t>
  </si>
  <si>
    <t>Michael Bevis</t>
  </si>
  <si>
    <t>Lori Cochran</t>
  </si>
  <si>
    <t>Laura Bradley</t>
  </si>
  <si>
    <t>Lillian Heckman</t>
  </si>
  <si>
    <t>Joy Turner</t>
  </si>
  <si>
    <t>Doshie Gutierrez</t>
  </si>
  <si>
    <t>Chris Kline</t>
  </si>
  <si>
    <t>Sammy Fink</t>
  </si>
  <si>
    <t>Robert Stuart</t>
  </si>
  <si>
    <t>Paul Thomson</t>
  </si>
  <si>
    <t>Margaret Cheney</t>
  </si>
  <si>
    <t>Elisabeth Duncan</t>
  </si>
  <si>
    <t>Suzanne Huget</t>
  </si>
  <si>
    <t>Sue Kaufman</t>
  </si>
  <si>
    <t>Lupe Blackburn</t>
  </si>
  <si>
    <t>Nancy Bratset</t>
  </si>
  <si>
    <t>Richard Espinosa</t>
  </si>
  <si>
    <t>Phillip Verhaeghe</t>
  </si>
  <si>
    <t>Kit Austen</t>
  </si>
  <si>
    <t>Charles Murray</t>
  </si>
  <si>
    <t>Betty Goble</t>
  </si>
  <si>
    <t>Ramon Bullis</t>
  </si>
  <si>
    <t>Lois Leong</t>
  </si>
  <si>
    <t>Lillie Woodside</t>
  </si>
  <si>
    <t>Mark Blatt</t>
  </si>
  <si>
    <t>James Dennard</t>
  </si>
  <si>
    <t>Ann Smith</t>
  </si>
  <si>
    <t>Lorraine Ardell</t>
  </si>
  <si>
    <t>Jack Zucconi</t>
  </si>
  <si>
    <t>Barbara Lipscomb</t>
  </si>
  <si>
    <t>Angela Jiminez</t>
  </si>
  <si>
    <t>Kris Bergin</t>
  </si>
  <si>
    <t>Gonzalo Plant</t>
  </si>
  <si>
    <t>Richard Williams</t>
  </si>
  <si>
    <t>Lorraine Turcios</t>
  </si>
  <si>
    <t>Cyndee Watson</t>
  </si>
  <si>
    <t>Theresa Verdadero</t>
  </si>
  <si>
    <t>Robert Bartley</t>
  </si>
  <si>
    <t>Theresa Pence</t>
  </si>
  <si>
    <t>Louise Wright</t>
  </si>
  <si>
    <t>Amanda Mcintire</t>
  </si>
  <si>
    <t>Diana Lyndon</t>
  </si>
  <si>
    <t>Stephen Osborn</t>
  </si>
  <si>
    <t>Frazier Godsey</t>
  </si>
  <si>
    <t>Anthony Braver</t>
  </si>
  <si>
    <t>Pearl Beitler</t>
  </si>
  <si>
    <t>Raeann Sugiyama</t>
  </si>
  <si>
    <t>Susan Davis</t>
  </si>
  <si>
    <t>Richard Winter</t>
  </si>
  <si>
    <t>Harriet Brooks</t>
  </si>
  <si>
    <t>Samantha Weller</t>
  </si>
  <si>
    <t>Yvonne Meddles</t>
  </si>
  <si>
    <t>Megan Myers</t>
  </si>
  <si>
    <t>Gary Berglund</t>
  </si>
  <si>
    <t>Ila Wimmer</t>
  </si>
  <si>
    <t>Jackie Morgan</t>
  </si>
  <si>
    <t>Arleah Cabezzas</t>
  </si>
  <si>
    <t>Ruth Williams</t>
  </si>
  <si>
    <t>Kenton Orner</t>
  </si>
  <si>
    <t>Edna Lopez</t>
  </si>
  <si>
    <t>Jacquelin Haley</t>
  </si>
  <si>
    <t>Deborah Hammond</t>
  </si>
  <si>
    <t>Charles Chrisman</t>
  </si>
  <si>
    <t>Judith Farbo</t>
  </si>
  <si>
    <t>Jeannie Diehl</t>
  </si>
  <si>
    <t>Jeanette Bittenbender</t>
  </si>
  <si>
    <t>Cindy Vigil</t>
  </si>
  <si>
    <t>Stephanie Byrnes</t>
  </si>
  <si>
    <t>Brad Craig</t>
  </si>
  <si>
    <t>Tyler Tejan</t>
  </si>
  <si>
    <t>Sherri Thomas</t>
  </si>
  <si>
    <t>Kimberly Starick</t>
  </si>
  <si>
    <t>Martha Espinoza</t>
  </si>
  <si>
    <t>Kimberley Clark</t>
  </si>
  <si>
    <t>Joe Steele</t>
  </si>
  <si>
    <t>Eileen Walker</t>
  </si>
  <si>
    <t>Brian Jones</t>
  </si>
  <si>
    <t>Keith Virden</t>
  </si>
  <si>
    <t>Richard Aubrecht</t>
  </si>
  <si>
    <t>Mary Hirschboeck</t>
  </si>
  <si>
    <t>Minerva Marshall</t>
  </si>
  <si>
    <t>Doris Suarez</t>
  </si>
  <si>
    <t>David Bernahola</t>
  </si>
  <si>
    <t>Dennis Bullington</t>
  </si>
  <si>
    <t>Lavona Corcoran</t>
  </si>
  <si>
    <t>Dave Summers</t>
  </si>
  <si>
    <t>Alice Berry</t>
  </si>
  <si>
    <t>Robert Christensen</t>
  </si>
  <si>
    <t>Robert Allen</t>
  </si>
  <si>
    <t>Ronald Kleinfelder</t>
  </si>
  <si>
    <t>Margaret Harbison</t>
  </si>
  <si>
    <t>Heidi Colligan</t>
  </si>
  <si>
    <t>Beth Nichols</t>
  </si>
  <si>
    <t>Thomas Waller</t>
  </si>
  <si>
    <t>Nona Dugan</t>
  </si>
  <si>
    <t>Ceaser Krueger</t>
  </si>
  <si>
    <t>Susan Vigil</t>
  </si>
  <si>
    <t>Alfonso Gutierrez</t>
  </si>
  <si>
    <t>Michael Dandurand</t>
  </si>
  <si>
    <t>Jack Burkhart</t>
  </si>
  <si>
    <t>Jennifer Harrison</t>
  </si>
  <si>
    <t>Amelia Montano</t>
  </si>
  <si>
    <t>Margarita Starr</t>
  </si>
  <si>
    <t>Mark Hart</t>
  </si>
  <si>
    <t>Gretchen Yeo</t>
  </si>
  <si>
    <t>Robert Walker</t>
  </si>
  <si>
    <t>Kenneth Monninger</t>
  </si>
  <si>
    <t>Allison Jacobs</t>
  </si>
  <si>
    <t>Hally Stephens</t>
  </si>
  <si>
    <t>Christy Tye</t>
  </si>
  <si>
    <t>Walter Sewell</t>
  </si>
  <si>
    <t>Alice Steen</t>
  </si>
  <si>
    <t>Betty Potts</t>
  </si>
  <si>
    <t>Aleah Ruybalid</t>
  </si>
  <si>
    <t>Ted Kottenstette</t>
  </si>
  <si>
    <t>Maya Briggs</t>
  </si>
  <si>
    <t>Bonnie Stevens</t>
  </si>
  <si>
    <t>Trini Lopez</t>
  </si>
  <si>
    <t>Margaret Trujillo</t>
  </si>
  <si>
    <t>Nancy LaTulippe</t>
  </si>
  <si>
    <t>Kristin Allen</t>
  </si>
  <si>
    <t>Alan Monitor</t>
  </si>
  <si>
    <t>Tom Donathan</t>
  </si>
  <si>
    <t>Toni Specht</t>
  </si>
  <si>
    <t>Judith Brookshire</t>
  </si>
  <si>
    <t>Gloria Wilson</t>
  </si>
  <si>
    <t>Carolyn Trau</t>
  </si>
  <si>
    <t>Anne Speakman</t>
  </si>
  <si>
    <t>Carolyne Nelson</t>
  </si>
  <si>
    <t>Theresa Keith</t>
  </si>
  <si>
    <t>Crystal McCafferty</t>
  </si>
  <si>
    <t>Robert Conway</t>
  </si>
  <si>
    <t>Sharon Martinez</t>
  </si>
  <si>
    <t>Larrie Moskal</t>
  </si>
  <si>
    <t>Jeremy Kelly</t>
  </si>
  <si>
    <t>April Gleason</t>
  </si>
  <si>
    <t>Arnold Cole</t>
  </si>
  <si>
    <t>Debra Smith</t>
  </si>
  <si>
    <t>Lucille Rhea</t>
  </si>
  <si>
    <t>Leslie Appelhans</t>
  </si>
  <si>
    <t>Beatrice Fenderbosch</t>
  </si>
  <si>
    <t>Jenetta Wiley</t>
  </si>
  <si>
    <t>Richard Johnson</t>
  </si>
  <si>
    <t>Ralph Bunczewski</t>
  </si>
  <si>
    <t>Patrick Tackett</t>
  </si>
  <si>
    <t>Florinda Voeltz</t>
  </si>
  <si>
    <t>Robert Jouett</t>
  </si>
  <si>
    <t>Nichelle Rivera</t>
  </si>
  <si>
    <t>Leland Bohrer</t>
  </si>
  <si>
    <t>Elwood Carter</t>
  </si>
  <si>
    <t>Shirley Bailey</t>
  </si>
  <si>
    <t>Heather Tresca</t>
  </si>
  <si>
    <t>Emma Gillis</t>
  </si>
  <si>
    <t>Julius Riddle</t>
  </si>
  <si>
    <t>Lita Brown</t>
  </si>
  <si>
    <t>Elizabeth Carter</t>
  </si>
  <si>
    <t>Phyllis Clark</t>
  </si>
  <si>
    <t>Nina Slaten</t>
  </si>
  <si>
    <t>Charles Stearns</t>
  </si>
  <si>
    <t>Connie Pryde</t>
  </si>
  <si>
    <t>Scott Bach</t>
  </si>
  <si>
    <t>Janis Strunk</t>
  </si>
  <si>
    <t>Charlene Keller</t>
  </si>
  <si>
    <t>Taylor Tu</t>
  </si>
  <si>
    <t>Marilyn Medina</t>
  </si>
  <si>
    <t>Arturo Poisson</t>
  </si>
  <si>
    <t>Christine Miller</t>
  </si>
  <si>
    <t>Donald Achey</t>
  </si>
  <si>
    <t>Tung Lof</t>
  </si>
  <si>
    <t>Michael Ananos</t>
  </si>
  <si>
    <t>John Watson</t>
  </si>
  <si>
    <t>William Kaiser</t>
  </si>
  <si>
    <t>Chris Trigg</t>
  </si>
  <si>
    <t>Henry Ferrell</t>
  </si>
  <si>
    <t>Lucy Bewley</t>
  </si>
  <si>
    <t>Hilario McLinskey</t>
  </si>
  <si>
    <t>Cory Elliot</t>
  </si>
  <si>
    <t>Linda Stidham</t>
  </si>
  <si>
    <t>Alma Falcon</t>
  </si>
  <si>
    <t>Ramona Lopez</t>
  </si>
  <si>
    <t>Esther Koehlinger</t>
  </si>
  <si>
    <t>John (Jack) Williams</t>
  </si>
  <si>
    <t>Dorothy Steeley</t>
  </si>
  <si>
    <t>Lois Byrne</t>
  </si>
  <si>
    <t>Leslie Cain</t>
  </si>
  <si>
    <t>Karen Holliday</t>
  </si>
  <si>
    <t>Derek Bayol</t>
  </si>
  <si>
    <t>Michael Palermo</t>
  </si>
  <si>
    <t>Dave Barukh</t>
  </si>
  <si>
    <t>Anne McClelland</t>
  </si>
  <si>
    <t>Ralph Mccoy</t>
  </si>
  <si>
    <t>Marie Alexander</t>
  </si>
  <si>
    <t>Barbara Adkins</t>
  </si>
  <si>
    <t>Paula Duran</t>
  </si>
  <si>
    <t>Theresa Payne</t>
  </si>
  <si>
    <t>Diane Biondo</t>
  </si>
  <si>
    <t>Cloyce Smith</t>
  </si>
  <si>
    <t>Rita Vigil</t>
  </si>
  <si>
    <t>Joe Rebhun</t>
  </si>
  <si>
    <t>Robin Purcell</t>
  </si>
  <si>
    <t>Hidalgo</t>
  </si>
  <si>
    <t>Merida</t>
  </si>
  <si>
    <t>Orizaba</t>
  </si>
  <si>
    <t>Camacho</t>
  </si>
  <si>
    <t>Santa Anita</t>
  </si>
  <si>
    <t>Acapulco</t>
  </si>
  <si>
    <t>Mexico City</t>
  </si>
  <si>
    <t>Tixapan</t>
  </si>
  <si>
    <t>San Andres</t>
  </si>
  <si>
    <t>La Cruz</t>
  </si>
  <si>
    <t>Langley</t>
  </si>
  <si>
    <t>Guadalajara</t>
  </si>
  <si>
    <t>N. Vancouver</t>
  </si>
  <si>
    <t>Santa Fe</t>
  </si>
  <si>
    <t>Haney</t>
  </si>
  <si>
    <t>Ladner</t>
  </si>
  <si>
    <t>Vancouver</t>
  </si>
  <si>
    <t>Burnaby</t>
  </si>
  <si>
    <t>Westminster</t>
  </si>
  <si>
    <t>Port Hammond</t>
  </si>
  <si>
    <t>Newton</t>
  </si>
  <si>
    <t>Oak Bay</t>
  </si>
  <si>
    <t>Metchosin</t>
  </si>
  <si>
    <t>Victoria</t>
  </si>
  <si>
    <t>Shawnee</t>
  </si>
  <si>
    <t>Sooke</t>
  </si>
  <si>
    <t>Cliffside</t>
  </si>
  <si>
    <t>Royal Oak</t>
  </si>
  <si>
    <t>Langford</t>
  </si>
  <si>
    <t>San Jose</t>
  </si>
  <si>
    <t>Colma</t>
  </si>
  <si>
    <t>Natasha Staton</t>
  </si>
  <si>
    <t>Daniel Desloover</t>
  </si>
  <si>
    <t>Cheryl Herring</t>
  </si>
  <si>
    <t>Ashlie Patton</t>
  </si>
  <si>
    <t>Mae Winder</t>
  </si>
  <si>
    <t>Alice Nicholson</t>
  </si>
  <si>
    <t>Bonnie Staley</t>
  </si>
  <si>
    <t>Christine West</t>
  </si>
  <si>
    <t>Ricardo White</t>
  </si>
  <si>
    <t>Kim Harrison</t>
  </si>
  <si>
    <t>James Williams</t>
  </si>
  <si>
    <t>Joyce Marez</t>
  </si>
  <si>
    <t>Elsie Smith</t>
  </si>
  <si>
    <t>Lorraine Todd</t>
  </si>
  <si>
    <t>Elizabeth Hendrick</t>
  </si>
  <si>
    <t>Sherea Lanum</t>
  </si>
  <si>
    <t>Vicki Westgaard</t>
  </si>
  <si>
    <t>Lillian Ayeni</t>
  </si>
  <si>
    <t>Elizabeth Ritchie</t>
  </si>
  <si>
    <t>Kenneth Adams</t>
  </si>
  <si>
    <t>Edward Kaddy</t>
  </si>
  <si>
    <t>Roger Starr</t>
  </si>
  <si>
    <t>Judy Storjohann</t>
  </si>
  <si>
    <t>Judy Wingeier</t>
  </si>
  <si>
    <t>James Dremel</t>
  </si>
  <si>
    <t>Aguido Chard</t>
  </si>
  <si>
    <t>Charles Gunther</t>
  </si>
  <si>
    <t>Adrian Torrez</t>
  </si>
  <si>
    <t>Harry Britton</t>
  </si>
  <si>
    <t>Michelle Gottier</t>
  </si>
  <si>
    <t>Eric Alipranti</t>
  </si>
  <si>
    <t>Michael McKinney</t>
  </si>
  <si>
    <t>Yolanda Wenz</t>
  </si>
  <si>
    <t>Vivian Mendoza</t>
  </si>
  <si>
    <t>Cynthia Brown</t>
  </si>
  <si>
    <t>Vala Salazar</t>
  </si>
  <si>
    <t>Jake Bass</t>
  </si>
  <si>
    <t>Eulene Coenen</t>
  </si>
  <si>
    <t>Roger Shonberg</t>
  </si>
  <si>
    <t>James Thomas</t>
  </si>
  <si>
    <t>Payton Benson</t>
  </si>
  <si>
    <t>Catherine Hagae</t>
  </si>
  <si>
    <t>Phyllis Tuffield</t>
  </si>
  <si>
    <t>Karla Mickelsen</t>
  </si>
  <si>
    <t>George Cereghino</t>
  </si>
  <si>
    <t>Connie Cammon</t>
  </si>
  <si>
    <t>Elizabeth Mason</t>
  </si>
  <si>
    <t>Joaquin Stanley</t>
  </si>
  <si>
    <t>Joan Peal</t>
  </si>
  <si>
    <t>Henry Pusedu</t>
  </si>
  <si>
    <t>Janeen Broxton</t>
  </si>
  <si>
    <t>Catherine Yashar</t>
  </si>
  <si>
    <t>Jennifer Confetti</t>
  </si>
  <si>
    <t>Mary Fields</t>
  </si>
  <si>
    <t>JoAnne Riley</t>
  </si>
  <si>
    <t>Lonnie Cummings</t>
  </si>
  <si>
    <t>Nadene Boyle</t>
  </si>
  <si>
    <t>Paula Lapierre</t>
  </si>
  <si>
    <t>Tauni Waltman</t>
  </si>
  <si>
    <t>Maria Bade</t>
  </si>
  <si>
    <t>Jose Carbajel, Jr.</t>
  </si>
  <si>
    <t>Muriel Record</t>
  </si>
  <si>
    <t>Lyall Baughman</t>
  </si>
  <si>
    <t>Joan Mathew</t>
  </si>
  <si>
    <t>David Shepard</t>
  </si>
  <si>
    <t>Judy Zugelder</t>
  </si>
  <si>
    <t>Jennifer Weber</t>
  </si>
  <si>
    <t>Silvia Walker</t>
  </si>
  <si>
    <t>Darleen Schranz</t>
  </si>
  <si>
    <t>Joseph Slavin</t>
  </si>
  <si>
    <t>Alice William</t>
  </si>
  <si>
    <t>Cena Maddox</t>
  </si>
  <si>
    <t>David Bartness</t>
  </si>
  <si>
    <t>Michelle Vankleef</t>
  </si>
  <si>
    <t>Anita Lucero</t>
  </si>
  <si>
    <t>Joyce Minjarez</t>
  </si>
  <si>
    <t>Cathie Daghlian</t>
  </si>
  <si>
    <t>Evelyn Tang</t>
  </si>
  <si>
    <t>Tami Turnbloom</t>
  </si>
  <si>
    <t>Lora Garcia</t>
  </si>
  <si>
    <t>John Allen</t>
  </si>
  <si>
    <t>Matthew Smith</t>
  </si>
  <si>
    <t>John Donnelly</t>
  </si>
  <si>
    <t>Charles Hull</t>
  </si>
  <si>
    <t>Susan Higgins</t>
  </si>
  <si>
    <t>Julie Jackson</t>
  </si>
  <si>
    <t>Bowan Roger</t>
  </si>
  <si>
    <t>Bruno Balestrieri</t>
  </si>
  <si>
    <t>Shelley Tedrick</t>
  </si>
  <si>
    <t>Howard Tallaksen</t>
  </si>
  <si>
    <t>Deirdre Belcher</t>
  </si>
  <si>
    <t>Elizabeth Huff</t>
  </si>
  <si>
    <t>Kathryn Hard</t>
  </si>
  <si>
    <t>David Monitor</t>
  </si>
  <si>
    <t>Minerva Poindexter</t>
  </si>
  <si>
    <t>Mary Crookshanks</t>
  </si>
  <si>
    <t>Suzanne Rowland</t>
  </si>
  <si>
    <t>Larry Cooley</t>
  </si>
  <si>
    <t>Patricia Blevins</t>
  </si>
  <si>
    <t>Gwen White</t>
  </si>
  <si>
    <t>Donna Stehlin</t>
  </si>
  <si>
    <t>Richard Tibbs</t>
  </si>
  <si>
    <t>Rachel Bishop</t>
  </si>
  <si>
    <t>Jay Singleton</t>
  </si>
  <si>
    <t>Larry Weeks</t>
  </si>
  <si>
    <t>Emilo Miller</t>
  </si>
  <si>
    <t>David Coakley</t>
  </si>
  <si>
    <t>Janice Weakley</t>
  </si>
  <si>
    <t>Stacy Fisher</t>
  </si>
  <si>
    <t>Jessamyn Carter</t>
  </si>
  <si>
    <t>Sherry Carter</t>
  </si>
  <si>
    <t>Linton Davis</t>
  </si>
  <si>
    <t>Art Cox</t>
  </si>
  <si>
    <t>Helen Tanner</t>
  </si>
  <si>
    <t>Virginia Daily</t>
  </si>
  <si>
    <t>Mona Vietor</t>
  </si>
  <si>
    <t>Marie Filson</t>
  </si>
  <si>
    <t>Mary Corsi</t>
  </si>
  <si>
    <t>Michael Stamison</t>
  </si>
  <si>
    <t>Marylou Burkett</t>
  </si>
  <si>
    <t>Larry Goldberg</t>
  </si>
  <si>
    <t>Edwin Peterson</t>
  </si>
  <si>
    <t>Alice Cochran</t>
  </si>
  <si>
    <t>Simone Shoaf</t>
  </si>
  <si>
    <t>Jack Gant</t>
  </si>
  <si>
    <t>Dustin Alvarez</t>
  </si>
  <si>
    <t>Linda Tubis</t>
  </si>
  <si>
    <t>Edward Gilliam</t>
  </si>
  <si>
    <t>Alan Blanton</t>
  </si>
  <si>
    <t>Nikki Batt</t>
  </si>
  <si>
    <t>Beverly Thornlow</t>
  </si>
  <si>
    <t>Teuvo Kindall</t>
  </si>
  <si>
    <t>Pamela Cameron</t>
  </si>
  <si>
    <t>Karen Mancini</t>
  </si>
  <si>
    <t>Nicki Richmeier</t>
  </si>
  <si>
    <t>Herve Spencer</t>
  </si>
  <si>
    <t>Kari Vermette</t>
  </si>
  <si>
    <t>Guillermo Thor</t>
  </si>
  <si>
    <t>Ann Burkamp</t>
  </si>
  <si>
    <t>Norman Arnold</t>
  </si>
  <si>
    <t>Betty McMenama</t>
  </si>
  <si>
    <t>Darla Wong</t>
  </si>
  <si>
    <t>Roger Nelson</t>
  </si>
  <si>
    <t>Richard Watson</t>
  </si>
  <si>
    <t>Ellen Allen</t>
  </si>
  <si>
    <t>Donna Suttich</t>
  </si>
  <si>
    <t>Anthony Modlish</t>
  </si>
  <si>
    <t>Ethel Bancroft</t>
  </si>
  <si>
    <t>Sandra Callaway</t>
  </si>
  <si>
    <t>Floyd Valle</t>
  </si>
  <si>
    <t>Eddie Campanile</t>
  </si>
  <si>
    <t>Jean Martinez</t>
  </si>
  <si>
    <t>Camille Skeens</t>
  </si>
  <si>
    <t>Alice Newsome</t>
  </si>
  <si>
    <t>Brradley Kamley</t>
  </si>
  <si>
    <t>Justin Tofield</t>
  </si>
  <si>
    <t>Carol Singleton</t>
  </si>
  <si>
    <t>Judy Weverstad</t>
  </si>
  <si>
    <t>Yolanda Sillstrop</t>
  </si>
  <si>
    <t>Geraldine Fabec</t>
  </si>
  <si>
    <t>Shenna Skonnard</t>
  </si>
  <si>
    <t>Roxanne Brydum</t>
  </si>
  <si>
    <t>Clifford Reeley</t>
  </si>
  <si>
    <t>Samantha Quintero</t>
  </si>
  <si>
    <t>Kathryn Glass</t>
  </si>
  <si>
    <t>Denean Ison</t>
  </si>
  <si>
    <t>Darren Watkins</t>
  </si>
  <si>
    <t>Robert Borges</t>
  </si>
  <si>
    <t>Garrett Rose, Jr.</t>
  </si>
  <si>
    <t>Terrell Bastrana</t>
  </si>
  <si>
    <t>Lonnie Forsythe</t>
  </si>
  <si>
    <t>David Carr</t>
  </si>
  <si>
    <t>Madeline Bonenberger</t>
  </si>
  <si>
    <t>Joyce Furrer</t>
  </si>
  <si>
    <t>Chad Osborne</t>
  </si>
  <si>
    <t>William Moore</t>
  </si>
  <si>
    <t>Jackie Longo</t>
  </si>
  <si>
    <t>Henry Karle</t>
  </si>
  <si>
    <t>Cheri Martinez</t>
  </si>
  <si>
    <t>Linda Velasquez</t>
  </si>
  <si>
    <t>Anne-Marie Wood</t>
  </si>
  <si>
    <t>Oral Abrams</t>
  </si>
  <si>
    <t>Barbara DAvignon</t>
  </si>
  <si>
    <t>Marie Carlson</t>
  </si>
  <si>
    <t>Elisa Belloni</t>
  </si>
  <si>
    <t>Shannon Brooks</t>
  </si>
  <si>
    <t>Robert Pool</t>
  </si>
  <si>
    <t>Valerie Pectol</t>
  </si>
  <si>
    <t>Julia Zugelder</t>
  </si>
  <si>
    <t>Bonnie Brook</t>
  </si>
  <si>
    <t>Jack Moore</t>
  </si>
  <si>
    <t>Norman Gambao</t>
  </si>
  <si>
    <t>Joseph Mitzner</t>
  </si>
  <si>
    <t>Judith Vislosky</t>
  </si>
  <si>
    <t>Helen Addington</t>
  </si>
  <si>
    <t>Elisa Caruso</t>
  </si>
  <si>
    <t>Clarence Brinkman</t>
  </si>
  <si>
    <t>Geneva Thatcher</t>
  </si>
  <si>
    <t>Donna Shutt</t>
  </si>
  <si>
    <t>Alsy Morrow</t>
  </si>
  <si>
    <t>Dorothy Myer</t>
  </si>
  <si>
    <t>Kellie Belcher</t>
  </si>
  <si>
    <t>Stephen Zape</t>
  </si>
  <si>
    <t>Christine Stockman</t>
  </si>
  <si>
    <t>Barbara Hamilton</t>
  </si>
  <si>
    <t>Chaz Addington</t>
  </si>
  <si>
    <t>Hermina Lay</t>
  </si>
  <si>
    <t>Laura Fritz</t>
  </si>
  <si>
    <t>Jason Cammarota</t>
  </si>
  <si>
    <t>Christopher Solano</t>
  </si>
  <si>
    <t>Pauline McAnarney</t>
  </si>
  <si>
    <t>Joan Waterman</t>
  </si>
  <si>
    <t>John Beaudoin</t>
  </si>
  <si>
    <t>Geetha Jones</t>
  </si>
  <si>
    <t>Jimmy King</t>
  </si>
  <si>
    <t>Barbara Gramstoff</t>
  </si>
  <si>
    <t>Greg Narberes</t>
  </si>
  <si>
    <t>Naoma Thiel</t>
  </si>
  <si>
    <t>Kathleen Bowen</t>
  </si>
  <si>
    <t>Michael Belcher</t>
  </si>
  <si>
    <t>Wayne Kulesa</t>
  </si>
  <si>
    <t>Albert Thomas</t>
  </si>
  <si>
    <t>Charles Adams</t>
  </si>
  <si>
    <t>Abe Tramel</t>
  </si>
  <si>
    <t>Debra Kelley</t>
  </si>
  <si>
    <t>Dorothy Ahmari</t>
  </si>
  <si>
    <t>Leslie Raphael</t>
  </si>
  <si>
    <t>Mary Hustead</t>
  </si>
  <si>
    <t>Martha Clark</t>
  </si>
  <si>
    <t>Eric Callahan</t>
  </si>
  <si>
    <t>Jessica Farley</t>
  </si>
  <si>
    <t>Charles Borge</t>
  </si>
  <si>
    <t>Kathy Ashton</t>
  </si>
  <si>
    <t>Evelyn Zilen</t>
  </si>
  <si>
    <t>James Brekke</t>
  </si>
  <si>
    <t>Patricia Vasquez</t>
  </si>
  <si>
    <t>Renee Beret</t>
  </si>
  <si>
    <t>Masako King</t>
  </si>
  <si>
    <t>Fred Williamson</t>
  </si>
  <si>
    <t>Michael Graham</t>
  </si>
  <si>
    <t>Anthony Williams</t>
  </si>
  <si>
    <t>Greg Thompson</t>
  </si>
  <si>
    <t>Sharon Haddix</t>
  </si>
  <si>
    <t>Mary Sloan</t>
  </si>
  <si>
    <t>Earlene Smith</t>
  </si>
  <si>
    <t>John Walker</t>
  </si>
  <si>
    <t>Ann Goldblatt</t>
  </si>
  <si>
    <t>Melvin Aitkenhead</t>
  </si>
  <si>
    <t>Alice Castro</t>
  </si>
  <si>
    <t>Everett Vandermey</t>
  </si>
  <si>
    <t>Jeanne Corsentino</t>
  </si>
  <si>
    <t>Dolly Dolph</t>
  </si>
  <si>
    <t>Roberta Sturgel</t>
  </si>
  <si>
    <t>Dylan Stanley</t>
  </si>
  <si>
    <t>Efraim Ellis</t>
  </si>
  <si>
    <t>Phil Munoz</t>
  </si>
  <si>
    <t>Richard Gann</t>
  </si>
  <si>
    <t>Mollie Colone</t>
  </si>
  <si>
    <t>William Stadfey</t>
  </si>
  <si>
    <t>Amy Taurman</t>
  </si>
  <si>
    <t>Irma Sherwood</t>
  </si>
  <si>
    <t>Clarence Barnes</t>
  </si>
  <si>
    <t>Andrew Stronz</t>
  </si>
  <si>
    <t>Sandra Antonio</t>
  </si>
  <si>
    <t>Karla Von Waldegg</t>
  </si>
  <si>
    <t>William Lee</t>
  </si>
  <si>
    <t>Dale Nichols</t>
  </si>
  <si>
    <t>Cynthia Higgins</t>
  </si>
  <si>
    <t>Jane Carmichael</t>
  </si>
  <si>
    <t>Luanne Marcen</t>
  </si>
  <si>
    <t>Anna Ackerman</t>
  </si>
  <si>
    <t>Mary Treadwell</t>
  </si>
  <si>
    <t>Dottie Rigdon</t>
  </si>
  <si>
    <t>Maxine Larkins</t>
  </si>
  <si>
    <t>Sherri Holmes</t>
  </si>
  <si>
    <t>Kay Keller</t>
  </si>
  <si>
    <t>Ashley Whalley</t>
  </si>
  <si>
    <t>Dorothy Carroll</t>
  </si>
  <si>
    <t>Willie Zakerski</t>
  </si>
  <si>
    <t>Harold Barone</t>
  </si>
  <si>
    <t>Eric Waggoner</t>
  </si>
  <si>
    <t>Patrick Gunnison</t>
  </si>
  <si>
    <t>Debbie Kelly</t>
  </si>
  <si>
    <t>Dennis Tobias</t>
  </si>
  <si>
    <t>Robert Bernacchi</t>
  </si>
  <si>
    <t>Robert Wilkinson</t>
  </si>
  <si>
    <t>Eddie Brierley</t>
  </si>
  <si>
    <t>Elsie Lewin</t>
  </si>
  <si>
    <t>Marilyn Lazo</t>
  </si>
  <si>
    <t>Vanessa Tench</t>
  </si>
  <si>
    <t>Suzanne McNerny</t>
  </si>
  <si>
    <t>Paula Abels</t>
  </si>
  <si>
    <t>Erin Avery</t>
  </si>
  <si>
    <t>Monica Quintana</t>
  </si>
  <si>
    <t>Angel Forsythe</t>
  </si>
  <si>
    <t>Renee Fitts</t>
  </si>
  <si>
    <t>Barbara Gambrel</t>
  </si>
  <si>
    <t>William Smith</t>
  </si>
  <si>
    <t>Albert Clouse</t>
  </si>
  <si>
    <t>Norman White</t>
  </si>
  <si>
    <t>Ed Mosco</t>
  </si>
  <si>
    <t>Freda Velasco</t>
  </si>
  <si>
    <t>Roswitha Vink</t>
  </si>
  <si>
    <t>Tom Smith</t>
  </si>
  <si>
    <t>Elwood Campbell</t>
  </si>
  <si>
    <t>Barbara Wagner</t>
  </si>
  <si>
    <t>Maurice Carothers</t>
  </si>
  <si>
    <t>Carol Eyster</t>
  </si>
  <si>
    <t>Bonnie Witten</t>
  </si>
  <si>
    <t>Mandy Finken</t>
  </si>
  <si>
    <t>James Woolsey</t>
  </si>
  <si>
    <t>Shirley Bruner</t>
  </si>
  <si>
    <t>Barbara Adams</t>
  </si>
  <si>
    <t>Daniel Baccus</t>
  </si>
  <si>
    <t>Michael Judnich</t>
  </si>
  <si>
    <t>Julie Vij</t>
  </si>
  <si>
    <t>Donald Marinello</t>
  </si>
  <si>
    <t>Sally Hollinshed</t>
  </si>
  <si>
    <t>Joyce Stephens</t>
  </si>
  <si>
    <t>Lillian Chandler</t>
  </si>
  <si>
    <t>Gregory Westall</t>
  </si>
  <si>
    <t>Marian Berch</t>
  </si>
  <si>
    <t>Miranda Zimmerman</t>
  </si>
  <si>
    <t>Nancy Vallard</t>
  </si>
  <si>
    <t>Margaret Hernandez</t>
  </si>
  <si>
    <t>G. Scott Mercer</t>
  </si>
  <si>
    <t>Erika Anderson</t>
  </si>
  <si>
    <t>Clark Peters</t>
  </si>
  <si>
    <t>Edna Wagner</t>
  </si>
  <si>
    <t>Shelby Owens</t>
  </si>
  <si>
    <t>Janet Naylor</t>
  </si>
  <si>
    <t>Gary Tucker</t>
  </si>
  <si>
    <t>Kimberly Carter</t>
  </si>
  <si>
    <t>Tifani Kelly</t>
  </si>
  <si>
    <t>Michael Handsaker</t>
  </si>
  <si>
    <t>Elizabeth Borg</t>
  </si>
  <si>
    <t>Donna Carreras</t>
  </si>
  <si>
    <t>Tom Jorgenson</t>
  </si>
  <si>
    <t>Takeshi Kawanami</t>
  </si>
  <si>
    <t>Frances Schultz</t>
  </si>
  <si>
    <t>W. Dale Souza</t>
  </si>
  <si>
    <t>Regina Simon</t>
  </si>
  <si>
    <t>Keith Clyne</t>
  </si>
  <si>
    <t>James Chintala</t>
  </si>
  <si>
    <t>Richard Aparisio</t>
  </si>
  <si>
    <t>Uriel Hammersmith</t>
  </si>
  <si>
    <t>Jeanne Whitaker</t>
  </si>
  <si>
    <t>Bret Nielson</t>
  </si>
  <si>
    <t>Susan Tracey</t>
  </si>
  <si>
    <t>Bernie Johnson</t>
  </si>
  <si>
    <t>Mary Henry</t>
  </si>
  <si>
    <t>Rafael Wright</t>
  </si>
  <si>
    <t>Paul Clark</t>
  </si>
  <si>
    <t>Nicole Beresford</t>
  </si>
  <si>
    <t>Eric Hallstrand</t>
  </si>
  <si>
    <t>Joseph Feeney</t>
  </si>
  <si>
    <t>Elvera Lipes</t>
  </si>
  <si>
    <t>Brian Tate</t>
  </si>
  <si>
    <t>Felipe Triolo</t>
  </si>
  <si>
    <t>Calvin Wilson</t>
  </si>
  <si>
    <t>Vivian Hanna</t>
  </si>
  <si>
    <t>Louise Cole</t>
  </si>
  <si>
    <t>Marie Leadingham</t>
  </si>
  <si>
    <t>Michael Sample</t>
  </si>
  <si>
    <t>John Malmgren</t>
  </si>
  <si>
    <t>Thomas Wiseman</t>
  </si>
  <si>
    <t>Shelby Chow-Wang</t>
  </si>
  <si>
    <t>Lucille Zimmerman</t>
  </si>
  <si>
    <t>Jeff Spero</t>
  </si>
  <si>
    <t>Michael Quintana</t>
  </si>
  <si>
    <t>Ruth Choin</t>
  </si>
  <si>
    <t>Leslie Urias</t>
  </si>
  <si>
    <t>Barbara Bowen</t>
  </si>
  <si>
    <t>Lisa Lima</t>
  </si>
  <si>
    <t>Kimberlee Long</t>
  </si>
  <si>
    <t>Lou Scroggins</t>
  </si>
  <si>
    <t>Barbra Adams</t>
  </si>
  <si>
    <t>Jean Myles</t>
  </si>
  <si>
    <t>Ann Perez</t>
  </si>
  <si>
    <t>Julian Jones</t>
  </si>
  <si>
    <t>Glenn Hahn</t>
  </si>
  <si>
    <t>Estella Tiedemann</t>
  </si>
  <si>
    <t>Anita Carrier</t>
  </si>
  <si>
    <t>Emanuel Grundmann</t>
  </si>
  <si>
    <t>Duane Szigethy</t>
  </si>
  <si>
    <t>Delores Crill</t>
  </si>
  <si>
    <t>Mary Cooper</t>
  </si>
  <si>
    <t>Ian Bloomberg</t>
  </si>
  <si>
    <t>Jenna Thys</t>
  </si>
  <si>
    <t>Wilbur Dere</t>
  </si>
  <si>
    <t>Janet Jacobs</t>
  </si>
  <si>
    <t>Steven Wheeler</t>
  </si>
  <si>
    <t>Fran Ross</t>
  </si>
  <si>
    <t>Deena Herman</t>
  </si>
  <si>
    <t>Amanda Mattice</t>
  </si>
  <si>
    <t>Cecilia Rowell</t>
  </si>
  <si>
    <t>Brandon Vieregg</t>
  </si>
  <si>
    <t>Ann Barr</t>
  </si>
  <si>
    <t>Louise Starr</t>
  </si>
  <si>
    <t>Nyya Wheeler</t>
  </si>
  <si>
    <t>Barbara Shaw</t>
  </si>
  <si>
    <t>Joyce Heth</t>
  </si>
  <si>
    <t>Laurel Stevens</t>
  </si>
  <si>
    <t>Lester Dooley</t>
  </si>
  <si>
    <t>Patricia Gervasi</t>
  </si>
  <si>
    <t>Kerry Westgaard</t>
  </si>
  <si>
    <t>June Payne</t>
  </si>
  <si>
    <t>Stefanie Almanzor</t>
  </si>
  <si>
    <t>Sara Book</t>
  </si>
  <si>
    <t>Peter Tsubota</t>
  </si>
  <si>
    <t>Sharon Smith</t>
  </si>
  <si>
    <t>Lauri Butler</t>
  </si>
  <si>
    <t>Marliss McCalla</t>
  </si>
  <si>
    <t>Ruth Minniear</t>
  </si>
  <si>
    <t>Charlotte Yonce</t>
  </si>
  <si>
    <t>Wanda Hollar</t>
  </si>
  <si>
    <t>Prudence Chavez</t>
  </si>
  <si>
    <t>Ron Carbone</t>
  </si>
  <si>
    <t>Donald Richardson</t>
  </si>
  <si>
    <t>Scott Kaffer</t>
  </si>
  <si>
    <t>Paul Adams</t>
  </si>
  <si>
    <t>Russell Reed</t>
  </si>
  <si>
    <t>Linda Trujillo</t>
  </si>
  <si>
    <t>George Dunlap</t>
  </si>
  <si>
    <t>Teresa Ayers</t>
  </si>
  <si>
    <t>RitaIva Bouton</t>
  </si>
  <si>
    <t>Gregory Hollowell</t>
  </si>
  <si>
    <t>Rose Beavers</t>
  </si>
  <si>
    <t>F. Dowdy</t>
  </si>
  <si>
    <t>Ruth Johnson</t>
  </si>
  <si>
    <t>Maurice Mauriscio</t>
  </si>
  <si>
    <t>Shyla Bettis</t>
  </si>
  <si>
    <t>Juanita Collier</t>
  </si>
  <si>
    <t>Jeffrey Baker</t>
  </si>
  <si>
    <t>Gail Smith</t>
  </si>
  <si>
    <t>Carole Hoskins</t>
  </si>
  <si>
    <t>Kathy Hughes</t>
  </si>
  <si>
    <t>Daniel Boustead</t>
  </si>
  <si>
    <t>Jose Manchester</t>
  </si>
  <si>
    <t>Holly Scott</t>
  </si>
  <si>
    <t>Billy Chen</t>
  </si>
  <si>
    <t>Sharone Jones</t>
  </si>
  <si>
    <t>Jerrie Trent</t>
  </si>
  <si>
    <t>Brandon Curtis</t>
  </si>
  <si>
    <t>Rosella Valdez</t>
  </si>
  <si>
    <t>Carroll Abbate</t>
  </si>
  <si>
    <t>Lynn Pierotti</t>
  </si>
  <si>
    <t>Maryann Rivera</t>
  </si>
  <si>
    <t>Charles Begor</t>
  </si>
  <si>
    <t>Tia Howard</t>
  </si>
  <si>
    <t>Anthony Stafford</t>
  </si>
  <si>
    <t>Stephanie Sanok</t>
  </si>
  <si>
    <t>Todd Carpenter</t>
  </si>
  <si>
    <t>Elizabeth Cartwright</t>
  </si>
  <si>
    <t>Donald Kohl</t>
  </si>
  <si>
    <t>Patricia Ogelb</t>
  </si>
  <si>
    <t>Terri Burnett</t>
  </si>
  <si>
    <t>Shirley Stolow</t>
  </si>
  <si>
    <t>Donna Reeves</t>
  </si>
  <si>
    <t>Wilbert Taggart</t>
  </si>
  <si>
    <t>Florence Wood</t>
  </si>
  <si>
    <t>Betty Tobias</t>
  </si>
  <si>
    <t>Kathleen Jones</t>
  </si>
  <si>
    <t>Christine Stevens</t>
  </si>
  <si>
    <t>Kim Brunner</t>
  </si>
  <si>
    <t>Elmer Purcell, Sr.</t>
  </si>
  <si>
    <t>Kamal Pansa</t>
  </si>
  <si>
    <t>Month Name</t>
  </si>
  <si>
    <t>Shawn Vissers</t>
  </si>
  <si>
    <t>Delia Cody</t>
  </si>
  <si>
    <t>Anna Frongillo</t>
  </si>
  <si>
    <t>Betty Rollins</t>
  </si>
  <si>
    <t>Nettie Burch</t>
  </si>
  <si>
    <t>Alfred Gladhdish</t>
  </si>
  <si>
    <t>Joseph Morrow</t>
  </si>
  <si>
    <t>Joe Chuakay</t>
  </si>
  <si>
    <t>Iwona Turner</t>
  </si>
  <si>
    <t>Kyrstin Chipman</t>
  </si>
  <si>
    <t>Jean McGuin</t>
  </si>
  <si>
    <t>Karren Burkhardt</t>
  </si>
  <si>
    <t>Eric Comden</t>
  </si>
  <si>
    <t>John Bonilla</t>
  </si>
  <si>
    <t>Robert Hall</t>
  </si>
  <si>
    <t>Ruben Burns</t>
  </si>
  <si>
    <t>Elisa Rivera</t>
  </si>
  <si>
    <t>Amanda Williams</t>
  </si>
  <si>
    <t>Charles Lee</t>
  </si>
  <si>
    <t>Dolores Martin</t>
  </si>
  <si>
    <t>Valerie Picco</t>
  </si>
  <si>
    <t>Andrew Beller</t>
  </si>
  <si>
    <t>Ray Gilliom</t>
  </si>
  <si>
    <t>Maryann Whiting</t>
  </si>
  <si>
    <t>Charles Munoz</t>
  </si>
  <si>
    <t>Mark Borders</t>
  </si>
  <si>
    <t>Stacy Caulfield</t>
  </si>
  <si>
    <t>Dee Hanas</t>
  </si>
  <si>
    <t>Robert None</t>
  </si>
  <si>
    <t>Olga York</t>
  </si>
  <si>
    <t>Frances Erickson</t>
  </si>
  <si>
    <t>Anatole Sisk</t>
  </si>
  <si>
    <t>Richard Bonicelli</t>
  </si>
  <si>
    <t>Barnett Barnette</t>
  </si>
  <si>
    <t>June Green</t>
  </si>
  <si>
    <t>Mary Seelye</t>
  </si>
  <si>
    <t>D. Chao</t>
  </si>
  <si>
    <t>Joyce Broderick</t>
  </si>
  <si>
    <t>Pam Young</t>
  </si>
  <si>
    <t>James Zanet</t>
  </si>
  <si>
    <t>Kathy Nolen</t>
  </si>
  <si>
    <t>Brian Raya</t>
  </si>
  <si>
    <t>Diane Forbes</t>
  </si>
  <si>
    <t>John Mc Clane</t>
  </si>
  <si>
    <t>Susan Fisher</t>
  </si>
  <si>
    <t>Steve Vizcarra</t>
  </si>
  <si>
    <t>Audrey Bay</t>
  </si>
  <si>
    <t>Mary Carson</t>
  </si>
  <si>
    <t>Sean Lentz</t>
  </si>
  <si>
    <t>Monte Vieregg</t>
  </si>
  <si>
    <t>George Stone</t>
  </si>
  <si>
    <t>Doris Carter</t>
  </si>
  <si>
    <t>Fred Bridgeman</t>
  </si>
  <si>
    <t>John Lund</t>
  </si>
  <si>
    <t>Honey Chavez</t>
  </si>
  <si>
    <t>William Boroff</t>
  </si>
  <si>
    <t>M. Doyle Butler, Jr.</t>
  </si>
  <si>
    <t>Carolyn Dowdell</t>
  </si>
  <si>
    <t>John Bates</t>
  </si>
  <si>
    <t>Rex Meston</t>
  </si>
  <si>
    <t>David Anderson</t>
  </si>
  <si>
    <t>Harold Cottles</t>
  </si>
  <si>
    <t>Shirley Hartung</t>
  </si>
  <si>
    <t>Mylene Taylor</t>
  </si>
  <si>
    <t>Terry Anderson</t>
  </si>
  <si>
    <t>Harold Ernest</t>
  </si>
  <si>
    <t>Orville Fuchs</t>
  </si>
  <si>
    <t>Frances Giglio</t>
  </si>
  <si>
    <t>Gregory Kahler</t>
  </si>
  <si>
    <t>Shannon Edwards</t>
  </si>
  <si>
    <t>Andrew Bonifacio</t>
  </si>
  <si>
    <t>Medra Hill</t>
  </si>
  <si>
    <t>Lee Winter</t>
  </si>
  <si>
    <t>Ramon Price</t>
  </si>
  <si>
    <t>Jonathan Bowers</t>
  </si>
  <si>
    <t>Sandra Watkins</t>
  </si>
  <si>
    <t>Angie Williams</t>
  </si>
  <si>
    <t>Louise Taylor</t>
  </si>
  <si>
    <t>Diane Benda</t>
  </si>
  <si>
    <t>Lorraine Michler</t>
  </si>
  <si>
    <t>Cheryl Pompa</t>
  </si>
  <si>
    <t>Hazel Ice</t>
  </si>
  <si>
    <t>Donald White</t>
  </si>
  <si>
    <t>Emebet Thompson</t>
  </si>
  <si>
    <t>Helen Austin</t>
  </si>
  <si>
    <t>Arlene Mizer</t>
  </si>
  <si>
    <t>Dinah Tysor</t>
  </si>
  <si>
    <t>Paul Lafoe</t>
  </si>
  <si>
    <t>Patrick Price</t>
  </si>
  <si>
    <t>Nov</t>
  </si>
  <si>
    <t>Mary Bean</t>
  </si>
  <si>
    <t>Charlotte Clark</t>
  </si>
  <si>
    <t>John Bowles</t>
  </si>
  <si>
    <t>Jeffrey Adis</t>
  </si>
  <si>
    <t>Susan Fletcher</t>
  </si>
  <si>
    <t>Gladys Peshut</t>
  </si>
  <si>
    <t>Becky Waters</t>
  </si>
  <si>
    <t>Rudy Vered</t>
  </si>
  <si>
    <t>Pamela Trubin</t>
  </si>
  <si>
    <t>Martha Wilson</t>
  </si>
  <si>
    <t>Richard Sowers</t>
  </si>
  <si>
    <t>Mariam Carey</t>
  </si>
  <si>
    <t>Chad Borrelli</t>
  </si>
  <si>
    <t>Chaillot Retinski</t>
  </si>
  <si>
    <t>Stella Kanagy</t>
  </si>
  <si>
    <t>Veola Allen</t>
  </si>
  <si>
    <t>Norma Campbell</t>
  </si>
  <si>
    <t>Frances Whiting</t>
  </si>
  <si>
    <t>Brandon Ward</t>
  </si>
  <si>
    <t>Eugene Goodwater</t>
  </si>
  <si>
    <t>Karen Villani</t>
  </si>
  <si>
    <t>Ann Howard</t>
  </si>
  <si>
    <t>Leo Jones</t>
  </si>
  <si>
    <t>Betty Morrison</t>
  </si>
  <si>
    <t>Shelley Barukh</t>
  </si>
  <si>
    <t>Shelia Gram</t>
  </si>
  <si>
    <t>Glenna Archilla</t>
  </si>
  <si>
    <t>Stephen Harbut</t>
  </si>
  <si>
    <t>Phyllis Hanlon</t>
  </si>
  <si>
    <t>Jewell Colandrea</t>
  </si>
  <si>
    <t>Jack Clark</t>
  </si>
  <si>
    <t>Stephen Green</t>
  </si>
  <si>
    <t>Dolores Preston</t>
  </si>
  <si>
    <t>Doris Fox</t>
  </si>
  <si>
    <t>Theresqa Mingee</t>
  </si>
  <si>
    <t>Teresa Coleman</t>
  </si>
  <si>
    <t>Marie Rose</t>
  </si>
  <si>
    <t>Debbie Marinelli</t>
  </si>
  <si>
    <t>Peter Sargent</t>
  </si>
  <si>
    <t>William Brown</t>
  </si>
  <si>
    <t>Coy Chamberlain</t>
  </si>
  <si>
    <t>Sharon James</t>
  </si>
  <si>
    <t>Deborah Weinroth</t>
  </si>
  <si>
    <t>Agnes Concepcion</t>
  </si>
  <si>
    <t>Sherly Platt</t>
  </si>
  <si>
    <t>Betty Boshnack</t>
  </si>
  <si>
    <t>Jennie Smith</t>
  </si>
  <si>
    <t>Lillian Martinez</t>
  </si>
  <si>
    <t>Dorothy Stice</t>
  </si>
  <si>
    <t>Michael Clark</t>
  </si>
  <si>
    <t>Oscar Carr</t>
  </si>
  <si>
    <t>Doris Gettler</t>
  </si>
  <si>
    <t>James Jones</t>
  </si>
  <si>
    <t>Scott McCarthy</t>
  </si>
  <si>
    <t>Brian Enrico</t>
  </si>
  <si>
    <t>Nancy Smith</t>
  </si>
  <si>
    <t>Christina Nix</t>
  </si>
  <si>
    <t>Odonna Bernbaun</t>
  </si>
  <si>
    <t>Nancy Pietrs</t>
  </si>
  <si>
    <t>Jerry Zermach</t>
  </si>
  <si>
    <t>Thelma Wells</t>
  </si>
  <si>
    <t>Karla Rothwell</t>
  </si>
  <si>
    <t>Janis Miller</t>
  </si>
  <si>
    <t>Harold Troxel</t>
  </si>
  <si>
    <t>Todd Mendell</t>
  </si>
  <si>
    <t>Jason Dille</t>
  </si>
  <si>
    <t>Jacob Chumbley</t>
  </si>
  <si>
    <t>Reginald Lyons</t>
  </si>
  <si>
    <t>Linda Heth</t>
  </si>
  <si>
    <t>Else Aleksic</t>
  </si>
  <si>
    <t>Dominic Gash</t>
  </si>
  <si>
    <t>Darlene Stralow</t>
  </si>
  <si>
    <t>Willa Archuletta</t>
  </si>
  <si>
    <t>Elizabeth Wuest</t>
  </si>
  <si>
    <t>Ashvini Sharama</t>
  </si>
  <si>
    <t>Shirley Cavior</t>
  </si>
  <si>
    <t>Gladys Nardini</t>
  </si>
  <si>
    <t>Robert Antilla</t>
  </si>
  <si>
    <t>Sue Palmer</t>
  </si>
  <si>
    <t>William Bush</t>
  </si>
  <si>
    <t>Kathy Schook</t>
  </si>
  <si>
    <t>Jerry Ashbrook</t>
  </si>
  <si>
    <t>Brian Clayton</t>
  </si>
  <si>
    <t>Edna Leonguerrero</t>
  </si>
  <si>
    <t>Helen Huck</t>
  </si>
  <si>
    <t>Helen Plum</t>
  </si>
  <si>
    <t>Roberta Sellers</t>
  </si>
  <si>
    <t>David Virek</t>
  </si>
  <si>
    <t>Allen Dutton</t>
  </si>
  <si>
    <t>Robert Guardamondo</t>
  </si>
  <si>
    <t>Sharon Botelho</t>
  </si>
  <si>
    <t>Cheri Weihe</t>
  </si>
  <si>
    <t>Sheila Neusaenger</t>
  </si>
  <si>
    <t>Jeannette Bura</t>
  </si>
  <si>
    <t>David Graff</t>
  </si>
  <si>
    <t>Debra Thompson</t>
  </si>
  <si>
    <t>Mahtouz Burke</t>
  </si>
  <si>
    <t>Milton Ives</t>
  </si>
  <si>
    <t>Louise Ayotte</t>
  </si>
  <si>
    <t>Kathleen Clark</t>
  </si>
  <si>
    <t>Rob Zastrow</t>
  </si>
  <si>
    <t>Dan Rafferty</t>
  </si>
  <si>
    <t>Jeanene Chalmers</t>
  </si>
  <si>
    <t>Jeffrey Siegman</t>
  </si>
  <si>
    <t>Kathleen Cameron</t>
  </si>
  <si>
    <t>Jeanni Espinoza</t>
  </si>
  <si>
    <t>Frank Abeyta</t>
  </si>
  <si>
    <t>Raven Moore</t>
  </si>
  <si>
    <t>Frank Pierson</t>
  </si>
  <si>
    <t>Irene Watada</t>
  </si>
  <si>
    <t>Jimmy Rodriguez</t>
  </si>
  <si>
    <t>Craig Rawdon</t>
  </si>
  <si>
    <t>Alicia Argo</t>
  </si>
  <si>
    <t>Ryan Crouch</t>
  </si>
  <si>
    <t>Bonnie Lepro</t>
  </si>
  <si>
    <t>Raymond Tancredy</t>
  </si>
  <si>
    <t>Audrey Fulghum</t>
  </si>
  <si>
    <t>Susan Martinez</t>
  </si>
  <si>
    <t>Margaret Reed</t>
  </si>
  <si>
    <t>George McCane</t>
  </si>
  <si>
    <t>Maila Shobe</t>
  </si>
  <si>
    <t>Jennings Smith</t>
  </si>
  <si>
    <t>Eugene Walker</t>
  </si>
  <si>
    <t>Arlene Leon</t>
  </si>
  <si>
    <t>Frank Bogart</t>
  </si>
  <si>
    <t>Allison Beutel</t>
  </si>
  <si>
    <t>Leslie McClelland</t>
  </si>
  <si>
    <t>Richard Wellington</t>
  </si>
  <si>
    <t>Nanalee Yellman</t>
  </si>
  <si>
    <t>Joy McCormick</t>
  </si>
  <si>
    <t>Shirley Conger</t>
  </si>
  <si>
    <t>Ron Templeton</t>
  </si>
  <si>
    <t>Edward Roth</t>
  </si>
  <si>
    <t>Beath Hansford</t>
  </si>
  <si>
    <t>Arlis (Billie) MacDougal</t>
  </si>
  <si>
    <t>Walta Thompson</t>
  </si>
  <si>
    <t>Ellen Prather</t>
  </si>
  <si>
    <t>Diana Davis</t>
  </si>
  <si>
    <t>Steven Novak</t>
  </si>
  <si>
    <t>Roland Bassette</t>
  </si>
  <si>
    <t>Lillian Maes</t>
  </si>
  <si>
    <t>Nancy Platt</t>
  </si>
  <si>
    <t>Elizabeth Martin</t>
  </si>
  <si>
    <t>Bertil Bethurum</t>
  </si>
  <si>
    <t>Carol Whipple</t>
  </si>
  <si>
    <t>Zenin Sussman</t>
  </si>
  <si>
    <t>Mary Tate</t>
  </si>
  <si>
    <t>Regina Albritton</t>
  </si>
  <si>
    <t>Patrick Coccimiglio</t>
  </si>
  <si>
    <t>Silvio Watkins</t>
  </si>
  <si>
    <t>Irene Simpson</t>
  </si>
  <si>
    <t>Ken Messenger</t>
  </si>
  <si>
    <t>Darryl Swingley</t>
  </si>
  <si>
    <t>Mildred Valentine</t>
  </si>
  <si>
    <t>Edward Campbell</t>
  </si>
  <si>
    <t>Catherine Ahlberg</t>
  </si>
  <si>
    <t>Todd Zweifel</t>
  </si>
  <si>
    <t>Jackie Cooke</t>
  </si>
  <si>
    <t>Jeanne Turner</t>
  </si>
  <si>
    <t>Phyllis Bagley</t>
  </si>
  <si>
    <t>Lillian Martensen</t>
  </si>
  <si>
    <t>Josie Underwood</t>
  </si>
  <si>
    <t>Bruce Ferguson</t>
  </si>
  <si>
    <t>Louella Wheat</t>
  </si>
  <si>
    <t>Shirley Strauh</t>
  </si>
  <si>
    <t>Rachel Hofsetz</t>
  </si>
  <si>
    <t>Minnie Roth</t>
  </si>
  <si>
    <t>Louis McGrath</t>
  </si>
  <si>
    <t>Andrew Radford</t>
  </si>
  <si>
    <t>Lois Conneally</t>
  </si>
  <si>
    <t>John Kennedy</t>
  </si>
  <si>
    <t>Tanya Wurst</t>
  </si>
  <si>
    <t>Lydia Pool</t>
  </si>
  <si>
    <t>Douglas Clark</t>
  </si>
  <si>
    <t>Joanne Williams</t>
  </si>
  <si>
    <t>Elaine Franklin</t>
  </si>
  <si>
    <t>Myriam Nichols</t>
  </si>
  <si>
    <t>Julia Vaughn</t>
  </si>
  <si>
    <t>Emily Bostick</t>
  </si>
  <si>
    <t>Gregory Whiting</t>
  </si>
  <si>
    <t>Matthew Mack</t>
  </si>
  <si>
    <t>William Swindler</t>
  </si>
  <si>
    <t>Clyde Dixon</t>
  </si>
  <si>
    <t>Jack Collins</t>
  </si>
  <si>
    <t>Earl Lafferty</t>
  </si>
  <si>
    <t>Phyllis Carter</t>
  </si>
  <si>
    <t>Beverly Vawter</t>
  </si>
  <si>
    <t>Deborah Pacioretty</t>
  </si>
  <si>
    <t>Raymond Zenker</t>
  </si>
  <si>
    <t>Jobe Lewis</t>
  </si>
  <si>
    <t>Shawn Bettinardi</t>
  </si>
  <si>
    <t>Teresa Dempsey</t>
  </si>
  <si>
    <t>Lynda Swift</t>
  </si>
  <si>
    <t>Pete Conley</t>
  </si>
  <si>
    <t>Delores Wensler</t>
  </si>
  <si>
    <t>Robert Begley</t>
  </si>
  <si>
    <t>Christopher Smith</t>
  </si>
  <si>
    <t>Patricia Zubaty</t>
  </si>
  <si>
    <t>Valerie Carzino</t>
  </si>
  <si>
    <t>Craig Tam</t>
  </si>
  <si>
    <t>Stacey Rowland</t>
  </si>
  <si>
    <t>Mary Jo Fitzgerald</t>
  </si>
  <si>
    <t>Stephen Potter</t>
  </si>
  <si>
    <t>Judy Owens</t>
  </si>
  <si>
    <t>Beverly Purvey</t>
  </si>
  <si>
    <t>Sheldon Robinson</t>
  </si>
  <si>
    <t>Franklin Castillo</t>
  </si>
  <si>
    <t>Barbara Cleary</t>
  </si>
  <si>
    <t>David Wainwright</t>
  </si>
  <si>
    <t>Rhonda Mehlert</t>
  </si>
  <si>
    <t>Long Byrge</t>
  </si>
  <si>
    <t>Judy Curd</t>
  </si>
  <si>
    <t>Mildred Morrow</t>
  </si>
  <si>
    <t>Margaret Ward</t>
  </si>
  <si>
    <t>John Weaver</t>
  </si>
  <si>
    <t>Nicole Birdsell</t>
  </si>
  <si>
    <t>Juanita Ovington</t>
  </si>
  <si>
    <t>Cindy Lunt</t>
  </si>
  <si>
    <t>Ruby Bruneau</t>
  </si>
  <si>
    <t>Dennis Lorentzson</t>
  </si>
  <si>
    <t>Constance Summers</t>
  </si>
  <si>
    <t>Arthur Bohn</t>
  </si>
  <si>
    <t>Mary Aigaki</t>
  </si>
  <si>
    <t>Diane Friese</t>
  </si>
  <si>
    <t>Ruth Tate</t>
  </si>
  <si>
    <t>Randall Powell</t>
  </si>
  <si>
    <t>Harold Givens</t>
  </si>
  <si>
    <t>Alanna Hicks</t>
  </si>
  <si>
    <t>Karen Faulkner</t>
  </si>
  <si>
    <t>Gail Xu</t>
  </si>
  <si>
    <t>Anne Vicknair</t>
  </si>
  <si>
    <t>Brian Johnston</t>
  </si>
  <si>
    <t>Carol Campbell</t>
  </si>
  <si>
    <t>Barbara Duncan</t>
  </si>
  <si>
    <t>Ray Bunch</t>
  </si>
  <si>
    <t>David Ferguson</t>
  </si>
  <si>
    <t>Vera Oana</t>
  </si>
  <si>
    <t>Lynn ODonahue</t>
  </si>
  <si>
    <t>Kelvin McCarron</t>
  </si>
  <si>
    <t>Mary Stesney</t>
  </si>
  <si>
    <t>Carol Puckett</t>
  </si>
  <si>
    <t>Steven Cornelison</t>
  </si>
  <si>
    <t>Thomas Adler</t>
  </si>
  <si>
    <t>Terry Sanchez</t>
  </si>
  <si>
    <t>Jean Fernandez</t>
  </si>
  <si>
    <t>Elizabeth Zuvich</t>
  </si>
  <si>
    <t>Kerry Price</t>
  </si>
  <si>
    <t>Karen Beltrame</t>
  </si>
  <si>
    <t>James Dunn</t>
  </si>
  <si>
    <t>Joy Gay</t>
  </si>
  <si>
    <t>Tamara St. Clair</t>
  </si>
  <si>
    <t>Florianne Helton</t>
  </si>
  <si>
    <t>Bonnie Gyure</t>
  </si>
  <si>
    <t>R. Gotfred</t>
  </si>
  <si>
    <t>Merle Stotka</t>
  </si>
  <si>
    <t>Susan Armendariz</t>
  </si>
  <si>
    <t>Ronald Adina</t>
  </si>
  <si>
    <t>Van Armstrong</t>
  </si>
  <si>
    <t>Keith Fisher</t>
  </si>
  <si>
    <t>Helen Matter</t>
  </si>
  <si>
    <t>Ordean Braun</t>
  </si>
  <si>
    <t>Julie Pilgreen</t>
  </si>
  <si>
    <t>Daphne Todoroff</t>
  </si>
  <si>
    <t>Raul Lewis</t>
  </si>
  <si>
    <t>Leah Jarnagin</t>
  </si>
  <si>
    <t>Clint Hancock</t>
  </si>
  <si>
    <t>Isabel Smith</t>
  </si>
  <si>
    <t>Reinhold Whitmer</t>
  </si>
  <si>
    <t>Michael John Troyer</t>
  </si>
  <si>
    <t>Aubri Booth</t>
  </si>
  <si>
    <t>Arabelle Gardner</t>
  </si>
  <si>
    <t>Ed Weaber</t>
  </si>
  <si>
    <t>Anita Higbee</t>
  </si>
  <si>
    <t>Arlene Randolph</t>
  </si>
  <si>
    <t>Lola Ferris</t>
  </si>
  <si>
    <t>Gertrude Stafforini</t>
  </si>
  <si>
    <t>Arline Walker</t>
  </si>
  <si>
    <t>Rita Miller</t>
  </si>
  <si>
    <t>L. Jane Conant</t>
  </si>
  <si>
    <t>Michael Haines</t>
  </si>
  <si>
    <t>Lynn Cornett</t>
  </si>
  <si>
    <t>Phyllis Golberg</t>
  </si>
  <si>
    <t>Matthew Wallace</t>
  </si>
  <si>
    <t>Janice Barlow</t>
  </si>
  <si>
    <t>Brandon Perez</t>
  </si>
  <si>
    <t>Rod Fennessey</t>
  </si>
  <si>
    <t>Makiko Testa</t>
  </si>
  <si>
    <t>Shirley Scherer</t>
  </si>
  <si>
    <t>Matthew Threats</t>
  </si>
  <si>
    <t>Janice Yates</t>
  </si>
  <si>
    <t>Christina Weimer</t>
  </si>
  <si>
    <t>William White</t>
  </si>
  <si>
    <t>Brenda Zagar</t>
  </si>
  <si>
    <t>Carol Exposito</t>
  </si>
  <si>
    <t>Tina Trahan</t>
  </si>
  <si>
    <t>Floyd Mehaffy</t>
  </si>
  <si>
    <t>Sean Connell</t>
  </si>
  <si>
    <t>Leshu Hall</t>
  </si>
  <si>
    <t>Albert Sullivan</t>
  </si>
  <si>
    <t>Don Redmond</t>
  </si>
  <si>
    <t>Lila Mandell</t>
  </si>
  <si>
    <t>Gloria Cross</t>
  </si>
  <si>
    <t>Gary Valeska</t>
  </si>
  <si>
    <t>Carol Wakefield</t>
  </si>
  <si>
    <t>Rudolf Wheeler</t>
  </si>
  <si>
    <t>Mary Gray</t>
  </si>
  <si>
    <t>Stacey Tearpak</t>
  </si>
  <si>
    <t>Frank White</t>
  </si>
  <si>
    <t>Ann Bagley</t>
  </si>
  <si>
    <t>Janice Lipscomb</t>
  </si>
  <si>
    <t>James Oakley</t>
  </si>
  <si>
    <t>Jerry Brock</t>
  </si>
  <si>
    <t>Joyce Bentley</t>
  </si>
  <si>
    <t>Robert Kneppe</t>
  </si>
  <si>
    <t>William Sotelo</t>
  </si>
  <si>
    <t>Patricia Mrozowski</t>
  </si>
  <si>
    <t>Richard Vansdal</t>
  </si>
  <si>
    <t>Mary Lee</t>
  </si>
  <si>
    <t>Gary Newcomer</t>
  </si>
  <si>
    <t>Cynthia Abramson</t>
  </si>
  <si>
    <t>Charles Pearl</t>
  </si>
  <si>
    <t>Everett Wallace</t>
  </si>
  <si>
    <t>Edward Wolfe</t>
  </si>
  <si>
    <t>Lisa Randall</t>
  </si>
  <si>
    <t>Joshua Anderson</t>
  </si>
  <si>
    <t>Christopher Bartic</t>
  </si>
  <si>
    <t>Bryan Brown</t>
  </si>
  <si>
    <t>Rosmarie Carroll</t>
  </si>
  <si>
    <t>Robert Adalat</t>
  </si>
  <si>
    <t>Marilyn Brooks</t>
  </si>
  <si>
    <t>Edgar Caudill</t>
  </si>
  <si>
    <t>Deborah Campbell</t>
  </si>
  <si>
    <t>Dianne Bagno</t>
  </si>
  <si>
    <t>Georgia Thompson</t>
  </si>
  <si>
    <t>Bertha Padilla</t>
  </si>
  <si>
    <t>Rachel Staton</t>
  </si>
  <si>
    <t>Karen Ryden</t>
  </si>
  <si>
    <t>Kimberly Kelley</t>
  </si>
  <si>
    <t>Donna Unfried</t>
  </si>
  <si>
    <t>Debbie Haley</t>
  </si>
  <si>
    <t>Mari Caldwell</t>
  </si>
  <si>
    <t>Larry Chappell</t>
  </si>
  <si>
    <t>Hillaine Montera</t>
  </si>
  <si>
    <t>Troy Lipford</t>
  </si>
  <si>
    <t>Teresa Battistelli</t>
  </si>
  <si>
    <t>Shirley Lease</t>
  </si>
  <si>
    <t>Sam Hill</t>
  </si>
  <si>
    <t>Stephen Young</t>
  </si>
  <si>
    <t>Martha Marple</t>
  </si>
  <si>
    <t>Eugene Romero</t>
  </si>
  <si>
    <t>Donna Strang</t>
  </si>
  <si>
    <t>Jean Jersin</t>
  </si>
  <si>
    <t>Ronald Chapman</t>
  </si>
  <si>
    <t>Ann Morreale</t>
  </si>
  <si>
    <t>George Armstrong</t>
  </si>
  <si>
    <t>Maria Stansfield</t>
  </si>
  <si>
    <t>Dawn Zehr</t>
  </si>
  <si>
    <t>Barbara Sparks</t>
  </si>
  <si>
    <t>Carla Lammers</t>
  </si>
  <si>
    <t>Mike Taylor</t>
  </si>
  <si>
    <t>Marcella Isaacs</t>
  </si>
  <si>
    <t>Dorothy Contreras</t>
  </si>
  <si>
    <t>Vince Fisher</t>
  </si>
  <si>
    <t>Patricia Aldridge</t>
  </si>
  <si>
    <t>Dianne Parfit</t>
  </si>
  <si>
    <t>Lisa Wills</t>
  </si>
  <si>
    <t>Jose Curry</t>
  </si>
  <si>
    <t>Kali Vigil</t>
  </si>
  <si>
    <t>Linda Brooks</t>
  </si>
  <si>
    <t>Linda Sparks</t>
  </si>
  <si>
    <t>Kathleen Blakely</t>
  </si>
  <si>
    <t>Helen Toyota</t>
  </si>
  <si>
    <t>Barrett Younkin</t>
  </si>
  <si>
    <t>David Givens</t>
  </si>
  <si>
    <t>Sherman Parker</t>
  </si>
  <si>
    <t>Stephanie Angelbeck</t>
  </si>
  <si>
    <t>Brian Cocanougher</t>
  </si>
  <si>
    <t>Angela Bauer</t>
  </si>
  <si>
    <t>Peggy Petty</t>
  </si>
  <si>
    <t>Neva Mitchell</t>
  </si>
  <si>
    <t>Janice Rueda</t>
  </si>
  <si>
    <t>Virginia Bowman</t>
  </si>
  <si>
    <t>Laura Bray</t>
  </si>
  <si>
    <t>Beverly Maher</t>
  </si>
  <si>
    <t>Dalene Crega</t>
  </si>
  <si>
    <t>J. Ryan Carson</t>
  </si>
  <si>
    <t>Alice Kesterson</t>
  </si>
  <si>
    <t>Veronica Elson</t>
  </si>
  <si>
    <t>Jerry Ingram</t>
  </si>
  <si>
    <t>Erica Goldblatt</t>
  </si>
  <si>
    <t>Billie Debekker</t>
  </si>
  <si>
    <t>Valerie Nelson</t>
  </si>
  <si>
    <t>Tuyen Breaux</t>
  </si>
  <si>
    <t>Rose Browning</t>
  </si>
  <si>
    <t>Leda Witte</t>
  </si>
  <si>
    <t>Herb Montano</t>
  </si>
  <si>
    <t>Allison Ehrens</t>
  </si>
  <si>
    <t>Theresa Campbell</t>
  </si>
  <si>
    <t>Maxine Alexander</t>
  </si>
  <si>
    <t>Pedro Castillo</t>
  </si>
  <si>
    <t>Ian Yuhasz</t>
  </si>
  <si>
    <t>Joseph Schofield</t>
  </si>
  <si>
    <t>James Antionio</t>
  </si>
  <si>
    <t>Carl Pettit</t>
  </si>
  <si>
    <t>Chanin Coder</t>
  </si>
  <si>
    <t>Mark Wintermantel</t>
  </si>
  <si>
    <t>Doris Blackburn</t>
  </si>
  <si>
    <t>Warren Kaufman</t>
  </si>
  <si>
    <t>Linda Browne</t>
  </si>
  <si>
    <t>Marc Trager</t>
  </si>
  <si>
    <t>Foster Detwiler</t>
  </si>
  <si>
    <t>Joseph Brazelton</t>
  </si>
  <si>
    <t>Julie Estes</t>
  </si>
  <si>
    <t>Celia Haug</t>
  </si>
  <si>
    <t>Ricky Jischke</t>
  </si>
  <si>
    <t>Kevin Parkison</t>
  </si>
  <si>
    <t>Louis Gonzales</t>
  </si>
  <si>
    <t>Thad Hennis</t>
  </si>
  <si>
    <t>Gerald Austin</t>
  </si>
  <si>
    <t>Daryl Kannisto</t>
  </si>
  <si>
    <t>Samuel Zobkiro</t>
  </si>
  <si>
    <t>Marliyn Hinkle</t>
  </si>
  <si>
    <t>Elizabeth Thor</t>
  </si>
  <si>
    <t>Carolyn Leon</t>
  </si>
  <si>
    <t>Glenn Olivera</t>
  </si>
  <si>
    <t>Ethel Belyeu</t>
  </si>
  <si>
    <t>Bettie Pooler</t>
  </si>
  <si>
    <t>Debra Flanders</t>
  </si>
  <si>
    <t>Mildred Caporaletti</t>
  </si>
  <si>
    <t>Glenn Carey</t>
  </si>
  <si>
    <t>Kelly Hayne</t>
  </si>
  <si>
    <t>Mark Vannest</t>
  </si>
  <si>
    <t>Jean Holcomb</t>
  </si>
  <si>
    <t>Jack Wood</t>
  </si>
  <si>
    <t>Janel Smith</t>
  </si>
  <si>
    <t>Joyce Posa</t>
  </si>
  <si>
    <t>Thelma Molley</t>
  </si>
  <si>
    <t>Georgia Blake</t>
  </si>
  <si>
    <t>Frank Slusher</t>
  </si>
  <si>
    <t>Angie Mccurry</t>
  </si>
  <si>
    <t>Dorothy Moyer</t>
  </si>
  <si>
    <t>Jeffrey Kung</t>
  </si>
  <si>
    <t>Heather Bowling</t>
  </si>
  <si>
    <t>Herbert Stever</t>
  </si>
  <si>
    <t>Paul Wolfson</t>
  </si>
  <si>
    <t>June Brunner</t>
  </si>
  <si>
    <t>Leland Thomas</t>
  </si>
  <si>
    <t>Anne Marks</t>
  </si>
  <si>
    <t>Marin Bezic</t>
  </si>
  <si>
    <t>Patricia Buchanan</t>
  </si>
  <si>
    <t>Tamar Hubbard</t>
  </si>
  <si>
    <t>Nicholas Willson</t>
  </si>
  <si>
    <t>Joyce Moreno</t>
  </si>
  <si>
    <t>Betty Kiser</t>
  </si>
  <si>
    <t>Samuel Nix</t>
  </si>
  <si>
    <t>Teresa Kalivoda</t>
  </si>
  <si>
    <t>Sherry Baugh</t>
  </si>
  <si>
    <t>Jan Ireland</t>
  </si>
  <si>
    <t>Charles McGrath</t>
  </si>
  <si>
    <t>Betty Zittel</t>
  </si>
  <si>
    <t>Stephen Patterson</t>
  </si>
  <si>
    <t>Shirley Simpkins</t>
  </si>
  <si>
    <t>Michael Larson</t>
  </si>
  <si>
    <t>Joshua Pierce</t>
  </si>
  <si>
    <t>Anna Ames</t>
  </si>
  <si>
    <t>Dawn Barber</t>
  </si>
  <si>
    <t>Dorothy Yashar</t>
  </si>
  <si>
    <t>Jean Handley</t>
  </si>
  <si>
    <t>Garrett Rodrick</t>
  </si>
  <si>
    <t>Charles Drake</t>
  </si>
  <si>
    <t>Patricia Stallings</t>
  </si>
  <si>
    <t>Maria McGill</t>
  </si>
  <si>
    <t>Katerina Oneill</t>
  </si>
  <si>
    <t>Richard Audia</t>
  </si>
  <si>
    <t>Shirley Kuhns</t>
  </si>
  <si>
    <t>Joseph Warner</t>
  </si>
  <si>
    <t>Edie Stuart</t>
  </si>
  <si>
    <t>Mary Horine</t>
  </si>
  <si>
    <t>Emma Louise Prewitt</t>
  </si>
  <si>
    <t>Geneva Ace</t>
  </si>
  <si>
    <t>Tiffany Sobczak</t>
  </si>
  <si>
    <t>Mary Irwin</t>
  </si>
  <si>
    <t>Kathryn Rowlez</t>
  </si>
  <si>
    <t>Harold Montoya</t>
  </si>
  <si>
    <t>Connie Adez</t>
  </si>
  <si>
    <t>Renee Payne</t>
  </si>
  <si>
    <t>Lori Folga</t>
  </si>
  <si>
    <t>Jennifer Mansfield</t>
  </si>
  <si>
    <t>Sharon Schaffer</t>
  </si>
  <si>
    <t>Dorothy Weidoff</t>
  </si>
  <si>
    <t>Tish Duff</t>
  </si>
  <si>
    <t>Teresa Ehrlich</t>
  </si>
  <si>
    <t>Gerald Morris</t>
  </si>
  <si>
    <t>Tyler Austin</t>
  </si>
  <si>
    <t>Saskia Teh</t>
  </si>
  <si>
    <t>Brett Johnson</t>
  </si>
  <si>
    <t>S. Gayle Keller</t>
  </si>
  <si>
    <t>James Goudreau</t>
  </si>
  <si>
    <t>James Taylor</t>
  </si>
  <si>
    <t>Bertha Verhaus</t>
  </si>
  <si>
    <t>Barbara Butcher</t>
  </si>
  <si>
    <t>Diane Drier</t>
  </si>
  <si>
    <t>Susan Calleja</t>
  </si>
  <si>
    <t>Thomas Maestas</t>
  </si>
  <si>
    <t>Sylvia Caldwell</t>
  </si>
  <si>
    <t>Roy Settle</t>
  </si>
  <si>
    <t>Lisa Baldridge</t>
  </si>
  <si>
    <t>Gloria Perko</t>
  </si>
  <si>
    <t>Carl Morris</t>
  </si>
  <si>
    <t>Clarence Solarz</t>
  </si>
  <si>
    <t>Colin Pooler</t>
  </si>
  <si>
    <t>Fran Highfill</t>
  </si>
  <si>
    <t>Rachel Bardwell</t>
  </si>
  <si>
    <t>Frank Cortez</t>
  </si>
  <si>
    <t>Jim Praete</t>
  </si>
  <si>
    <t>Manuel Clark</t>
  </si>
  <si>
    <t>Jenelle Williams</t>
  </si>
  <si>
    <t>Doreene Traeber</t>
  </si>
  <si>
    <t>Donald Adkins</t>
  </si>
  <si>
    <t>Bruce Kirkpatrick</t>
  </si>
  <si>
    <t>Shirley Head</t>
  </si>
  <si>
    <t>Peter Fryer</t>
  </si>
  <si>
    <t>Karissa Faust</t>
  </si>
  <si>
    <t>Lanna Slaven</t>
  </si>
  <si>
    <t>Joyce Salkind</t>
  </si>
  <si>
    <t>Sondra Kerns</t>
  </si>
  <si>
    <t>Lonnie Carvajal</t>
  </si>
  <si>
    <t>Katherine Cecchini</t>
  </si>
  <si>
    <t>Edward Stemple</t>
  </si>
  <si>
    <t>Beverly Avila</t>
  </si>
  <si>
    <t>Vandella Bancroft</t>
  </si>
  <si>
    <t>Nathan Barnwell</t>
  </si>
  <si>
    <t>Pat Thornlow</t>
  </si>
  <si>
    <t>David Coday</t>
  </si>
  <si>
    <t>David Valentine</t>
  </si>
  <si>
    <t>Ruby Stevens</t>
  </si>
  <si>
    <t>Marilynn Williams</t>
  </si>
  <si>
    <t>Joanne Bettinger</t>
  </si>
  <si>
    <t>Heather Bowles</t>
  </si>
  <si>
    <t>Barbara Bennett</t>
  </si>
  <si>
    <t>Charles Stranger</t>
  </si>
  <si>
    <t>Sean Lunt</t>
  </si>
  <si>
    <t>Crystal Badiozzaman</t>
  </si>
  <si>
    <t>Dale Carmody</t>
  </si>
  <si>
    <t>Doris Tupaz</t>
  </si>
  <si>
    <t>Cindy Pilotte</t>
  </si>
  <si>
    <t>Cynthia Vanscoy</t>
  </si>
  <si>
    <t>Nancy Alumbaugh</t>
  </si>
  <si>
    <t>Jeff Wakefield</t>
  </si>
  <si>
    <t>Lola Stange</t>
  </si>
  <si>
    <t>Jeffrey Myers</t>
  </si>
  <si>
    <t>Eva Hamill</t>
  </si>
  <si>
    <t>Tommy Bagar</t>
  </si>
  <si>
    <t>Melvin Mendoza</t>
  </si>
  <si>
    <t>Jeremy Pawloski</t>
  </si>
  <si>
    <t>Ruth Sands</t>
  </si>
  <si>
    <t>Daniel Roberts</t>
  </si>
  <si>
    <t>Rebecca Bozeman</t>
  </si>
  <si>
    <t>Julie Jones</t>
  </si>
  <si>
    <t>Louise Cassidy</t>
  </si>
  <si>
    <t>Debra Harris</t>
  </si>
  <si>
    <t>Karen Bustamante</t>
  </si>
  <si>
    <t>Janet Bogosian</t>
  </si>
  <si>
    <t>Kari Amerson</t>
  </si>
  <si>
    <t>John Williamson</t>
  </si>
  <si>
    <t>Hazel Sturdevant</t>
  </si>
  <si>
    <t>Thomas Summers</t>
  </si>
  <si>
    <t>Lori Bethune</t>
  </si>
  <si>
    <t>Melanie Snow</t>
  </si>
  <si>
    <t>Pattie Brinton</t>
  </si>
  <si>
    <t>Timothy Brady</t>
  </si>
  <si>
    <t>Scott Raigoza</t>
  </si>
  <si>
    <t>Melvyn Kochevar</t>
  </si>
  <si>
    <t>Renee Horton</t>
  </si>
  <si>
    <t>John Burns</t>
  </si>
  <si>
    <t>Chris Van Horn</t>
  </si>
  <si>
    <t>Wanda Canepa</t>
  </si>
  <si>
    <t>Kristine Aldred</t>
  </si>
  <si>
    <t>William Vaughn</t>
  </si>
  <si>
    <t>Neal Fritz</t>
  </si>
  <si>
    <t>Dorothy Kubacki</t>
  </si>
  <si>
    <t>Lori Fenster</t>
  </si>
  <si>
    <t>Jean Hankal</t>
  </si>
  <si>
    <t>Emily Beman</t>
  </si>
  <si>
    <t>Sarah Cooper</t>
  </si>
  <si>
    <t>Filomena Visser</t>
  </si>
  <si>
    <t>David Wheeler</t>
  </si>
  <si>
    <t>Terrence Lloyd</t>
  </si>
  <si>
    <t>Kristin Brinkman</t>
  </si>
  <si>
    <t>Gloria Bertelloti</t>
  </si>
  <si>
    <t>Derwin Sanchez</t>
  </si>
  <si>
    <t>Sandra Coe</t>
  </si>
  <si>
    <t>Alexis Vukelich</t>
  </si>
  <si>
    <t>Marianne Ammann</t>
  </si>
  <si>
    <t>Angelina Supernaw</t>
  </si>
  <si>
    <t>Phillip Travis</t>
  </si>
  <si>
    <t>Virgil Lucero</t>
  </si>
  <si>
    <t>Karen Atkins</t>
  </si>
  <si>
    <t>Irene McGee</t>
  </si>
  <si>
    <t>James Leopard</t>
  </si>
  <si>
    <t>Jennifer Rocconi</t>
  </si>
  <si>
    <t>Cheryl Martinez</t>
  </si>
  <si>
    <t>Alexzandra Brice</t>
  </si>
  <si>
    <t>Brenda Carothers</t>
  </si>
  <si>
    <t>Dolores Gillespie</t>
  </si>
  <si>
    <t>Anita Kochis</t>
  </si>
  <si>
    <t>Marilyn Hansen</t>
  </si>
  <si>
    <t>Sharon Bishop</t>
  </si>
  <si>
    <t>Lisa Margison</t>
  </si>
  <si>
    <t>Glen Paul</t>
  </si>
  <si>
    <t>Robert Ahlering</t>
  </si>
  <si>
    <t>Maria Belcher</t>
  </si>
  <si>
    <t>Robert Harberhern</t>
  </si>
  <si>
    <t>Rebecca Barley</t>
  </si>
  <si>
    <t>Dorine Los Olmos</t>
  </si>
  <si>
    <t>Cora Starich</t>
  </si>
  <si>
    <t>William Palmieri</t>
  </si>
  <si>
    <t>Lea Allen</t>
  </si>
  <si>
    <t>Floyd Staples</t>
  </si>
  <si>
    <t>Gail Pirnie</t>
  </si>
  <si>
    <t>Edward Hughan</t>
  </si>
  <si>
    <t>Frank Jones</t>
  </si>
  <si>
    <t>Daryl Ives</t>
  </si>
  <si>
    <t>Jerry Marthay</t>
  </si>
  <si>
    <t>Jason Kile</t>
  </si>
  <si>
    <t>Barbara Bellinchak</t>
  </si>
  <si>
    <t>Sharon MacBride</t>
  </si>
  <si>
    <t>Lona Kahawai</t>
  </si>
  <si>
    <t>Eriko Mitchell</t>
  </si>
  <si>
    <t>Karen Schultz</t>
  </si>
  <si>
    <t>Bernice Douglas</t>
  </si>
  <si>
    <t>John Dephillipo</t>
  </si>
  <si>
    <t>Desiderio Bayat</t>
  </si>
  <si>
    <t>Buck Megenity</t>
  </si>
  <si>
    <t>Odin Stumpff</t>
  </si>
  <si>
    <t>Wayne Thomas</t>
  </si>
  <si>
    <t>Kathryn Clayton</t>
  </si>
  <si>
    <t>Glenys Boswell</t>
  </si>
  <si>
    <t>Debra Couch</t>
  </si>
  <si>
    <t>Ann Gaines</t>
  </si>
  <si>
    <t>Donna Ragland</t>
  </si>
  <si>
    <t>Sadie Anderson</t>
  </si>
  <si>
    <t>Carolyn Carlson</t>
  </si>
  <si>
    <t>Jeremy Hoffman</t>
  </si>
  <si>
    <t>Henry Kiser</t>
  </si>
  <si>
    <t>Sonja Perko</t>
  </si>
  <si>
    <t>Frank May</t>
  </si>
  <si>
    <t>Stephen Sheffield</t>
  </si>
  <si>
    <t>Leoncio Herring</t>
  </si>
  <si>
    <t>Samuel Tatarowicz</t>
  </si>
  <si>
    <t>Daniel Bradshaw, Jr.</t>
  </si>
  <si>
    <t>Dorothy Conway</t>
  </si>
  <si>
    <t>Martin Cameron</t>
  </si>
  <si>
    <t>William Chaney</t>
  </si>
  <si>
    <t>Mike Cardosa</t>
  </si>
  <si>
    <t>Chris Barros</t>
  </si>
  <si>
    <t>Helen Sorenson</t>
  </si>
  <si>
    <t>Jinous Gonzales</t>
  </si>
  <si>
    <t>Chauncey Schaub</t>
  </si>
  <si>
    <t>Wiley Reynolds</t>
  </si>
  <si>
    <t>Donald Thompson</t>
  </si>
  <si>
    <t>Kathleen Winter</t>
  </si>
  <si>
    <t>Crystal Truxel</t>
  </si>
  <si>
    <t>Peter Holland</t>
  </si>
  <si>
    <t>Daniel Ryder</t>
  </si>
  <si>
    <t>Sam Anderson</t>
  </si>
  <si>
    <t>Mats Ramsey</t>
  </si>
  <si>
    <t>Sue Meyer</t>
  </si>
  <si>
    <t>Amy Wood</t>
  </si>
  <si>
    <t>Robert Hulett</t>
  </si>
  <si>
    <t>Barbara Schultz</t>
  </si>
  <si>
    <t>Katie Krow</t>
  </si>
  <si>
    <t>Evelyn Lombardi</t>
  </si>
  <si>
    <t>William Werschay</t>
  </si>
  <si>
    <t>Freda Cope</t>
  </si>
  <si>
    <t>Priscilla Richeson</t>
  </si>
  <si>
    <t>Robert James</t>
  </si>
  <si>
    <t>Margot Freeman</t>
  </si>
  <si>
    <t>Kathleen Huber</t>
  </si>
  <si>
    <t>Surinder Vallis</t>
  </si>
  <si>
    <t>Alana Petrick</t>
  </si>
  <si>
    <t>Ana Quick</t>
  </si>
  <si>
    <t>Maria Taylor</t>
  </si>
  <si>
    <t>Michelle Colvin</t>
  </si>
  <si>
    <t>Rosmarie Pacheco</t>
  </si>
  <si>
    <t>Lin Conley</t>
  </si>
  <si>
    <t>Robert Clark</t>
  </si>
  <si>
    <t>Don Morton</t>
  </si>
  <si>
    <t>Jean Bennett</t>
  </si>
  <si>
    <t>Dennis Keiser</t>
  </si>
  <si>
    <t>Philip Castro</t>
  </si>
  <si>
    <t>Connie Chauvin</t>
  </si>
  <si>
    <t>David Larrance</t>
  </si>
  <si>
    <t>Lizette Tennis</t>
  </si>
  <si>
    <t>Elizabeth Berkebile</t>
  </si>
  <si>
    <t>Brandy Malone</t>
  </si>
  <si>
    <t>Gregory Wood</t>
  </si>
  <si>
    <t>April Cameron</t>
  </si>
  <si>
    <t>Leticia Tetzloff</t>
  </si>
  <si>
    <t>Kathryn Goff</t>
  </si>
  <si>
    <t>Phil Stanley</t>
  </si>
  <si>
    <t>Mary Hall</t>
  </si>
  <si>
    <t>Brenda Lambert</t>
  </si>
  <si>
    <t>Thelma Cook</t>
  </si>
  <si>
    <t>Michele Tran</t>
  </si>
  <si>
    <t>Sue Ann Walter</t>
  </si>
  <si>
    <t>David Staisteven</t>
  </si>
  <si>
    <t>Robert Wuertele</t>
  </si>
  <si>
    <t>Richard Arden</t>
  </si>
  <si>
    <t>Stacy Hammond</t>
  </si>
  <si>
    <t>William Baldini</t>
  </si>
  <si>
    <t>Ruth Webb</t>
  </si>
  <si>
    <t>Maria Schloss</t>
  </si>
  <si>
    <t>Kittie Butler</t>
  </si>
  <si>
    <t>Keith Parker</t>
  </si>
  <si>
    <t>Carl Johnson</t>
  </si>
  <si>
    <t>William Gilker</t>
  </si>
  <si>
    <t>Joshua Branson</t>
  </si>
  <si>
    <t>John Sparkman</t>
  </si>
  <si>
    <t>Roger Tinder</t>
  </si>
  <si>
    <t>Paisal Smith</t>
  </si>
  <si>
    <t>Estrella Clinche</t>
  </si>
  <si>
    <t>Warren Barrows</t>
  </si>
  <si>
    <t>Julie Pokorney</t>
  </si>
  <si>
    <t>Greg Trontell</t>
  </si>
  <si>
    <t>Lawrence Badger</t>
  </si>
  <si>
    <t>Monica Boshnack</t>
  </si>
  <si>
    <t>Michelle Turner</t>
  </si>
  <si>
    <t>Albert Risley</t>
  </si>
  <si>
    <t>Curtis Tucker</t>
  </si>
  <si>
    <t>Ralph Ames</t>
  </si>
  <si>
    <t>Debora Shepard</t>
  </si>
  <si>
    <t>Christel Christensen</t>
  </si>
  <si>
    <t>Tiffany Alexander</t>
  </si>
  <si>
    <t>Arlene Schimanski</t>
  </si>
  <si>
    <t>Donald Wilson</t>
  </si>
  <si>
    <t>Kathleen Vert</t>
  </si>
  <si>
    <t>Yvonne Vaccaro</t>
  </si>
  <si>
    <t>Jean Dickerson</t>
  </si>
  <si>
    <t>Patti Ives</t>
  </si>
  <si>
    <t>Tara Kern</t>
  </si>
  <si>
    <t>Ellen Takaki</t>
  </si>
  <si>
    <t>Margaret McCarthy</t>
  </si>
  <si>
    <t>Jean Hoessel</t>
  </si>
  <si>
    <t>Gracia Tuell</t>
  </si>
  <si>
    <t>Robert Grabow</t>
  </si>
  <si>
    <t>Gail Wallace</t>
  </si>
  <si>
    <t>May Patrick</t>
  </si>
  <si>
    <t>Mildred Robinson</t>
  </si>
  <si>
    <t>Eula Driscole</t>
  </si>
  <si>
    <t>Robert Nightingale</t>
  </si>
  <si>
    <t>Barbara Williams</t>
  </si>
  <si>
    <t>Larry Gregory</t>
  </si>
  <si>
    <t>Irene Digennaro</t>
  </si>
  <si>
    <t>Ann Coke</t>
  </si>
  <si>
    <t>Monica Beeler</t>
  </si>
  <si>
    <t>Louise Garcia</t>
  </si>
  <si>
    <t>Mike Clark</t>
  </si>
  <si>
    <t>Stephen Gramstorff</t>
  </si>
  <si>
    <t>Betty Setzer</t>
  </si>
  <si>
    <t>Geoff Merkley</t>
  </si>
  <si>
    <t>Joey Von Waldegg</t>
  </si>
  <si>
    <t>Alesia Aiello</t>
  </si>
  <si>
    <t>Vicki Wood</t>
  </si>
  <si>
    <t>Amber East</t>
  </si>
  <si>
    <t>Michael Odor</t>
  </si>
  <si>
    <t>Pauline Cesena</t>
  </si>
  <si>
    <t>Shaharia Cosby</t>
  </si>
  <si>
    <t>James McCoy</t>
  </si>
  <si>
    <t>Debra Plasner</t>
  </si>
  <si>
    <t>Clare Lopez</t>
  </si>
  <si>
    <t>Kenneth Henson</t>
  </si>
  <si>
    <t>Alice Shintani</t>
  </si>
  <si>
    <t>Michael Benson</t>
  </si>
  <si>
    <t>Nicola Anglin</t>
  </si>
  <si>
    <t>Donald Torrez</t>
  </si>
  <si>
    <t>Richard Morrison</t>
  </si>
  <si>
    <t>Dominick Nutter</t>
  </si>
  <si>
    <t>Carla Bolton</t>
  </si>
  <si>
    <t>Beth Moore</t>
  </si>
  <si>
    <t>Tim Carrillo</t>
  </si>
  <si>
    <t>Ronald Hewton, Sr.</t>
  </si>
  <si>
    <t>Kathy Marcovecchio</t>
  </si>
  <si>
    <t>Elliott Burtchaell</t>
  </si>
  <si>
    <t>Shirley Niedjahski</t>
  </si>
  <si>
    <t>Susan Casey</t>
  </si>
  <si>
    <t>Fred Zimmerman</t>
  </si>
  <si>
    <t>James Bartolomei</t>
  </si>
  <si>
    <t>Peter Stephenson</t>
  </si>
  <si>
    <t>Caroli Buckhaults</t>
  </si>
  <si>
    <t>Cheryl Barta</t>
  </si>
  <si>
    <t>Debbie Wagner</t>
  </si>
  <si>
    <t>Eric Auld</t>
  </si>
  <si>
    <t>William Edman</t>
  </si>
  <si>
    <t>Kindra Vernon</t>
  </si>
  <si>
    <t>Christopher Wiers</t>
  </si>
  <si>
    <t>Tom Wilson</t>
  </si>
  <si>
    <t>Cathy Sipsy</t>
  </si>
  <si>
    <t>Jean Brasselero</t>
  </si>
  <si>
    <t>Della Demott Jr</t>
  </si>
  <si>
    <t>Mark Ridley</t>
  </si>
  <si>
    <t>Marlene Chase</t>
  </si>
  <si>
    <t>Eleanor Burns</t>
  </si>
  <si>
    <t>Tim Cadwell</t>
  </si>
  <si>
    <t>Monica Peterson</t>
  </si>
  <si>
    <t>Thomas Turner</t>
  </si>
  <si>
    <t>Margaret Head</t>
  </si>
  <si>
    <t>Joan Carol</t>
  </si>
  <si>
    <t>Pamela Summers</t>
  </si>
  <si>
    <t>Maureen Okane</t>
  </si>
  <si>
    <t>David Finley</t>
  </si>
  <si>
    <t>Ona Braddock</t>
  </si>
  <si>
    <t>Harry Jordan</t>
  </si>
  <si>
    <t>Ervan Lamers</t>
  </si>
  <si>
    <t>Liliana Mitchell</t>
  </si>
  <si>
    <t>Dianne Viger</t>
  </si>
  <si>
    <t>Michael Besse</t>
  </si>
  <si>
    <t>Marlene Ludvigsen</t>
  </si>
  <si>
    <t>Jane McCarty</t>
  </si>
  <si>
    <t>Carol Tancredy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</si>
</sst>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
    <numFmt numFmtId="165" formatCode="dd\-mmm\-yyyy\ \(h:mm:ss\ AM/PM\)"/>
    <numFmt numFmtId="166" formatCode="[&lt;999950]0.0,&quot;K&quot;;[&lt;999950000]0.0,,&quot;M&quot;;0.0,,,&quot;B&quot;"/>
    <numFmt numFmtId="167" formatCode="&quot;$&quot;#,##0"/>
  </numFmts>
  <fonts count="3" x14ac:knownFonts="1">
    <font>
      <sz val="11"/>
      <color theme="1"/>
      <name val="Calibri"/>
      <family val="2"/>
      <scheme val="minor"/>
    </font>
    <font>
      <b/>
      <sz val="11"/>
      <color theme="1"/>
      <name val="Calibri"/>
      <family val="2"/>
      <scheme val="minor"/>
    </font>
    <font>
      <sz val="8"/>
      <color rgb="FF000000"/>
      <name val="Segoe UI"/>
      <family val="2"/>
    </font>
  </fonts>
  <fills count="3">
    <fill>
      <patternFill patternType="none"/>
    </fill>
    <fill>
      <patternFill patternType="gray125"/>
    </fill>
    <fill>
      <patternFill patternType="solid">
        <fgColor theme="0" tint="-4.9989318521683403E-2"/>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0" borderId="0" xfId="0" pivotButton="1"/>
    <xf numFmtId="3" fontId="0" fillId="0" borderId="0" xfId="0" applyNumberFormat="1"/>
    <xf numFmtId="164" fontId="0" fillId="0" borderId="0" xfId="0" applyNumberFormat="1"/>
    <xf numFmtId="0" fontId="0" fillId="2" borderId="0" xfId="0" applyFill="1"/>
    <xf numFmtId="165" fontId="0" fillId="0" borderId="0" xfId="0" applyNumberFormat="1"/>
    <xf numFmtId="0" fontId="0" fillId="0" borderId="1" xfId="0" applyBorder="1"/>
    <xf numFmtId="0" fontId="1" fillId="0" borderId="0" xfId="0" applyFont="1"/>
    <xf numFmtId="167" fontId="0" fillId="0" borderId="0" xfId="0" applyNumberFormat="1"/>
    <xf numFmtId="10" fontId="0" fillId="0" borderId="0" xfId="0" applyNumberFormat="1"/>
    <xf numFmtId="9" fontId="0" fillId="0" borderId="0" xfId="0" applyNumberFormat="1"/>
    <xf numFmtId="166" fontId="0" fillId="0" borderId="0" xfId="0" applyNumberFormat="1"/>
  </cellXfs>
  <cellStyles count="1">
    <cellStyle name="Normal" xfId="0" builtinId="0"/>
  </cellStyles>
  <dxfs count="18">
    <dxf>
      <numFmt numFmtId="166" formatCode="[&lt;999950]0.0,&quot;K&quot;;[&lt;999950000]0.0,,&quot;M&quot;;0.0,,,&quot;B&quot;"/>
    </dxf>
    <dxf>
      <font>
        <color theme="0" tint="-0.34998626667073579"/>
      </font>
      <fill>
        <patternFill>
          <bgColor rgb="FF293D55"/>
        </patternFill>
      </fill>
      <border>
        <bottom style="mediumDashed">
          <color theme="1" tint="0.499984740745262"/>
        </bottom>
        <vertical/>
        <horizontal/>
      </border>
    </dxf>
    <dxf>
      <font>
        <color theme="1"/>
      </font>
      <fill>
        <patternFill>
          <bgColor rgb="FF293D55"/>
        </patternFill>
      </fill>
      <border diagonalUp="0" diagonalDown="0">
        <left/>
        <right/>
        <top/>
        <bottom/>
        <vertical/>
        <horizontal/>
      </border>
    </dxf>
    <dxf>
      <numFmt numFmtId="166" formatCode="[&lt;999950]0.0,&quot;K&quot;;[&lt;999950000]0.0,,&quot;M&quot;;0.0,,,&quot;B&quot;"/>
    </dxf>
    <dxf>
      <numFmt numFmtId="166" formatCode="[&lt;999950]0.0,&quot;K&quot;;[&lt;999950000]0.0,,&quot;M&quot;;0.0,,,&quot;B&quot;"/>
    </dxf>
    <dxf>
      <numFmt numFmtId="14" formatCode="0.00%"/>
    </dxf>
    <dxf>
      <numFmt numFmtId="166" formatCode="[&lt;999950]0.0,&quot;K&quot;;[&lt;999950000]0.0,,&quot;M&quot;;0.0,,,&quot;B&quot;"/>
    </dxf>
    <dxf>
      <numFmt numFmtId="14" formatCode="0.00%"/>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6" formatCode="[&lt;999950]0.0,&quot;K&quot;;[&lt;999950000]0.0,,&quot;M&quot;;0.0,,,&quot;B&quot;"/>
    </dxf>
    <dxf>
      <numFmt numFmtId="165" formatCode="dd\-mmm\-yyyy\ \(h:mm:ss\ AM/PM\)"/>
    </dxf>
    <dxf>
      <font>
        <b/>
        <color theme="1"/>
      </font>
      <fill>
        <patternFill>
          <bgColor rgb="FF293D55"/>
        </patternFill>
      </fill>
      <border diagonalUp="0" diagonalDown="0">
        <left/>
        <right/>
        <top/>
        <bottom/>
        <vertical/>
        <horizontal/>
      </border>
    </dxf>
    <dxf>
      <font>
        <color theme="1"/>
      </font>
      <fill>
        <patternFill>
          <bgColor rgb="FF293D55"/>
        </patternFill>
      </fill>
      <border diagonalUp="0" diagonalDown="0">
        <left/>
        <right/>
        <top/>
        <bottom/>
        <vertical/>
        <horizontal/>
      </border>
    </dxf>
  </dxfs>
  <tableStyles count="2" defaultTableStyle="TableStyleMedium2" defaultPivotStyle="PivotStyleLight16">
    <tableStyle name="SlicerStyleLight1 2" pivot="0" table="0" count="10" xr9:uid="{437535E5-CE2D-4F1C-9CEB-E458BCFE279D}">
      <tableStyleElement type="wholeTable" dxfId="17"/>
      <tableStyleElement type="headerRow" dxfId="16"/>
    </tableStyle>
    <tableStyle name="SlicerStyleLight1 3" pivot="0" table="0" count="10" xr9:uid="{A98074B0-6A7C-424E-B982-760B77CD5197}">
      <tableStyleElement type="wholeTable" dxfId="2"/>
      <tableStyleElement type="headerRow" dxfId="1"/>
    </tableStyle>
  </tableStyles>
  <colors>
    <mruColors>
      <color rgb="FFE5686F"/>
      <color rgb="FF6D597A"/>
      <color rgb="FF354E6D"/>
      <color rgb="FF293D55"/>
      <color rgb="FFB56576"/>
      <color rgb="FFEAAC8B"/>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font>
          <fill>
            <patternFill patternType="solid">
              <fgColor auto="1"/>
              <bgColor rgb="FF6D597A"/>
            </patternFill>
          </fill>
          <border diagonalUp="0" diagonalDown="0">
            <left/>
            <right/>
            <top/>
            <bottom/>
            <vertical/>
            <horizontal/>
          </border>
        </dxf>
        <dxf>
          <font>
            <b val="0"/>
            <i/>
            <color theme="0" tint="-0.14996795556505021"/>
          </font>
          <fill>
            <patternFill patternType="solid">
              <fgColor auto="1"/>
              <bgColor rgb="FFE5686F"/>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4" tint="0.59999389629810485"/>
              <bgColor rgb="FF293D5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14996795556505021"/>
          </font>
          <fill>
            <patternFill patternType="solid">
              <fgColor rgb="FFFFFFFF"/>
              <bgColor rgb="FF293D55"/>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6D597A"/>
            </patternFill>
          </fill>
          <border diagonalUp="0" diagonalDown="0">
            <left/>
            <right/>
            <top/>
            <bottom/>
            <vertical/>
            <horizontal/>
          </border>
        </dxf>
        <dxf>
          <font>
            <color theme="0" tint="-4.9989318521683403E-2"/>
          </font>
          <fill>
            <patternFill patternType="solid">
              <fgColor auto="1"/>
              <bgColor rgb="FFB56576"/>
            </patternFill>
          </fill>
          <border diagonalUp="0" diagonalDown="0">
            <left/>
            <right/>
            <top/>
            <bottom/>
            <vertical/>
            <horizontal/>
          </border>
        </dxf>
        <dxf>
          <font>
            <color theme="0" tint="-0.14996795556505021"/>
          </font>
          <fill>
            <patternFill patternType="solid">
              <fgColor theme="4" tint="0.79995117038483843"/>
              <bgColor rgb="FF293D55"/>
            </patternFill>
          </fill>
          <border diagonalUp="0" diagonalDown="0">
            <left/>
            <right/>
            <top/>
            <bottom/>
            <vertical/>
            <horizontal/>
          </border>
        </dxf>
        <dxf>
          <font>
            <b/>
            <i val="0"/>
            <color theme="0"/>
          </font>
          <fill>
            <patternFill patternType="solid">
              <fgColor theme="4" tint="0.59999389629810485"/>
              <bgColor rgb="FF293D55"/>
            </patternFill>
          </fill>
          <border diagonalUp="0" diagonalDown="0">
            <left/>
            <right/>
            <top/>
            <bottom/>
            <vertical/>
            <horizontal/>
          </border>
        </dxf>
        <dxf>
          <font>
            <b val="0"/>
            <i/>
            <color theme="0" tint="-0.24994659260841701"/>
          </font>
          <fill>
            <patternFill patternType="solid">
              <fgColor rgb="FFFFFFFF"/>
              <bgColor rgb="FF293D55"/>
            </patternFill>
          </fill>
          <border diagonalUp="0" diagonalDown="0">
            <left/>
            <right/>
            <top/>
            <bottom/>
            <vertical/>
            <horizontal/>
          </border>
        </dxf>
        <dxf>
          <font>
            <color theme="0" tint="-4.9989318521683403E-2"/>
          </font>
          <fill>
            <patternFill patternType="solid">
              <fgColor rgb="FFFFFFFF"/>
              <bgColor rgb="FF293D55"/>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eetMetadata" Target="metadata.xml"/><Relationship Id="rId21" Type="http://schemas.microsoft.com/office/2007/relationships/slicerCache" Target="slicerCaches/slicerCache3.xml"/><Relationship Id="rId42" Type="http://schemas.openxmlformats.org/officeDocument/2006/relationships/customXml" Target="../customXml/item14.xml"/><Relationship Id="rId47" Type="http://schemas.openxmlformats.org/officeDocument/2006/relationships/customXml" Target="../customXml/item19.xml"/><Relationship Id="rId63" Type="http://schemas.openxmlformats.org/officeDocument/2006/relationships/customXml" Target="../customXml/item35.xml"/><Relationship Id="rId68" Type="http://schemas.openxmlformats.org/officeDocument/2006/relationships/customXml" Target="../customXml/item40.xml"/><Relationship Id="rId16" Type="http://schemas.openxmlformats.org/officeDocument/2006/relationships/pivotCacheDefinition" Target="pivotCache/pivotCacheDefinition14.xml"/><Relationship Id="rId11" Type="http://schemas.openxmlformats.org/officeDocument/2006/relationships/pivotCacheDefinition" Target="pivotCache/pivotCacheDefinition9.xml"/><Relationship Id="rId32" Type="http://schemas.openxmlformats.org/officeDocument/2006/relationships/customXml" Target="../customXml/item4.xml"/><Relationship Id="rId37" Type="http://schemas.openxmlformats.org/officeDocument/2006/relationships/customXml" Target="../customXml/item9.xml"/><Relationship Id="rId53" Type="http://schemas.openxmlformats.org/officeDocument/2006/relationships/customXml" Target="../customXml/item25.xml"/><Relationship Id="rId58" Type="http://schemas.openxmlformats.org/officeDocument/2006/relationships/customXml" Target="../customXml/item30.xml"/><Relationship Id="rId74" Type="http://schemas.openxmlformats.org/officeDocument/2006/relationships/customXml" Target="../customXml/item46.xml"/><Relationship Id="rId79" Type="http://schemas.openxmlformats.org/officeDocument/2006/relationships/customXml" Target="../customXml/item51.xml"/><Relationship Id="rId5" Type="http://schemas.openxmlformats.org/officeDocument/2006/relationships/pivotCacheDefinition" Target="pivotCache/pivotCacheDefinition3.xml"/><Relationship Id="rId61" Type="http://schemas.openxmlformats.org/officeDocument/2006/relationships/customXml" Target="../customXml/item33.xml"/><Relationship Id="rId19" Type="http://schemas.microsoft.com/office/2007/relationships/slicerCache" Target="slicerCaches/slicerCache1.xml"/><Relationship Id="rId14" Type="http://schemas.openxmlformats.org/officeDocument/2006/relationships/pivotCacheDefinition" Target="pivotCache/pivotCacheDefinition12.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64" Type="http://schemas.openxmlformats.org/officeDocument/2006/relationships/customXml" Target="../customXml/item36.xml"/><Relationship Id="rId69" Type="http://schemas.openxmlformats.org/officeDocument/2006/relationships/customXml" Target="../customXml/item41.xml"/><Relationship Id="rId77" Type="http://schemas.openxmlformats.org/officeDocument/2006/relationships/customXml" Target="../customXml/item49.xml"/><Relationship Id="rId8" Type="http://schemas.openxmlformats.org/officeDocument/2006/relationships/pivotCacheDefinition" Target="pivotCache/pivotCacheDefinition6.xml"/><Relationship Id="rId51" Type="http://schemas.openxmlformats.org/officeDocument/2006/relationships/customXml" Target="../customXml/item23.xml"/><Relationship Id="rId72" Type="http://schemas.openxmlformats.org/officeDocument/2006/relationships/customXml" Target="../customXml/item44.xml"/><Relationship Id="rId80" Type="http://schemas.openxmlformats.org/officeDocument/2006/relationships/customXml" Target="../customXml/item52.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10.xml"/><Relationship Id="rId17" Type="http://schemas.openxmlformats.org/officeDocument/2006/relationships/pivotCacheDefinition" Target="pivotCache/pivotCacheDefinition15.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67" Type="http://schemas.openxmlformats.org/officeDocument/2006/relationships/customXml" Target="../customXml/item39.xml"/><Relationship Id="rId20" Type="http://schemas.microsoft.com/office/2007/relationships/slicerCache" Target="slicerCaches/slicerCache2.xml"/><Relationship Id="rId41" Type="http://schemas.openxmlformats.org/officeDocument/2006/relationships/customXml" Target="../customXml/item13.xml"/><Relationship Id="rId54" Type="http://schemas.openxmlformats.org/officeDocument/2006/relationships/customXml" Target="../customXml/item26.xml"/><Relationship Id="rId62" Type="http://schemas.openxmlformats.org/officeDocument/2006/relationships/customXml" Target="../customXml/item34.xml"/><Relationship Id="rId70" Type="http://schemas.openxmlformats.org/officeDocument/2006/relationships/customXml" Target="../customXml/item42.xml"/><Relationship Id="rId75" Type="http://schemas.openxmlformats.org/officeDocument/2006/relationships/customXml" Target="../customXml/item47.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5" Type="http://schemas.openxmlformats.org/officeDocument/2006/relationships/pivotCacheDefinition" Target="pivotCache/pivotCacheDefinition13.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8.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 Id="rId65" Type="http://schemas.openxmlformats.org/officeDocument/2006/relationships/customXml" Target="../customXml/item37.xml"/><Relationship Id="rId73" Type="http://schemas.openxmlformats.org/officeDocument/2006/relationships/customXml" Target="../customXml/item45.xml"/><Relationship Id="rId78" Type="http://schemas.openxmlformats.org/officeDocument/2006/relationships/customXml" Target="../customXml/item50.xml"/><Relationship Id="rId81" Type="http://schemas.openxmlformats.org/officeDocument/2006/relationships/customXml" Target="../customXml/item53.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3" Type="http://schemas.openxmlformats.org/officeDocument/2006/relationships/pivotCacheDefinition" Target="pivotCache/pivotCacheDefinition11.xml"/><Relationship Id="rId18" Type="http://schemas.openxmlformats.org/officeDocument/2006/relationships/pivotCacheDefinition" Target="pivotCache/pivotCacheDefinition16.xml"/><Relationship Id="rId39" Type="http://schemas.openxmlformats.org/officeDocument/2006/relationships/customXml" Target="../customXml/item11.xml"/><Relationship Id="rId34" Type="http://schemas.openxmlformats.org/officeDocument/2006/relationships/customXml" Target="../customXml/item6.xml"/><Relationship Id="rId50" Type="http://schemas.openxmlformats.org/officeDocument/2006/relationships/customXml" Target="../customXml/item22.xml"/><Relationship Id="rId55" Type="http://schemas.openxmlformats.org/officeDocument/2006/relationships/customXml" Target="../customXml/item27.xml"/><Relationship Id="rId76" Type="http://schemas.openxmlformats.org/officeDocument/2006/relationships/customXml" Target="../customXml/item48.xml"/><Relationship Id="rId7" Type="http://schemas.openxmlformats.org/officeDocument/2006/relationships/pivotCacheDefinition" Target="pivotCache/pivotCacheDefinition5.xml"/><Relationship Id="rId71" Type="http://schemas.openxmlformats.org/officeDocument/2006/relationships/customXml" Target="../customXml/item43.xml"/><Relationship Id="rId2" Type="http://schemas.openxmlformats.org/officeDocument/2006/relationships/worksheet" Target="worksheets/sheet2.xml"/><Relationship Id="rId29" Type="http://schemas.openxmlformats.org/officeDocument/2006/relationships/customXml" Target="../customXml/item1.xml"/><Relationship Id="rId24" Type="http://schemas.openxmlformats.org/officeDocument/2006/relationships/styles" Target="styles.xml"/><Relationship Id="rId40" Type="http://schemas.openxmlformats.org/officeDocument/2006/relationships/customXml" Target="../customXml/item12.xml"/><Relationship Id="rId45" Type="http://schemas.openxmlformats.org/officeDocument/2006/relationships/customXml" Target="../customXml/item17.xml"/><Relationship Id="rId66" Type="http://schemas.openxmlformats.org/officeDocument/2006/relationships/customXml" Target="../customXml/item3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163742690058478E-2"/>
          <c:y val="8.651402957826114E-2"/>
          <c:w val="0.93567251461988299"/>
          <c:h val="0.85750630422404051"/>
        </c:manualLayout>
      </c:layout>
      <c:barChart>
        <c:barDir val="bar"/>
        <c:grouping val="clustered"/>
        <c:varyColors val="0"/>
        <c:ser>
          <c:idx val="0"/>
          <c:order val="0"/>
          <c:tx>
            <c:strRef>
              <c:f>Analysis!$AD$11</c:f>
              <c:strCache>
                <c:ptCount val="1"/>
                <c:pt idx="0">
                  <c:v>Gross Profit</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Analysis!$AC$12:$AC$16</c:f>
              <c:strCache>
                <c:ptCount val="5"/>
                <c:pt idx="0">
                  <c:v>Krystle Bachman</c:v>
                </c:pt>
                <c:pt idx="1">
                  <c:v>Peter Swaim</c:v>
                </c:pt>
                <c:pt idx="2">
                  <c:v>Eleanor Storey</c:v>
                </c:pt>
                <c:pt idx="3">
                  <c:v>Peter Brown</c:v>
                </c:pt>
                <c:pt idx="4">
                  <c:v>Hilda Suazo</c:v>
                </c:pt>
              </c:strCache>
            </c:strRef>
          </c:cat>
          <c:val>
            <c:numRef>
              <c:f>Analysis!$AD$12:$AD$16</c:f>
              <c:numCache>
                <c:formatCode>"$"#,##0</c:formatCode>
                <c:ptCount val="5"/>
                <c:pt idx="0">
                  <c:v>2085.0100000000007</c:v>
                </c:pt>
                <c:pt idx="1">
                  <c:v>2082.0299999999997</c:v>
                </c:pt>
                <c:pt idx="2">
                  <c:v>1798.4700000000007</c:v>
                </c:pt>
                <c:pt idx="3">
                  <c:v>1768.8099999999993</c:v>
                </c:pt>
                <c:pt idx="4">
                  <c:v>1661.8799999999997</c:v>
                </c:pt>
              </c:numCache>
            </c:numRef>
          </c:val>
          <c:extLst>
            <c:ext xmlns:c16="http://schemas.microsoft.com/office/drawing/2014/chart" uri="{C3380CC4-5D6E-409C-BE32-E72D297353CC}">
              <c16:uniqueId val="{00000000-1533-4CFD-9577-E856A3CC5BFA}"/>
            </c:ext>
          </c:extLst>
        </c:ser>
        <c:ser>
          <c:idx val="1"/>
          <c:order val="1"/>
          <c:tx>
            <c:strRef>
              <c:f>Analysis!$AE$11</c:f>
              <c:strCache>
                <c:ptCount val="1"/>
                <c:pt idx="0">
                  <c:v>Custom</c:v>
                </c:pt>
              </c:strCache>
            </c:strRef>
          </c:tx>
          <c:spPr>
            <a:solidFill>
              <a:srgbClr val="6D597A"/>
            </a:solidFill>
            <a:ln>
              <a:noFill/>
            </a:ln>
            <a:effectLst/>
          </c:spPr>
          <c:invertIfNegative val="0"/>
          <c:cat>
            <c:strRef>
              <c:f>Analysis!$AC$12:$AC$16</c:f>
              <c:strCache>
                <c:ptCount val="5"/>
                <c:pt idx="0">
                  <c:v>Krystle Bachman</c:v>
                </c:pt>
                <c:pt idx="1">
                  <c:v>Peter Swaim</c:v>
                </c:pt>
                <c:pt idx="2">
                  <c:v>Eleanor Storey</c:v>
                </c:pt>
                <c:pt idx="3">
                  <c:v>Peter Brown</c:v>
                </c:pt>
                <c:pt idx="4">
                  <c:v>Hilda Suazo</c:v>
                </c:pt>
              </c:strCache>
            </c:strRef>
          </c:cat>
          <c:val>
            <c:numRef>
              <c:f>Analysis!$AE$12:$AE$16</c:f>
              <c:numCache>
                <c:formatCode>"$"#,##0</c:formatCode>
                <c:ptCount val="5"/>
                <c:pt idx="0">
                  <c:v>2085.0100000000007</c:v>
                </c:pt>
                <c:pt idx="1">
                  <c:v>2082.0299999999997</c:v>
                </c:pt>
                <c:pt idx="2">
                  <c:v>1798.4700000000007</c:v>
                </c:pt>
                <c:pt idx="3">
                  <c:v>1768.8099999999993</c:v>
                </c:pt>
                <c:pt idx="4">
                  <c:v>1661.8799999999997</c:v>
                </c:pt>
              </c:numCache>
            </c:numRef>
          </c:val>
          <c:extLst>
            <c:ext xmlns:c16="http://schemas.microsoft.com/office/drawing/2014/chart" uri="{C3380CC4-5D6E-409C-BE32-E72D297353CC}">
              <c16:uniqueId val="{00000001-1533-4CFD-9577-E856A3CC5BFA}"/>
            </c:ext>
          </c:extLst>
        </c:ser>
        <c:dLbls>
          <c:showLegendKey val="0"/>
          <c:showVal val="0"/>
          <c:showCatName val="0"/>
          <c:showSerName val="0"/>
          <c:showPercent val="0"/>
          <c:showBubbleSize val="0"/>
        </c:dLbls>
        <c:gapWidth val="30"/>
        <c:overlap val="100"/>
        <c:axId val="663383727"/>
        <c:axId val="663384975"/>
      </c:barChart>
      <c:catAx>
        <c:axId val="663383727"/>
        <c:scaling>
          <c:orientation val="maxMin"/>
        </c:scaling>
        <c:delete val="1"/>
        <c:axPos val="l"/>
        <c:numFmt formatCode="General" sourceLinked="1"/>
        <c:majorTickMark val="none"/>
        <c:minorTickMark val="none"/>
        <c:tickLblPos val="nextTo"/>
        <c:crossAx val="663384975"/>
        <c:crosses val="autoZero"/>
        <c:auto val="1"/>
        <c:lblAlgn val="ctr"/>
        <c:lblOffset val="100"/>
        <c:noMultiLvlLbl val="0"/>
      </c:catAx>
      <c:valAx>
        <c:axId val="663384975"/>
        <c:scaling>
          <c:orientation val="minMax"/>
        </c:scaling>
        <c:delete val="1"/>
        <c:axPos val="t"/>
        <c:numFmt formatCode="&quot;$&quot;#,##0" sourceLinked="1"/>
        <c:majorTickMark val="none"/>
        <c:minorTickMark val="none"/>
        <c:tickLblPos val="nextTo"/>
        <c:crossAx val="66338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Analysis!$AH$19</c:f>
              <c:strCache>
                <c:ptCount val="1"/>
                <c:pt idx="0">
                  <c:v>0-30</c:v>
                </c:pt>
              </c:strCache>
            </c:strRef>
          </c:tx>
          <c:spPr>
            <a:ln>
              <a:noFill/>
            </a:ln>
          </c:spPr>
          <c:dPt>
            <c:idx val="0"/>
            <c:bubble3D val="0"/>
            <c:spPr>
              <a:solidFill>
                <a:srgbClr val="E5686F"/>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Analysis!$AI$19:$AJ$19</c:f>
              <c:numCache>
                <c:formatCode>0%</c:formatCode>
                <c:ptCount val="2"/>
                <c:pt idx="0">
                  <c:v>0.48679147750692292</c:v>
                </c:pt>
                <c:pt idx="1">
                  <c:v>0.51320852249307713</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Analysis!$AH$20</c:f>
              <c:strCache>
                <c:ptCount val="1"/>
                <c:pt idx="0">
                  <c:v>31-50</c:v>
                </c:pt>
              </c:strCache>
            </c:strRef>
          </c:tx>
          <c:spPr>
            <a:ln>
              <a:noFill/>
            </a:ln>
          </c:spPr>
          <c:dPt>
            <c:idx val="0"/>
            <c:bubble3D val="0"/>
            <c:spPr>
              <a:solidFill>
                <a:srgbClr val="293D55"/>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Analysis!$AI$20:$AJ$20</c:f>
              <c:numCache>
                <c:formatCode>0%</c:formatCode>
                <c:ptCount val="2"/>
                <c:pt idx="0">
                  <c:v>0.37100819251454165</c:v>
                </c:pt>
                <c:pt idx="1">
                  <c:v>0.62899180748545835</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Analysis!$AH$21</c:f>
              <c:strCache>
                <c:ptCount val="1"/>
                <c:pt idx="0">
                  <c:v>51+</c:v>
                </c:pt>
              </c:strCache>
            </c:strRef>
          </c:tx>
          <c:spPr>
            <a:ln>
              <a:noFill/>
            </a:ln>
          </c:spPr>
          <c:dPt>
            <c:idx val="0"/>
            <c:bubble3D val="0"/>
            <c:spPr>
              <a:solidFill>
                <a:srgbClr val="B56576"/>
              </a:solidFill>
              <a:ln w="19050">
                <a:noFill/>
              </a:ln>
              <a:effectLst/>
            </c:spPr>
            <c:extLst>
              <c:ext xmlns:c16="http://schemas.microsoft.com/office/drawing/2014/chart" uri="{C3380CC4-5D6E-409C-BE32-E72D297353CC}">
                <c16:uniqueId val="{00000001-4EF5-46C9-8C76-84FEC4F6413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EF5-46C9-8C76-84FEC4F64130}"/>
              </c:ext>
            </c:extLst>
          </c:dPt>
          <c:val>
            <c:numRef>
              <c:f>Analysis!$AI$21:$AJ$21</c:f>
              <c:numCache>
                <c:formatCode>0%</c:formatCode>
                <c:ptCount val="2"/>
                <c:pt idx="0">
                  <c:v>0.14220032997853133</c:v>
                </c:pt>
                <c:pt idx="1">
                  <c:v>0.85779967002146873</c:v>
                </c:pt>
              </c:numCache>
            </c:numRef>
          </c:val>
          <c:extLst>
            <c:ext xmlns:c16="http://schemas.microsoft.com/office/drawing/2014/chart" uri="{C3380CC4-5D6E-409C-BE32-E72D297353CC}">
              <c16:uniqueId val="{00000004-4EF5-46C9-8C76-84FEC4F6413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Analysis!$AO$19</c:f>
              <c:strCache>
                <c:ptCount val="1"/>
                <c:pt idx="0">
                  <c:v>F</c:v>
                </c:pt>
              </c:strCache>
            </c:strRef>
          </c:cat>
          <c:val>
            <c:numRef>
              <c:f>Analysis!$AQ$19</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chemeClr val="accent1"/>
            </a:solidFill>
            <a:ln>
              <a:noFill/>
            </a:ln>
            <a:effectLst/>
          </c:spPr>
          <c:invertIfNegative val="0"/>
          <c:dPt>
            <c:idx val="0"/>
            <c:invertIfNegative val="0"/>
            <c:bubble3D val="0"/>
            <c:spPr>
              <a:solidFill>
                <a:srgbClr val="E5686F"/>
              </a:solidFill>
              <a:ln>
                <a:noFill/>
              </a:ln>
              <a:effectLst/>
            </c:spPr>
            <c:extLst>
              <c:ext xmlns:c16="http://schemas.microsoft.com/office/drawing/2014/chart" uri="{C3380CC4-5D6E-409C-BE32-E72D297353CC}">
                <c16:uniqueId val="{00000002-713C-4E33-8557-256093A21366}"/>
              </c:ext>
            </c:extLst>
          </c:dPt>
          <c:cat>
            <c:strRef>
              <c:f>Analysis!$AO$19</c:f>
              <c:strCache>
                <c:ptCount val="1"/>
                <c:pt idx="0">
                  <c:v>F</c:v>
                </c:pt>
              </c:strCache>
            </c:strRef>
          </c:cat>
          <c:val>
            <c:numRef>
              <c:f>Analysis!$AP$19</c:f>
              <c:numCache>
                <c:formatCode>0%</c:formatCode>
                <c:ptCount val="1"/>
                <c:pt idx="0">
                  <c:v>0.36382130558954617</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EFF0-44DE-841F-9581C5E05892}"/>
              </c:ext>
            </c:extLst>
          </c:dPt>
          <c:cat>
            <c:strRef>
              <c:f>Analysis!$AO$20</c:f>
              <c:strCache>
                <c:ptCount val="1"/>
                <c:pt idx="0">
                  <c:v>M</c:v>
                </c:pt>
              </c:strCache>
            </c:strRef>
          </c:cat>
          <c:val>
            <c:numRef>
              <c:f>Analysis!$AQ$20</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293D55"/>
            </a:solidFill>
            <a:ln>
              <a:noFill/>
            </a:ln>
            <a:effectLst/>
          </c:spPr>
          <c:invertIfNegative val="0"/>
          <c:cat>
            <c:strRef>
              <c:f>Analysis!$AO$20</c:f>
              <c:strCache>
                <c:ptCount val="1"/>
                <c:pt idx="0">
                  <c:v>M</c:v>
                </c:pt>
              </c:strCache>
            </c:strRef>
          </c:cat>
          <c:val>
            <c:numRef>
              <c:f>Analysis!$AP$20</c:f>
              <c:numCache>
                <c:formatCode>0%</c:formatCode>
                <c:ptCount val="1"/>
                <c:pt idx="0">
                  <c:v>0.63617869441044594</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Analysis!$AT$19</c:f>
              <c:strCache>
                <c:ptCount val="1"/>
                <c:pt idx="0">
                  <c:v>M</c:v>
                </c:pt>
              </c:strCache>
            </c:strRef>
          </c:cat>
          <c:val>
            <c:numRef>
              <c:f>Analysis!$AV$19</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E5686F"/>
            </a:solidFill>
            <a:ln>
              <a:noFill/>
            </a:ln>
            <a:effectLst/>
          </c:spPr>
          <c:invertIfNegative val="0"/>
          <c:cat>
            <c:strRef>
              <c:f>Analysis!$AT$19</c:f>
              <c:strCache>
                <c:ptCount val="1"/>
                <c:pt idx="0">
                  <c:v>M</c:v>
                </c:pt>
              </c:strCache>
            </c:strRef>
          </c:cat>
          <c:val>
            <c:numRef>
              <c:f>Analysis!$AU$19</c:f>
              <c:numCache>
                <c:formatCode>0%</c:formatCode>
                <c:ptCount val="1"/>
                <c:pt idx="0">
                  <c:v>0.31046285153415615</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95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732C-4940-852E-80937A9CE250}"/>
              </c:ext>
            </c:extLst>
          </c:dPt>
          <c:cat>
            <c:strRef>
              <c:f>Analysis!$AT$20</c:f>
              <c:strCache>
                <c:ptCount val="1"/>
                <c:pt idx="0">
                  <c:v>S</c:v>
                </c:pt>
              </c:strCache>
            </c:strRef>
          </c:cat>
          <c:val>
            <c:numRef>
              <c:f>Analysis!$AV$20</c:f>
              <c:numCache>
                <c:formatCode>0%</c:formatCode>
                <c:ptCount val="1"/>
                <c:pt idx="0">
                  <c:v>1</c:v>
                </c:pt>
              </c:numCache>
            </c:numRef>
          </c:val>
          <c:extLst>
            <c:ext xmlns:c16="http://schemas.microsoft.com/office/drawing/2014/chart" uri="{C3380CC4-5D6E-409C-BE32-E72D297353CC}">
              <c16:uniqueId val="{00000000-713C-4E33-8557-256093A21366}"/>
            </c:ext>
          </c:extLst>
        </c:ser>
        <c:ser>
          <c:idx val="0"/>
          <c:order val="1"/>
          <c:spPr>
            <a:solidFill>
              <a:srgbClr val="293D55"/>
            </a:solidFill>
            <a:ln>
              <a:noFill/>
            </a:ln>
            <a:effectLst/>
          </c:spPr>
          <c:invertIfNegative val="0"/>
          <c:cat>
            <c:strRef>
              <c:f>Analysis!$AT$20</c:f>
              <c:strCache>
                <c:ptCount val="1"/>
                <c:pt idx="0">
                  <c:v>S</c:v>
                </c:pt>
              </c:strCache>
            </c:strRef>
          </c:cat>
          <c:val>
            <c:numRef>
              <c:f>Analysis!$AU$20</c:f>
              <c:numCache>
                <c:formatCode>0%</c:formatCode>
                <c:ptCount val="1"/>
                <c:pt idx="0">
                  <c:v>0.68953714846583647</c:v>
                </c:pt>
              </c:numCache>
            </c:numRef>
          </c:val>
          <c:extLst>
            <c:ext xmlns:c16="http://schemas.microsoft.com/office/drawing/2014/chart" uri="{C3380CC4-5D6E-409C-BE32-E72D297353CC}">
              <c16:uniqueId val="{00000003-713C-4E33-8557-256093A21366}"/>
            </c:ext>
          </c:extLst>
        </c:ser>
        <c:dLbls>
          <c:showLegendKey val="0"/>
          <c:showVal val="0"/>
          <c:showCatName val="0"/>
          <c:showSerName val="0"/>
          <c:showPercent val="0"/>
          <c:showBubbleSize val="0"/>
        </c:dLbls>
        <c:gapWidth val="0"/>
        <c:overlap val="100"/>
        <c:axId val="1888001408"/>
        <c:axId val="1888001824"/>
      </c:barChart>
      <c:catAx>
        <c:axId val="1888001408"/>
        <c:scaling>
          <c:orientation val="minMax"/>
        </c:scaling>
        <c:delete val="1"/>
        <c:axPos val="l"/>
        <c:numFmt formatCode="General" sourceLinked="1"/>
        <c:majorTickMark val="none"/>
        <c:minorTickMark val="none"/>
        <c:tickLblPos val="nextTo"/>
        <c:crossAx val="1888001824"/>
        <c:crosses val="autoZero"/>
        <c:auto val="1"/>
        <c:lblAlgn val="ctr"/>
        <c:lblOffset val="100"/>
        <c:noMultiLvlLbl val="0"/>
      </c:catAx>
      <c:valAx>
        <c:axId val="1888001824"/>
        <c:scaling>
          <c:orientation val="minMax"/>
          <c:max val="1"/>
          <c:min val="0"/>
        </c:scaling>
        <c:delete val="1"/>
        <c:axPos val="b"/>
        <c:numFmt formatCode="0%" sourceLinked="1"/>
        <c:majorTickMark val="none"/>
        <c:minorTickMark val="none"/>
        <c:tickLblPos val="nextTo"/>
        <c:crossAx val="18880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10289587184228E-2"/>
          <c:y val="0.44444444444444442"/>
          <c:w val="0.9457794208256316"/>
          <c:h val="0.36102081579425216"/>
        </c:manualLayout>
      </c:layout>
      <c:barChart>
        <c:barDir val="col"/>
        <c:grouping val="clustered"/>
        <c:varyColors val="0"/>
        <c:ser>
          <c:idx val="0"/>
          <c:order val="0"/>
          <c:tx>
            <c:strRef>
              <c:f>Analysis!$BH$10</c:f>
              <c:strCache>
                <c:ptCount val="1"/>
                <c:pt idx="0">
                  <c:v>Gross Profit</c:v>
                </c:pt>
              </c:strCache>
            </c:strRef>
          </c:tx>
          <c:spPr>
            <a:solidFill>
              <a:srgbClr val="293D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Analysis!$BG$11:$BG$15</c:f>
              <c:strCache>
                <c:ptCount val="5"/>
                <c:pt idx="0">
                  <c:v>Hidalgo</c:v>
                </c:pt>
                <c:pt idx="1">
                  <c:v>Spokane</c:v>
                </c:pt>
                <c:pt idx="2">
                  <c:v>Merida</c:v>
                </c:pt>
                <c:pt idx="3">
                  <c:v>Camacho</c:v>
                </c:pt>
                <c:pt idx="4">
                  <c:v>Orizaba</c:v>
                </c:pt>
              </c:strCache>
            </c:strRef>
          </c:cat>
          <c:val>
            <c:numRef>
              <c:f>Analysis!$BH$11:$BH$15</c:f>
              <c:numCache>
                <c:formatCode>[&lt;999950]0.0,"K";[&lt;999950000]0.0,,"M";0.0,,,"B"</c:formatCode>
                <c:ptCount val="5"/>
                <c:pt idx="0">
                  <c:v>63505.380000000034</c:v>
                </c:pt>
                <c:pt idx="1">
                  <c:v>39943.219999999987</c:v>
                </c:pt>
                <c:pt idx="2">
                  <c:v>37643.600000000006</c:v>
                </c:pt>
                <c:pt idx="3">
                  <c:v>35200.460000000021</c:v>
                </c:pt>
                <c:pt idx="4">
                  <c:v>27415.960000000006</c:v>
                </c:pt>
              </c:numCache>
            </c:numRef>
          </c:val>
          <c:extLst>
            <c:ext xmlns:c16="http://schemas.microsoft.com/office/drawing/2014/chart" uri="{C3380CC4-5D6E-409C-BE32-E72D297353CC}">
              <c16:uniqueId val="{00000000-ED61-4586-A90C-54865A2E6DEE}"/>
            </c:ext>
          </c:extLst>
        </c:ser>
        <c:dLbls>
          <c:dLblPos val="outEnd"/>
          <c:showLegendKey val="0"/>
          <c:showVal val="1"/>
          <c:showCatName val="0"/>
          <c:showSerName val="0"/>
          <c:showPercent val="0"/>
          <c:showBubbleSize val="0"/>
        </c:dLbls>
        <c:gapWidth val="121"/>
        <c:overlap val="-27"/>
        <c:axId val="512897455"/>
        <c:axId val="512899535"/>
      </c:barChart>
      <c:catAx>
        <c:axId val="5128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99535"/>
        <c:crosses val="autoZero"/>
        <c:auto val="1"/>
        <c:lblAlgn val="ctr"/>
        <c:lblOffset val="100"/>
        <c:noMultiLvlLbl val="0"/>
      </c:catAx>
      <c:valAx>
        <c:axId val="512899535"/>
        <c:scaling>
          <c:orientation val="minMax"/>
        </c:scaling>
        <c:delete val="1"/>
        <c:axPos val="l"/>
        <c:numFmt formatCode="[&lt;999950]0.0,&quot;K&quot;;[&lt;999950000]0.0,,&quot;M&quot;;0.0,,,&quot;B&quot;" sourceLinked="1"/>
        <c:majorTickMark val="none"/>
        <c:minorTickMark val="none"/>
        <c:tickLblPos val="nextTo"/>
        <c:crossAx val="5128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928336620644313E-2"/>
          <c:y val="0.50574712643678166"/>
          <c:w val="0.94214332675871137"/>
          <c:h val="0.35480254623344498"/>
        </c:manualLayout>
      </c:layout>
      <c:barChart>
        <c:barDir val="col"/>
        <c:grouping val="clustered"/>
        <c:varyColors val="0"/>
        <c:ser>
          <c:idx val="0"/>
          <c:order val="0"/>
          <c:tx>
            <c:strRef>
              <c:f>Analysis!$BP$10</c:f>
              <c:strCache>
                <c:ptCount val="1"/>
                <c:pt idx="0">
                  <c:v>Gross Profit</c:v>
                </c:pt>
              </c:strCache>
            </c:strRef>
          </c:tx>
          <c:spPr>
            <a:solidFill>
              <a:srgbClr val="E5686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Analysis!$BO$11:$BO$15</c:f>
              <c:strCache>
                <c:ptCount val="5"/>
                <c:pt idx="0">
                  <c:v>San Jose</c:v>
                </c:pt>
                <c:pt idx="1">
                  <c:v>Mill Valley</c:v>
                </c:pt>
                <c:pt idx="2">
                  <c:v>Oakland</c:v>
                </c:pt>
                <c:pt idx="3">
                  <c:v>San Francisco</c:v>
                </c:pt>
                <c:pt idx="4">
                  <c:v>Fremont</c:v>
                </c:pt>
              </c:strCache>
            </c:strRef>
          </c:cat>
          <c:val>
            <c:numRef>
              <c:f>Analysis!$BP$11:$BP$15</c:f>
              <c:numCache>
                <c:formatCode>"$"#,##0</c:formatCode>
                <c:ptCount val="5"/>
                <c:pt idx="0">
                  <c:v>29.499999999999996</c:v>
                </c:pt>
                <c:pt idx="1">
                  <c:v>75.900000000000006</c:v>
                </c:pt>
                <c:pt idx="2">
                  <c:v>247.54999999999998</c:v>
                </c:pt>
                <c:pt idx="3">
                  <c:v>272.43</c:v>
                </c:pt>
                <c:pt idx="4">
                  <c:v>307.81000000000006</c:v>
                </c:pt>
              </c:numCache>
            </c:numRef>
          </c:val>
          <c:extLst>
            <c:ext xmlns:c16="http://schemas.microsoft.com/office/drawing/2014/chart" uri="{C3380CC4-5D6E-409C-BE32-E72D297353CC}">
              <c16:uniqueId val="{00000000-9FDA-4831-B012-E03AA5A31C83}"/>
            </c:ext>
          </c:extLst>
        </c:ser>
        <c:dLbls>
          <c:dLblPos val="outEnd"/>
          <c:showLegendKey val="0"/>
          <c:showVal val="1"/>
          <c:showCatName val="0"/>
          <c:showSerName val="0"/>
          <c:showPercent val="0"/>
          <c:showBubbleSize val="0"/>
        </c:dLbls>
        <c:gapWidth val="121"/>
        <c:overlap val="-27"/>
        <c:axId val="744228159"/>
        <c:axId val="744229407"/>
      </c:barChart>
      <c:catAx>
        <c:axId val="74422815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229407"/>
        <c:crosses val="autoZero"/>
        <c:auto val="1"/>
        <c:lblAlgn val="ctr"/>
        <c:lblOffset val="100"/>
        <c:noMultiLvlLbl val="0"/>
      </c:catAx>
      <c:valAx>
        <c:axId val="744229407"/>
        <c:scaling>
          <c:orientation val="minMax"/>
        </c:scaling>
        <c:delete val="1"/>
        <c:axPos val="r"/>
        <c:numFmt formatCode="&quot;$&quot;#,##0" sourceLinked="1"/>
        <c:majorTickMark val="none"/>
        <c:minorTickMark val="none"/>
        <c:tickLblPos val="nextTo"/>
        <c:crossAx val="74422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902695B-B6A9-4E90-8ACF-24C6E90BCC8D}">
          <cx:tx>
            <cx:txData>
              <cx:f>_xlchart.v5.2</cx:f>
              <cx:v>Gross Profit</cx:v>
            </cx:txData>
          </cx:tx>
          <cx:dataId val="0"/>
          <cx:layoutPr>
            <cx:geography cultureLanguage="en-US" cultureRegion="NG" attribution="Powered by Bing">
              <cx:geoCache provider="{E9337A44-BEBE-4D9F-B70C-5C5E7DAFC167}">
                <cx:binary>7HrZjuRIkuSvJPJ5WUXSeDa6Bhg7ePkZ7h7nCxEn7/vm1494VlV3dnRu5QCzwO7DZgFZkc5w0mim
Kioiqn9/nf/2mr8/t1/mIi+7v73Ov32N+77+26+/dq/xe/Hc/VIkr23VVR/9L69V8Wv18ZG8vv/6
1j5PSRn9qsqK9utr/Nz27/PX//g77ha9V9vq9blPqvJmeG+X03s35H33F9d+eOnLazWU/fXrEe70
21f2XD6/PX/98l72Sb9clvr9t6//8itfv/z6+Ub/9tAvOdbVD2/4rqH+opuaqiiKKn/7o3z9kldl
9MdlyTZ+MWTTVmTF+P06+fPZ++cC3//5er6t5vntrX3vui9//P+f3/uXtf/z46Sr2O8vzqrrMtl/
fnuvX/91Y//j758+wJt++uS7vf+8LT+79Hnrd+9z8lr9+fr/861XyS82IbqtWMT+9sf6161XZJyN
bBvX//586u+b/vOV/HjT//zep03/8+PPm757+L+/6bdl0r+/fTn3z/179+cu/M/3ntjYWqIbhvnH
3pv/uve2/YuMc5FVW/n9bD6dwH97WT8+iE9f/3Qen65+Ppbb8/8Dx3JGQv6fwqD/fxj/e9D6B3bz
5/5ZfAP973Drr6/+CXifvvpX5/b7kfpvv31V9O8qyfUOf3ztdwT6zzIakjz/RyH68xvvz13/21cJ
VcVWVUuTFQV/WaqMqjG9/36J/KKptmraREXuqboJ1Curto/xSOsX3dZV2VZUxZQ14N/XL101/HFJ
0Wxbl2XV1AzdUv9RZI9VvkRV+Y+d+OPfX8qhOFZJ2Xe/fcWdvn6pf/+960KBt6puq5ZOTNWWFdPS
sYb69fmESo5fV/6XIslFNxiRxidWkpj1Ax2EYr1YkVM3D+m8KUO3KRNaxQbt+p4W/XYaQ14UZ1mk
EyUJX+aKqr1TFEGvRbS0PuampJV9NIhb5fgek3IWK/uC3LSWb8t3muYsNSOakHqWNSkt9GCcXb2r
6DTNLFFFFjLDjTuu5ee69RdRFHRsPZNwO8baQlffVO5a0PShyLxsfm4HNymErAdJLRbPYslHkdOR
W0Gd4N50wCded5PuUjba1C5pYrF+u3KFNm7hqbjQvibPLV/YImxnCHI3ZaHJSr85SQ+mQq+fL+5E
U6YPtMtp+2bjW/FIp+fMy3kkJJawgc83M9MeQn95XFlxyTczW8VyaXh2qbatMI7Da5iIudpXkWgV
MfVuqrvdTCuNSiyPWTlxciNPG+tt7emkOom9bcZDLvPmdknpupFeLNdgibC4FdNspAtvHiX1MDL5
YeGhRSNdhJmzav6UuQlxRnmrtJ4e8SV6tNgg+s6LvM7NNKoSnqeObgSS7RZi9nqqJ367sHxhYe8q
Jpteyce4Hz+GiXWtN+bUOE+83ieEtzW3+OTMorvULSsSWp6jW+uuuUkdrWRT5uiLkHkubF6Pok9d
daRl6ebdRnpfWf8c6kxLXCnb2WUgz2zoXjvWZ6xybXujZB/Zsi+kllYG1VjOY56xJWfktNwONw2z
T8XEhop2vuUsyrZSZlp/rNjypN1psdurNyqv3TQKesWL830tS3TShJVup4hbtLpUGS1cI+Fr7WYq
nQuabZvWM8rbNWbJwKqRWqFDFj7qNJaO5ElhYyli9aJ1wmj5VDh6GdGocDTbjXsnF21Dc2u7Gkzr
WM7mxE3r02L4aeIlvKm8dmbkPXGIaN3KSb2FV8ckpdlDcrDdxS8OKyOsvlHulphOI2tvyndtK/nV
Qds0hGc8Oau237L0prv0K7NmZ8kd/UlpKbnpttV2TM+t5pQ2z7Z1TotLxGqGbOXk2JpcEdVhvrPO
htPfqiGTTVrxdG/xaNsQZhyriRaWH74qIhZ2SjUkhUbt92ZySncle6XYjjVq8rGzN7OEZPoOGH+A
NvYPsAZEQtdV07yyOTCN77GmmfLFVhSJ8NS/hmPvTY7mtG7q/vVjVBD1f8M0oqiWIRu2qlny9fp3
mLZ0jT2vanrFNOncGdRgxU21KzeZq++luzinTUInrl63+pDekmM6MWP/12tQtB+tQZOJZmkWUUwN
NeT7NUR62kfzlGi83CqOhkxLWC8U9qhSmfKSpT/ZWgVl5N/f2cCuakQ1FFu/Xv/unSOrKZbRxvOm
IFMDvaIxS7kkNJrMG+uVMNX72TYrqEF/+cjrFnz3SH0ci3W4PjL1V+NkOquncWugo1AStq7/nSfa
5EchZFgmsa7V1LC/bfv3z9SUvtHTRuOaK1W0WFlY7TPA6rqLqqD0VdGWj4a7crvjycnI6OwQp3SM
UizI4HU6F6GITVFrx1XMbiwirrrX+rWX3tL3VGSX/NQ4ZdDvRlfeSDxlUzByVRJd6c78eooZAx4i
3amSUCIf1c6JQ7qaXmJs7OSJRLdSfsqXh2J6K8hzPF/6uUDdOY3jfZzzShV15KWp6KrjQz4ubOUd
Ve47jScFRYGcKoB79T5Ub3P7oMh3cjxRa7xbU9eqaN+ysPWVlUWsyg+q7SwqS3iouTofuT6wrHci
g3ftmx5t0pLFYUYNrQiGZKZT1VGtA1BVj0r6FGlYUnHopq2uYQnlSYoClJDOonHhZU7aUJ0vraPO
Ym1QFqdCqNGuS9jcXTK5pFPLFp3aUmAYm9T0+BoJq3TtdFskzGhfSj2hllmzRNOoMja0qo+yfZ61
js5zw4xxoIsVsTC26dpXVFI6Ps4DNwnNrBurCbIUNEOsM6uKnQR0cyKyMiViS0kHtWSWQhUmfegx
q0K3Gtl417P5vYhp+9RYNHeHYAXCfQwRjeNTuu7tR0OMfGgYymHeebLMJpbgLPtgKvdkEHH70E8B
GTem4jSbjK7OKD2PZDso7pJ5iapRVH3UITp3QdawumSy9vQWztu6OkXSRstFV7PRmQ+GC5yZFqoV
vOczL4SRiZRr2X0Y7/o+6HoQiLULrPp+YEN9t4juZNe7THZ7XhbMfs0UTxmYrtA+wUerY9y2vPUH
VzqpjwZLncJLPNumzSbejU62l7xm0xKqlE7+brHUT07FR/VsEx6rNO6CSczbAQgH6tMUtBOaJFqN
Dvc6n511pEagiYYlFeuQK7rTudZjfUkTup7x6IquF+Uc3wz0Sp5qaoa3xfAiz7e5Hay2V5OtObiy
mHZqThWaiNrvH8xXWZgbMgSlSnXLnTaVWNi4DZ9AQUYeef2r4sQ1bRdHPbXYHr3zw9uFkchVJy5R
s+Mq6CXLz73KJf208mTxkGAaW8e9pLGyplIs1IKn8amZtiqKGqGqF7Jl4bnJFEkQFOzXZKSrIDZr
ehaXvHU7L/dJtk0ITrGonLClxWnZDTOvB6HKu3aiE0s7r8549Zg5JRto/9CR25yVJQMlJQCH0/q4
NKJyJG4xJT4Zu/w2RAiNHJnLOo326TNRt40kZq7OfCjE2Lu2zHVEU0kjPlDDZN1yyCW/W3ycjdFR
/W1go6zwMPOW8VYbef8gPzU5XRV6PQLASntRmkMki0HdLeama1grR3R0FhGWopOFWm9IfbCkeyO9
n003iWkRPY6Dpw3OaG6lkuo2TWJnTsFd25ibjY+UttgUikJ+bO+ShLdgDDlKkNoi4AGjSN7E5NpC
m48mFKUULLJvgLiXNHspoyuPDEEWE52vl+y5+UhO88WUEXx0yqmucPuVJDS9FPv6bY0pOF0aPzYw
tUZu4LUq2nZiBou6050ad9zUBVsK0eh0TLdGyc3MIUBZbIjpmCXLzqFQBpopriEzck4aNr4OH4uo
E94tVNZp1dKop5AQhrRNrxCgJXROCmbIu6ncaOWxrAjLw+csNWgG7FrpYnCtfGsf5uJxGp9N07Na
J1rESOgiU3s4gCYXtBGKo4qmod2NhtJpepPBEc0y6/aZkCJqPA7z9cSThtodCz9mwmJ5L5NAbWjW
IGeGPQCetRv7VlOxKIeYtBz3ec+KiJqRm16aO7xUv+2QMwZiXvMSk0qESZEYYzBTqkxUfcpQclit
Ir7MzZgxOei81jEtlzj9MQ9pHLlTFtT2btAdlWl3WnGuOx6uh6nDwnHwizBYE7E2vRYD4zlPRLs6
vS7S5JQnNFc48MoosIP7UN8Z6zbSPEu0mdMlh6JrqSSdCNkTGi/OuhyVzImyIAPVN6annkdJi3M5
QOllM7dKAXWkmayaOLcSH8eilwBKU+FGzZBbSc3TiCEHTJpGYkpZnPJwkWirgVM72sTt8kAcW8M2
8qmhprRJ1mBND6VFy8c8PXXDKe8ejFmYkis/6QRa8ymd2fxUs5Ag94khem65prO8Jy2LLF7kQQR4
opa17Qm3sk2Hupg7hcUkm8oii/2Gxd2mqJg0PjQNiq+eOor+kbZi1bxYoVFLlYoSJ+dOnbGiZaW8
VzQxxAcZdbKi49tiQNDuKkkYoagWJm9MbhNhg/ZsYpG6mruI6dnKPeNOoW0MMUzJ1q6oJuLH+A06
uPXlhWJ7ko6O/mpdUyh/q534bdrHlyZBrK1+d5OfJbY82jUUF81EEgfhY8x1oVZOZtN84hB7bedY
KQj+qc8uUuVdhbnXuIjYhcYhr4wjsS9pdjC7s1Vvm9wtrVMbQRftNem4NjurOs6tpxYUMSG9oeoM
9yZKg/0a5QCNshfLkNEp2bW2jzKi5wUrwr2qXDqDT8LsvGk5dPoG7IFMVwiJR2YuTmjfD6IpznPo
K4Uzh9Syz/bgDkXQMWVjGRQArLfcRi4ABkcLlWd5Ggsm12/jSBVu1l5XImaQdhz2AJDIaGkf8aSn
MBL6CjlL49SV4k3P084v1McogTjPRNm6xegvqVtbFEXNwj5molcZqJeWeSpD/eSF20xABd6ldALx
61k6uYYNWiGaUhSrn0zP6eCauZMasD+oYVTUtDPanHSPOFKCStcgB2c/HaAka1E1NHQmp/LXU5bQ
ZCvjkEF8QQGgtOI7g4f+4Bg8v9PgHBysx7WkMW+9eZOnrBYQdTjPyVFYz+r95KiO9FRcBh7GYuCa
k/imq1us81WqbSAiWe62TikyLnHiZ04e0f45u0SodifLzzfTa+tp1KLzXfuMtBWJyu2WyiFNT5B5
J3J9HJYHYtCy6U0GcfQMR90AJL3yNKFABNPDLHphCmkHnwZxLlohuR2Xnc4p/OuFibCFq47hNCrt
LogIZgYV793w3Pn1ByS8KD9Uf7FuYbW4ONFjgdIIRsuwkwOr7xOWdZ69sGQb9sGqXszwPk8Y1GtK
IFWOmnxsO+Qt1cht1oMc8gLyFNYDYVW6tVFtTRpnDA5KL1QnzSm2e8iZVTpwjJbbKJCIS+aMtuOK
kgR0q2vaxUKuUl4qriTvYkMHQmQ0qpi50mpxRiXICNNvOvWjpHLLLZt2r/PLeqN2ou6oCuo5ZsFo
702SOeq5IfsMJHS2btI6mG1nWlxtEnLC8l4QXSx5AAKP4Kl6R36P+UjNkZdgu40/r36VM/hPXGJj
4ksmtYVqeBbNAHz30zv8o47Gsp+Y/ixCOFYFK0OmUaO5WVEI4cd0osQyui1MA/DhqGD96qmPHdeD
2RsZbDPFoANKtuFN04ZEMaMSKo60eHP1blW7qb6s020X7tJ+T/QNzJdaYdY2ynsqtee+3+Tra6y+
9C/Ve8ZWt1fcxHxR4U+psMqSkzk82yD9Ud/weRloJM80HW5J+baUh6GmYYnUl904vTehEKSF96gh
ehCCEBBpa00I9NU62662lZudJLuVVvpG9qSa/gi3ZYFB5K1TQVEWeroWYgiDOQ3a5dCjeMtLyXST
m7uVpTPvmeEMx3ZXB5kT0m47HFAiOJQMtQCX84u9ty4m7s/m8hjN5xAvgdgmStDeacu3TCO1o22h
TAywxPFknVfWjUyaeC/TJGIZ5Ll8RErjRJ+KkeoV73a2SOGLbGxWPRgcIYPq8LSycp/43TcHgQ7O
yjQQagjsVNQGtTyZpwHct1sYU87oZjx35whHJkBO45gaR9mvtubeOk4T1TeKB4ji5FTHNBLKXnex
nFl38sod80Bnk8zVWLQzL0W9swu+Ag+hhnRqUGRGTS3lY+D5SYHjtjBdFkgGPp0TH6y9hmkqGg2r
UkO+AtWPWuNp8H3SIGTmtnyq7knKl8pr1pc18pfsRpU27RykOq3dOgkdE1WsZyvuWEAd+8V9nNEh
PYUhzfjVV6R4xQ+AAl28ZOWTynIDpFmo8XPsGa07jyIBtTBvlGwfVTdEu2SmSiN7YgRqOivYMNnQ
iS+ZfAz1FKKutLhdpbQt4Y/e5ORxme8HTciv4x0QqYX3VYm+EBE4BBGmvsks4JuxqWvXbJ0VBpjl
D6Y7mnz8sEy/7E6NstV6t7f5AjGTnUvcO45RrOaVxhrgAySvAsR1FojERkfRk0DDWAmsRBI6031q
U6lkcAdQepUNbOx1EBNTy/dOuY3a+z7+iLvnWBrxW1C3l9A4Zfq73r+0cMf19D5uHRtFLmbG5IIM
Fu8Fa2YnmRGvZgfZC0eBoWiN2OHkUSO8D9EE5jXxpVyUjQuT0+6dmakPduKp03kyvCZ6VtoeVWmT
9MEAqw+dbZ3mspe5kEDB4vR3BJx603AEti8BvYLwdTI9zXhRTvX95OSo4LSbaDN6jQRLncKOLltH
uoPDbA8OCVmRbmCsxyOUQyQKyZcap892a8WNwTNDYU1uK+yYhbabwn+XhNW7rXqY67OZ3NS1yDQ+
9Dyx37vqsliHkLzVbc6AdlOGOpBtVySzxWDAru7AZV4gjqz9QPhgeVf7trlHga9akUUvhQz3dpWD
NlI3GdJYiy1qV2KtBYr3tZybJ+OgsJSqA7WBlhadtnDW4+eV6QzpzHVXD/KF9hswrPleYh2XlAC1
mSX9NaI5bFoZVI5KDSvnBPpYY8uA0+/dGvlt0sVJ3kgLqJgSGjs2G4UZJPiRm/gRrjxElk6zAGCM
XzWcFX54DmdcpVfr96NdnlD6CrbedmSbDW51YW23VTVRKoEhuW0f0aGhxcxArGI2uZWLIwByynaA
Fgxqj13y/IA8yRny+LpXPXghIPVqiEwbbL+F2BgtNgvDg1sirJc0xMKGkYKh8/S2gxS5EFeBAZ3D
ghnoM/oLI59Rj5uj6kXcvtjcekFFY9I7UIte91/FNWnYzuWdRUMqQ2+F1ChZAx5QcbhEyEGbE3ey
b1UK/WiJrmA5vEXLN1n+rIjwvhYjlLh+K8dcecphoawOybyoPiTRRoLXjJeLQADrPSwsBZKeRUe4
2uplDJaHVfSnWEjHLnIJChpUJbxz2D0rA+jdyAoLBUmAvzi/6VXLf2YZX+3Yz22w733FT3atRKLJ
In2lwb2R2bpVg3F77UNUOB8oUC93ohtbLGAJ4GTOGhgOgAdGfXdf/MzJ1X/kHBu2pqInZ1nE0K4W
6HcW50qMYR1LWJywLxcGSYckgb8Qs7kRujPszA3C8GRNMEzgazXuWB4R6goiv3wKKdw576ohpzs4
pJvIGViH4nKAtwFDdBDWXsWHrau4w3Zw0j1B2UPVxr2RNT97FeNHRvx3r6Jfm4/fvUq8NmutDXiV
EhQ1UG9qf4w36DxBawnQRH/drA7sHR47Gg8P115A6MROxsC+BLQ8lf1ryELOfjMs5qPuR/4odDCC
EJ9e2x7qAVYFXr5n/S1iHLlgvEyeuW1xPAMU2E+N9h8a0P88Hf1Tb6HOpT63pm8G9NVZHj3i/nd6
GD/sH5hoGqMtTAyZWJ8CslaSbpjT9trDANPEK/KGQdvwHlsDHBgOC8TnX/cs1B9F3vfPxKTH98el
yXEzyldzXQ4Sb4iY3Z8njVYBpOx4jKFnejHeoQ0HJIRgYIljXX3WoITMN7CeUPz1evTr8z4npanq
immiZWTZxrUB8V34WGM9WFGywOzfNR/wA1vCiFMIAgV1Dx6PqI8zL74rAU8rJ/eWrylA1hIFAZjd
Mg3u6AdUR3RJn6Vd4xcOmMFDXxzscw8wRenwOxNNASq75mu61TyJGzBKaBZTdM6e9IuWUUllcJCq
e/TSfpYdaOT/6P00HQMAxMbwk/Ep08Mqq6bKWjXeac4AhgHt8To/jq8qsI6IEixlodLh2mCIRXhH
NiFveLtBH8Mnm5nC1Urp+FKYDHRo4faLnItcOYUpuLuQCqrBsdmql2ai5gm+wPSgEtZsDbmlScvR
eE/7K+kuN+UzhJo8oElduKaX3ZhesyugUlHp9VOINvCt8jK5s7d68zYLbKGdddVb98WuuCkzJkFM
WDl8ipCj/EMLH9M9+JV+Ayq7FGzyQbZRFNJrq4WnAprGl71quwo0iv3iRQZb3ocdnNjcB+WawJ9b
d4yCsnYiBwA4LKzmakQXd0bHQJAA19mIp50lFw7wXnLDAyrnNF41YYTaH8V0USkcYIEz3Js8vk2c
zLH5dKM/Fiatd9Iu9q7rwJhBWRxkDADUr4lMUzc6awtfH/86hsmPIBDdvz/P+FsMfBfDYZJnY5/g
jDV3upOZIbQb4qMnTCWe0eQDxYZ38NYmIQHPcWrqY3w3Y54hgpkQox2DWr3Nb38aez9MdV01DJ1o
GLyTP8HL0oxR1xeqBtcnVznaBK51Da47jV/5zbyLxU/RxfxRi9L87pmf4MUMlWlNB0XjMXLszhAD
rM3Yb7dTYB4rL7KYfZ4EQc/po/fb16vMiGohKfTqZLdsztm00PBUCV0TE6YaTH71h66G3bXVmR/R
yhdwYsPLdFyOk8LruwpdUITmzbIbL+lr9gSnDYrROvd3kPmmKAaMboQH+Anw4+A8OeDROu0cY6sd
kTzFLrvRjlEwE59UfN6oRxtdnGO3r52GZe8QcXDeXbRm2OBElwWmleKWp7KnBAk0uZNYeXMzbzCZ
kXKyhfeImYYBLFzfLY+dE56NrfG4+ubm6mEq9+1meL4OZHSOnNJ8U0+gXZYTHe2ZNpE7BlD9cJoM
lUUBeRlR8Hoa3fT34OvrfnGuJpSvw+25skE4NjtURT56QGywSqc/1a60hb1riISPu9Kt+fCR3WX8
OgwBg/jaSxGQOsdhoyXfIq5yclc5hqGQnHqvghqsj3LIpADWJTeAvPuQFrzEqExr02LilU4jxQWt
dmD8DtteGI6OziM1HpYtPPSXHn738ToQYQct7hDDMj9EkMelW4nijhxsb4KxBcNvV91Fd+EuvwyC
UPsIw2Bj+/FWc7Ug+tCBX0KfgMYVmtnJweQYO9qXW2Svkn+jsLCydz9tc/8obC0do8GarltgM59S
Zc0WuWliCygNFqYhyCJM4oA5R+jlJxzae6I/wQztR4Xv+0d+yhTMYhZNP+GRY/tQ6izLA9hQZhjk
GrNH4MTsWW+wXZbaWYhrL+ewfG+zW3XZlYvCFUfhSZCqbFpFKF+wv6iZyXM4Y3qqvpgNNwJortt+
Q2Ku6jSUWVuxqeJqT9Ec91cisgJyiRI0Ix+lgU6iv8xv6h15WCBJkh28nWqBD03zAAI5oporQ7E4
8dlm+V1+aD00gZCHAwzflcrlRp7QzUg2UNPX4BBJwuAyY8gKDrNYnpMXklJioFEgbY2nHl4yha0b
9672ZO2u+422GMfdyVa+q07oAc4gHw+Kg4qXK7TIaAxXalMEyFZ0PTyyXB2+NvH7BdIBJWxZHAy9
yITKCkWzrKYRpqfU/dLwOoR665FnEkZ/xKCL6tjuYyACDLyW1i/lebmdKux1T5VAszx7PWS7HBCS
3kOXjAbHfXtkD8TP6ko2m0xYHntZu5d0F/JO93BefrGXVFpeMND2iNGmZGXV/gr0GAdxk215v0wM
GZxg9k5Gc0aorchruGBeb9J85drgY16rxGjWFrAyvOoRTT8SUwyvzSv4fwVXEThVShuTQZpghi+W
oabMghqYGbLhpqKJ4QMJq4elxRQDyr1B85lD08oqnJs+o/kTxqcwUwBfV/9QaXGIn8aZ7g3bbbIt
FPF1UkZ+63bSvnhA7wWd84mjA1HDPEmoCd13X2JmMGbqq8JgUOnPaJoY6C1mL9FeC2Ko8GvvNH7v
MzhZrtKgFcTQuqHxBd29EStCo9+/sgOJF1vV6Vl+M3nR/Xw3unq6l2Uuo7AfZAc/eNZJQa+tmbfV
hM0uvTnllYeBrWOzj6DRIl7D7LKcFCh/a79dCQU5wMro0sMYeVodrJYobGfOBFwNi2kDtQ4w60R0
CNlP8vc6M/mZt1oGxnAMXTaIYX3SCJWsqOaUSxpv0B2XIGA21sf6QBztNgFNmv0isHzFVbxI4EWc
VqZgY3NOcXCDM/EU9MTGwszn6gz1jskGsCzep/zbEMFPlvrvSGOYmoURU/W/mPuy5bh1ZNtf6R9g
BweAIF/OQ82zSpPlrReG5YHgABIECU5ffxdRskvS9m73ibgPJ8KBIDITAFVVBBOZa6UJtV3gUN+7
2I2SoXBT/HT6r8E62oWraDcdx+QSUL3luEagqFrfIaP7o1toBDjKr1NsoEMEFpmLo1h0mwDxtBDZ
abXga7ZV6R/2QudPNzg5Mm/8pzZK+zStgBmjs2GYeUB2Rrt6HS0Um30d4RTMvCVCRy9/dJD+Dm7y
A993HWz6tksc94NvnldwjmSMD4bdx3d05WyCRbsjnz2cRa3Fn34x7oR8e/+Lebea9+GgLILEHoTA
au2q2do7/45uKU4o835Rj7MYHzFeO9Yy/BLiSV/1X3q85ynAtXgFw42ajrl/uqMJe/ybO5owwfhh
2Pgo3n/uScaGLGYAd4334T39alWL9IzMZfcDaWcAaNtVB+TG13Y1roAiaLZw15f9Vq38NTL9CFM4
K+8ePsZdE83kQ3U3QVniZ7kBUPaTXsHtCHfIJgBdOp5cgDsAWLRu44MYnibEmgV4kQR+dgrTRTjl
A56JYO+EdHxwlpObMN7Te/zudggm2VNi7D6aB386e/7dbwd20AkYA5zOC/+G38t4MXaexCs4AV4Z
cGBiL60NUunbYkXFjD6V62TJTnRDD9Vp+nFUi+ZTv3N+hMtuXdzwFfZFb02XwU0HVbsMj0jN7ZC3
2+JwNOCsGZwo0J/zY39Ot+VTt6nYH54cf/JLPvymgH6ctiGbEt8PPvyCC9aPWeVHlwhCtWTfkh8N
IEHeuf8a3fGt3I7bZgU497o/TCDn5qbfV2scoE2q6smHF9fMgLCdlwfx2CFEv6d3Dh48YI7hyD1l
x2zJV3B2b5GlyyQCk/DMvFlxEKtkQe4Ygo/ZoviO+O9dfC/2f9i23L8fnYMA4HmgSUM4Sq73Yd/y
ifar2K+Qj97p5XjoimV+CNa6XBeLcaMQNoQbgSgJfHB9J4NNepBboECzmVxF23rNEHcCwmJVP6sH
vWlXAofUh/qRAjA0OZ3RejjpLxXSAVsE3JbkOV4Bb7QLju3CXtYIa868zxZODPzs7pxDo+fTKS7c
d2yfIzT6AOTO0fuMQEKMSH+0rtbJWt6rBXJeq3gjltnd9DSLu3jhIXfu3k5HPx/OUrrV9s0ERlxm
O+4CDjMP1gQhvhGIt3k797fAiwMnhG9wIatlsBVLBV+vOLfnyN7KBb5bATghwFwpMFsL/hf5ERyR
3hgXfAojz8Wn7A5uwdJsJcg6TbGrcTN9n9PRRG7Y7bgcH+H5xGd5QnY13sVrNoG45VN078wTe2Wt
GaLbz2zdxKtIzwGtWBdq5q7Urr8lOEgE7ixbw8f4Oh0gK+wDcoYHHA9ydT8iCrMEKnSuD95RFstm
r5bdwvmUIOPtzcN1PM+RZp9ei/U8/VytOR4aIApm8k4vnHkfzr16RefyudCLCWjhAM/4wh6H1XwK
F3hfBmBG5mzrApptLYBk2tcLhMYBNlpES7KJ7vp1vwvXgGZtqweyLxuEFYdFsAJkELlNvplwoMNL
sAQsLJ2TA49nyWO/04985Z2iezgJOfysWfAZu1LAl1O2PFjlzwW2OqQQAHddUr1o9vDQFslZBGtk
EJK5c2RyhUdDndqjtSDAdwJnlM6bxbBhJqY3PE1h9F8ByldezPnyhF84Hl9LOagk5q9cyl/d/zn+
JGgaDuBVPrExr70b+b24b9T3783xi/xoOa33yxTLva4/0V/edf5GxPkHqs2F9PkPyv+Oh+PaeAn9
onT+jYhz/wUcl3+dk+9Kff/Xl+Lbv45Jpb+DwfmTnjURXswcr9Qc6v/bDgjxAs+ddniAp39Rc6AC
vBgAco861Hextb4Scwj7t0Mm5LHPHN+zA4oxr8Qc4v+bUZsR5ge278PG+98wc9wP+zf1XDeE7+Hb
Dl7CYOaEk4fyxvMhlvZ4UrR8nZaFBPqnO7EuecK6q6oWB5Y0FTz80Z4pWgNlx+uZ5PoohgQIkzbx
Z0zBd0776mjLGlF2P9/7zvAwWiEgB7JBgruDkbarJSkA2nYTsR8T9zQ6QMjoMn8WuY0MWdwe+76b
9dRbxH1hL1o7BMamT7/p1N12IfkUcLydPcKAzg0AYMHZkKjyJuTjp9CRyJuT4d4ZAOqhGaA3XM5J
H780yNqG3A6XdPyW2zV2PxL0s9ZjL1j9u8hCaxmPCDGkfQEkD3ZG6loLN0usmQ5BTiLOLT6ak0eK
56wvF5H7TXHAEXtWHtMoihc1RTiHI3vXDcHX3qvv8wIpTKvzkCC3MwRTh3HcpHl2VD1BRt6N4lnE
mnPiyk9CfysDurL1eCSZ8kCrqT7nUjyHPfKyONo40a7RHqKVabQbWoRtuNUvRZO9cD//FrH4lkbx
dxF5wLtlsbXAUReAssiH0aj7H8zbtvR7gAN33hZwa9L4MbSQPvXO4xhkyzYon7vBP3XYZXls/aib
5BuPgofK0/7a12wXNPlitPEnFz54TF3nrge890C1RvKdEGvR5tWcVIByWwRYs74LAGRhSCo79NAT
toj6OJ2X2YuaQCRuw3rcWeLCCRNb149f4ALdBu2uroGmTjK/nw2Cv3QjA04tlfMqQow4k/kicUCq
6pIfdeSfakA2lOsuvQbpa1HkZyscn8auDucuxc+CyWpCuFGtb9s6XYwVQHh2hQ1+wF8fdQAUiLo7
tXrEByLFd9k3+MFUTbktW7poAqtZWQVi8WPQLVR8rOCSLTsb8Xw7ywCm4uOcdRZH6KfgQAckL03E
+ZLwoZ8FFk7Ro3crXdYsex4ixlVXz7yc0J1K4JMH1JWM3ykrcfgKEA8HJ2WHX+Kj1xTfmjwpZmlg
qVPkt1uSes2q6D13ni0G1293eTQcmzorF6xGcibjfr8cRqFmRW/NcpHeO6MPB6GGfYFb1Yk6Uw8q
V4ULXbbOQlQaeI4Ix+ABn3FRefXyEGdWMldDfueH4rYGan9m7wuC8EGcvbhuvox7AoiNOpW9XLVh
zmdpLu+5ZqvECm9DHp+VDehbQ8BK6uA88xGBuh67QiyLc/PdS8Otg98BcYrnUbbdoqD+ynOjHS/C
TQMIbJ6qM7N7HEOz7lM/sJVbZc9vduLXd9JbnuH7Uxz2MmRvbBwyET1zcSo2p7w3e5lf2CWJNWCw
QY4fBSspMt7+hiaZhx9rfvjPiznvfffX1bzAp8TFqs7EGX+7c7YaJCOLR/BfgrJBVv1MSfjg4WMl
lX/Sydexa4+1nd2krLxNsvrzH5Z/f3R8XT5kNsiZDsW5+sPGXQjHK0vqxusyA35aAfMQN4eop/O1
he15fvkuRD0PI/ishThYI1v951t4f5y83IFj23RidIYT6fT9B4CIPxEVdeJ11rZH4opDzP1tVQF4
DcZCGWV/+MCD9964WY8heID1XHvK1X04pBeeXQP3gq/XG/FS4UysVXbTyImX0TUpnCw1p3zckqwK
55x2n1jt3BaeXlQu3+ngeajBYmmKfflJAwQbBPRZ6H2Vtp+CMlhpN9t4sjpZFqLAWY6tKG8WbJBL
Z8RWV2jvthgAHRw7tq1I+lI7yS6Wz+UYv1CGmKdjI7pGQ6AVdP7c54jGSM85DFWJQPQwngopHnWY
H6IA4CDOuy8VkLMiBrehVgCeEnyFy0QHdJ4k9Vy40RlQJFapz2kdFNhDvHottXMrBrpQKj8Sp5/l
oUrWeSxTREnHT24VPMSB+ykbggfsNGFDH4YKOIZEIRNPg2HuZGxbR4Dh4xWWazUvsbXbxMsvMan/
lVf4UAr8++jovfXz/kvHcf29nLjP9cep/g/6jBOB7J9dxvclOyb/cLL/6R66//bhgjEU+0AQgLjO
1T2Ej/HLIww8eIQ2TqMon0BwBbfvl0fo/NtnvufZqK4ABdzIn/7vOzce9VF+s4WiDsn7XZSwgDge
g5hQL/Qd3NT7x1rgMCALEsRPltUCYE9XbZ0kj64qPDRvOj81Tuu7j+hknsMf7ckMDJzLmD5zlzVD
IibQeXluBF3UcAHBX3DhZEQkS9ei6vl90/h4hUBrerQK+X3plG8tshr4k8nCKI1Z5w35QvhucpnD
rFAKbyb0SvoW2/ftEOxlJHO9CjL585IjzZV4ntgKwXoFNHAPrJUV29uhjcimDQGXb1MXB9MyakHG
bge1aUy/tU5pFQI2H3Zq79HSW7DKRpy/0EC9SYDVBlqppcdi4JBjiRxfTMEUmLR5Te8GK3GWRaqA
nml5cM/KEBlCXubbWDjsXlax2IYaSCej7VgS3Vn6aHRGEpbWMJMl73YdaYL7IMF6QDSEc9Gw/GZA
MNpTVrXTcal2lqpqxCtN32G/uTQq5XRqZ66GhCoQzqf+5bKbZgnNLObSzAokJNKR9RAu2s4SG7vC
kaB2S3KupmbI7O4kwYhJ2xBE16kR2JZlRdgyz8vyIJM83NI44MApJ+UxLId61XhRCuCmUy7oUPSP
ZdiBIRCX+rlT+kHCofoeMAHCIUDbTJJ47ej2JvHj+pYpR93WdVwfbNXfmJ4q6/q2YK4yoviXlRfK
+uBh4AfRr4HEbZA1HYfm5LACSem6EofSDdLjQJwQYdGu/ezo7OjXrv8t8627FFTLp6tpNZkWeRci
2xi1n2MvORYsZ9+UG96lRZCdPHc8y1bUR78L1NGlAqHLvPlield5XRZNu5Dgk/tjcjG1R9nBc5uG
GjuS9z/6IgTmtQuhaOlgLfpWZ6u2tMq5X5Dw5EuQKTwZpotudNuXpgI+PVHNc+njMaSDD+KcEMld
mE48AVq0Lz6IiVZRlA+5x6JNUMLXI00TPpXSWRuD69xt5uPGJPnD3JXVgkIJ33Y1orTTqknBtWqJ
yG90kI2HgSKyEgvLefHBmXZI/iJC5S/GtAv3gfDDmyzrIpwWo+RURMOwVDR2d2KU7i6bGnNlZKZp
hwox0t/Z9Hmmt6PqbgIRuUubFfQ+5wM/VR297erYvzeiunFuVSuSk5Xa9N52cnfZJASglqlb+QU/
hT275Rl6pezGXedHp6BObA34cDCvhtzdlVYclsCjJM6h95SD43I7XtRCeO7u0jVqJ8f5ajUNNBoj
u6gvc3RFVG+sxIpfnBL0SNzbM/AU7aJtnOYY2uF4UF0EMr52ur+kU65rZSXfrKhDkLjs9X2a02id
2ByhtsHVdzoAttyYvJ8Nx+DmWMc2GFlZFi1iTdu/6hDlCqq2Ow4el+u8rTcjJnqxwhQHi4BGRxtX
J5+6E9+qT17SgO9bzftPiVQWSmTQfh2O7sFvQudY44x2GDz7VInGiuetGp1jFiWbqAQ6Ow3s4rYZ
RXxDhDNnjnoVpV5Rn/3saPR90mA/090mFRTnHV45dC/Dwt+bK9NYwq7mfQyi1zBG9I3CdGnIvro8
6UAwaNgx0wKQi8ITCxy+2NGbGslzPc5M/zi6KTsaS6O6GpmBUTaIhc6S4HWMMaRFAbZk8zQAm1uQ
Vr6kFCQtmfvBDc8Duu0GUH+twSb3iQV+T+wX/re89S+2cZm9tU18p17prLopeLnrC94fTYMNuD+m
/ZANs8HrAVOC1siMNpm03Gjbwo93QycuY5NBAKwmuigdZkYT9eCRTLPSRO2IjaM8rYdqV3FW7SJN
ImRkp8vcsiSii5PKNHZmIQJ8MSXy1f6qfmN+sYytsILjKwnevX1z19p5c2eLtJgxmjc7081KnZ6T
KRs7KU2jctDdA4TX51rhvIJfnwXobuLfuDXeq3ngBn/lbgriA8uaQ5AVyUObN8feEdlfHoqq9FG5
xE6b7DyUl3tMGeiqjuU/I8zUgeHUlfvRSbx7t6nujdxJ8U7OS90dmrhN75rK/kone1sCMcACyz9G
QTecyx4sYFf2/nPXJUggj6K46dMgvRHYYWeyZ3eyKLdBW0UHasUSRDt3n3pxdIgmESvt6HDtmisj
ywhoYKK+WJnRxt40V6vKH+6y2FYbIw9L5e195AxCi/RgEKvkJbIAqle6fEq0P6wp6SPQV8PhE+MR
qEFq3cXe2veEFl/Tp6gKo70u/LTHW4cvs9Zxlpbl01UcBvoZLL8+pPkX1+7BxU9IuoUXh9h9pbZu
XYovfsDvraY6sqz7WtQFbqRxyF3flfkh7Nu/WsXpXTM18YBw0CA1XylpLaisfMTqLW7trZFElybm
IYSmz606XYrKByH2l/qjYWLM/WoAqpxUX1MOJFDrjtkmsO0imhWZ4+LZBtGPW1UZzapiQHICuWGf
J/XSWOuS/bQeW+GuLScGl1tyGc28G3pKBl6ecBMhEkpw40zXYao81cEAfqa2kfj/oBkntbFR0ZDA
Q1Q3xoIJmdvwP9/NVcgoRmpoGiJb+GjG8iLEtg/AUdeH26huVn7L8q+2BYIu7Yfx3CqH7kRheUvE
kuO/sCuumq4SF4uIUbHPovJQ9QpAq1bSWZBa8dbxrPrOpo11y525V1A7n+OtoDei6hADmJS/GzBM
A1IHtXdAW+v7cCP8vjkUNUPNIpw2V1UIuIzpGoVpqijTh6uducqnEU7uoyZDgdJJV61RXLtd4Htg
6k2LOLTcO04Sbq7zXe3MsMYFB6Yd5FFR+xzIoNvj8IRvnkX4HXtlDFgRt/tzwFAgwh6xp6hxBCky
S9NNKFTwRKPsMy95e3YskeBYDByBE7InQTKkvJvan7PJKqjAEpVB6GyNNuHNPuIZuVNj7N4iwngm
tWd/cmgg9jSidF853Wsj2+ab46AQhi7BDTJyO2jxsjJ2RWExfICTNW6Y7jtSfeOsB2VviO6Fq5F1
0sAnbo3FOMqoXoW8fDUx03ie327SatzHwyAR3/SeZVKQPdeOf+AjKcIVcZV/GHNUNeg7jvR9LCrw
vgL9kiZ4mRtt7/W6Qm7suVTd69jLdBetGaHL4MaSHhjFuu92TuIC9o6iKqZnmi5M+p25SoXfXa5+
J+OT1pggPgKOYo09aOG4DVipk6bEUw+6ZFJBdbnOSrartPI3acvGA0lz+xA4ILS6MaIvU+8qd6fu
B5mKfQRjkxYlb34Zt0S/HWYmMDJ/UP2MMqCV/wvjMrPSOXM9CtQz1v2w+NDIep8pF9VYUpR50Hn6
bEe8mlN3zI9C2/Zd54SPFeXZ81D57SKjLdshzEPOMh9RJYkBLJSTF6eG/wS39LUrad7TmapUfYOK
RhcTUnUdnRHu1jeUjP8sy8a4vmmmoVmOCJSFo/vKZ2BzZiXiV+Y5GVQ14JSGv8bmyS6oIgFYjbD6
cy07FFjI470xM40ZqtrqdaiRRRaxDz28EDMIkXO6zngLiBkOpcs08EFmYq33NBJA5kpJglMQofSI
rj+rSRxYwkNtDB9sQpV4T9dBpuu69odBGOeGFUiQ8Qh6bVnH1T5wCp5s24p866XPV7GjQUq8aPqh
2psr02iKygl+2KBswHvF1fgy2NISJU5aNJfBJJSg/aXt3KMFmUuS0U3Z1fShcJxyFTaFveQppQ9e
Eg1b4hGJIgPoyoR7RxYHfxlbp3adO4XiCaZ3MRiAyhVJd3uZrLORByL4OEz3/8dSSGrHQePgyFlY
l6biw+sV4ganMgvJ9o3ol5lnVaiI4wDtdR1qrowxzeBviiDeX5VUc8AsTT+R6WXiq/Y69KvgIJzJ
QgDoX9gAJXqDJqd4LMMDU8g+jNQ7aRHF3sxcIiPVAxQaA4c72V2GZFkQHpBAnBuZsTNNnGYwSeAM
ZSgmCEgk5roqWjW8WcPYRgkGGIvrOkYRN81z7DbgJYWMzWpJ+8Plx+r+iOws+WRVPL1hbYh6HNOP
Ftmbfk0ijy2NFV4mvxsUV2m3LePuu+rhySZ13D44AyFHRvqnRNH2oWd1+8C8mfZUeumorn7RwsuP
RgXnHVXUEINZm66LoBhqvGGui7bVl7lMz0yIufKUpA9mLZG1Ly1ivw53w3U0yoruHNy27WEDDljm
g06/yGvXetCMYKPgXb2Vjc4eO81BCrbGfC08nj22RAFVTRH4zrmTPjKc8TZtV4OlNnXtQLd7J+UA
5k5dizOAOAr9ZIZWxG1vEVVcmV4QI/EI2P9kZxbydbLqpSqPyk92I+viM9H1bGhs55YHpXObMstH
GYvsZE8iI490wXcuA8TGyIwZNgN7HZCgnBtZRsvuWIzRrhxKsMDZVHZr8pDsyfUZXBfcXREejUg3
pTw4cfrJ6ExjBgVJyZami994fccV2SdZEBwHkIePidYJOMRpUI4o/uPgTO8DOCyT1Hs0XdwJf9sN
MtSFEK77GKXOH4q9ue77lM8UmQUcwCUh4AQOJSim+T4yq7KG+nnaobpOrIYloSgPybX+rEjSb8qi
V6uycodnibM/85j+HFl+t6FOpVapnY3PPuz1L/ur/L19Nc3TxuXw3OD9/cHezP9rXTN/SLxX+2l+
Jlm28AK735ZCFQeeynze+nH5WRYZ+Ns5UtyZGIvPPUUhxT7IH4Sf9DcqROkhI4+cbFilIkvWZpQ7
yi+sc6tzK/3ynjf9rp8m8zqEq8iAH67pWhQFD/pOhjgmlvopREHJyYrzAe5X3CvsF1hSDigPBAff
Xg3UQd3OqLaOpqlk6e8zkFmvIstW2O5MvxuyZ95NBZymAW8ULr6I5eg0cq4z73UqV/RgSBY4E8S2
DWeVjnIztp54ojYiNSrSyQnBOACyPY4T0IhqV37tn1tH3hmx26b1bkC4Ym5lQ/EkcglGfxCPazMH
wr8dykPy7Gi0KgOzgnzLVOugRkqJk0vVBMXJNASFbkpxckYbtb9Ql2rqMFeUKLApUPwR9YW8KD+x
MVfe4ncDpEY0qlLkR1G3YFXghdgt/M5ulkmYa4B1PRzHyoi4QJMn7MwFZXDUo/joqmZrRKkOYBfX
A4pvCud06Q5AfMw6ZePAPXBrNoQNOxtrM79sfZBEf8mua5jpjV0c9fyYtNX2KjIDpnWSsXNOl9u7
rNN1r/dijBkDxwt1308pglC5DBVqEo3qUExXOshb8Fymfu4PGvQbpEA2HIZXm+sQI7sY/5pG8yxB
2Td5GfBmvqtdQVE5KGibhcfLMZi7tQInIKJwWBwp97FNgG5sx1juTVOQ4fWqbQU0b/qTzcXcjDTm
ZJoDyJlVaLVk80FuLEYcQRZvkli/SxWR9+hd7EeU4VEBLpIGFGnoj9ihhPLGDfs+eqynOpwKBWDS
FzoqBrceGQCTGUgGy15KEuHN9is1EEoHwFyr/3QVmSvpfg/xC7q5iv22w7HKzEhDhLLIQfWK3qdj
rddImhagblnkXugqOCdhCM5QB/xM4pdiFnVBu0eG6/fGTRgsiDFGHvWtcQEIrlb2FgFEpC+6Qd2a
JqncbId35qsMkVh1q0iT7QCLQbngqftBZrpGYcYaOzPV72TXsWYNFGgEA6ko+UIXrr93OMoGTHHK
0gQu0ymuafqBHRRzHwmSpemOQ07GRR/WlyFvrHPSNePMmIdFoZaIpnkAbE4TvV/BzH0Z+GGFyxRG
6E5BVDMO06CGGWZpI/vZjTRINhYgQE1RH5qWI2rPIpS0mRrbHwnKZ/rWChTGYWZkuVtyFGSc1Lqv
LiP8IUIxFqLLqXwTiHh4qJNgPU0oZIWCo2b+sEOBsus8l8lUp09Ino+OQkG+KsShzNP83jSlXR1o
JdXJ9IyFa5FXi4r4/L5FYOWDhdD1/X9+Xjz2t8wqxWfsO8Qnvoe3uDs9T2/wKYAYJamWNXv0w+g7
FbRpt7bfs30lO7CkgB/rZtLxy6WVMbZXXcn2Rq3DAPCgN5Y2QxnloduTkGsw76YpAPNhr30z0Exx
0SOEgqQGwlGzyzpGlfhF226va+QZ+TEEWq6An3L54noHarB/rnG1tjmyG8rhswLBEDWDj5RshxKQ
pByoD+XZGb4u9Xr1QRZZA/hQqkTh6snY2BVtUqFiJJwABL7sPZBtr43b1haw1FO/dWP4j5PNVW2u
iOWO1pxbEnXSJM6uMyvvpkpv5hporCOnUbS+CMPOGy/TG3vejfmORMEC9ZfIMe8Bb6I4Bv6lBMqy
OaWyD0LZ3kPjJtu+KPRfIzJDq9zL9dp006JedsAkPSpueftCJQcEdc69PYq98JGM9wAU12Ml9s3A
xR7QQNTL9XWO1kjLoUNhO1aPU6GYyeyNzvTrSUglGHM0ZsAmhipLV2YuswYy3pjq2r8uZa6MjdGa
7psZa2ShaDSiFOW0wD/aXYd9WMMojOzyJ5gZjDCWGRK+rP5hehetubz8aW8EFwMWATHe6miVZnqh
/YZ9SVspF20k1MEdEf4jLhiAfRuwL8hWfHGlC7qcKKpd7Qsg4jQRhyrmam312YuvUXOa27w4W+PU
WGW5RVFOjrpX6F4VOi9eUh6xi61w6gKhxLjc5jYDI39wxcXWKKZ5wxIcGHcIokVOGnY7ZAm7xZ+z
BfbGOppemsrmXAHgWVPapGDD4dUTJOFnY59Og0IE0tZd4ddzM8AoZAQPwEcKfnmd12snBl5cdFu8
9psbBxV2Penmx6Cp86MDUOg6ccZnZxJd5QjhiDfdykYBFKcA/P1qZ4w7Frio9DtNlaLKLPYYABmm
qa52RlnqATDRbsA2u1A/siRBhayW6uXQDuyGB3VwV+k63iQKASdhtDiOnIsw7Y4BMLZ3Q6Pp1tUh
6iZMxqbB/w0yVe3Xam+60djT/dg2X82AMoyDO9ez4bUmpN4aixA5mWPqtcfrHPUYunAnE9RaY5gX
FRvqM/LW86sFKeJggWNhCuChZ9/GzkFwt9nlHurB1Qke3Nm1b66uzR9sjNpYX+a59j9Mce2aq3+0
c7z8s5O34fJ3ZlKhmK8ZOlrJi6UYWZUAph1MYzlyQtrGeTsz/d5qnjQHQ/eDSayaDFFhF9b1aNXb
tE0Rif05y3WqDzI7G4DvHbS9uCrMktfudSypPncuzstmlav4srTp4/kNUP/Ye73Zq2Fm6Xoe2CW4
NFadLwcrQ20ggyQiw2u3ItpBtKBCTjONQPnVY35DPIsdtCoXpmfkVZXT3X9+VeO/usCr+EprgmuL
xBlKacBDtIGtYgaL+OZVDWwNQaRTDo8o6RVsLZLdKEHdvxjuBmWti/I2qgSqd4t62Gnmpfj/AWx7
emj6hwDJ9BkOm95XjjJCMiXkBwGj2o6/ipyIPapw0Tr3d1EixJ5nLbI6Q4w8sbk0QmP2oWu1Gnu9
ERr1dbSRWSnmwcwyBPe31jHYNhMEyjRtJkKU8jEQKItyVBEInHEFfPALUGBwr43mai6NzVU4kPG2
zFt7bUxGMaLOnIP/XMIq1T2nDf4/DhN9nuLQJoQ9yV3lonrrJDKNCWP/sr+KzNUvuZnHTPFLfp2n
MDHyoWnu02lNY2FszahJjty32CVpi2pm/oROLqtibxqr+Hn1QZYmDaqmZrmFFih0mBMPecTRLRcX
YWb5KGk5SFQvMUN/37/YGgMzi7EPwjbcEng6b6f/dUvG5LLkJAsFyppFPSCZTlwm+46j+KhpdDGg
uIS5TGX88/KqL8LiS9Pi/8S4iprE5fsP0xjtB5meFkkTFDv/w5MT+n87FTIHDilAjQASujYwje+9
XKEcovmIIvW+8PUQPQyjC2Cbn9d6UZd2eWxUVR7btn3U0SA3llPk4HNNsqzpunWpwq9jXVWvxlGW
clAIvP7RkgqlW6cJOOMBMj+AeLd1RBEEBfAQ3ARHrkATiE4iq6OTnK5Q3ijfcCRrZnUpYWiERs2m
ojZjOBxN7+M0xu4yJKR9/v84+64mt3Gt21/EKoBgfJXUymp1cnxh2WMPcwADGH79t7DZ05R77HPO
vS8oYCdQ3RJJAHuvtW8jmHNrSI+y9K9JH4hL0DBx4axA1awh/kpTPp5vRGTi4VhyF+OoZyWn0rqQ
bPElWdik7iqpcItcFHNQGucFCkWi8TyLym5CFuDgOK9R8Q4KmMkgr04BVt87j+F0wrea6NobFgr1
ZDZ9HoLgQQ598JP3cotsvPFbAfSltRm0WL82cbCbanM8OFn86pTG0/TZDLyHVvC/0kykB6GPGpG+
EHBWnsMOR5Ak6el4kbpeNBWbPDRw/KxtyQYVE87ZGPTxpfIAUZcXUb1R3jBUK6sam1OQpONr19Rj
EqKc4rW3yJA4dOeErEBhDJRT64LnRffmWDT+V/edKcV2O3nfiJHtblxIQVPJMQxXQ6jkLmNZhURG
p8KWFU4g4sLDEzpQ1T1eQSfgJ0aAMLByplDUZwEYgsxJj88G7oEWJC0qdB/b0AAkQt+mDGcmTnhv
hrazwd6MQD1GOSA3yTPYIUjldR6GcRbdN062GXNAsdNodgZ50ZjI/DJv4PedBTA+bDZs6qIaUBo8
ymIfxaGUwDlT4aHAki4CnJbeEKhTdzOPUVFV3yVO4GzMJO+Bhvc27nla42vTsE2oBqBeZ/VTbHTm
meEoa12DOeJr3zZfkWxbP6kqM88pxz+ZueH4tQi6G3usTm7s2SR/DqER1cC4wy6iIyReTWwXyTxW
DKT57rUpghKYUTTuDQ1qUWoMda1+Z7gMUWdTbZoaR3Tv7NKKAx6FDIcWPEfYDUMBLAlvpiE9G+p4
1ak22C6XssywyLDPifQ/60MwsXxbeHX9EBpmjbf8tDz4VYjiV6SbzDLSgrvrPgBLyalzpg4AflnW
busUZ2FkZzC/BbCUe0CpN7vOJq2f4h8+muMdRQ4ChG+ZDC+GO+1CDmx4uwCCZ9ZVKEntqvGr34jP
4VCypyAXCmeqKdCGLTHLDeZNT2EB+WLvwj7ikJN9h9/pGumUsrKa+8Jwgo9luveR6PFpSnt8w+IM
lTn6xDZ3FLAt4hDUSo60PiH5FM8lFrdvTmTlhM6rU2G3Yl8ZZrvHIftqaqwEy3jLvlYiBiI1s5p1
6frBYyonZ8tYPeJxFyI3QqTmtkuM/En6rFq3QeB9CeRwsI0W6ZalYz+HZfi1x90DiVYQZTm2QHD0
Ht65eih64LrLJD5lkQM8tbbydij+qS+onZAX1Qq1dUcLgF2xEStAy0IIOhfkDPSS780g+j55HUqb
xwolHbT4S/Tib1kozqtFLP7IblkUkq0cgltb0upFpfW2AJ3dUTp4IFtajy7B3xaruAdifuPNTjED
47d4tEilZei7eGRRS69bo/gFwARujlu0bkLuZOiBaat/lVhOiXvwlCZIBmmCiq0N/K02i0dRedAv
4z9FoIhOgI0U/OXxqoWlbv5XIPoPoxEOJ9rTpN3NRcQd3Iv00LVFf4rs5HXYa4dlSP5A7XzVzuF+
9eUcuAAia1Ocw5Wlt4/dTF16hpRby0ie4pgBgRwHPLso8lFAroekQCpyurYcnFSQjJok87b5gFPh
WfRPoMXpj4GGCvlVbSJ+4oSRHcsode+xqY2NMj/xvsbhcMd45/zwm/bvouvDDwJJXtvYTfhsGkWo
JXwzNZJgNm1snJEuptnYufcNsrpAJTO+i0qmAbJBt3QBcRzXezwD+vWyUJhyIJ7lDeN3tERIC6BN
rWllcLN6uFls/L5L8coKX/El1LwsoWUKxcuXbtOgDFZUuNHZJv6uASiSBj7Yz9TgvRxAjk2DN7vM
fs49J9lOAkfLpMwLRwCdgt/YT0n90a/i5pIcgLKoSynSGofOgrUPJlA0PsTWJ5wGV58c5ITeBx62
+cnIa7IcWEYWoCJ0vUXdg1PF7pR3GPqp/OSBgC1j2KGJ7NL7MGWfyWfqh9cQncG7Q8ODGoAD5s4V
vfV367d7bDUO35D8DXzKOLOemlKBViZvBQ6Uaw978kO3ZUVpPBkNAGynzgUoEdz9f9yDKBnfuwtv
ApJC5xsrA/sXadgHR84lSp2LxgOdWyA7/FKL4mEWvtl0iZc/OBnSHMmuqbtOc7hU7cr0QwEetZjd
Dy5H3gxGORPTfV8BQiZi5qzTo9kyb2cdjYSJ4/DQjK4Z4N7eJ0EOoZfjMMxEGSHSGCmXcTExVVac
PbwLSGzhz+mUZEYWpGRMrGNXWMgdx0Z4vXZbPHyQfCAEUFZ7i99x84s3KKQJ4T3TscPgZ1b/xSI/
+ZGVeA5Vg6qflbDAWNAg27yzjPKS+WBRQB7HjU/Vfs9kk/5ItE+nSpzRyo7h5tTH0fRQh+Bl8a0I
8Jz629c7Kr/g9v/JS23rmUTYA0VOVOvf9/obGxdBhqSV8tW+DbLZPkYO/KYPJhQgM2QIGzJ96fX3
CgWR4bGTwPeiKh/fBJmfPboxAPKhBcZbsfJTy7iQtut/2LIwP7yFIKmNpfoRbxog+9E+vHbBBzg0
OEosymc1eMah72yBBZMSlwJHQZs+RUJ0N/hYB5CQ1HxIrEuDGgcUsLh7kpOIlNTkPPCOEuly7+SL
bWyCiKY1AUy+zDjPQ2MdHQUj7l5ZIwPU8ihfNKZ5ik2baKV7YZ0CpOLXnsHYqwyH7q89JlBt0vXd
VyQ3NCeuG5xtNCe3aLEgoPHcJWmvDEipa1SorwTk1YFG1Cwhfu9CRswwmlMWZ0BTlLnch2bfXPFh
m6t0OmA/+ynwpoOsuSosLa7UWxRkRx6LQuWgoKHhEgoJ0v6OFIvxuzkW4yUUTb7MK3gBpPHEak4j
INr0rzfr3ORDfztQ6s7E69aHNo5Jw+knb3XJB/hMelDqAXwWjfbJkwGY4UUEFNqx7cXRN8Bml012
ierznB/GdnzoKlXeL3LqDcr/UTSVOqRYowMn0+/4iRqhKjCoWAHgisqqKVY4PnnVvLeZzX9Vj139
ZJWcW9Ff5eAkh0i20zF5a8YhnY5234CAqBl2yHJtAQOvtWQ3j83YfHUh60X9LgzZ/T7EYE0dOCH0
ZOREpjRMlQThWNZ1O98GiEGNQ6hd5qbGY5PbwaNnpvdlxZILjaKBNw9NB4YdbVDoBknwP0IULGXf
EjO+x40DOBH6G2fp71mie2UCQMM+HsSeFCQj7aIojQzpzSR0AzDekvUA7tpbYRVYYk82S2yRxg8o
oMZNrwaXDNIzp1Xrjy5IdtCI0MoPgTMhTat0LyRH7gOqYWhcMUDhsiqVOzK+UTe+mv1IVrV/217R
f+WMb+2k8j/nyHa+U6wTOmvQfGA14DQodR3wddu8cr0bC8Bm/BcLiiEyDWQ44C2ztrDDU03RMfEL
72jZvXdUqGmee1MXDAXKA/4Zk5oM38mCoh9RSq29qTHfemGpNTSeu6RHZZG19tooX99MG8WonLsZ
v017IyMbCnEz5c1l3ky3XA316IoDqeQ2y6pPs+jdjIvdTUQGHp0Wma9p15UoDOxTeWmruBrAnggk
Cem7W5IBCQJYel0nL9gLcFfKBeJj7478grJ1fqnskkObrKXKNMYU5J1uemwIjKu4D1CFZNvHKE1w
fE/GczfMPfsOaAzu6l0sGlKTlyVe3HFCcbfIKAJNLApjLZmRH+ypA+GBl3XOkZpuGtXdkAOag0fC
wf88V4Dp1N3FJkXmEN+TUGjNzbj0PPDAeVXU4/+og87xVYy14VgHdfbo1k59bAqrfpS6CfLxbKNO
/kyiwm7qxxZld13bgchEj0iurZp/i8hx4gmKULWptloc38LPIlQiHVSJNAWUZbL7NDAVsC1RwVBN
Ib9nLmo3VyjM5PcAmrSYnd1PVsaA7qm1XjogAXoEfdtAQnKhMF4NqK/ItsCoB9c5ysTz/sD95oV8
5zBkzLDwRgFcWm5vpkM9mHNBjuksIhcK33UKYKF2wdaST91ZlQJkVdh6PLaGftdq1ZjhfNRV1ZHp
Zh4LBSjMGxWNyYssqUGuBMgreA9+L/2/c+n/XyP3CohaAlDW7siAiapVYx1COKtuzW77FIOanqxn
H4bfwPx9WfQku5mSxoMPACEBDKb1TTZ8FBVnV1RnEoVUbmQ53aOZe3htoUT6IpHpXW7abONTjQof
RX724TKXrKAKIzurDK9rDOXNSKl1jYccyDiPXWoEAB7vAUWqZdRYComxXCZ/06jUZgZunpcM243k
tJia1tfCldZ1sWyL8EnYuXlaLKURmqvAK6o9mZGC4fewoWuh+KSYotz447XUsTKQqldP83U0ZhYC
RU1fM64BQPjDOcg9sWdJWxSrygudY4d6ZGtthZZ9BOG7fZycACrq+o5dAdYxU/bxxoFU8xjc8AAb
tvNPJBsp6Kx5H2rWkXRpbqai+edLoasio5tJ6SLquk6RXZ1+agJQefIhll/aEZUdAW42oMYs8cRv
/Q8kz6Sa7rrJF/tmYtWXogABfTV9CmXtHP2wAB6g9lba23bqV29uGh/IvG/4hHe6Jz4Gxbp1DNA7
4uysP9XUZYGpd0gwrlJsjuRAcperUQsXjZ9Z5i4f2f2NSxsbHPDzf/SeA2V+9BMP6Axsg7Tzgmlm
xTJ2xrjGvUAHWqZ9m/HmSuUYNXdBxyucigmcO+g6ilHhK7YyQV5m45BuR7JC120sJjRcmsWkkhK+
y/idjUyAS146CbaydUBqfNah/GNuaYZFtcSxE8AcJ2HU7OoaefPI6sEhUlSYqBv1m8hApu8EhFwh
EuCpaL3gPLk6fgygWXgBoQUb+CieworR1ChWUQ1tFabXJnFaC0X5434Cmutpds6Q4+yjsO9QZG0F
CrzcxUmdhUqqk8wB2ecYKIOYhajYg4HyZAbsWzKeXeaW2V0OihJyb/smPrG0/yFy07tLB+x0UjNH
mG3+7TVHmOUUAfDRqfKAK01B/+08X8R8QXTFKZYXm8lIJ5QAtbjDbf3JHh4mwy0u8YTDgnjQX4Am
/aKSoDuSkhqgqIG3uq6TjWcbqNWr87LQVQ27aBxRlqk93L6N8TfNUP15x9IG5zptAqqtFGXDU2/V
Z2o87KqfdSXnWdYeMnGpO2u0tVFnKDLu4x6UEm8+1OOtQg7v7K4towaWvw+ko5PPHJz5gL7SVwHI
EUDHJ6EynuOyfc1MRFagde/qhtIMo97dOjiBQGIeEhpJRI1pinzb9Um0XmxJQXZNBSgshjo8VLD8
9L0pQO0u3r+j2Hcv1HMcyXH3HMrtogDxPN7dTVn1RzOJDtirxHt6o9/i5y75jA1+uCSUWjN4IOg0
4h589MAzvtQ82RM6y8QcQCGFEY4UmPighoQ/mjLeE6ZLgDq6Rwsjgm4JE4y0bvF7s3zz83L7hMpX
kHdVMQ5jkGB9pMb2utfekPvWjayKWAqKLC0km85NwU2GQ6q16YpuWDGgJ1yKADWTWD9gTYYRieqp
fe0tMtzzPnncS/aGipoLWbwz6wppbpAUPKDeCP43U0xV+bkuUR8H4tTWerISgHACtsV/ATbbiM2m
fDpaNZA0BuEZeE4J46tg1by1u9hmdT7hJMMfZ9uCg7cyd095rJoH2SbGEYQy7C4IiuqL1wuUjk35
XyCsAIXBf7IoPWCpA0XgzzEWi7h18BLe9EJ+71FhgSWJYeIvF+MEB7tSH2gYYo26UpYyP3RZJd5r
W4Yts8W41sPFmLTLkCLXfSU+OAwVNYtv+mPyc3O7/Azo244qvAaP/nz+ebz7AdkxoPdjWRa7d7+g
Jo7ao8jT+8QbkntkXDq6XiHMk+8izds9o1IGPczdtt1Hjo8iC3sEXIbWKpyL3TtUzqBNpC5feCcj
N5vqJPoc6PNOAeQ/AlUYsTsJXjowY0ccdVXHbkSVIauARjPjMGTJZvAa/xn7kd6mHFIHKMo4J0P2
0Itvut5DkyThS2Kj6FeL6ySKTmJCmhAN/+Q0GKF9h42wGLcCVTy72ECnLRtpJsVzEwKMX/So8S4V
cri4DRKz3nHwSLNiA+CbVgCcQgcMBCUf2j1n/ReSUbOYZNp4GEHkruz0NDssdnblIwtU5tNmkS2+
LB+DAxvc8+w2CSM7NLl/FSj+OseVE567uI3ONJxlGQ4yW4s1KzxKbxWkXYx/54tcksfSKKzdH13J
a5mMwiFR3NsNonv4bUh9EWT2O9fUdrGFjjvP3aJdLtFonWbjsLLZJbIBb6aTODumM9MsewD5UOfZ
c6IaaWnINejVMqQ0tsX4/8k3K2LnmBvZz0K4afOzcEzzmA+1lyOtuUbm2GTvb2QNSiyRKIhHwYQz
iFIclUJ9aotsG7hFcRWuRxRCrAHB1IJiHvsEU5xcgtAFi3wr8BqVI1N9WzDFLomD5LVVP2bsQmMv
BVqQhV0XErm9O81yGuZ+hj0GAHRq884HUsncpfGUuT2obJzL7zwpUB2PYOAAXtIq9kDQG4nW2VCt
/E0ZPZXHL81Sgl81Iyi2eYeaqBi40L8zmcNEw2AegHyJFO1hurCwwPk7Uo03aVNHwGQcnpCUC1Yx
EMNi60TLphRYJL4DNqDa4NGVZNQAKNQBpCQo7G+sDYE/SaSwg5gFTrhPLfUUdnV0XNwoite49ro0
8wpUnMDlVNhIQbKzm79Uo/uMs7D4nkaoGVeAkEIqMw1Lp7RAkQIInUZ0+Ys1iPYxV2rDvc5F1mSD
A/BfXatR1TuyVV1464p6x45cSfk281gb0b3XF8UL9sEA3vqrO8PDbp5ZaPd6QDX/28x+J91tauRf
lZeOSMRBY8Xda4+GpekO72VkwgfzL3uyAC/6J9cwqHRa15t6CV8HsfxvuWqmpXPRfknzdB3geFku
AJstG9lq73LVIidgDQ6V2o9cYd+tV6l3Qq36J2RbhrsoQxVGYAJA4vvIB2cXxtGD15ig/iyNGiQs
LHoGzlh676rhQqNBlCglabNyHeCteU8yT1sgX2O24FYYP7s+ynbcJhr3QcTK02vt1AiWicS7D6T7
dwMQmk+thbSKvMENiIZ4tQS7KFgOD4BUwKFm2iM5J+VXnnr2R+mtSeqYrXc/mnyOkDIu9q6LexYp
KYI35fKQVahUbnDUPz/gVIB3fpmA4W1+/tE458oFEwuwgzoTpYV9F4IiHKktq0ZDkiRxdsqF0X8S
AMfeelHnHkSSuI/I4Hu1yDmyW4UZP4qGHTsNN2CNkziYlfzbrJIEHHR5s6lC1GAbgYZxscfIBICm
rgPReAWDbqqiFocqad97mHm/ff2rTa0vd0bBjavyjerM0vxQ10ZwpYbkLSBCAAhkAMJdK8ZKGrM2
iGy8WJfheZF72LA/FkX7mWmrTilz7SV5joxZkNsrO3HWhenKJ5Gm8omlNoA7FbMP2ByXTzIeV2ZQ
8vsxM/IHpHeBBG4A13tQcBzo5rJ4wOknUHGc6EwWi7xNB3cVCtntyCzrBhBQRbZz1+I8DhT0JsqX
yyoDNw+QibPMdz4D7fSgfC/5MQL0ZjVObfwCvDewalu6WDtO/MdBCrzPaZPUT9Zh4DTfKJqZN/7F
McfsjLq14q7Q0SpESwEF8EM0Purbyih+yWwDCEy5/MFF81UZRXYdpgkw+viK5HFuPJeNCF8mbq3L
LucfQ/9sNsCeBprNZozBI0pNr3tFrxFrYuSj0WgovHtj8l4tUjMFCHjYZftZi9wgYGGHeCWqYuyY
UQDSxEb0gt1r70iFgSaW9mwAJtdSJljFyluNgNIGLJQTGiug4CDD2c6AexoDIRv1r3Z5HvPgPA/f
wviN5V5mWZDV3qpzbLFbwtZFgJdkUOmawKp6DAPkKWGDmX2L02LrGqHxc4qSx0LJ8XPTJ3IjVRte
W1+A8CJIwZ7r9O+d8nIIfjpR9thaI3LBalD77ABT/XdTifpA2FmhQg294V8WmKzBRQbL0OCmEnd4
8167+M6t0jiK8IXMtn6RWVf8g6xrUxTZKbDAdJL01lU2jpjlA1DXtq0ZtutFQVoUrgNNKQuMmyCk
aFt7P6Jo+bwEx5kCGEjAlkgGS6BeAv7DUAOYVt4uhEx4aXFgAg3u3TtFwNsnD3AD+On9c5m4nw33
tvftXWwW4faVxEjeDasWAE6kjmrgWqNyWicz/uNPH3+S3s9a1NnhnZwle+zUJNdFXBlxduRN/nER
UQSZOf1dCKTjmz8UKZSDujwFUOfd4jF/SE9t4qyXl+UzAhPPPJUJslT132ORizoEh0wXgqjk7bop
BgqDsrUsgZ2/GJNiytnJq3J+WuS5r9fFJWg19X+XAgHIKdnKzEtRABeZFy/wv7EuBf9HHQF9nGRR
z9GtP+OQvL+QpI8a8zJb2DWSqpEb/Zlk2N0zLyZeNsFQWTFwtdkKNHrkT46k/+NES4jgA01Ggvka
9MVRjyashft5CThUXb9J/Qi3Pb9KLzLGq+iq4B8jH3WEJBI4bY53owIQTuW0lxQbB+0micP0kqsI
xAGmHdR33Pb91Y2K9NS4+J2v6tRmdzitBCzOoqGecsMTUnOGwzwzt5CGjgQbRBc8F3iKNfMoC/w1
Vq4/Qd6X7eimTw+CafDuOBa0104/BwpVlifrQdaTPFay+pKkRvuQ+OVrw+zpofCqFjtB/8gHBda9
EQxBOGnUZlqR+Ya45kCB0pI+RP7TqJugAkSsH+PoYFHQTKVdf1kmIQc9UxdOmOlt8tD3USqgZ6Jo
pIhqF3BGJbbaIpQ1On45PWWxPz7h1Ge4E0FY4u/KXmVhNBz8we7vyaJwxumIstJ8RUNqhtAG4XLZ
yT15eWbQP1bu42KAHfRwh/rDcLPIsEfxiXdxeSaRUSMDOS/TFxrRBVUxgFE8JMBsF6cEwNhjoY9O
9NUqoIXvcRKMowk9JK8e4Nu4LUX5kWQpgMOvg9nvlhjLZ1w+t6vGQ5yp28+YG8gTWLwCm+Vr4XO5
Jy8jl8MjbtrLxBUHKLuRRtHNZxwSdvMZzcgyz1IdgKkp3e5Ul3/Z7rNjYpM30LB4OESy61VdqmAe
O14WwAjDOh2meJOXL1w40QkJjwDWm63JsUO8vSkaO73YfHppsMUw1qp6iKJOPbf4nSG/CSf1NPSd
iV0zI97nSPh9DtxIPeNpCCRzYVdHGvqRax+y1gFVVhWDlIbl7h2v0urBCBGOAaUTyckmII60L4Xz
qnRPSpqBwnXq9YKaHosoqtsJHWQ2uFEW7qh4Zy7tid+E/Ygs9jseqlejGR4r7Wy5Kuf0Lq5GVCDd
9x5YBQvXCi9u0fuHlrX7JlIhgJAgoiblcXQzJDMPaWLv5NmbA3lJILAc8F55YwZIz6RfkRtNkXbY
t0VyErioxrhDYaOXHAmZoEzYtLecSq1pqAqPP+ELSTAFJAHShFgFEoTEwKQBOIHv/ss+Lp7IlJrY
qlC3ouP/zj6QPX+CvaWBDub4ESCw6Xo8J0rOXpI8dQlIHmyZcXvtWBXS0pD+7uJE7qaPHeXgSE2v
jVMblNAy7qbNrdG/+0UUGbPbrW4JNk8UMReTJtQCAuA7HoNIdHQdlNQwaZ5snRxkNpE5N+ytRzLS
kt27ofBL8DwKjuwm7fE7O1L85zlQ2/40yrTd0bSNPYLdgtz+h8sgu6pBSUJWmYflY/xuxt/JaIqW
4aCnTY7/w4dYTOoqw69h/siJmPaZXx7+OAO5UROG5dZkrTxMGiyA66bRIAOhXuhif/fYBmLck4iU
78xI0RAcwOIbB57coXThZda+hVuiUI+mWEyW8EECuuOiBlPyrKXw/9mZYlkM52ssvy5X8u5qlymo
ZyF3bTNOjbeNOQhDWw/VYRonCiUb8mTy6scNKJSpkCwPfIXtIhMtWC7CwvidUylzY23YCchUnWq4
FLqxbKO/lC2QiLgF6F09Qir6cDH7yeo3wmr2vTl9QIVY8pCwMnkAuECV9/IRMDDyMfUL9hDjUF0P
SFyNffYoT/WbCUnbfu2XAlRy2k5Uk9zaCs8mS3SartGaVrm+sVGT6l5oyqLZ/E4tTQf3t1rfPd1E
JFuA7wH7zIm9rdfkw6cpasDtUvLvbTICPBBLuOs0JsapiUpQ6DRF9b3NkLwJg54BKajwvRaI76K+
4hwFRzyGzb6PTrUrucw/V3heAsfBBjtaHuTPSCX9mzzjNP+emQEoF5HifaC5C8PqaW5HiH/NXQyx
vUEC8jI3kCte5wZoW31tPLxt87YBg7OLtI6wBlheJcU3Q3LNWNuqayZlegRfDWqBmqJ8cXozXYUp
cvN5DwJsbYsqFwGwovjV1nBt0MKz4Il2eAMF0I4JFJZ7GmaosNmUYYO6nakF/pfWLsOxiUBv/Wa8
+OL0Td23gwFa6rQsN41fhF8HhkI9T5iAE3Ky+4ZnHg7+IBcA41k1BavvPc9Tj8rI/5Jajts5yBKA
infCuj//gJJFbEpALv3Wu1NJBMZBpFB/yRWOCiG2AGS/Sy3Q91YOkpZR8SrXyWTZ9z7qnDZWiSWW
F3f2fVP0hVjhqK2+lNgsnoekybS1JZAdlxoMdM1kSJoOKc2nwudHCkh2szawAHMRcLCXA1K18oBN
6Xp77C19m2PVBeDbRqd+ka05HZwQy76h4uEJXHgcWy5dG7dPvI3tvWoqf0VDalCXGKxUmJp7n0lr
kyeuuWn9yDw0KhrX9I8pgVp26PSQduKXIf2faNiG+a3xEACWcPEl7WJMoUhb64n+B98mzDa9iqxH
s5T1vre9ZIctpeazGoJNDizjb6jrSDd2NLDzFJXYPgJmFk4LoTDs6pM7OP7zYGfWoUJR652Zle7X
eMR5I/RlL0D2m/XhyfWL/CkZxF0Zh/eoZB6/Mhv0CWxsBFAqzPTRLRpgbepCsrJIC1BbxK8KM1Ov
ijYMi9nDC7ELJZDvBVBnUYkIyHJMADo7AHql7lFjtvWwqdqyWS+KjMl/2c3G6fB3LLk/RyKz38Wc
bf1T7A/RmayCpgQ9OMmXBrWTxg7Fay9W7Lc4YgWdhoX9fhe5rj2wggK+L1qcoKxY2vnXuBxzMLrX
1aaObf9KTYof+nUyxGM/Ve5xkTeB5CfF1JlE5E69rGD4dnEFMnbsJrR1jxubKyVbGVFUHkyn8NO1
3V0kqv+xC5oUT8iHB2WAidKleahlTtiJjZNM/t0i6/EW6PayO9upKp7sKo+vSAraLgahEaMsJVHd
us+kfejsOlxbthxOuPoAJ9yJ+aV1IoCthyBQaEqze3DA6YYjdc6/xBXPwRzfJqeE8+pjERgbkrPJ
SnZjVBW7SvvXWIAbYdF/zOPCOGZKAF5By10nipDICzBk4N5ZqO9n5apMkJgrauA0ZiAkW5f5WF55
V/inkLvhHbZhxFcbyPjmWOd//f9ZcB1D/BKjHR5bObYz1n9q1zj4yZCuEOGJDgYAK5y+eK4NRj09
Yl7293+paXd+ZbqywLQIGEOXoZpdCAeoEO+OCarcEqgEttPnrgHNPQ5m1uZQDB8dI7S2UVZGW5uz
4WPZVMMmAAjXnrTKAixhnXG8nGptEMjPJeqgr6QsJ3CvjmH/XE598OLk4WoW9w2W7Un1QC4THqfn
whhAKVF5/ZOHdQ+ObMGOk0oLO80DP+JhGj1TIy2p1kFlp4D+hsy3QLPoY5+NRuTk4gRpbeBOsx9D
f9goMCdu3q2EOo5UvSEvxu2ioAUPNsrLZrOoa3phoOVSP4X53RRiWcP8VJ7asJMnpRsaVn4FHF81
2g+W4NVuMaHeYkduJOs7J94bo3lcbN+Z1RST1N4oHvAgeQ282L1Oqy/DcuXWczt3D8QRHHkvE9E1
p8yJt5UZT1ckY07XiONZaDlRuXVY3CV3kVH+BKZcglsvTBa7aUA1mFWPZzMDg27bs+AOLBA1loIG
z88jDhumrre3EsWSZ2qsyHvCwkcjjYWg+dKp7Fg7e0fDt9lOpMVpLDvDAgAxEtSx45QHgFqETU/5
7SQtOA6CVu8NxhCcR3uSksOA3fVG5c5zLZr4krDkW4H8iRdLWtmLD9zWgYXVE4nKDj8xYXn5USEb
+iWUHuCJASMiei964Lqp3AjUzWbdrvthiB6oCfsifjBi77GcYhC5Z7zwQPOgoqNr1V/emeFQEWSa
QXf9zz9HUNv/emrnMXBg+Z7j+8z0kVr+nqFqiivTjpGz+GGSkb+ZRlBeRmEAAEQcV1HDS/7ao2FY
4OhJW8wMGYsdJXiQFglAp5k5g2RkEmuiDeVKAVI73NpU2SN1rYtwQEnqG3Oy9JEOfacrhNdLiCUO
ySTeSe9Egs38d4o51hLh/QfQV0IuZIL0xtcIv5uJTJZJyK2lwsUQGS9jaT6qdgyQ5i4ufsLMR1c3
All7Bw7Wk1XVNS8xGAyBDpqiONtGiS2SU0ogyl5pVHK/O4MS4xlcSaiw7SIbp3F2lm8WhwzTrexE
BHvyIMUfgpCBrA2QZ7ui3wEMQu2GBg98W+dbmjovkxoZZt4JOTM791c5mQmNQ6hQOr/Yx4FMrwWg
hldTYtX7RUEOgLMGr7ZVuZslHCmW+UUFJPjEKqstKcjO5Vgo64tQU6qsVUO5ozlS4DI9OdktEy2T
A5c8NpA5BCoamnOxoZ5jTWqHGqMOmHX4zEANSY4Tslx3pmc3WKqEnXnsy9LNV3Pmhx6jNNM80nDg
9uifUEFhHgdvApU4B0cnMx3AzVJLRos5x67tOhrBvzSOMjhhSWvvasYfaJQj2xXVEVoRF3jRWFGX
GqBlij3Yrg43igRZtKfFJCmi4ESylJz7ODAPIzgbeh1wscuCENuWNH7vknS9dUy6GOkkcJnDzIZ6
qqz/P8aua0lyXFd+kSLkSb2qvO1qM/ZFMWaH8o7yX3+TUE+rptec+6IgQQDU7FZTJAhkYpF5NXyb
uu5NdmJ3c+QiH3HUMsWwjuSICgMqfu9GBJ0GKxfIVvtdLo/rjMJDuvnYH8Z4OoRa08XPIABofdGE
YtslKbgWSJ3K31F4jXIKQBtbg2uV1wGsaZxr4jRZ4IJgKdDdcXWggSCZ8fysWaiSX1Nzlhpad5Wt
W+7despxGdnhyHbXxMGg2aJo5w8ntfJESuSIWosMkI9XC0jd+zvR4ta2hECW7Nu7kXHmVjc+ueLg
hSAyQRkyQGzySEe41DndiSJCuMEB+IJ7xmwLmkkDzLPCHNdkQY/edFN/rNJ0FyhFA+fJjWhA78Lq
1gKbQ2KdYyQazS0wTj0FCKPvF1ESAFZlXeZ5c674F86tja4lHEU5DnsEP3F0zIw0A700utPUc0RG
gAQ5Tl6+Jhk9vN4dVgEi3LtFxnP5FSS+9QnxWTD4jTjb6HyUN9JwUxD9lAhrL/pt4yB4NuEWaZE5
fWMig7i018s7dXaZrOokFHvSE26fnANhnytQoJyySWv3scv31CuUyBkGq/StPmlxF4itK43Qw6IR
ao5ubJe42YQ+KfHCQtUwKp02ZLgMLN33LqhPj7tp8ato9qrW724uVubh/0qgsd8hmnLDdFxPZ9zy
uMdc/X3+DC6DtLY0K/O5Bf3IBhmot64bg5/Ii9xHlciF302oBQFGcAREroMwsSHxh/aKO6gi8pMq
XzdBF/xyY/2Q8dr8WebmI2jz+u9W3X03bLO8gvzhr6Jv8qsOzhRk0QYJ6sg7sSsCgChzdWRCjSMC
5kE5+V5VVQddz4onGmiHXQjc5Me5gwDI0cQlkr8YuRyJTVGZFtsEyEVgkC6tfdKaAaB9q2+pw8uT
2QOzYIX7VIE9x+M8ZrryHGvjk4E1AORzETjGYGJ0OrCriqxdle7E4hXuTrRVFzTmtnGq4BH1Adpj
lRXfXJZWp76u863el/U6UrZ/94+Koad5bkTDXv265nNlTuxGJot7mp3mUG+d9zzCXaprVPE2D2IH
e5fAUYVErgWqJN3ugLvMwg9Fa8u1jJpgFxpF9MEUY76tLVTyUTdJh3bf8wDHq8qIPiCZBIxvgWsi
PxbKokXqmD5pnzVd9Ya0e9RHY0tj9ODXRrf4C7WD6rmxi+zYDiU2X/2wA2eUfWzUw6kKUIRNKZLc
nBr/M9sMaz+NFPUEHnDUEmE86bta39MY4mvI2EHeEN+Q2txMpu4boJNA807+Zs3fsy12d1Ny3YzA
F07qJGZt9UqECxbbf6FRNa13e1TDRGaZ4TqGBWJXpJe9x/qta8Ppp6p/Zu4HFqUsBoW8+k4AyM0v
Ex6d6YHQDugt3zddpIKdcXdUnEbvZlNnQHoIKnj+wc4S5fNYAOe90dp49vqPevNUdlzhDAnfK1Ii
572LGpv1PG5qgPNDyAL4/GBn/4gweLDvDYR9CONFa/X63DjjA4G9EGy191s0Y7pQV/L+wZGlfCQ1
EoGv8mGBifnTD6lyr5pdO3Vhg/7DyGSE+mXt2iT4GwZ2Aj8iR/I79dxJjo9xlCMRdNQAaVrH4BYZ
nETuvKhBNIosiqE41BKw+zLRbcufDAdJalr27NpgoNwVuHcDsEZ/GiQQbVDanoo1yFQ1ZEOHwTXW
5Aho5hifaC70h9Cq9YfKQtZaHgoxy5aBwhyyVWml3ZZkUQRu+Ckd1c4N34h0zO4fi6xo0m+iww5j
ES26iwyMIslZCgUv1ppYUMFI0m4XRbBVZKf/Pl8h5vq3365nOo6LH63t2PbfVvUEN6DYKVTlc0k1
BthcnsJR2mecHewztcABeN+lAeC+fmtb0LbNPaUbxVMEDNI320IDnRaiWHeid+5ikMeButJws43e
u8jqUm500SEZWxQ2Nt9pcAmr/HMjNeel1UzvyYl6X3dG5wVbaOcFAJVbN5LFI4k8G/G3yKiGM3UB
acZWNfC19tRF8nGzBdx7v5Fa7b7o+WAfRIVQInnqHCvaNoE+aNmGmREur1HOdYzUg1r0QEjBPgIq
zTkCJxslLtRcRqhFMlJc7MgNFsY09xcXi907N6CIqzZh5EWz/8WXSR7IzmgYSGqyQV48dR+f5sgY
H7B5mnsj19du2Jpb6jZ9kl2tqnygnqDsABsM6loaDqdU5QM0WNIBzQiiTRr1ygqJrS4C86pW3Ois
bzIrxH4YNaQWcdGl4zr5ZOagYiEFepQiNy/YjCPxx+iLvS21zyQfmxpGOj3tPi/WUY5v1mJHLbKj
FgoQ/teu5W/hPKzJCGyYNkhLHcees4LvwF0BNg3uQteSz6MzMd+NkXDXlGVwyft0OuUdcFQDHXmS
b3Jq0UMfTJyQuZPvFtmi55Vhu9M13Gwvo+R46bJQ30xZWp/eyWnGCZEtdeWOZUfNvTimVmC2Ey5s
zXlwsV9etjSczE/c8T/ebgAK1d2/eLGlKdTbuSVQmpf5l5fooqlca077+nZkurwF8Pin0zQYaxIN
lYa9DXZ8aeh9O6Aak31juBfdAKkHfKMuS567ovs+dSP/pqcZwmauxm5WYEdnboMjmE2yW7usHjaM
iWbYAtvVXgN/AAledlFEP7wJBIIaUrZ6+i565hidZ81KfSLbMtxUQrCDq9tG+olkWiR7Pyi53LDe
q6IfYwQ6EwbsRh8l0bX2iLKyeqOPpYtDjVPtpai/DxpoU2QxZddWPag7hjgAYlf0uIhI3gxedkXe
JztK6exJhNoKEF1S00u9/GwE3Yp671xKifOTkBsaW9wuWqL/FKLOHCxGAILO67rfCmmPF69qx0uA
P6ZLVGogtO2qdFsVU13uaGQQzV/64Ey7QOsBoSyjDNHpxBwfeANgOlJJm2gCtmSZD+u0HTdaD+xY
ZKeXv7Vt3NkCfOSCdO8apA1mzjb/61PzPpRn4A8RlVLM1nF+wOfmHaXRNBZADgJYyjOAktszstlR
hmjJg4dzAY5XRX92UWzU+tRncY5mYYNWLbQBlrUoUQv/Z/rzrMOV5WxuuXuspvJAvUW+2M4TkNcm
wNn//azkdlGn1tt7lj2K34UDNJ6Q81+sCLyXVDfGbeZU01HXPH61kIG8BvlR8FWmYPWQ4BGPoWrr
A6oOKz5ucYR4VdW1ApsQKwm+Glm96YPM/YkYVORkuspcYOsFRzDpgvjmbWZcQIV2T63cie1Zk7oE
HZh2SDF41ewIX3DRCjTv+prG1IEUeaPlcQkeXhQx0MMxw0uBgoEr9Vxn6lD17BazRqjKHypNO7/T
KLSgWMVjmRWrfxilGZCClhSAi/ubd7ItbIXT5fIEsJgfbNCEJSsBUqijZwmc5LVQPDG9EU9JJtgm
rq3JDz3ggmEhOaUTkJCDKEfIT3W5QrwuBjHVc/+uiWu9KFrXwOoHy2NxJPUB6IbGIzXnRzTIlZeg
Zpm6rf/fv3zLZH/bZTkesiBNj5k4RRvg9MIu7O4r1Ke8kMDmLp9to+DHwClsoOaMxjoJmxyR2cR8
oEdrFNM599xtiM/Zw6xmlFqwK7Kp8a24K5LNwOJ+3TmIZ5JJELSvxqhNzIHMItv94pBG1USIjP1t
IpEg5+PNnIxoMlAVNT51a/d73NbdmeLKFH/GclucEnyYSESPu0C7kds5jS6x6pnamvpvo3cW1hSD
x8Yy45WjACQs0A7jvKaaiJ+7x0I9qMVdhSdBI5kOcF895HejE8FHAIzDPTaESUGGs5TMR0KmWHwm
U/FBxKj2Q7VLcaHHOHiKgMhutoEeavE8gg2/AN+ctyeVlpQHhoMI9Utd/NXbBaiZtW7XR06K2zBU
pzbqMdekqsJWNdjEEbhBlNwsAmQFNcCe63PgTLDAm3ZU9mOluFPqBykv1M14vELql/cyALr80ULi
ELjWUCuEi5dj1gOhkrTIh9ZLffYRy+TexzQlq6SxvJeSoTx0Buq1BnCk1oq3hR7EzFKmYb0JnRy5
42pgYWtxq2YEcd8bewsNG05gr4JAApMWZXmbscIHY2hdnFpouHzz/c4ZdckkVlO98woMfkxFOneP
2gbzNwpcShcoy/QvLsfgS9Sl1oNwNPMjlkr6z4JSfucqagliDlVRNelIC9Cl7ayRpJ89aE0okcvE
v4qpy784QYpiu7JsXnTwXSGpqU9uYaxpW53F8ow4qXMIDZ4ceoBbXVLciW5B0iAera6o1umUNx/s
sjVxL5TUXxODvTSgBv5LNKDESpHZ7g9eABi7NvrlIVSGwMM5ArrIiSo+slggIbVGyGiu7wDvh+3j
Dyw+UA2Iwyr+2GZA1wJvOhlEXSf3SG6IkYn0m0sdINM/kIljJWCNZ8WuK8ZxTSyEoc0jXMLIcU2U
haXZ3Hdzs2Zb04uyXRf08iUoASePPKwfQc4/44rffnGKKtgZA0/2fyr05RdANFqnmhizdQaMSGzO
oosVf78ThYpoewD+g2+3CN468fdOCAQqRj2PL+P4ncZjIHDjvw1Ip2k9AOW9J4EFP68i6torJKZ7
6v8enNeKu/s3DADc9tVqWWfICLnLNrC4JyBIJdq0jZBhg/xy0EP6wE3Mzw6gT84uAFcqJBEfExpI
lA6N5rouNqBIdrHZQCEGcnSyAURNiBeR3dR0XL9QkzegpAx0e8tsVAeGmqt/yPGf1s8Knv/aeK7M
fnVDGaPQLZ8+xJ2FWIKVZZfUKTlIeWNta2Q2gor4Dw4MZQvlp7WstoSobtYIeTrdWUyK+3nBYK+x
IK1ro3JWxoCsznVX9hsjA5MNbq50ILIocMXlMSkgROoiT27yI3BQrCtrmF4V/9HmbvyuSU7ctv4l
LdYDMzr9hcvDCexSYMk46akEz6elhelJCzqUnSshPUgmw6ZmK2pW1ASN0AN4BMBd33oARanaX0TJ
N2peZG7zRAPSBwcl67nJV1ohmwxbKSWblUKJphxKgQB84+M6R43Q+GzPeaQdMpwiRjeT5/sRryiR
nZMDuEUxBcdENpzS8+9tOXHkDQhFF+zV1lEzzAhc9AxhXNQKA54yTavSp+E0zncyjrojB8E5ftUF
z5BhYSRrRMKtC1e3LaiYYqNPfb0F7aMehcjVk0O9ywurO6WiXad9y0fcBeJUMDfDkllIB8DpZ+7H
pIAzOS5wSy33A9fIfSR9hCtrDPuHFlGvB2rpDgDoJwfpzdT18GlyEW/IfwmOsB7pAUsAbBm5M966
sTaOswpp41JiCxDDAWwrv/2RXBtvYAgar4u4yfAJq8ofkWt2d7ObNQ49KF8Dc8ggfKNJKp9S1OM0
LK92VNwoa51S49swezbi2r3MOe+94W5AVDBuqFswoMzWYXUjVTJ60ydRajF3E4xsACUq8uBJX/l3
ieHPSotnwEq/+k7efJMuEo8L7LRtt/puarG5Go2xW4WeNiC5DDff9OhFd5yQBXWZe6ChuLo1LkOV
Al1ta0Xu7gBQWqGA6bfRvzmqisy7kBXC/7MjbGfdtYVEj00biL0xDA6u42Q9I8kpUdDkzoVA5AiC
TonKyrMv2mj/xGKHt1PAc7Gu7bjSJCXy8Kc/a6w2rYUz43wwKBPsb1MkgdJhgR6V1AHqHlSziGDG
Sa7AEFYSwP9brZsY940iyC4JuLHJ02KfKp+V0puh1ckfUhi3jWtpxQZsP69TLnakolyRl/mEQm7o
1d7pKVdTID70hX314rI7saTdVG0ObMpiBOdWavLSd7rCA6YUrhtPVhwAnpeas5SMqK8shwGolvPA
ndGrF4MfdJTHnBzFwY6fJgptgpTvervrQxw8fvd1s0c1i0TQ/CExsFdEhSfbzcLQac9DZoNwrkw+
pKbTHkdVVpw1OuqTR7C29nyai49BsvxaspxybOTx96zN1crLQGzUeyGN7ryIuAPMKatl32plbo9I
TkCI2GxWnsarLU1j5jqORCAq81sdX5AGVSxnarWu7PFyudzyTk98GnDMHsdrGp6bdoGFzY4RBiWh
bHsAebv6vlZuFl/Ueicb7UZuA+U6AkIZchfjHiglNmBONhbuQk4897IbYwZeDCB7P6I+2aR/arhF
0OynsQrPOjACfcvM2M9SPAdxIH9YiZUDdTm2sBKVuOQUmQ1sNM6e6tjpgRFvuW+quBnNkcq7bTwk
z3t+2FRsLZ1tPMrm+1AxuQ4aQ1wA8R1dvbLgK0uM2Y8/FMDCgMQS13h4rT6KO2ZitUimz0ixB41s
Hf4skEmyLS1tsD6VYfITLExsyx3kcq4tZsn1WCCOSspBYAOl6s2OFKmXKSpZ8CH/Hu2WpvKYpWzc
9vFmitkIvJNsulErEz8BWFk+UIceSNsF5ger5U4orVnV65J9H8b4FCjzqR2m2+h68uY8La5I3Yja
HnWAk9wvmjxiyS5HZAsHjxRQ5zpwspHIAOwONUHVdjXyrxFI8gGN0B26aBhw6Y0CBKYoaemB0Mpr
a/J4WvrLyLvhbjJuaqe+eyen7nvbxevij2SBh2i0mRTGSsvZBesLrtKwJwt82zT0VdhXQFMEcl7g
G8PEgPCbu/7cx01IeEUxG07TSn1glnWTIZZ95YJ69FjczG71RL66aS3NBWQDgFF0BcXcAcWnVnA+
BLfe/NHjSKlyFfAPwbQjZDtrUk/ZsU4+D7Lr9qGK9OH9gDWiWsCIHy9xDTjroEOxHg2QjEbpoamI
YILbvHXTVO1qcfBOLxeZg6Rp1q8X28VBx0vwKOaf3ETiEibIzb10iuzJ6fXsCXXuK6QFpDcSgbHR
OsUtIGRDxy9jdwM6Ff5QI4nyWRWm7LIJUS3XAhlrbUXhM/a7G9du+AOJFg0yINmbj0Uj75tXH28a
5OOfZiGN/5ylbJGeZhZ9iVw3vbiyNvxioyJzT70O6f1AB1MDyBKbB2qDAXi8Nfm2mFp9BSZsY313
LJmPI7JJdfCYOMZ6PpiA8cIveBRn0XWqY74TYbMLTSQfgavdjtdIVQ42WuaIL8jv3yYgPv0AGEZ8
fnNbU39k4ZcgrKzVkAfDqRvd/FMRAx5cyXsRl+BDEvFsbkwT7oXq3nsAaKr7yHj7gdxmfZpsHYDL
78jqbRZm2qB8zDlYCNTsndVaq+mPWUhOs+DwvDE974CihC9T1iZPQRclwJn1tE2LI+yauvPAFCJt
Sh9Aa6RUADFxs/vQOzf8B/hWnBtJhzYxQaWWfQlROom43pufuT+ItPXDqtQPbt+4G81DhUgiw1um
MeMlb9ro6PKs3WB1zb/FxoCFJBBfxkHvkEAbTLs2sOzPyJz1SUFv+moDbML8mBZt++J42aMTB9k3
gJNOq6wty4smjAG/8VYiVREDowbu2Inr9i3ygJ1nd8nGKhBlqCaZf/vzNQwE1DYkV6/BEeM+Z33f
b20ujnHaTw8M/9ueHa9v1jlSCHdzt9fDU5Q40qcu+KQC7EufQxY7TySpYxu5JlnVHKgrURe5R4in
X1G3TCL7ESfGuUei0QHhjq6DM8RwfKfvk6ulHtTS2p+jJ4IzdbC/fRXjwjC5agPgLMfePixyUqOH
7HSAj7o96H+U7jt7DRA+q0h23noZWPS0DHv2EXe8q8UzCvQHVEkYQNtnrvlrmWhR0fD3eBwlsBvo
7UJ31Od/jpZW4TXaLZoRQKMuMphRm/Mxlwcg5ILrF0yR4Wrp2/YP8D41yAEuSg27NS1lxrbT2hrb
LYUq6XQDSKKM2l6TkB52LLmx9XDmTop4AyQg1Lpj2/pRE8GmF8X4NWA2DpJKzv6QCw456UsL4fph
RGRHGQGEcPzK3HHAZYUcDjxvZmckX4zeJslxdjulzljtIlWxb1vlQTquce5U5T+JhkBWG5wYm3Wk
QAJI1odVdR0E1vl4AsQgyaJyNFCiYXqzJ1JmWY9d8hglfsK5AZpD5VXNESaDcZ7NlFMZ5dUG9WSY
Q70FPbxar67AFkXaOkSOmCb8fFD5F+KGHjwj3V9Ie8QVhNN5j63rPhdu5H4uQzZtrZKVO22CVla0
FyBxG6hymMD4EjUXLwEBC63fMsuGfTvkxcoYDdwbIBXyEjUsudJK/n40HMv3ox1SRla4T1FJ0b89
V9I723mRnr2+bTbGhNzbTvGojIpghVpR/qUJRPjQRsOruOpwJbiokpZIR7FJJ8ZWrdfoIBkbI3Dv
Apuk97HWP9rYVu1dRanrNdkU7QYDwQhuIyao9O6UWTR9adrc3abYL5yI6KIQDHx4HeIKB0cYa4co
MIi04q7ZafFPMIEYWwSUujO4h7qzXhXGVndbgZ0u4vA0MIxN0Mx9HmRNvk5c+2OcVeOOTIYImKfi
ULIW7OqZ/QP52T2gMx3raoFE+WqwUZ76NMVqYYIRU3p8j71Yf2vUY8AvbBfqLng/VZcGcJWVY3Pp
LxJqeYj4+kYSmrtlAG77vWfg6+Bicd0hNweQIkO6NnIGyq08in38NckY3KbrJuJh4gPmwZhkCglq
nFE+g7zaGvFLXvSp8JOM7Wq3Mf+qk/I8eF7xMy3tx6rT+PdiyD/bOUh7ipr9Zfd1/tU1UDDRdJaH
XyNARmsxylWgJcG295r4hSPXloKi1JtQ6SRRlfnhbYzip0vvbUxp/v/s6ijyXZnLE66bANU5hagL
kQhJIdketAaKXy/EQWtVZa64TLkVkDzpvFc5ksHDf5VzYNgvfhxbe++H/BvCAwPjEO80O3qgkkVn
bGP8qUYPVAvJVO/PMeGJB8IzJE3VW+wSI3mgOkhzdOKbGkuH3jobyKNcTcgiX42akXyqkz73AW9W
f8dyfUrSCBD+bbgBmSnQqiYAqXVFZvzIPOAe2VP1GV+9cqVpTv+MK3qExlKwOvfRk2U0/HNSD95K
y9LyZtl1Dtj5cTw0KW+vPa7W1nETTx+LIP/LxXfnFwCSgrD75TTZL5zU249d4LG1WafZVTzi547N
1+BYNx2JmKusMN1P0h2/qcX6Fyh8UZ2LW4I0aR8np7UAVexUKwaU7qepq7ttbHvZGXRCAfYf1r0f
x47ZJy/v3/wY3QA/FaIxBkOyzRQ10z5sURwN2kn2RfR9Co5ItGIlE+Cb/7KMLq3/1ns3+q/+SA+F
sQAS69x6w20OzMvCS1GPBCRXERj33WW0Vgiyde28jlJ3GdWqEVhPCQ9W0QQytQPi9vWxqpHpTqdf
lBcD1jnBzx7X/jviNacHAv4fUCOsnRaqc7e9iCHRsCArPnXXbC+smU5zTyV9Z8AxPsgIqUJ3NsIw
NqLWcMutrGig0Fm6oulcZUYDXZd+aJFgfucuYmeajmxqV3Qo0Ueukw1y9gaw9AcDKZS+NRj2g/5F
4Hf2wA3g65OAu2l3qHvnex13KPInWZvj94fL/HGdhVJLNhEvfo3AzT4MTR0km1cfbIoj5r/Zz6qL
aa+hGtSdmgP+RcmJHrYKnLsUThfgrztRfxmehItAewCcaGMqrD0NLHp5I/lRWj6JZ9V3Gosnai3e
yck7WdfbNcIjTXdzw2pNARj8qCM/rsXwEvXM2XpdXB2FzfMH3K2wVToNzbdQq9YUgckaBynebOpf
iiQCwBO47CmXEddjRYLK+N+5kVUucHNo1+48TKmNNAoa+eRMrZbSH5d+GBnHHFccwGAzPucV8oeo
JazytRWpVl8MxmdqLaNgXzU+v9NbvORReQTl5E8GsM9VlpkmtuMavr0UnQkooGOLUFu1vWbOAZ05
yoPLExTGCly4MgMEwWMD+LwiQ9mRo7oks0vbBevgB5JUqG6bxXpVIwF0AmcpDfS4la8cQ17IxksR
zgy59uqHrAY3YsoPdaIuf0EmwPCiPRKJWp+y1K968A9GleZuOlQgnLO40U56ZoQo47DHlzLHlUXn
GcZf2mOpmIEXm3pI2Qa4hPKY96BiVXkgZd1NPotcdqDuhI/weeJYs0eV4AH4+/tRFC8g9ZalD5QX
bGXdC77nxgmcwSB3bBv8ZlSXUoLpkevTnYiMJLQM3dZPS/aw0qqa7l70py8mE+Q9hYaBHCYAR9eA
4p1SUd0qRHOohw333CNIc57Xc89RUOh/ar71aOxNEzc+fB2bhbjKurzpUxu9sMapT2EADEsvzKav
St4UUfTi5dHHkIfpbkAlx7XQ5OtjbHEpjWgssGB7oen+MuI6LoAYwR63WmSLsSYjoB06cTaP0gCQ
LDycqMCvuk1l4vmLNtaE1/lQedlvR++PmYoklgdAGj5nSHu75qYhV9EQO5u52wxgzlYDdtQ7+0DI
H+/k1C3xPQ4R9zoLR5RAaPCGvcI6vcV2gz18pDU+dbGejTdqpdGD1wFpiiShA/Fo4ecgR0SGFtVR
S4c9iuQQG1UqdwPYoYok3bzyCJZN+iFWDFozExYif9fCyb1jqGQTsWM5kNUcfHd3DFpvMjBzcCCK
Gl8dE/mVoO08MdeRT/RoPA9ohX2HmsA3mWUXH3maFwia46r9TyMSmYb1aiTxOzjJ3EXKwrrAZfQq
L5ElgP85yF+emyzWgLOa5cgCXIQoYwVCsQe8JexOkTD99tCm5NFMc7knZYNFr4PvuobRaQdReluS
k/k82zt3y+QRZViT5t170AS4/nn0cArcpqUzoNZV6JyjgNxx1prlelsbwcyXAlx+xzKV4CFTXdNw
kqcEHJZDkQOauJL151bz2osR9/mL5UzOemTTvekYANiLTMFXNd2SVv7sbFQVjEx2L5yN5joZ0mxH
3VbvkA9oyxEhbYxawMu9NqH5SD166Pm3QAuiZ6Q4YRz7WgA1/naWV/ars1iK7uWfnBku8iYHTcPx
bkJCDmoEkKWAX4behsgsq1QWMPVTGzeYDg+MnWdXiAi/DVCr0DxtO1ZY9O+MJ1SGYHWUCJcw4Z1m
jzTeGki26VmTbQNWC4R4QPY1jhKET04ErG4tz5DEx4EthsJQYBDyAk1bNe3IfopMkJTIHjk4SBSG
rFGQifhQ2ycnqIB+gZ7oDas7ug0KClloVn6JSvkLKZdhVkc7WzcR0o1Fu5mnmWdAqYpiB2ztbT0U
9XHKErM71qgNOLTCOSxzzXNjK5RtotYI/DgH1r5ROw9mqcrhgWbU+oanKy6t8PVBI7oaZtnPFlfc
pw4E5i2o5pSFepDu0kUqR+iLGsdckEZDcXHVMtBcF6w4AqMi28V9qfm2YIg1qkcs+vQWtPxc6q4D
VIjfIg34abseha8+aSwGAWhYkffuHRdRkXT6Pg45aFrCLLvzy7j4WsZpdAxS1+IAUgFsbm+Ov0w1
jciUrB7bEBRzPD90eW9zP8WW99gCTpjckz96AS5E7fMB+ZTUpYEM2AKnkY+PU5LAFcl4wxDHwT31
bnGQCamdvNg5NY0braYx7XZ01Vv2NVZalCLPsbAASMYPAIRfYbnBckujqku6dF2MWpXZYNag7ujZ
swapkY/F5ZsPpx9fEjPQP/YWYqedtMOPrEsAg2a3+k3mg7ZFuFuci1x2x0jv8r0DyNMrip/yTS85
e8ZdPGIJumZ/UfTHoEbvvyZZUvgul8PWiGL71qurl7CMnJ0hRlxq0n1MW+AK3snbTV2FVoPqkPLC
2Jid51GDg7uUPKBIGLc3WgHrUgM5hhHg1GWNg7XFxat8uHuY2M2PbRpshTfh+nYcPru86kFJFnbI
EEJoBe/SnqlLLZLVrncpUDAH0DXBG6T3QG9ukuKgjLsiCvd6lT8tZncqmSz7U4H8EIl7WgSKkF+m
S7246UkDCoqWhd/12nmJURX+0iZedojrpt12TdV9MUQIrrxiXVWR99hVYf7St+GZcVw+26j6f4ky
20UIzCj2NJiNgBAfGwAfxUMBDIgxDG9WBofUUwZv5qRvNRMA8Kuk3IcIvSMIjyTcKmYnDryHJ9wQ
8FscWx/NyUg+h01s7Oo21jbUjUzk0iV5lV87cwD6a2f5tlIrkMVxshii1rRdB4gIYMbMEDNYQHE5
M9s9dVhpb11ddch7SvhFaOCWIFmBwuQb6m0RiZSI+lOXBkYN6xNAyb9mSmPQqvBQp/FXTSV6UjKn
KCNQ/zmUNmpOo3vE8l/bK8oEJS2R9mAO0BALy6dS2gBFgSkNz0YjckG8zeyGPC4K1KJHRU7/eZZ8
tBC3EMDZuAyU3KQ5+OtWj1gM0al/66YdAzq5mXdYmjAQa1F8quKiKvxZO3J/NxNEnXf1UH5iPOb7
AgQ660QhwZvCbcEXjuh5pLq4yfnWTLJ9KAtPfMo/aq4sPokuBAqaEf9FFprQ2Z2DvNTatVQOaHTU
2exA2E29CYDYuZoUrkuMqiO+0gYz3U0eewSGY3WS6kGj9Hgnmy1oBD8gHDsWzVmofNVI6F7kswlL
7CMwE/gutFB0tOJYDAvfG4fw5FiIek7lYGxmYVXg3gzVcF36qnBvMbfJbtbgA0BTdZAB7FAXe3qV
Lc5p+F46e0emZngiL3OfqRdZ3kY2FmISSufOnoapTyOzIQnJOqBJ539C6+rSXWUIhIUxop+dgspv
Q3248dF0Qcc2XGcqQZIFDjBsgcd8mmVyBPxJBKz5daPMyPbfzPpc2ifSIN1BYxxxWJcBiA2T0cPj
mntCxch1EZGumpXMgfOin0D5PK+JtPRRCJpWvgZAkJauoZJbLYmLnAYpSE0tGnBKZ9o6LArnkPUy
QLZLd7GNUVyIQGGym/IciJHv5ljcJ1jJDkhvRk7U71V8tqB535klbstxC4rg5OJgefF3MhtgeqfW
3b97u0C6eJ/FiqaoWQV2A9wQzh+ToBy2EulU50ZdQUwiGh64u5/vF5AvBAQdL2jXSAJOQAKKPTeQ
ja0eX/OD1xYYpTuLRYXsSjvWVo4ESS19vELAUfkZ6EF31KUHfen+j7IvW44bZ5p9IkaQIEiQt72v
ai22JeuGMfZ4uIH7zqf/E0W52e7x+DvnBgFUFYCWRLGxZGV6ULlZxG6MI3n17ZcJSxzbtBALw+4u
tuuPYBGxk8tcOFoEiEage9vZRrXBrnoAxiDjOjs6KMFfjDFK130YeyBbQJO85MgbbPJcG7oydz0k
UCuAU6ef7+yjzq3TmA6reQytw/c7Etae+OjnDzTsGB7NvJMX7ufluRPeSnqNd4EOrXehmtfUwxoX
hdpy0LsxgUqZ/oKfeDzMcXlVjMeycE+B+cplPfbiUFQ4BbSDGkKBHtj2z3NhNBaoag2p4ZYeq7Mt
eUCC4+x8gCS8xPoIDjLLx6U0dLSnzuDy/+hHPZyx+Z530BUxDGTeQxDUXOcBctRAQJWfWrzGrT23
2+xEbTuptSXgi8YS+N7sNDsaQ0PnuU1ut2L1gZv6MvdHpOcBE5WuLDtHImvr4gzRqwbc6gCMdWxG
sPfsqEqFG5r6PqpwHagCa81DIFXnEKoBYPZzCLONC7Gc/XM47zR4IqiQAWzF9xQyRd90J+uI7w1Q
3KlPRN2nKKiNx0cyDqP+OAQ2vmkocJ5CA5zU3VF7+ql8LGkM4OW2icBCRdOLDpvX3raPVGh65Bwk
eyUn8qZLpALhnxLkcSqkYv7P6uSTupdtfJP9Q26rHUZQeKvI0eHrLsUfyIzi4mSpQm1MpqLBktEJ
8+5wZy+Ayb4JmzooWw8Y7cK3nYZ2N6e7MW1HnpvGi3eOSPixAtkiFAAM7O0CiI8eIYqGnbbfHchB
xRxHzQR4tQKARPS7c3OZIZlpKIslOWi8aei7wLkzxczNEs+zxKEJGAx/+VQ3o1AP8lO3BICB1WjI
E/cBtm5lN7yFDGQDYVr3h7AJhzdWvFZaJl8jSDucXFlK5EHAjOOpjyiBf9vTCCrYZeVgvWyVVfAV
eo0dNFPAnOolonwRGe5klZ03IHMFvSVU1VQzSbKTJfLhJfa74kHiUGrhQ4DpqxxktopjqP2JoNHf
YjaZQUMVHlrL61cUBeKvEgpVPF/2XlssDdeqTsPQfR69FJk1bVSDwh0F2amQQX3bJJvuYUWu9uNz
2H/G2gXyL8saEmpqKipoBprrd7Y27aNdM0ZP/znk3UfKet1Y49CwXcwOiD2lq0Ri+Tu+5KBmOoCU
IDpSUbYe3rVNFx2phuRyc2dDu5ScXvMzjJqNV9QZYPAw3nUj2++6zHGRxquPzj2Yg3ZWHk6T3I03
N6MBwFYNQqx6rbuHtivdA9UG1aRaibciNAJUe6re+amPKNzb3jqOkRaRUZirOwcFMxMrdWSu/5yQ
Yu6a01T/HX7jFz1IdXWkya+B7wd5Eq6BF5nSuW0prwBKNlgzg16nOJI1AFBgqk3+37ZTNVJdmCDe
oe4x5TT4htLMpQ40ngtFs0Nn76QmcIItkNHcVKAwtysL/NDQxvXPtdNhp3b1TIHkYZkLwgUGvizq
QzYqoCoNh0y9eAsKjGgR1eBI9PGtukDmZehsDS3bF0g9PtZuayKZlXv/cotCPteBBxxTPCA3s6za
Tai25vOaBmiCcDlAInLas8+OVO/8JdJs9ckh6wqw7JA7Ht60hbnJ/KxCUjs0GSD5+YYEb+8J513A
q8gEX+iFZiypSQ4BEAuYNG1nY8WaO8XhG+DdK8bySGFkr/qTVxfhEzWieOAnVniXvtSQmTWmkbaV
+QhpFzULhei6Wa+Y50bTsGGbZ0B0DylI5vSLBxZdkHkhewF/hHbdxbazLpRAAMhKQNNrui9apvEX
Ml3jMxVgVdptPA6xQbgwQFtODXaNF6FXPlCL4pmJP7bspiky0TOaYohzMLoKt7tE1lDhpLXxkFFS
OyvexyZQVt1oHKkA4yc74iC2W9ZaYi9nx01gVZqRvyLXjXXupCMv/Gi2LrKXwgFyIGUOzScDSVfn
umzNcwu5rQWXbo7EIAv0YlcHNXHLa5+8/IUaFD9HUc0L+mCD5wSCUqb3fSxHbUPXhzNxykSpMl9D
EuOK8PpD7mp8N99CTnFzv0xRPIhB7BpWIwGh0HBHZwN8BDBMH7fHm2pv9sUqiF1tgeVZe9TDQVon
6qXnY7/EwX+ME1dwOmM5pejsoMjpHXEAAIUPqhrBo4ghtEZOLqHduJrjqIbcJQAsrn3RIa/wa6vT
ONnghLXPtgXItM6xnj8kaVmB9z8BPTvOlJCfOdTrzjQhK8bseqdlzW0trMNmsvnX2l3c8Gvfzmiw
pUjbv4pRB0lEYnpYges4eXQbsLzpnftLu7TVwZFMAdqj+LA1l8i4IzaSXOCItcQtIrW0osctVxQk
66kpLJwOjpDwAWMvUCOhD7RnJps9sZSkUBk6NLZfLybSEsWDAqkgCGRit+Ap0ZJQw7qThqOITm+m
4YjzJBt7cBUK/HaKKtL2ABW9lcjqFhAOj1yo+5TuMpGFvh4Up7SuCnL0hb5B3ooNxnvrw3TtTwGz
fR6DHPWIlccHrajbF+0hycuPDFyZ+iN4obLkS9BZ5ZaSX+9yY6lJjrkb2VSvQfer7Z39Jh2X4oTQ
zy1AVjsaxBXFF1Yq9h6V2DvFUnUehflYGiVVj0P/m4Q5KZnC9vh7SoGj4iapjtrOfbbclDk3+6im
BkrTwt9PGXVTjFD5eRKpppMw95+T8MW/SLocpjPIIILCTmeWy+5S8AtZGB1QgsHzRHQEvOCw9l3j
n7zs+buq4OiTv0cm/wcnutanWO+HFaiG0j32DuZz0PME9NjQQ6zL8uL3Qf9lrO1io3XltijyfDkr
0Ux8ybgQ/FCmscPSXtWBhKLcrxo1d7o1c5wH5ta1gbf2snUFRBZr19kUtZM+cNI0pqrgYFviRvvh
AWwCeXkqRqiU87AExWjIeyAMIDZKUqAxXrMnu7e+B0qSdJIeLV5LF7RK1GAJ0jmYX4gDNZFB02wA
r5PrzAC1b9aCA0gaVfpY5KLa1ANy54AMwPmFr4OTIgexEmO8xnWZU57//JezrXuKKhB6g7zHBROw
4+Jy5Y5erQhFFuGSG2J5GXNOnYaLGQgm55sE2mKveaIhKQiJPGZcQdHIYaCn0zMbqkjCARy4Es8T
WVkKPpgjkKzPDWEU2Og7x9aqnoKY+Y9uAOg51Vg5IiODUqnAh/noqIIcFnBPHLzQbosz2YUnMU8n
ynRJTrseYvwmivDVAssJ7uNUE7JN2qGwmydPDSKaCkdH4JJdAKjeP4IvpN6KttUWjgU63gX4l8Ul
avfk9NSVuq9ux/XMAkMWkK67KYy6VR3+IOCMgJRmEFb2RWhTt7kvU92stKh3os0xelln7v8gtXB1
919/FtcGXTrUzx3hWtb9P5SD4ysN+ur+S1pH7S5UO3zRlCgqDvHIqaras8eK1D4vzvbknO3U5C5Y
3BZzN0jtog3dLZRTffZNU2QG6A0iUwdA7Tr5bS+Kt9RH+P0opuPKcEMBOXDn21Arp58AaQl870Ae
PBmZd6lw//kUh+1fsYyLr03XJWtWAk1NzQA3yR5UITvTTw96p4EcS0WBJzNGBmygXfySy7l3VDCQ
nanepQBWx3OxvceNvrEYA9/dklTbpOhW++leGxwsrRUOe3ZAuxInhalxmu2ZyQEVr91qRTYqtHKE
cEiDS3ojAQKcbNM8LsD5c5zEVf4+GbGQmEXqyJvq1d6xXP002ws1T56ATXJWqWuZV9A84LnBPPQ5
e1yHLwaw3U3z1MULuIaLB9/ASaTiV/krZOJFZYF8cuK42ic4q9johpO8V9F38tcWMtAMb3hqLDxX
inzGV0VVJmzJHN3aki32mbyoCBLaJVOhIvDIfkRoug/RoLrZ9WM8LmLLAf8TEXaazQ9MMTxOdJ04
pzv77vDAiQDUkYO2RT4P0sUVjydRbvLEh0pQqmWbicNTEXnWGvsnGjTzQBFk/znsZDHx/o/C/mEe
BjjCj6FnntB56HmcX4cmO/bmkQGiSCdsR6CrqdQ4IL2QboU2ex3u6zA0TpNpcjc1109UYJ0YnLpi
T43cArkL9oJsLZxQnjpkRgUhZDGwlI5xvahMqmZda3c2D8cHR7cC/8nPqDmAbLxpoQxPVSqGMq8P
CagaQTnl7qqx099LUJiE3lC+5007LnFRYT7KIkx2lQapIAdp8hcfMkQrpD/IN9y2fDKGHIm2KRj8
IJgrtx0SIcC6oNufxyqzN8hV0teJE4jPg8aaDVLnvMlbWZA3qrUh32gegnHRZ63LnOsb6utpuLYf
rK5fWWCbYdJPzmbO5LmOOEcOqqqScay5s6yweVyZQZFMNvIWZYxAimkcbwvN6figq2Hmsaaa6taJ
vN6ZifUyO2m4euzMj0EAxYfYYLlsvg9gQl3XOBy56FHlQbo5NV6zMdVwTduaFyrigTUXXKRPARTb
ABC/HwX/y6yYay8obJRcrsEWk65ujHWDK1EtqOIdxWB09yxNJE3EibPKUr8/SJGmn81WO1A2TDL4
zgrQzR5EOHr6OcExiokt3RHpS9nKrapxNZiJe8wCz36sACVZVF0ffvP78U0fc2AAGl3fI+ku2oxt
k7y7LdD3KoB6jvipp57agO8s4EhDYG/7N/A1OlPPAPvBTcjwflA9KYB65k3UbDhUXZwKIOVFUmlI
OMrzfTMkwSMVZg4UsoDMQVnJKl2bSOWA4hG0LucQqmFvog4YjQe8WDFSVQXpdgBdOEiGR8gxTTGZ
/q0cJdu3Sh6BTLKQ3bG2vTOZpk8hI8tagj1EAJD5M87zRYxlAy99trMziCKVo61pS7t29GNpSAOq
FTiGWkDyAdlYuTKQlfx2Hq1j1jX72TRF37en3mSlIWQqnxsldkemEQTha2BZsEASYAoxVVHYubMc
IL69nG2AvFdHKn5n0xWtCCA0x9IX3hZ5Q0M+jUc95kFHgSPU2fbn8cg7B9O8d804Gt9ifCud8jzC
22+0pQGKIkc/YSUbHZLEXVOL7GY36JOTbLoKo1pjRPEBFFxrz+oXYbBxJKRgc+xljn0cB1ONbLZy
UI25Xpgt7ty/63JnE8ioyxa55RTLcDCMJblpRBprFHqEXT8YunHJWR+pcBVtOBTADJWEDyO1iSZ8
bs7ROF+PAYCJ4hXFIXPMPORYRL9j9/PdDILupTI9/CcgXRQSeEXyBi5zIDA5jrRcDupuKQFKCwf7
2QYMfBuNsQSVtmc+cgfA7Sjr2u+99mgYjf03hdYAC9yECpHzKTSWwX0oi8EAFIHSOWGmXOBsIMRb
3QjAUQIIEtVyaFWutT7TlncO8JbyvV2ITxQLrZwEsguqL3NfkeLsnSfTEHYPoDcdDz0E025moNB5
hqTBrdpsoxrNIAf302yfPxdmYRAVOpNPWDLli7ufIakCf+ml4NPeFDmEfEEodVb5tgciNyJmpEHR
I1HNk2JyzqY5DBoYk5NCZzvF/josOXMJWhSqXZ0T99Lc9TrkbJq7ql7j4PmHVgeCFveIyQlfesjU
1wC5yZROWMfFBblt8adKhAWy2sCWQHbwGl3yvu7PuKNzl0AXFkc/UgAPqt63SXCndJUMELmo7XhC
X3OITCER8adU0KzMQ7ZJwsexm3jPrWjtxy3TP1O/Eln1C0jfRuGem8E3oFv6OFzWIU4naDnTA4h2
8g1tKYGePkzrH1oKzV5RhXqzcFx3ipmWUNV1dUQjxE6tbc02dxa8DapNH+XmawqKARDehsU5HJn5
OuLoFdffr6FT4W8B2OKCopww97e/60ReXMH8rpOnOjE108ixbm+crgM0+6eAYwVk5cH2snVPUrTk
8Ayl50geC4k3kTpJiEHs6W8FTvxBAwXdv8rGQiuMmgPVqKhiDf+Gc5tqkQoseQ2PH43bzI3ElvpN
tpsqhd8NmbC+PtyPO7Wnchpl7lpVDpNg5v7NJ6Gh48DBOX+QuqskrryH0mSPWs4gVVR5lrkgGxSK
kIKTm8kUQrbJAaKKY5/1h9nUVwctgbAt8AW1txwFa49Zzjyc2YLlDtngEWh3fb87FmQkf6+CZO5V
3pJcRpBaKzYE7YOZdNs0yAJ/wYwcmyzNQ+pYPi7xnwKqN44scuYxEQId/+gEGVK0LSixxyZYgXPf
9vZe6CWH0bJui9/ZKqTiIhPD+Iij5tyNHHc2F6sfYDBwRHTnoG53c8wh0xwZO3mapW2gS1geIhaV
BxNHkJA4Ue2pWgWiOGRYQMgFBcyh1JxtQqtjfUluPdCjj+o0CEXdD3ITxVp322WaBayC8B/B25jt
cU7mLxpaOykbOWIzwjdBAdGFktZ2yuFoOfKUQ2Nh05qtVo7EtMC0VoO6jQZAMjpOarpxPPgByIZ9
qQGxgWvlC86tLtjZG1+tkg0ABGrJU1337bZMZH/Qh1iewU46rg0w632KhI13R5pa3yESii81JPRx
vXthrf9PBfDuDil5gJM2AjdQSIL6Pso22k9N8oBf+68oHYpbWwT1rNJK+33kdiMurlQ+g+tUr06Z
ceSUYTwyhdjZXWpZfR6tUvvoTza3bV6qcEgOFEsFRJ4rCHybT2Ui6smeFenhz+dwnP2LwBenbwYT
lsuhee7aTP+VxTSyk86CBmP5LFqukEZa/NBjFfxQCQ1as2C6WrWqafV5zVZWkcqN6H0BBAsfQY6s
XOQvrCjfaa3xjUbgRdawlZsY/DDawHMhcUifxu5SjvvxxAVHw7rrrB9c5S/rjD+KqgwOTLW0MOY4
FUWtzpJ+K52hAKzO880FeSgmZ/Yjw0HeYXKQzWvrfmuP+P/NRANs6HXoJvuCBF43Ss5GOa4624i/
Dm5ur7OyHA8lKD6eshiUBaNu+t/9MDqIMGTIgk3A08w9Yw+Ua/Hs+yKbIrLBf8S7JftS2mYKbgMZ
YTPGalwX8v0gsF8knpa5ID4XLY+Hs8ZCIHl7+0hOsoOZDvSJEKdsz+6a8xLshGSniDZycWEnNvao
VWcjNHt3hbNeMFEOVbPBvRN4fLIcr1MRudq2dX0wmyvj/Nqkmhu+V620z9QorwE0UpqMzeYuvhih
Z0KjTVOS29a/zoNACfazbnifnCLnD1J45oMILkXXO2dbWWYzyIsBUszA/XJjU/EUN1RTJxqBCqRz
8IcBTIyrSHUiGzfjt3pI5Z6cZEJHCLA4Z2rkfu0c4jA7Uotm9Esw1lB4Y3oaW5CnNO9no89Es+Ha
4GM2CiXHz48YBF6HdKokjgHp8XEGepVVi1PnW9K0GRbgYI1z/SZ/SoypQRawcYFOpAcHFzWpyGsk
NRvGiJOa/xgnRHbEpQyxCVfUCwKI6lC2D5ZhNw84WWkfilKv96wWLw1EWowFeakwyjxdxxwweorD
F/BPt6G7eN8FVrCdxwrqCieUjiPX0BpyjvGUDlm7UbkyfLDAEavVRGhF2ZPUNnKkgleWBOecos6a
SK4yRX01VclKhS3T28ibgQy9BZkGr7ZzME1AY7cNUgiA4JJgwjPfaRWHLRWYcMrp1Issd0tBWhSS
rcT7+hpK5nlFmIEYOVsl7sKUP4IxMrDg7LNaPwkJmhiZf2AUCK0APULrhEwR8Aqy3lq4edlsHDOJ
ka0BB5gN1m2Rg0RuqApkmo76kQCdhZ6mh8wWb9SagJ+my75mwEdhG8KLEmmewBB+kkuqM2UIs+DV
kINzNmyv++RVYHSyKjns0iLe5dhxXngBjKQeJY8MrIjgjoGYLoSiY76xks54riLHeMbdhAmtoSey
DBA42IISZFxSs1ABkhtfWSvDE5mYkVYnlgSvIhhN6J7whi9bNjZb8iL5wFibI+R8EkcLtiZofyY4
patgkTM2cgJa1jpenVpq7e6hkwSYnEeY+5GDimkErssnI/StXeqGf5kO7n9jMG8+iy4ZVkYOukBq
hspWWsOyS+L8sU/64blpIfsFDhJzQU6yJQU00+so6/dgvtLARNAHC9lICBaoogubj5pV9ZnEZvln
e46JrtFzl8aAxNQ0zp17jplHcCwnP4x9xNaDAE2/k3nAyA96vfRx/hwsgwK5cTftqqySbSO7GhnU
yj+3s24on7gS4ZnHACVC+VSZRbzRAWZeaxKM7o09fgaTKA4LWmcEKxVP38MxeYZeaP2SSKM88UQR
RCk7PtY/GjTun/zUjR5KF2k2ZK9tnHlKHBtdwIKuXUTRAICIrMn3AX8HwPfd7qxLG/pXzP+LB116
+vMaxMDB/921E8OFE8QUXAdKvabg91Tqhq2Snm3ZPPdlhfNcIbRDroqecQ+iLNRukLMD1O4mcQft
QCaOnL10cd+e+ky+qT5YMRhmr92oJlsHfSc/TdUYvJ/Hv+syjUaTUu/7Nnmoz79np9G7Ato6dl9v
NJCjb3yv9Bea0xiglgQZ4Uc1SXP/TFYqGjfTNi7nX8KS4SiRg07qaIByzj9TtbYz9AySyN2OSfRA
XWTe+OXT1DvHfchgt5sJCdAWeycx+2OdJLhW/dki4AB28u9WEyaXViTGGlm02c70y+Gtb8pDXmb6
C/hdsksb4J+A7BRWXsMGrTowAKtfsBy6DTNZvIQ0Ec4o6C0acwCn3SI/cfWyjRQqLFCF1oE5Wdm1
wqh2DNBMZFjjyc/iIDmYUGNd1HS3S22Q3fqL6R9lblM4/WcYUBSb+lCTHGTD3b+/oP+leWwai5rk
KBLIkA/dD8aGFoqhMngJyyZ7gjrZojVtJMsHXa2vLFBnbUiROVZeI+mADQrhjZSX+voCx75xAQFB
VvgvphmHu6GvO+gloOkx5uOarDpmtY0vdWXqh6DZiY7lS3KSTbThQ2KZ2plMAGNbO3x7gU6fhuz4
sgdY2kiMdJmLtH8FJoCt/QYZXX5u9K9CtjhDk1HzwO2qfMbDs85Gf2/iAvwNmThyw6I+PbhlWD6B
82jEXxWPxP9bhPTtYDdUmn5KcfsXQ57zLQJp2JrlLbD4kVOdgPAv18iLa1/DTH/iivXTkdkUGhpV
sE57eRuKd/YUmivWTxXagO1yMJtXAPGMjW2XXbAM04FD9+nXdtBnyFkL8oOGxdkS9LrsiQ2+vfWZ
GJFR7cTIn0ySFTid4684ITvntuA/WnBcFqwp3tnA+TK3svAx0kx311RWszNCRTDjO+2yQnbqX9Jx
NmVZJzsboOmVXwKMHDArgIxCauR7WyY7slkK9E81U9WoqVOKABmpsFv/mwlO6w2FkAkikqCVsUAR
CW1nZASAKGpPAmtEpNB7+k8bPf5zm9wUSDYQycX72neccyga7HrXraWDpanz1CNQy4sTF+YL+JX3
TP1P+5EodpmWj7gzc/s33G4Bjt6FN2FchXnQq7oJA+U6cDJDuPbxxbkbdLAghKYQnwXPrJ3NsDcf
9cz5HIJbEr+Svl8hxdz5XGvS2GJt6K2KwXA+6zXkF5o8q9bUV49jfWNVrb2mvqlfAg8MBYwNeZMM
y5CqSKDArfpaNpa2LhBjW/IilcReDR1oO6lZQjRuZesARki3zddmDuXGOqpx/s9DdZumrgKYof+s
5pBvQraZuhHINGNVSU/bUTgFTn3uu1M7UikeEeDdOIMHfTAp5UrStVVFaJrpBgd/wSRwSw6zArr9
pk1GAMSrBamxECeHmXabllnGhVqQF2+2BbjUl3Hfgw9Neeurt1deA7rvNxouWdhuih5iI3N/U0Xg
QATvpevo0nT8lyrubvv/Oj8pwoQ8tDY5klicTN8CQNO8Bm2K22QkvuMQfaxfC3m2fK/6khTjcEl6
7S+y1hycEyyy+YqaSCOLwCgU2fupTzg+923jPY5pZX/ioEelkWNXLIPar7J4n0DmqFASE6lC0FGR
VRGOgwVERGYH9oEQpKC21tZgoaHInmUfkYkI4tMcTk0KmW1+YUGjR2JJNJT8K6UqJAwk2lHipVtq
Ok7znDWKncvqrEcVRWkPLsgxb6ICu5qihsCxHqHfMI1FUU6Eg4HQdYe3a9R1rF6lUNCMFEXNf0dR
59QJLv3QbW2FK50fNNJT/p2tTQALM8sYEiPXp5Ie0ul5JWNFj+7sd1zRrLwG3y007BQZSlMCfBvb
iw5I2RdAGZ8BsDTPWaCPL0hjxfYvSOwVOetRWI9tOq6CBklZSGBqdJAY4nuYvF0AyAm2W/6yC9St
pBkXADdIqM+roSxwH69GgFq3FFzElnVK7O7rNJSatspjfrbs9L+nnZwqosFp4s3UInUgGjVo2vRD
0Axq+jYD17GVx82Buv7uM7T5+JXihRr3+uM7XR4+ZD7bNwoo3FeiOVKtUs0/27oAmfZYYCLPTnX7
/+r7uznyCv8HeZyk67vJbcIzU5fC6YEA0mokSokIyyZRh484JwuecQjwknDHfhv1VMd58Zhv+8wB
b0SRxtjauiY0s/EK1bE5faYCwLh4yXgY7eowwi1lVQQHEwzU55yPwXMZQCWLa+GmVC0y4RQIe8LY
4yDCxSAybDXkneThyvV3aWSDRs5qiy20HcX3vK1/ZIFdvw1JleHc1hleNBefI5VpcTFrCxrAQH8f
OwP5Rv0IqHONC9wHx8YXRyPr5LmysGduklJ8iXodtPGGH30be/dUguzdX/yv+TIvG1/CJIzXdVhA
zddqQBGq7sO8asRrj6qgdP8Ooji5cW2RH6kgO9XMNPgZN7upJq7R01iVGfbrHMnxDJKdSyML5KPN
AmsHaW1jB9BJ/tikJls2RVa9Q4Jsj28790dWjKei5P1XaOlpywAS3hf8hPFeHzuI++qBvy27dIMb
JfdChaFQza2lsTUkEgXWTb84xjh8B0OVgAb8T3vZed7p1zE8dQgZuHW+6tKgP0uksp4HVXMkVI3y
hv+NKxzerchGIYFrjFtdir9l50XQALp2qyAPfrAqhQhGVxVBvqYtEDaP7gLsQwPTXLM97AdkfM2j
q09CIakwgIO/fh7qkdLc8wjXbrFXgtgF294BIDtMpD6GO3S5dbgOMI0X6066LLGkWPoOpGR0m7/m
NRju9MjyHkXb5RcfwF1qkR1PrffIrG7jGlCnACGR0BbYsYQAmzC2pzgqbLzXlqYOrv66ShEDac9i
gw2DWM4xYTeM+37UIhC7YDZysB55Ha7nbqYWjc9EujCivr7Q5PQxChm8WtHoH6cwpxp2XIeSQdxB
92rRCk8+pPzZQG4OnhH/ttD6dN84EKW8szsxciLyyMT6SnVIrUZHCq+ArGXWukhYv45CgwJuYG9K
P7QXswNMUt22Tjx+Hg3A98aURw9S5905yGJtGdWx+U3nf7u89N5L28jWovSSIzLa2aMTR2wxdAb7
BizZKapa64vszWTrgbxn12Rp9kk326+BGiHTSlCL9hLbqj7q9kj+BINz3co3UDhv86H4B5uSZxMU
Ho9hgTyBqIXY/FixceOrJtn63hi2csRBSNtb/JGCNaNoz0UUb6llWkCUGZ0JXkTZegdg8z+KwTWt
VCH8vQN5+NVNTVYO/jYc+ONdNyDR/mOUMUTqJ1JmMMtNdRos1TmYUH/tSp6eOlE16f2nCPiuDcXp
ZvbDGWW/9r2hPQA/3x6EKiDFhq0BVcHzjir5I6pSFLXJT7W5+xQzu+foG8805s1M88zU836ieTiq
2eb4AwKNtgdyyJDb6zk7bUpo62rJF1bGhsmTqlS3m6y2mLv+eY6ZUt3IGBg5ktv+2z9PRDUaw7zO
M3uNEXSCHEzfy6IGGjgf8PQxXgZ7mRnR1oz05AsEOMFkFCXf/xgxaKOcIoa8/MzxFbQrYhdZrUPV
vhvCfWZO275Efu0dXRC1rnBn2b6bY/Wl4rrz7BfYagurtJZkz2P5PlRR8Qw5M+dU2Vq/pHFGu/o7
s4T5FHvgZE6hSjnZjcwCpWuSyqfBGL8Ce58sQDVXHqgQ19rvbCLlDZ4fFRPH+ff/cRJo2P86COS2
wzhyx0BTik92JycaARbvekPjPmE1UJ+grR6dIYYRnakGhpWPWgLwkoR04o7s/xnGsu9yKMG3pIaQ
ullBazxhEYhLMVAmy+pQF7hvUK3ZfjeagSzAbVYZ/0xhUI3rFhQydzPsSF+lKYjh7hxzk2qGenqT
YNTXN58F6ivpEmiNfOX0LN+ayP1cTVzYmW+to159obO6f5YQmCsM60iF4WvdPtHytQEZgskkrTJF
urMKiRMrQab81ZWFfn0MjZUJqXmc7Ob+cJR12uFJUVUqgqwJtqmhfRrb/MNE9sLj28AywkOJdQkY
KkyrONca9MQ50HDUoqLXkC6wyrGqQ7Ja+QPf8s1WQhDqTN6q0cGYRm0TShhQ+4TSzTRgn8XlNoqQ
Ie4N+fehTvJLK5PsdWcKP3+N8XV3iTz2vevG7JXXqb+HNvgAVRY4C5Mhm6mFiDw1S/Plzw8jF/96
FoWOw2ibW8JGRoR+l1yUFfboD4DPPjmRkOOXtna0g82QiEMqkKWGZQW2Ydl2tvmJC+0JiEd+eCa5
yBFilHHjsHOVMQMH6+CNxmFnt7C4N156PZGX3zkgSF/uorLMsWnCya/v4rSYCmp2dPprKc+dm/nY
wYM57222Q/vNR05cHuw73OI8NKrIcZWCFIJe31ITfMzl5s+/P+s+OYvpwrSYgYxV4XJLd+/+l628
s8OOj/zJ9t2nGM/EuQTZ5tEuG1xyqUxlqV7XVDQGfm9gIJHLMjbDNcRWjS+daCD24Gs/PKxGHMPn
UI0GL1XA8+BFqzxnw1rdPrRW2J9FAuYthyPv8wbHNuHPCIrGTZD0LQifNsPVCMwmRFDvwtTc3ceN
nPnAV5vWMjCzHvA1YAA8P0qPTpDj3ZFr0AJmMvqSNuGPsObeDy3/HES8+rsGaTtI9eIBcin5uHEi
bC7+/IvFhuD+yTRMYbjq0XQhhOnYd8lTMgjTvgQI5skuvrRRFD9geVAcwgBs/WGOI9+4HLyFKHPn
GzLsQYSNX6L0vf8j7Eu6I8WBrf/LW3+cAwiEWLwNOU+eyvOG47KrmCSEmNGv/y7K6kq3u1/1hoNC
IZFOJyBF3Lj3sVFV98RGxPwCuwBiGaiDqBhjdvQyG3HuuATdfOHzV2Mzh08+51Nlv3S+/haj8AL5
NWiDo8YY2wnLeUSZRrqVlDYbJJLYU9cLQMNneXBUVC+wLImPJciarxnkS6JSkJ8QCpKbopiku8j9
YNqzRE97ItWE1U/l9ls6t43RHLBxZVDQbZGlIOWvIaCIUwJoPjh2Iq7xtJwnChrUwi/CIeEr/PxI
xLquOZR1e6UIta4d1CEC/t2SDPuHsl8BYRuLVS0cpMhiegoQhwXTFgdKKRzkFqDIJjq7DJOCWGKC
QhIzj/FxVLwtW0vj8i0BNwXqV0923PerKp+yhcOIczIH03H2kaDLizwVN+tL98XHnNUqwSdn8vDF
bprh2Ip9PdCdmdOYzIHXKZCNNk3sVaVGC0VzuPgXH2PDokZHKL0BBfXsUveDs2uH4oMFtgflm9ZH
sUSdHIiGbDuS+PI+TWIZ5WPe/QApTJCJ7gNksSTyrbQ+SDD0W3yhbcAXkU60xwj0kKjZlgOD8ntM
emgTAbsSq6o9zeSLK9T+ykVY6faUFMQWmxDfxBbsnA/x0Lbu3pp6ckyd/bmlC/mRZemLCrMClTzu
gLRnPl03FahN437MbjMbamAhsWyUcjYF4lh+dQ+dxX7BoSzz6NEOgmF1qE+W39P1ZMXtpitdcqyJ
M21HpHUPEAGmOy8Yw13FpTjkNJ83GfxH4vZdBIEXub8ckN8Hu3QqRhvYjb968PPP5fbSNmcoYEEC
3pyaQV+6LzYPFOFYTM2zlV6c8+jS9XWiT66fTj+NOp9+HXaZ8NMnP59euj593stH/XSVT6e5+XvN
0E8X/OTw6dTMdblKUevs11d1MX669KeRn/6sf/1Al5lBdst2f368OsHX2lQX2QAXr3wHBzxfv0Li
8FIUXQZk8i0HVXTUNV1LAXUt871vew9VkdvXZxsezelmVBIslBmo5VdtWtjLIKfOsnSyYccKFGej
zMXj08IHEfQN5H/pdYYtVxk7uF963CSWNQLyMXeag7RIdkPiAUyiPQgFfttJjCcNz7HjMDadZgp1
TjaCgGLK1PbiWFeCHGNCNrGYr0FR4hvJwgWFDUJ4+KmWj0mS4Uwy+QhS9nwhwGD+mKYh4DDB2Dwi
4vIRknppCL7PmaheVEsfzz3AYcL61nSMsw0ykdbKMqgFgIGqpefWUJUy2aqhTn+NMe6GDPxi+zIP
iimtlfHDLegveirUipZiPCkJdHoXxGoJsNdw+nSQw3huGhck5dTSm0cYFzNWD4D0RW3r/JohDAo6
fJrHDBzmuT8N7G2Epep58rixkoUVOqLJNgrBRRCagJkE2Z04GogERxowwNcWYoQ4jOHWAxLI2M3B
2NNKYpVd2zvuWsyLWFxmR8cJf6SOh4Inq8q3XuHaoNus7SuJaPgVkxk5xLlef7GbZuzhTwSRfL80
A8yhnYeas8R1sLyz44M9oLgU8j0ZSm7TGATI6WRBi1TizQkwb1QGJZrzQUB6S88aH9bpbDWnn7qQ
xYO4dgbwoTEOuTtFckAJpwWM/V2jIMwChsdxDyy1c9ezHijQCbTATaHFom6hrdCEYGo4tylXi9ZL
+hszdhiRNFTQWoiUKgBO4m79H5jW4B+bSNcFQbBNsEJi1GX+l4Un8gAgmCmFf+NP0wgC5x5qTUcj
RRvGbbN0AQVHphx0LLJ2fagAlznCSKBiMbbeS9Yl8M8oRSETBudjv3MAS9kZLVOjqdoSQsBROL4b
zVNjN2eo1Ae7pR2nkC/UlCATCBUb0K2D98cBmeha5cN3APv/ovI5M/wYbiA2sySYM3M4s/5c2hef
EjFvMBhj9ZBZ+Y2eZQozy7pyM1XcOHMrQcv0uX5LHiyaXruZnZ/75lbjef6GBbleWAUN8YyyBmiq
14Bkijpf1dQb78sycCM8Ads36auj7pApBTE2dKOy/icIVp5ICUWe2AZmCSGQ7s5y4mKtx8o6Olmd
b//8MPa+FqS7rksZozScd2B2EHz5X4JgBwWJbdzflrQDjCNKxxi1K72zilneQQOEBzuRhDU0Tcv6
mldELx1f8MfQt3gUhk314bBu0UNOKIkI2JzlmE1vqZQ0cuuRfksc5Jmdyf4eBJDHslmOepAwJGCy
zTs8dqaBHnH7NGpZlCl+FYnce1RWWDUHgh7PTtB46MEfiryjNYRvMvNWvODyJekItvl5G+9D12pu
gKHCWsRCbrwqxn55LgKpZzoJ5F/Go0rXn+pCSPD452+RuP98pXmBR7CdBT+kjULOL3vZMBkTXdde
dtvkoE5rFBiHu2C8i6VARYCftNfh0I2Hhuv3ibbvPvXIT1COS/BmiPy9ZUn+VMUIucdeU1wPyg63
VNjxdmRNfm2zalxSSBU/DRiKrzuMAqrINrbZu+W73YuThuDKaNNwp+rAfe7DdUdl98IHme7CXnUr
41Xw8aEdXI5Ahwt1YBcbZDHS8SrxUuTwpa1RkJNVyzKsynsBbdmrqupumyEU9yQfxb1i9qodreTW
tCi3ORK8pNt1s0eIR/ImQEZnaQZYWkKBSDa3ZjIzIPDn2gCQh0HYB8/tGaNs+7K+EqjqA60EOWOI
DabYSatyOUhmn/HJxtd0WKBQmwewbDNNeNxR3y9usTIobgtuL0e8/SH0x8ZkoYriJucoXzCdvOuK
W5FAmMV2kZtBeBYuVpjHkYtqzk0+dxsfGvSodY3DYk0aPSXIUmiAKWI2C2fAx1zOZWBKYiHpFud5
GGIt2ziVIIybfcwFJ7uO9yDgeT5/mlS31akRNapgu/HmF5t+UbCtVynAHGqJlUjnguje8eOram4Z
0+Xwb7bz2N/DUKcYHyjj8YFktr2W1AqinLvhQyb7hVdVoBEcGdnZIABbtlMwPmcTwLwSNA4n41al
oKqa7amwyQ4aKvhJiHF/gf4aYPAZ4+sF2Fi61vBmesHv3NJ1EGcFqBeqJ5m5H4j2kNuyEygH8GS3
MOXQs50Aef9vdtEm/2qPA8iKOH0N1RTxF+mvTTIIuCTF9ZngFzRgKL7sq7ksByuyaCrqcKtTJlGW
M7cNn68lgLH1IM11tgVpKpEur7Ml6q4/oIpmPZcDOULwU/6wLH0F5vHhWeQc/NF+CxB8w1IE9/x2
XWbKvk9Gt4jAqY1Aseu+dtkQPIS8k1Ed9+H7wLLl2KSzxFWTQrQuC9+SEHs5LabiniMJuapj6Z5a
uwELcB+P2zBk2XWOIpQlQ8RpJ4L6WZQoYIAyPD3kM7WmOTM2lkhUlA82wWbxrw4q3AqZqHnI+dR4
mvaneSYFBaiJVnjK/nasFQoxgGFd5CaYmc5xzbqJEeI0p+bQllCmLCRFGbRdl+mysb0nEBi360xr
fz92zN9nitO9aRYSyoGIj/7Vzi0H7X52Onv+HpOaHmO8dJtm67dIvzUvjVOGW2cOQsbafy9qUV6b
GORHxmPxlCFVdh2GYK+ZPdyBpNDBasalCWKSgk1L7J+tc4STYTwoqsSv8RP1SiTzxuo6lgVy4yeP
QuyrR9gxg1xPAtIFc/Bs38FmUSW/2sVcvldWEkbTX33xvIz80n3pMFOY5mVaLeNp8ec3EQJ/X2NX
hAFFPK/OwNtju1+jgiFY7IF6y/vbNEsUIh2KgvKIc/Ud7DtLNSsajaS8b0UQPmlVTMtc+xYUO90N
XmAJOCRw8Jh6lSDf2gXc/WUydr9BiV/jDuXySwfvqmSPZNHdFzuDGtQ19L6WYwjtFjNHm9krkrpb
AF+xzZMoXIvBMvQMYfpuPQD7vDHNIhifQqcJbzySd3dlYF+lYa2e+xRoQc2FXpmmSus2Ytj1Xrld
0j/g0bkw9gaSV/upK0DbOfnqWY0giCiqih5Mr58vKixtn9ou7cBvnG76HD/gcpmx8TbP8nwzuhNU
g8CtYR9y0V/loIS8EWH+69BBaS+iTjdsFZU8jIQzhDvwOn83LmdbGnivrK4yMBnNLgW0U7eorGsj
Ps91mZD73SlQstg6zL7Pegp4dmrdZdSrT21RcaBeefBiZcjYVgHIVpDjnm6L3H8jbspeElQRLgOU
Lu4HjccRA8WO0jp4AZubv2ZxuwbsdFhcgudtArYrEzFPOMJ61NH9xjQvHcbZ9PZAgGxMx5cJEBoV
kcgzpJ8RRN5lrr5q57JgfMfOsZv5VEzzfNZXFFVptlxdbKajmf3MmTmMfBy3LqSEmlUB1uu7Idfq
Dqs9uYvneD/rJrDejt3QL2pbuJtz2xf9gpWQZzTeKHbpt1LcgJoSYnuoxwEndECAJW3T8uAktb89
N/vWk8cakQMQTM9Opm3OwpgjoMkU5OECNfNPz91nz9Tp9FZVqY5C4lirOOXD8+gHGwPsLbTjYiPY
p7dK5f1e53Yd9SHYerC4wH8wt4IraDE4yNQgTACtpuw7G/km5SiBA96p3jQA0W7DseSPstZH46D7
RIAFAcLFl5GZneTfUGyJ/WeCTVBP0p9O0zyXPY+fY97XIP30yV0dgBcTYMX+RFpW72yW8B3yid7J
E5qsWpDDfOsDUGr6g1IvGeIRqsemg4T3g3anjUxztkNxwtLvdPlcJwC66qqeNijjbZ4LQJZ8Zndv
PWKYS1s64mCntQP4M/KstejeRqlJZKNQBDGPpF/g/Yt12ozWbvMqdZfMG/OrsAYPNOqo9lnPw/KA
eHpbIxxg+rJGJe6y9cabgKGEyU/BgQItPSsEeiETwK9Y1xqK3289lDEXA3G7q8YF+38jUGWDyLf7
FljTTRm71j1H5fKu17Jc+1Zovwb50fIb9y1ngH7G7aJEeQDosXBfnfUkgj5PVrXLmygFR013Y3p4
D/XrVxrX+aFIG/j3ZUm3RDuIPeP1uxiw8xigRLfB3lXPCdug2U9tZjUfdgpKVws0yYvOKVrQwnSc
fjP92IjBtaPiptEiiQQQUXTMABjLff/eLvVHxRmHtB2n9wD8j4sqYcXu3AmE1wro0nAFtSN67xAm
dmVTD4twdvYzS5706OBNh1bg1cUdBc+FGWlMwIX++UosxNPezGX/X1cys2Wg3P2/rnR24IAK//6b
oDj24aMelRNqr90KIrrefLBQonA+i8ELCw7fuW0O5/bFSaNG95O7nBbd1GSfLGbUJy+w1y7OVHZ5
7d9T1FKs5Kwzja0NqguL5LFVQbL/u51nxHoYsWL7N3sDUtw9qdJy5dTJO36iVpRSBUkUFmPW2HqW
LfZ5YZONx3y2g7IUUthN9gKSsOnf7OnUj3cNkN5n/w7bFwdgKcDq7dRLFgJr8iizUVjSQQ0ZrFNu
wteO5yAeZNrO0HXHbijxcjOniZHgaUeOom5ZrY2NlAX/1c01xSR+nYEqPfs87txh3M2hJnG9UlDZ
Ar0BRH2M7exjNHrOVxQ6fYOUfLE5fxbjWSMGi4uhSnRTNvHdGSKMN1OToN64NoBiYzMHPsOPL81P
Np5tksFqdgKqQCAhfW1kXmOvFjbPDDpdGptElMMq7wpPPhkZu9cKsmKuyrfCrtvnsA6wo0a0rG2b
/gYIvDdkyttn6QJvGTtevDaDVK+f+ThRiDO71Z0z0euqazLU/bXlWuZcH8yB5cO0HXBLmFaqAOEq
OoGqrRGq4CgnqmAwVlBuoc0G8mugMZYqBBFabxXL8yBjZKSB4IKZD2/xauMjETYNUcn4q6Od6tpv
BgdpQ4h2gbOCJKse9McLbpcCSqbovhywhQuxV2sq6Dw1XrJKZO8s87bqwe3R+MlqQIJyIUFUvIxn
PFKB6o2NYuWRAZ/qrUKID+8JJIG8lelGETrKmq2v1p5Xyb1xMAPYGCDcI3S7itvQ39hB09/agfcT
MhXjK+dJvbAnqz0Z8pOurOVyACJ2SVNWX09j8Kr8znoEcj/bswZaLqbZghZiBZghaiCh4PnYEfBZ
xNIDxcTs7Gt+3YeluJ10Fj5Am9mfncyEZeK/mpaZ0LdLujBNF7i+84SmaVVgFYRoemQmNaZ5UolK
2dtx7MOH0rsyV/77pxxCrNrMpF8+pWlCFzf/9CltggJSlDucJ/SQAVVV8vT3T5mlOl4Umegh34Xt
eV6270PB9drs2M0e39jN2X/YRvV16GU8nrkQcPJ9ZAxCOYHMBBVtnaNQ4dCNKMidEu/A1YjE/u9e
iw+zGqXIreXCK/vqZQiot1NNHCxVUauXvKt+AgaLt3E2TTd5hQw82KZfqo6HSywMyc40t3g0/hra
xzn2p/NQbAd++h0fb8CLNuzAQVxt8QU4+8tBo9ZoX6nepytjxC0J4QZzmra2rKHU9Ze/4wAaHLcI
i9p9RsDc0SxCC4SOkD4GwrSMJEK/BzZrDhUNboMjnv4QCQCPf7JOOMpQ1RSWm7EM6msPpUpbsNDi
N5FCwToCOq+5rpRQ24GDbCWdOSVGzdEjR7/dokqu+GU0o413jmJ1PIzz6OxophiHQIPTIoWa74Dg
VlW4t7ys1NPQDah+ARolow5d5bbHdxAf+mTPNVDWgG3yHZ3tGntYbHqnVz7bjX9HM7UHBJZFhga3
RV1U5lpkZ4hyL8y4Ex53QN/N/Da/XQxRLimguEB4i5VDhGpdSBAswajubHLW0CXLHbbEWqi9aVPS
3oD+oDnNfI1xmLkhcIvoYC0UQJC8t7ecNOCqzBxeL4MG6qrZWB1bIQXeUPNpX7UgSqLI0RmbN5Xo
Vvhal58803g6Ijett6ZbaoqqxHnwV++e8W6BQHC5TEpATyLT/+nUDDLDHQm0w+R+96zWB858mhae
nrqtaepgqpBe9u3INEtJkYFgrzTw27sv/lhN+9/sPvjljxx0tkCRn0J2StMu2fFw0tdJ4Vmgyk6v
JQn1tTGZA/NQXMNQ9xldbMZFuxRgXrDDLU3HZRiejnGEn224vtjEPOlYOg8duHL3l5naUdrXLvhU
IB2fXF0mqjPKjhlC4xeTOUsCwiEBTz4uUxu7TxHX1E7dLkxTZ0D4Q2kOj+Np9KfzLKbHXJD0M2Sx
9bqtsZm5zCespmwXgP33eJme2cK6SrH7+v21GE9OwZqVedOnb8pMbUHsaYNMpAZDDLga7DoJ97ng
ACWjsPCNamfXDxnUREFltuiaRH9klZVFxAIExgmgnR0A+HuTMhQiDo0F1kXkHo6N26p16iJZItmg
FlJl+sXuyJ1qpiFBHjdC5W8GEiIKGE1e0WcwE0xASTj+bZ9Ld02HABLQVQ/ZsrFqNxbgqDdjXWTL
Elstp/LGjeghruS5Q+5E5rQZxYaGXB4+2YrZZwI7ul2V3sG41TMFmbEj7F2tbQiFYFepFyEDFTYS
SFMkqsZ6cbj/Go+t867zZi+DSScRAhGIPykPauLJzxZYDpAp9ek+BkH9e9yXryE2bq8taB5R/Za6
VzU4B+yZ3COwygpoyqyLWkPNYYyFCbc79pVVaLUPFDhE/PnQSdv/r9yg8zX85KHC3PMc3EauS/6R
CKF+mmgvKNpbpqwHw/hvGP2bmeHfnPEsycF/PflIJ8xlPqB6OVz8/s12GRt6RX2IBcrW5EcNgOvD
yOr49LvVzy2rEB8KQb1z39wSdTNBILbFZeekpAu0/RL5f7I+pyxLuzsCnf6ujboDOCi2snPItQcF
lUXrCHtFITLHjsmkglUzf/hPMM8LwPNszJzEBmN5Za3ymHbQxbGKUzoE/q325AckOJxbqAAXEVY7
1XFCjGXVkiF96F28ftoGr9j0tSss+0cluirKFaiUbK/O1k3uxodECPYfwUL6j+SfN+eroDbrO37o
UPYlawVeoiy3mr66bUAfEGIVV9r2t6Z3XtNci/ec2S+6G5x7H3/HZij7fOuIdLj/kwP2DvnVZBN1
LAdUMgEG1uHGxIvVqFKb1yXxWpQTF6xdX2wK6KhdpbobQVEVVwoJ0pcsJw8lWMkjATZrFNa77rl5
6QWfHI2ANZrDce2NZR1Hz8rvMuRj7xhz451I/Qr0FWiajtjTdIkcKFldbNYgv5NWqYMxxW2doEJi
gRQBAuFh6SN7PWYUzJI4i20NY/e7femum/YuLVNUEkLg6PDngK5H/gFG9IFCpBTU614QQtz9yz8p
bb08d7TqbwobUVp35m2qOuDbYqnAttrZBQPqKtumLcGNpDooFl66Y65TApxB4xwRulhCaBbU9001
LMfc7r+lA+V3k/OCmFX/rYvL/luLb3Lh10W/NU3HGf2D24RgF5t7KdRAvoFoGsTDaXgyowpZsXXe
2I9INOWRMclSiDvXfzYNc52pGT/PmuLVuuQOWIhSjh+KbFvVRg02VkegUOujOcvnnlAUd7lfxBvT
OvuZIaZt/IKhepVpX+Mpa03rioOas0Lk5sUlHhDQvHlCNrHbN8KekPdizktiTe++U/NbolJ1PWkE
J7yhc17ycSCLGtovB/By8IeClFszj5nWRj3WJu4fgnI/uIWl17mGGseUe+XRspALq3m/a8B355yM
zRxKbPDwJpiJP2bn8zjTYwaXklhNNI8ui7CDUPI8bZWXwVYHEHSe+AgxW8QKJ9l2EcJr1o1Vd/5B
Jvgvmg4mvicapWxu1qRrUvpkF3o5+fYvAxuH+Ad/ahH9r8jwGg7vYRZGvtLZlalTU7MsB8B74XYI
UFx1qV0zHWCuBi8tx936pePvk5hOGnbx10lq4hcHyYpXgo3aiJL1p06jWhGLaQS05sXxbO9n+zDb
2d/sF3/gbD/5u4NnP1UaSR4r4NaK9+F5nou/mZ8KL8XHFsir+34llolXbvBMmECYh6fi2hArsd89
qTdMO0OaVLQ9qJ47glB6cvRSVj01YzqtR07cXZlW6Z1ISBNloy/ef3uEAcp2jUeMQM5d6UCexHiA
R/CIqOIf5pAkXyYjP+ZxGOzMIxK1a821ORNj+YhqrWA3OFafruYmn93GYQB10m+XTzbzUP09TFoc
LHsMO/FVjHUU9HR8Py2WZxVNSEJXyxxFZqvEqGxyS4lr5d0ZhiUjqtllo7iJZ7d0duPt6J9Au5dg
xjycAN1tp6tJhq31TZU02YLzIsTuSlfWnv394LHgBNRvs7nYvRKoVhAlJuCiAa/EnioOittmn9Zg
1IgMBbPB48czjws1dM/GaNrmjMnTMPX0BJG3mDjFVa19cpVjrQcmuzDxloFbF0tjNAdgmNEDpS2/
r4urJAcLnrEjdw1SvHkAJ/227zJc/Xca3uzJnYn4SIwCZ1FH53NjFr4lAFwYgtWf9/BTBeLeugeZ
SerwueJyqrulJjZF6jpTPqhw0VZWDylfN7YilBaBtBySICAD6cdIM4ut3EJChM+0TVc/TfXJnOFZ
2B1YOC4y02s6wMr/q9c0UQ96V9MY0PoCcMlsvvHnQ0n6uaI7HuwF6gHjpTESKrOrvgpxyKMBy0Q8
/30eZTmWXgsAhcEzi+iZUcpytFeChUC2G9O0gVo7uLgFoxTqUncxOcUxb2uQBYJM5XJAcF4ty9gv
Fon1u7vlLQhXlMZu03ia9vlMe/Mcpbi3+qTehCAS3U8ArzgSMfYA4k4JOdpT62K9kQEkaU4RzJNL
qRy9cKECj5LSS38tiXtUqDmKqri3V5/6Aer+a7zk2V2QTuX2U7cZ+KmNLGQ0gKX/wH1TtTpfAhQr
7vnDmCtC5bHbJ6GHrOvvqc+fsgcl9yYY6MuXEaZZmT8ECc1k5ZZ1spgaIP0IoW4ECQXn2hyI3cWn
vPaidqzcs8nYi8BNdkpgr3PpqGcX2jZypSVoI5itPQo8HoxBGaIqZOoB255nRrWoiv68egn+UeND
mR0S4vkupZ7tfK03Gzkt3AZIohsQGqFyGeK91wSAr+3gswEbSQrRtVKHy8Jr8kcRAtzBUTXxI4FU
KYrYfk5994StRvLsOglfDh2egAlJiwUvkBryppaf8plleCSQSGjCR3tk7VU3BrgpZ7M/eDlKRCe5
Nk0zKPvxiw252al5AzEF6tBmPLip5y3D75bpS3swt899kjnpGosqVHghU3FtDmHjvmBZ0O8yIuk+
bsV4QLgZOgug5kHOpoP6CQWTauG0+YeUP1DrWH13Ri+ETk41XWU6nFAVTKYV8LfWE37Pxz5k+YeV
1AA9WvS+I9P9RNNyvEXR7rDznQlExhmgdjETDmq5tH0My9A+fmmCf1P/B0LQ/bpJ8GjAsDdghAJv
47mG4PT97Q7Fxs3//o/z/2JnxE8c64r7EeQWEARwjukwQK2FDOO6CzUKvsdMvdgtWSWl7TzQbuJH
6NYNC6uHWzBDkTgwZ6cptAn4mpyjX+ldMApXfbeTGmvZEXXQwUiWvde7D8I7gk27eQHGYY80SvUQ
jtmw5yWFyp522H/8Ph33634VOyCU+UAWDexoTkjsL/SsUJqniYy75D6o6hXpsvuOkQzEU2X7LbHJ
FkHS4KkDQd3e7TwghiCw+5SAXnvZQsBnb3ozlu2yelLfxgYFnzYID4xXrVu9nWKwGd53YDi8aYgW
x8Qvu6Wd2el3EuhICs97CWSi1iiVbHZjgmoQK1OPxkHaCJEQSEbeQIlELFsO1Y5qLLCBEfKOMFre
NTxNtoG05eJiQ2AhX1C7r7bGxXRMfb4IPYffuDytN2nQOBCaRXEJJEHejYPk5QQmIelEIbSRjiFT
mbsG4GFcg48+jfBAGtoIFHJPIDwHqKpk9AVspCsse5ECsyEkEriQmPPriT1SG9RHs73sPb1iYdvt
RuHzvUpHUJGM+2K+MSctc/wcEEwxzcCpy3U4VXxj6L9V0oBolYK/C5KD9BG1Gz5e0E8TqosOLv7Y
eCy+oyAuqVYpAdY7nhmQMxq/D2FRYhvW3GQOuC19MO9FVVXY94222LKXU31do/J5Y6VBuO90pg8J
wgSbQGTiximsQ+ICB5TUKj8O07Kz/f7Y0WY4mjPUkP46MzawFyB07rmQKQhFC9YNKDv8+bnpGdzt
TIMK6aCP//0fD3s9hltuLta18eD8By63GXk7SSnSe8A8xKHkvnsKSLetjGigaU45eFPTGBqBcZmT
k2jarRhFc1ugYuo6SeQClQj9jRRsXEnp9TdJgf+ZOTO2T70Nhexn3bNF64rwG5ftypuRVZAmmY56
An7NnZsNuLk2DSDIa9PbNVO1UAHoWU3vZHcHITxxh3JeAAgmoKBj4eybzHWuao+m33gxFNtKdv2C
ki79ltbldKSKfY9VGfHeFg9xV9Nb7iRHJFCsx8Ku0mNh+UFkmtxvuo0L/smVadZIF6H0KdM700yz
4YcqLQ8aBxg6zwiVIbY/15UOFeK5txXQo+1OxjMvatWtzBsB+NdiwXzNDtT8woZmAbC6eBimLLhu
a/pmvOjYYHc9D/KdNtJQtGx3TTB4xQnglW+lB+blJAYdNiRZ1R77KAgoOq58dnD7k6kG85vtAuSE
aCZE2oLqWWqAsux4aNY261FG7GNvckC5qn9w+gwBhkbLCgRfICmPnVCky0u/LJ13N68ApnfCvj60
ib+B9htK0ef/epgF9W1QsDdHBNDg+m2KR/8Nxe9YXhumt9Jyz00zyLj9Nk2jh0IGxFQK8JEwMIVX
/bSroAyLIkZcwTjrpATNxyRA8DVfUALtvu5A5gY5TQmFGtZ/hJavoqkpkgcbaCcI4fH61CVpt0cG
bdxAE6i8reN0gqprxl6Kjl8xUTk/Qc0AAFZavhcChROBsGII2SCM5mGfA2zRyA8lHtNrDeDEnR8o
wGPw+33jyt8VuRc8pbTc47/sndKW+6euCnA2N0e7DCLso8OVsdEEUPNkHBwsmNmKauI80zFXiIvn
ZGYWH+7Gn1WMXDp0q/wPsHMuNBnoW618F1x23nhNUpHt8eEgdY8c+73xLdNcRSpwwUM4ePXRng9V
zbo26q0O4Qw8jOrczjemdXbRQDUMZVKMtzGD1C+ojd31KEi3NHeKuT/cVizsWrEb8Nyo29b83qDS
pX9t1UC/sYo170+XvZpFwnoNooNhYXZtarrKB5+sOqAKnlIFoab5x+gV2Fu5oSUhdFONO6upGOo1
XFluWKLq9fk6vp/Zu6AvoFmWgNClBX3tMlFc3wnk9jxL3Zs3NfdeKiYuDTCWqXuzcIKb6YHYcnOk
Qsw3TBYGr6F1B1Y5aAA0KQSWRq1+eh422Bo0RWFQPvqi6978GkDtuMj5C48fO/dIWk0XoSqqLY1B
WDaKOl47Cj5Dl+tH6WTdUvqOez3oCeHJkhR7CAFnJ+QC2Crr4/ZbJ1FUBAW57K1BaHz+dVU9L26r
ObyYcgFa179ak13spQhtqEBpvB3mqKULNs8Vi5N0mc1NMucALx2a8XSJ9wkyhv28Y794G0czhINI
IMvVuPr/pH1Zc6W40u0vIoIZ8brn0XOVq/qFqKkRiHkQiF9/lxK3ce9T/Z0+cV8UylRKbNvbgJQr
1xqQBTxBShMk5roX17LZTJrvmY4hck3yvDA2z6cSvXn2BZSEyc8yu1jjB3RXxoBbuuyH+DjEgfn1
z5AN09fRHJKjXefD1uCV9VVk9ePklMlzyxLzCiZt0HTp4KyJ+dpT5XjFwVj2jBsDdBwRDxHzccuy
SqwCEXsAvCMFwm1eracJJA/t+NnwCv8nbyFUZdVx/AwItr2XUpVHH3utojS7s5G6GSSg4uAap0C4
UY98g/Yl2kc98iUMIqGo93j8F7H/95rGUH+8Iq1npMbnPOcoBtHM4X6ihvsEorizpXnBXV7bB1FA
k5d81IDGkG8sTc+1+HBu/OBo6WrUUqDypUgqUIMj+zKijCfCNvEAoHF8sIUzveRd+LUdoHX6XwMy
AFbBfbPyCzv9iRPbI6+RkwJXJDBGViAudplHVzOui41K0+6bAalvaeTpz6BBLnPCW9ZjUQ4g/BpQ
dDHmZfIS5qAbaR3u3neR6a2spvOw8UC2MsmL8lPBYwe3S1ccyTSz0d9kYDXcI1lRfcqzKMXNO4t3
NOrm/rT3oAS7oVE/gjiYxCHuukjAiFXmfoRsKh6FFd6p8T83KiTkx/I75ABWMsr9n9DERulAJPzn
Eljd/Qg+4iPFhgKyEQGwujexFSDpz7WOlTo2DOvgv/Ak+Ld7UByfOx6UFD2LMT/0zJtq/r6zEjPk
vf08P9uQzd5XkGvdmV7PX2rADVaQIxG/VPoDBWTND6jL4BdeuOXjKADRB1gEFVz1WD+mdZeugz7o
frDmj3kKSl6gRSqMZy/vQJgweu3JwaPjzmWT2CRdk/7BZHugWEMV9wr/tN/HBJJsrGHNszVa3gFU
BwdhWVDqAWW6CX79b9CWepGWVbxEFWp6QmwTt+S3oducWcW3oVccT8JCHvswuIC9np+HaHS3oIxN
Hwy3eesha+Vuh9hIHgrhulule3H0tbQdwDE6O90SGyO+u/2qAZcBUoee+2LnLfQaE/UlGXC6SmET
N/v/8nob/n1P6VkhqqWgsGVia+mY2ILdVJ3ZSCNDqahEOQzA+0jZ+yfU0fgn6lnvvcXX4SPEKAM4
/C52CVvm/08+gKuRNoCOSaxLCWft5lBXDJJNCst9mr2ooot2N36KIN88jexZn5m6yzgtM2s268Wk
MCMoffx1kYwEo2cx5z7+7oVp14E9vDDjTYHk+Kn6eyPwxnAaWgYQjR7o2snDnuk9hkbAdOMfx+7T
4r6ZRQPkox5QzZBrXux/nLeEMFCxrNJuVDs6SBVMtNsUlMfrcoxxzurXqCcMwEtSNPl/4TTXVYp/
yzR72BdB+d0PHJxN2JZv3pJ0uONks9JtgofCcnCcO24K6eU/0yKK8U4f12BTz7wDlK3FYYy88sn2
gdMGTQbuUbi55XX+U00SJNLulQCicZdi19D05kOOsbsk4hw4AiBHQZECkFGWvg1kBgSRaIBXGOB2
NDwgVTC1SNjmwjyCQ7AFvWHemki3lMGDN07Bg9sW7MAbcF0svrrpjGuipi3Q772xojgoa+5cO3Ou
ZFETQC5uZavaQrlBFDzQ/AyEWNuJ92xDIY6+hNMbwXwJ8lGcDORjrMn1p8zaCcNiz3HMjYew4YBI
j86rFFZwGAxwPJCZGnyCJPcYncj8z0mobutWRcZ+LLTekKFVgfAeUImZXcpAfoFgEODNoHzE8SyO
f2q8m21qFxhaFCkEX0S9HlDF91WBAw60JmOypcMjlN//AOYofCijPEcit0Stnj5UotmarA6EGo67
acJaXUvPAFC1qNJPDl44V7kPyPUAhUNwhrl/siZ89DuRfp0sA4zWueU+QDLY3cs6z089i9+m49zz
bfoUNE+pyK+8QIYGrH6PlhnGj2MSZJ9SYUHZHu6kk+qK/FOzmje+TuLt6wncJjTaBLELBQ1UWdNo
F3WPjl5D/rUGUECrKBlC1Ct7PjiBnN7cSEsCH6m5jvAuhhKHvA7Ku6Gu8KVx63jjAV2xnwXdUSsF
SlfonGgBcmg35i8jAJerUTndpXV6VGei+BJlE1mxo5AMR+XnHLcqiBMjGBxk3bONzY02KL6OS5wO
o7b9GKWxNJ5blw27Ph3FfI4XSPB0hy2w03UWXGyjKNb0pwi8OFtDDdO4DNMwveAnOdIfGFQp8V4z
J+zpVFBPd03p3vFyPFH9CJWYNKnONAFCsVkqTniUFBD0e6VfAwU4Navn38pciEJsT6xw36YODXhX
/KmVR8MTI0hH0NguL071lB97v39zkX/QpuAJft9+B2oiF2f7KHea9vSLsIpcIgmIqhL6lTSNwR9d
UJOSRRFuND6abOzuyKLpeRKqeXoue3lssJ1YhUxuJxae8r6UzyHUyu9FDUGzmjvqS2UAaQA0eHbw
dAEmJCbPRcX65xJlKfe8jiDR54rpSw4hyn8Mi2sOSgo9vdGrYbuRqSjCN4k7cb4rURJ49vq6Zus0
qsBnYw5xBd1vdG/t1k14taIJcxevFp9Er5x5kdlHM0UloXFK3Q+TyPYLcCf6oD1Vnn+dfMhGgeGI
7YIOOThPN9SzK4gh+V3JTqMl9osfAhBQve1U3K3zNkq3FIecNXIxNA9VIuPV0QkJrD4GCfwUQrYL
RqtNj5wOsBnYEm4SwUtodo3jPoryn4vWT53giAgc6SBF16/+NDD0ZrGqW1ucyEdNO+6dPJOPsxFF
6fmf1unjn90UNa+BPeH/3DCts2BV87kFCwHAB/VXDTE7iHDMd542cc5873ZG8gyum+JuKMBINqig
+rpMZ3hLfIZY2z7ui1+5CBSQ/pCFruIB0HiVCwhS20itLjb1KEbPgBTotKM48gvL91fgdVebwUZ2
QRhR9Ey9rmqMude89you+HGKfBDixqIA+1lb7/GG4rzii7MnfWE/tO01ql7M61hN7K6fpgxExTiv
9mr34vStAI6b5fNMCE84r1y8jCOIGvWnv/k5FpNGbeUnhxFsQdlU2SdA1e1TmICTd102BV48MoHM
4SSjBGdzGJ+dXuRiiGItDRme7bcJ78swJwU78tj9JB5JIq1skLVf2enY7hZuSWKnvDF7nj64AfSw
DVSojD2Y5KhpwZ4398js7bY8Bkpeb/w3sa6uK+IobNyh0urjfNa07sGrZfcwtKpcC29wIBYkohen
jfZ0G+36KN+zpo92dLcNCxuYYL9/gRhVes2hAzrfhZfpSTBELyh22vPoW8Gs8YkwbwHeC4wq+9Tq
bNZfBiHlYAjAzD79FQYU1pexYltAR1DK77LPWaDyRwuolCccAyjo4IJsikxqKkM1a9Zlkc71dk/k
w6TRx/EGYNXIyw1utJZVgpP/lH8uzYE/oypJXBLyBzaOyjOn28R4i4eqBNAylwYi9i3ugSPOeaO4
2sR2XK0NbZoq0Xgzdl9RCPkozm0zTFns3H6NsAE+k4cWnZfTy9/45quBiRNV0KCXXk2okT8gT6LO
1DRiAnXjYttE5bjYhqXeIhWgnLvEn37R4OKfVwijco1j6W/IzULOt+i7J9kl3ZNCZccqTL3yRGZv
BuWDi5JjsqiBQF69v5nl+O0fggODb64GPMgB1RCJ2PtIlm3ViB13XSTCu7OcYZcY43AyuqZTJ2Tg
t+DLrB5Tv2DPumgF6RXn07tlS9+eLajN4Cf+aC1j/9u8sq9NZJ0MkAGZdvIlgFYxd+Rrl1r5NeNg
OyF3C2z9FvUD0KzXUd4UPkG9tn/Ezkk++aK7UhReWtnB9DoDSRhEgZMyAVKAN8jEzEu7ZiVfXSN6
WxrljNmzbajxrPy8uxt0A8X7CJwWULLP4tq08Gaun+SStXclZPVqKy6PWqjW3ocd0ltNkF4pYg6O
4qw/qzDcFRPQ5Zt5bj0FOGy3Esgbc9MGfnmEKItl2OusnyxcQK9N1y9AejRfer7C+wUpJB8a4Blr
x9jjtW8fx7GPA7o8eaz58OyBBgBFzyw8hFbkbZTVuq+DI811BZW/ExRkndcKhOQ0CerYyWMhbdDT
f/GxLzhYXXAIGMr08RdV7Cyx8Z4b/MeEyDRPE6pStTOmrl/bFwBeyrc5S/jtGrNdRDxcu8k4gj0K
a9Ca1HOyHDDpZfoy8v6p5gsuIdSbl6XuPN7IoDubKNgMs7swco39wq6aaGoC4mG98dHAje99fq0Z
FCiCGsC/n2KWguM+cJwHNlbVGkQq8Z5MG+iWhzL2SyRHgU0lHzVWqoprGCYHZPnAYU2+mNlH287Z
ZQzwJVyFZfa2FK1SW6gAUeCz8MLS2fUcPHUy5umjrOsE1eVEVcCAIrUsUMXoJsx99wykwBxBfi3j
dedm+GXrSdSQP0l+1FPs3S9umRgXdwjHy+KqTGg/A0iIGhG9PA2ovgApYMqr/XJds6q9DURhyy0o
KOp47ejP603AzCxr0efFf127WnxiSL1zmviPy48lywCleh3KJ9PuNaqG7KvdozTP5g4SlNr0+2pt
8mH6bFWle+6A71oz7a+6jq2QFRqvHvYZLxWWIL+YOrGvQV24o+m8GqAXUAXPKCQKsBHz3RX5Uafr
r93YHY6VjFaGMw73Bo4T71GL3axByJXvooHB9z7QgUl6Zcna2NMA06PUqwbnk1dAlHyJJX/iIy8C
IcHLjR+qqaAgDO8Wdzwl/bV3tTIuPsZ8Xf1ZcEuJz2Hd3dmj3V9tB9w9oJaA5kD7sSFfwJI3H3M2
fTG459+Flr+ZyRQQFT2rd8uySxgqta329qoD8iH7hk9fby5xYyqaS6vmSIltICrsA42Kzz5OLTtx
FN+MLphtgOhNVz03xwdqiK5lAn9Bm5XqbvGbDUr4UWg74R8DsUTOIpD2vZ2fu8j0gHmwgOiJ5V84
cGYolVEi3g1W1q9ipUARZduNfwEn3lszxnktgZm3jiO4GY40QLPn6NmWNQrAuuE7CfMYU+g84ZyC
DA7Gzue28ZqtjYqhLfnasXLBnzYHkKfoJ4hv2Ya5pXgX9+SnGqXkWvunMsFimMWiW5XdCJFYFolD
MoIvzjWbDPczFLHUVou3X0AoIOqKJtdx9dQggT8Y1Y58rQ8MI/ZpmBzryVAfhI3T1AQ6DTZ2+asW
6Es3ysV5aey/mzQQRlKc69b/0vdxu1tcyywrClGOosMWH/X+cTmasQTTXN5ByzLogRttzQJvPBIi
i2Cxkvs+ADUPdg3AJ0gDVBMQSyjWhdc2j23hNo9gdX3zkUkD5OuaHSi0Dk0SXCdzik6WbsrIgSgW
dalxRgGhhsSpo9PcXYbm0CKIfWz6FHtb4EOUmvpmr5enObiL24febHe556JYDc9UfGs95wKgFw7e
qFslCbhz6sR4xHt4BV6aBBglBsK91dzV4bECwYmPROkphViWJzOMptiD7OwBxw9Ui0dNxxkEeHt2
aGwfJXvko7o9quj7ewj5yRVANXBvJf5TaHBsgtRkIZteW+CTh0m9UpvU+535L6Y5Y27l4GIZXvuo
fJaFYx06bNbuGBuMTWOZ1Seg/HAfgWriD9tp8NQAad5KpjkoItT43WDAtSpPWi+DF5Rbq4cgRdjn
FQQ6W3ZQRgECRr0SijGrT1DOBbFmVkKeXuLhAoUz91J141sDqgp7m7SBWpGPRgOA3aoN2YUO7MBy
s2pU5u1Mw8LfyU8DF3idmlWbsddqTqBfI4sGaImxrRIE/n3x2WmYQXMAGqh2TGArbHPTVbF54Xks
z0b7Z1GgQmBFLmrMrkwhyMF3loEbdhJV5oX8c5zQNjjEMIUjgx6CF+5EPg9aucmJIgWOUSKMHsXa
d5v+lHQce18Utg8nbMbBIeIVXXdo43g4AZ0SOZBmUzpAj/2Hlxz91AfWmQKWZZb4AdLj1poioXci
1ooho927RQvulrCZGznYd92EKs4bP5kZjqEKyIFfl3jye17aXZjbr2/8ZEL1HCmqxHmarRZCzaV0
oY21xit+ceXG1I3gWQaS62iUSp5RmXcP7OOwj9JKnpluqOc0qIPfAXTRf7RpHOph922PgkLPTKoI
BKyYQ4G0YIz0Z7ReFqIRX5YhlIf+mhhmoB5aUczcpZkUyawApF9B1s1PgKjDnhVl/Hf0KJh63hwm
fwDxilMCzqSfH55rnFtH5esh8tptFPcSlJe52BuqrgES4/I549X0pPD9zH2cF5Inwyti4rbggNFm
lETpBWj4n2QBNoOwqka6HS9JswUM77wgmTj7H88ohPwiI4hSAsbEwR8AMlevAF2roxsyqRlisI8w
HTKijHDYzCOajpVGRoH3YUW8rssSy8Rl7WV0ucCywjjqW8G8tv4kFKP0pZcVhGl9GTvH2hNrEBsT
UB3iLWthBLohCCL6IIrlI4h6deziollkUo/CyHyPJT8tKfBvd3o7QvV7iNqUSfuCUx/gGCfGAcSJ
wvPoRtVzEFQvBRGHvPtLS1XPOj6wPTDDjBz1oT4S8v5UrrvK3TcttjBYqgOPGnruIHp8pQ27Wi02
9WYnjS9zyJyUU4Pl3AS3w/tiNOCPo/O2TqVHaHh2LjY5KVw4o3Vghj1/psV/+3Ho087LeCP+K8zQ
cVEGmFq1hT5kuoi1n3j9yaQGOLp1ZNbmcXFR74M0ANlt6tTnWRlgsZc5i1qAXrDtB39tmF8M3Ng/
hyrc5mbhfQ1k5OxqI7f2ZCbQ8cxL13ltjTw+eR2YCMiv7OzzhPfQp9ZM4zv8ftiK/EVRglAFIpRX
Flj2Ey/jF9tL/a8BA0Ci1c+KwbLuGFiM7qoptu6SzvxZeYU8xLgPBsBbF9bJga63ryNmX++7HSqH
C4Xdv2/aEPf8a4V0bUV8egtzC9vcTr6BMzM9F0eHyGFRt0OdQJNa4ykfcB63ousCbacggtr/mDTl
cG92YPxEniy4SMNLzgmEUM5K2BU4iN5tchZpibdP6lJDw3Mk2dhR1Os0URr+8W/XWBZyYpysOSbA
80UGao/JUCuBU7EtgG/lGuiQCMIiA6o8fN/+OhR4ZYta07kKEToK1ALcPCcQpKOIeirdK/UohHpS
5W9LkUlNUT0m9meqxOxke1dxlV2pcrNqbX6P2qMtjVFT4+l1KBSoPBdfq3p/3XHO94vv7wtBSWa4
WoW/B+INDGMCqSsAmM+DDMXZl8jdrKnbG5EqV9SlcdY34jyFgM55Kg83KvdMHOQNH5v/yYeExNtc
mtadlIrw7H9f8V8sVkE2MQfsDB+CVgNV+slvCnntgq7flTxByZiI/Mcu6vtVost561aA78obXvOy
6Hd+ZNrg6LJw/mVDyx080/yUtLF8EVFU7GJIpm+TxoNZxglqj+txRaMm6IcewzDdjuCAeaEG6hxH
ZB3SB4o3rQZQMxt7aRr08Jowr9aKsDvGeQTmuaID6VMAYoTzZECrmXqLCQBBD83kJNmSzw7s9mzq
pujBoVkn11Z52R01PiRckUN/qliH3By5mjRbYdfqX2afFM0RpS7OKXQqvN2xAoVYgZWcSS7lgz7K
aOw1582J/KWWvVoGecGg3NCG1joBPWjcB/x7KxS05uO2uGfZWF8LFNGtcb9MvoPpalu0MvvSFwWe
076A0AbD8SsX6o4CggQbIpoZAcmbhGZ9rTRLQCmhVNwO2Te8i5Z3XPHyTule4JTq+JYKBvrHM1Zd
D9J88F+D10n/NS549QcBE7RR+kuYqXA/ueKZLCOBqyPWqA+Bg2LVOnYmufkwFHVjfUjL9KnUiWhq
0hhAzbH1/D0lp5cB6kmr+cVYIw6zpakF51lmVt05bfCtM0Q/D6ba5YGLHBLPSN23vlJ4aKbhqfCC
9kV6TqClLPytqmX7Asg9GJ0TrlY0mkGc5RG3mrXi2dStgcG8Y5Wd3kdF2b24fj2unTFgB4o1vUzu
a2CON0hK4syl5scYsNx6NbXcPpOm+63NmyA74uAfnPAQ+lniJnB7vynC04gbVmCJ8AW/RKUp8Fzt
ZPlii1pXjBR8rUvarkuTg8BmNnsctp7BLTpHLP7bWAlWOyncfe7i6/C7sH9xLbdDRhJsQ9B3n7xx
5U51sl0kin4rb7TIHd0M13oFW69AA0ZFv0ZQSgFfOEIDOzGbV4F0BphF/SC8tK2E+kzhIePf5lso
57gQdZ+y6DJ3QZUTXcgWFmRPjSQ8hQxvzhua/BbOpl9Qrhf72aQV52E9mXoW4866jutyQwsGkVVd
THD3hPZQrlC5I84dtl0leNBws7Z7Lz2T09IjioLIScOZN/2yShHoih/c/n+7xIfV5i7FJuC636Ce
OdtB5vwzlbrU3A5RIl3nF94VxlPVtp+FrkiW+fhb/2/iaZ3yfZ3MmZpjDYZOcGyPG51x+IRSIw+5
pGFDnPTvFnHS52qax4iTnqy/zwNy4maVZZ4ey/ZGE0/LNZYr6tElVl9/sd7H6NMEAIpIuwBDP6/q
jSOMfpW2dRChNK/Oz71uLK9I012nIFI1mlN+ph7rMw+lA+9BQTEqEClMV58GghbUGasl3ASlEcpk
x3LDuqG9lo7sdwKYAqC68/ZKPuqNrd9eqdequDkbDTaCeoKvG+oFdabGeZpZT2cHGnTH2besQr0m
BmVsXqCA8mZguQZ9jCAPkbbXH2MZoBl0zfeP0YSgjJNVj9KlyXRPVuvV5oG6DnXDPnQhQdBVb14a
8qWRAG3mNe4pyEZA1ajrTWYDvk9QJ6zHko1rmsoaw4Mkn15lXtBkllihotYD7QovHiQT+SFvFCjL
VcUgM6WdqPoFdZ8BBhwQcT2QC7fjtzgyqaFR3oCWgdn8vPhpzZD1WNNqi3k+jerYHFm2czThKuTC
/vCv6+vYSE4Bg4zQW9wy36/C7GB5llzRVZeB99jFv6wpcMPe2loS1ljZwm62A1XKg78bX4AiqLZy
LqSP9MnAB1vptMmYRRvARrb4cdTZTXp1pt5sjhOkVZcRwwIrl1W3uB1pjmtRa+Jr3ZD5Ox+FDK76
NHNov8feTCWT5tNyIvb7PTjUwj49iirOVgaoxrD38q+saDggN/xj88E3hPGRO2yOcNMJQoTQycW9
Gf+dnuM9l3lpPoD5eEvV29QwuxSrJins8+wbJAQT8YqCCmbIdxgkNo66zJoZua5fb65ILNqQoAU0
3NbVJeIZYN/o+zJeVZBcfiOXUZHhbgZelPcFdIv3/tj0F2anzTERTXRk0nDOVtq5e2WBdFmC4Xhb
huXwaEsb2IAiD154wkDuyQb5pXRFApaYtP+upLjr1GD/2UGI3A7GEbjD4bNvaHFqM85P1mCOP2pj
/G6yYPiaxDhML8BrAUrBIFxzfIYnXqluu3wsoP40HVBQzx8LDPZgznSzt48FgnQG8KGNGiZwNR1z
0fhPrqVr6Qf7AqlF/6lLHP+p1iKTVoWKxizHbdtLY/sxT19ojKJSnI9sBUjrthRAA249bsAamz5Q
RIxKqYPhlu2aLkI+7g2f7BZFMRSPd1l2mgJgGWgNiuhRIbfyR8gjk9n1UFRPcLq6XMUrWLyJygSa
m/rjKquxH0P7GclwhXIDBW4MkAbzV1tF2Ien5iPXLBcmB++wjJBoxzMfFB9Gm+/fI9xeZmtUnoW7
gWUSGHWoFeH4HPUs1CuhsgxYR22syUR+vp0HlrgeZXn/hdrIAp78Fh8cAPQPlLDjYhACJzcYc3zr
QFeMDcJD46UHZaLA3GbZsJI8y75BMfFhUgCM+jUIlaeUceAEp40d5smvKDC/yDozvyLbyFZ12Dsv
QSOnTT+5zUMOpiIA5FGUJrhCrmmMyqPN1qJO+YEAkMCprtIqS16DJM3PGffjDfmbxkS+QPjunYIs
CSTbs2dC+phlFGyt1oZKIg6Tcj/3Ueecq68hCjg7HBd+7yHrtTEAqMb/uyrvx9RL1o0eyO3pDLjY
9LkAIyD2SubJykD2AyCJj1RqV9wHhnOfGoX/wsa6e5H5OtMGeaTLLzjOje7LNvBewqR96odpNdS8
ePHNOLvLyuqZrF67bGVvkNttHnEvyF8GkQCR4XP72Dhd8TJlWbc3Uee+oQmBaNQuVU1yziavvMtc
ZwCm2Mu3Pl7+nU1oiPIOQgbDOtNOJ5++laz4sxUuz/tVDgKvlVTSWJldYx5swiZ5xxqlsE+Vxh25
keMf0rpiK1MjlaiheK+YzENncmCZ6nNl5eVTPuFQRSEF6OXBGlWHKaDGAsdymoCYGjJjoQmIgZ7A
XrSx0S2k+rMve1Qe6sBJD9Dozbx/NOelaBqth1roP0PzV29pNjlIktteGZys0PA/NIsPOXMffI//
VwjN/Rdx/yKEgblljw3s5V/ELpdtJzy2V7P99096s0w9XKxudE6BBVYsUCV3Z+pRI3wbkrm6oR75
KuWGu6zNPy2um6nLwM1UisPjHoety8peDLqXwPopk5RrMlyUdmj+OK4b6v3/+Joq3DgQljjWQfcf
y0EhyQdddzpsrcAc1k3Pwz+kxFtPOUa/ep9DY6QpvzLUnm/k2I/37mjlR9xeq0NmJv5Dofq7fGgv
wpM7KPqAfiupgHyuDU3PxA/hZPjgsuP4vvfag7E5CsJ2u6oGM7yT+WfwkRVQN/GespjL77Wnvinc
8P4ICw4Riz4ST3hrGXcRUvRQY/urCSBde2UiTq7j1xvvYlKvNzJjPeA2tmG84+OKZnJIHY2rt/kg
Q4PfBePtWnSt5SMxMXB/C+JKlNmB5e5EdUayePKxYXgFj2N9MfEquiY3RTGX/Yk3XH+uRbOCmK0j
B5UUQheuoVg52kj8xfde21WfjBEkAsLNwy2yluUnKwisfQ+2iXluW/pvdWw0F/TZ6Rlal9A613Ot
EKdKkRvgvEPPBRFGghuj/0cxFeEP1/LuoSWevAqPZ7sJRZQnnHYx3F3dCtwsLvthqZ2KC/Gjl6O7
rjrp3VWtCZFnkLducNa1xoNzxGMVbLKhiecODk7DB+QH8zvO+HZxQf0vBLEl3zaFyO8oigYjsxf6
4TseF5/RAw4YZniJyCAW9kBxeY2nsm/7xZriaDnNlX8OS/9lmcpSv3rg6d4TDMJTOPG0cdyCbcs4
XWXounjhm4Z2i/cjyGRoJzW9UQzjpqs9EPBCtGSj6hz3KCYHvPAHWb+7jQS/6gv3Q+swB6I8YtOg
JudMcS74cq92ZboH6Xm+PlrvhnLj8Q1HpfYXCB7iy2t3PcQSGvUltyERnCW9OJPp55vQL/kX0+HB
WZVVD7RlBf2PxgfLSCLFqR1QIIzneYn6zEiAMgllqy4+dtwp51sB3uu174X9/RJbV/1bLEj/rNeW
W8eZZAGaKemmzQZwU+hSdxto+NMIALK4mqq6jGz4lkA/GyrtaIKie2tkbHw0aZTiKOR3Jg1QiG8I
75igBnfsQToAErhIXKSPjTIrPueaOT3DoS8y57rbOJBEo4isGMG8DpjwGIRgeloZLEwfeRSkm3Bg
8ZUaX4ArbmM5ZrVzmQT+rFVdvK9qER25bBkQVZCGBGxSgELQ7uQZBYF1BDoIdFltIEG6DM12VTJ7
awb4rDQyOyn+g43i7B6p1QlJMstuJMoiRHDpOerDnByVHh+codsFEGnDsCFtiO7giMTfsyCyj5Yd
PhPaGFuQ7qkOUPnURL217elZDyT+tUf17ZVC4nBQFz3BoReHJZhGlYE31KKxTgsOfBA1DnoFSLZS
q4y2CzacehRnl6BgAaCuHFe1BJ60Yf4a+fzyXOnii6Uhn00FGL8bRn3fW3QU9FBwKicUJ+sVlmBk
O84DXq/3N/7bRXN99Q/TEjPfZcMgHooOHPoSmnIVOsYAiTkXtAP4y88dDsHFP99j9NAQ+NZrDl6t
oN4x6bLVjKiUzZ+pcMGatCje08ANpPIGefk+NzajckcWgTY/rILkPuB32HJYd+5k1CccDIxnaipH
jOcsdd5MVQIUJiq+vfGTSRMo9sZcVmqgCVKvaBgi8OtRGtDb0hdDDuLtEmT+zreE+JVax7Zfnlr9
v5b2oBxLA0DmySz0P6GSCRjmyJ67Y239aded3JHPHO0Da5PhwCXqSj/IUZIN/Ex9BsnFmzDl73z2
gLxU8Ol3kcvExgn77eh7HW4bqF9YShQERCa2nQyC2wGKW4JBxLNt09jBycXf5hsixQM80avUKD+a
V1nmImXUQKEw76AWzYbMWgPK1l4CYbUXVUX2zomiX+RaGtCMtZfFpJ6nJ7SVwbcoFwCmXS+yDCzm
zdwJaA0QdsYoltML0GWXYPKRuQzE2EmtQE/Xb4uiNjZpPwWnBnWlR2sQcmfzWuIlpDl7Msh+NDl2
I2BXZI99AQXriIX9DhtB+WoH1bnVVf4UAWD9cHj7B7IK6Oq8A4YJKjyjhv8RMCwJQHyDOyYUMcGQ
W8GbLehO2TmScXgOcR52JjOAKBLYCN9HIpz/HQewNS0hNIMaAJqLfRlCpx3Htf7atqCh0aUh3rsV
pDlRk+O94ke5Oq6d/GzD8XsHmYwXjuKUvesUwxEayNlj5mbA6eoI1/jVA4T4HUcP0drvcFCTDG10
smMpN2XB80+qCoyDHVrumswUtIznNvVs0Hmb2SdbJONVVfFPGoT8Z/bQMmSw9Mww7pLn3vFB3djl
n8hVgs05c8AiYIBDXfjRi4fzymuiSxndasRbyJDl+04XQbI8NI7cEmCo16NDDiohf5JrPAah3KSR
idA0j3cSaerNjFEcZP9mE/QQDDAtks/sjzeWzJAB/EXVY0gmjgeFbCCOAv6qKDNalDoYQRTsyEeN
P7r3gI5EF7ISntf3JTM+lKHdLERhEM2LPiw04O3Pm4VBwEJTAFxeTKvEFsUDRAJCbHr96H6QaXOe
TZwiRcBZ1m8xjS1xnKtjvDAHjX9FfJ+NlK8qG9SXAXX/wJlmL2Xz/zj7suW4cWXbL2IECYIg+Vqs
uVSSLNlW2y+M7t7dBOd5/Pq7kJSFcrV7n3PugxBAZgKkSiUSyGEt03lc0glZUErelma7M+Z2AQ0C
hvMPM+lWzqPsp+/wZg+XqjexzUrr8jHmIc71eWKfs8k5kZzLNAZxTOq/teA/vfSiAF2rVYKRVdXP
Jo7L9vkwdCtwlKlINFLAh6/AUU2SniqAtL34U1q/FlZ+oDraASWCAJ9q/bXoltaQMev207iUb7af
JkHic3m2UHyGXW6ZbzWEirDa8VA0/dcw5HBIEXzKCvlKXasCns2M/HqZgfoFDIPTMzVTUQKCH0DS
PJ2fpYOGxKCGBslBB2/CjSmqKQ8o4Inh2fphxxCDfuJ8nURixwH2beOPj2619A8tiMmMeO7OwL/r
H0iEPwm+/R7+BRLPxwOcxvBILAezK77S6M5Oy0hBS6XGEAdF58C7qtbj0YTQMKnXrp7j9+l6C/+w
0ZehyxtJ9pXWXu+LblEvI93PReLXMkSuc1WY4EounmOzTq+gYO1eumSW19nhz4OZofxJNWE01rsy
btodDYVw2pdcVs8Oj94nMeS7XaVg66QmAUK08Ad/MypPPDWOcsdTr4KfF4TP7qM9IhRL8siwE9CT
kclkl/U6TwK95KfuxyS9Yui1ikc6xO5PLXszhWy04Ujr0iXSVCDLKLcPN7K1S+Yo0MXN6Jk9AumI
+IcI2qfdCcd5VGPZqR1YOHyuQ7D52GCOgtZWsT4aai0Z/3/OBSSRi1q38siQqrObKBaSKCgjlDYA
HlUJV4hgghLO2hb1Hyhd22kEYq0ga6kmk+xfFZWqpGgXgKLFCNU1qEAbkYi5ozLS/MpQ7ALgLtHu
GiM1z05fDC82XIcoYo3jPyLPSDbIdoZ7osX72Wnkx8Qps9zf4zLq1oklisWf7db7bBqHpGzBVV2i
BGNM3Gjc0niY5WHu8vm8mBHC2SjF7ZFRrrqslf+JRWSixlDJMt8YtlItAaJj1ELGQ7FbDVfhx+LW
ApTcoXWbgK6lr6rtCmSzonIfv065mLiU8vEcxOj/1YPR7UKN7YfI9k/SodqlCSKGjUhNBJZAMXJx
SEVdJoG9s+8AEB53gOZehzQfBUeLEej1xGji1GeWVbUTSMfdkGYVaqMBObSXm0X8OMYk+KQOJZxB
RzK8uS6Zk9Csk2E/Tsv3SSI6yFROGPX6GAFALWNIQVlclp5IpOV6OKj5evgrE5L9L+zoLtQVQWD8
jyvmVVQiYKyu5oA8IegdmexQR2peRf6tQTXFCvpsKxx9GlpASwHTiA8OQKXVCprk89+0RBSmwcAe
1AZgaEMtp+yA5JDwE8H3UUNofe4HpJ+W3ZnQECUuW1a59jq/R1r5CgSobdPK6bcZH/wjKr7BEGot
Lw0CBlfTxIsxsw32DUxyMgBa5KyIzo2Xto9fSL7kTr1Lx6Y5zXlkAIz/QGKvHoej2wHuKUeOyzeA
sF1inBg+p5E7POCbCL88rdr04wYetejJg4/o05LYyGzC1eBcRWWOcEdUYjfxG4qeVntvCrtDC661
famWNYFTh+hX8jVdwgz18m22XUr8OxtOBfjHtMn3cxUbW292i9eQN8gQ5+tgsorylXdy3DZGzfdk
ILFFfEKJ2rHlS/lKopSBW6LoDe9IQytJxwfXFt9oRE2h6D48lOtcaMllsb1T6QBxlLTlNNbPVYkd
ZOZ/KzxASi8EwiJbgNGDjaXar2M3RiFazhogrLICUYmuwq4FrqdPhLHSAX85nVz5RGArkQIhBsiq
hmlRiwtzXs6kJ3magnBHJRLvSbYivKiLMGT9BFpGF8LjcZvBWepUqGhIwyW8AC4ovNCwsxbFHU4t
qVa98NOd0ZgLMCN+zLmbSENmd/PBdKLPQzcjmqga8M85cNYgjQVwGu1OALD4XRbxBBjaq95WSdu9
0b3RRFP6HOVYpAf/ybzxjd7ftvnIzx7eLGuzoLr/nOMsUgC7DF3SkI1fAjZzFd7ob7ox+GnsQC/l
gawLdQDiTZrc2wqJtNQmf+LNlCGn082ui2qop4cgruYAvEPuEtlVg7DHDXUlkM48M8zPq8IIj0MN
0hC9nF6Eekj0A99Anz6ZSQZqc3Wt2HtlkV883FneXZPs9bLUS4CwOxXgiWee6JZN688uskZGfkTc
9wuNHF6619ExOSKP+fR3KLDXcbOhfzcmtQf8TZqxGjfpfMUuEDAN3QtSSaoNBW8z07n2deZ9LaTD
96bs+xNZVBFIZugs+2HBi5nv3ZLdWtB5GNuBa5Jw934N00D81JkO5LPPXCa2bmO2JxqCB21r8aX9
UkeJcxUKspvk4H8SqMH3AHiszhsmiNbvzAYl9zkc//9mxtVqNJ1W+/mi4xR160WBDfh+UX1vtLi6
KJk1BoIKtgdehLTNpk1olfOnZLYkgFwr/JM6tfvmOv6pi9Mc3nI4AafMB030h4XIgN1U55G3pUTl
hhVAohBw7ukM5InBSw46beBAKioaakIgnZuFvTzTrHkCzcpoJr9pgxwf1f+w0MQy1IZ3gP5zmLec
ctNU2HzgQROq6dNADm77SpJhyovAMIAQSSxo2p6Iz8jEKlf7obMuMsqWY7r0naI3sbctfoPfh/J3
+q4IZJIEMQh9H//FwMiNOZC8eTcQOHCXwIHx6xGJAwgJvNgOgHM6wLP+WXrLWbSN8eZFi7FLndI6
m0XZPC85iFDJAtQDwdyn4QuYi58zO0keKhvoR3TH9KsYSXkYsEF+JhEycEFojgyfvQxBqRQh/r9z
U1TShm7OL7IHvPpGj0lIje2MIRCQe2ujZdQzOjWFur+aB1oQB7tJEEsCUADcnchAYX/7U9sciXJr
5d1StFx+biSnXIy/kQj5vipQ74b2o2s5f+Ok0ByJqGvl7IqqIiVjloEKBlucaE9PbdBX4Jmvn+w3
47IBzXUSP9ILYn3Et7n7zxfEyECX5Yz+ubLsAMjj8lGndYk5lShCdW2AOBg/8sKUHTCyIlQlKFlT
gskQIbcab/+gx5vSfGxD8FokYoz3ViMrQGi7fXot/GkfjUN7XmVJh8r7FoyMYwqshVWGfOxsb+Ao
jJQx+/m/w2cjBvoPdDjf9izTtF3fZabp3+O6c9kBwGrqoqdhQGJi4RrDJi2RE5Yzke865ffP7cgw
9gJopnhx+Cxwjbna2qD7g7t/YsbD2iW9wznSIKUzBKvQZ9i2T4ZXlFSWfKA0AUoJ0LkC/5o60I9O
vEUsNw30jLsF1lSEu7X8BvS43JPXCLX7eFMv+be7HreH4pts4fouQB1wr23r4nWKi2zPDGlcjIWH
SB+pmmFfK7ITElZGhfSDNNqQVstpSA23pqe2ztkzm8FQmS7fx9qXB94J++AYvvfN5Tt4f5zNLFsc
w3iFWmaVOkb5Y7J4AaiL9UISW2ArCFBguOeUQe6B9TCVub2h3LRREY/wvv/LmaMYsJlZBdjbyXQD
AwHgHQnrvImfgPkZPyF8aB0kUmbxIIZstc6aLL6abR+QbPJ9OKOyFHBAyKJ5pAY11TxYAOO/Q3pM
xTZw979rUHgJl6nbXxZSkLXpt/MpLZvXVYY/3fxIM+BDCwMUgrnb+2U8wCJkaYpMGFmDSdSo2iPg
lKPHwa/emwYHu7BvEXiFJI5wJEUEGl11Lt0ox962quRJpsiVx8b4S9LV4xloGN4WsfD5O5/cs9ma
5Rfgmo3neAQeIDEhKfngY4fcIvx/IJI7j6PYGB5U84xYKJgyzRKoiCMArUhbRU34qWTjxnRC44Wh
YMMsRnYKO3feupEZB6JCFcI+iQEYIrABouiYtCoExuyisQGY0aE4VxVNdN6IC1VxCAb0yGiP2dLn
gZHlzkkqjvOpj0fgQrTdnoazFS1H5uLPWo6t85mZ8/iAWmBkZKkh4BSLT5NhrrZGjPnZ3G9axHVf
yGBkyW9DZYZXWowulVcdeL9M90rscdTMfrQk2x4BX+FsU9TfBi0QDJ6QqdA9eQwRJ2CsnElkshFc
SQZQAi8g4FtljmSAfVZNCT6+C0INZxIVPZ5wUxfnx9A3A6LLy1OkWJlzZj1VkTWjEnApdkCQFSCD
BXWDcLm5scYMtVNIq3sLB3t5EAoI3y0AYr4UQJG3kPlYBp493WgdpaW55gS+SWDnT2/4uJcHQgrX
c72RjXjrcrYxrCJLD6iyBfDY4Ls7J2SI4nQK0IoauHvLa1nOJTKP4T0jbVTx+BALB7AZiVwObhED
lspIzK9h7pxdVddiopgvkKweH81wQo1d3EwBVcLMrXUU01y89V2eIwt+WPbr2SRWBxZ6FVHDMwN5
bC1oX3Z2px6fdHSx7fnRBY310UEg7YQ0w6suzJkFQ8yaynBMkDWdkIi4anV5TjWmKQjWuB9daxWh
XSS+PH0PIIYWZeFPtnp4UK+qY4TSo2HvOlnBVy0pelQghx4yvbQtyUOrARCMQN0xDXUjy4IDsA2X
UF7nkyyB4xcuQ8fKwGAAL2uJKkI1Y2nugVskTgOKWh4GYpRQ8spqxgIAH+jmbj7snNxYNtrGJ3IJ
PUbeGwhzmdEFBRxg2wmUfK+2E8PVzExgXWBEDXe6P9rWWx6QKYwtYOgs+yJu/iP7/IsbD3jLijY2
ccCjlmphITNsxOPMNgXGW1+ED56Bb0BiF9MXC2Vc8CqY0xfEld57i5J1SFo9dynz9rowTtfJZdG0
AA5DldRp9WD3wKSeDPwtleKmts4JgYb2bq5notgdXwXOdosVgyknAcXYEsthlxSgv8mWtmaoZ1NC
pa6X9DuwMMWRRCm38SBHNXX2IEO+1WbUC1ElYCW4oPq+UNPmzWs1ls0xUaKeHl6k0N/CD5P1u6a/
e2Q3ot6l6QegOBcuO4Oyg51z1et7Q+RgrUK31V3SdzK1EXfsfqFfYuIuUqvcdNe1bpbVy5R58RTF
wtjfX+lmOlkD2/s8YKFj+DN9EHEIgQbKfOjd+QtS/8VBi6hHDfEN0dRVO4/3tnIGDIgjc5AYGoAi
NgBb99hOBYI/6fcWAEFf2Dj2z/jMPpMUAVUffJ95BHgtUb7VC892sVdnR9KaLsjARxSow5uL1HLf
f2Fgo9tIbBdwvsWxmA7I62EYyOXPk5uAYUAdoUmr7Ziz4OSBohSw6BbpTiYNHkE5+WbDp4KwSuqf
h6CjU57b8IklqIgMlHHnimwD9lQnvVYJsqRFGJfeCUQuHJElke3eGQRBcyEXhdAWjDOolgm3g0A9
CMaDOLwll+2OJSUea6R+xwABoiJWgoqE1GjoDy0zndHbjFbR7la6b734OkbJ8e06q5AWwj4XJW4O
It+zk0bIuJiNc+O6BhIw0CNZk8RvRsU75BtCjnjcu8XEeFgA2OOf0/hcGwUSD2F509Vr6zWGrpH4
Lyc6bbyXUDmlNpxIotsl1jyeiqIzkeGs9qO6WYUsFS9mlDYHW/btxpZztdOQfHf4e1qhMfl+ZTK2
SK1K4VuMewAWtobz2bCG4mFK5xwcvBjmifSfq9g9VGCBGoJs+AsZ9NWr6czIlObR17gBfj9ZtjOP
Eec2wHyuJoJ4p94BrHjBO6MRn+0kbY8OT6JtlizzUyrkKZ5mYCMgZW+8xmaKpMk4rvZzAdzTUTXI
3kpmBCrQbVK8zkhN1tSIdkhQNm59iUBze3FNuFEBrmd9CV37d7dlwIxwxoMxOcl3lrTVFon21aNf
whFQe91bDcZsVQQrUL2Bnm5uZPbsB2PqRIETcefe+MbuYwHgyd4u9atrzCLEv5++3K9s9NLgxPvz
vVykKVGvi88DXNjqnIEIfxUkYz9ec6/LP8XnlVunigABsMjvYc+q3QSEl8tQds4Tt0DebNsNKiKN
tAq6HgCrmcJWRakKO85tDiZVBbeqGupRs3jJ3G70mKYxy0Ea448Zv5p2J6uS6DkF3tRTlI/FpQYB
YcBEzd+AcxTtQrcwjwZIJt6aOf9qj6kFt4ZRfgbDGm6/lU896AMOqQKw9DIXyJiqR00LZKXtZLNh
xchcoTAJ7lIjXep5q7o3DmxykcP3sdQNoqaZiRg+EdTJyHF+9uJLj5TRT9U4N59+SGjgtFX7qUMc
VtmQZFSG8/ssGpDYz11t89M6fuJ98QfeREydOvBmT3v/iShjx2GpLrM7P1pKpOUg4GXbsKj4tscp
G9UDkX8tWdSBNmcRQLrn9snHbhkp5ABUpKApDX1UOOAE2dlfutksVi0FXEkrMpBLkzZBnVflA7ZG
sUonU5WdhCW9YD0wIMPlVLczQOoSN1u+GgDw3gIQwnlik8XXhjP5CZXGoC34kPtgH7zySgZkpeVT
V/iHdE6BWKama0XSSyeY49betV4hjqw0futCm8m9GzbJxctLJ/8yCdYEgFLEvdC4yrIimN2wSNMj
yAFqFLua/XnyuJttrBighmMWlrspEkgbc8JoA/gtgBZPhjyFjYOEYweQYmE6ybexA9muHdnD1lND
hkfNriwYSo7cRL4lFeCLvFLmVxoaEx7VSPd6tcEd/TqCCrcBhUVsfZYWav4BAzewbZkgrbPJUX48
DK4MfOX/bybLX46digcolzh2IE3i7aiLGxP2akX61ZRUCXn9qcsjN994nMe7Wc3v4QvzdrQ0qSXQ
apDRVSW7UIzY2NXFHF0kWGVEcN/1yMDP3Oiydmskdp1cxP5/bcm48ebPsVvaL0Y0FcB9kEhdKiI4
PxdzMAJsxct027nMDlCqaV8q82VuJRCxFls8CTB5fR+xpYbvsl7g9DDrPfhYugcGppIzaoeXQ4jz
6LOZg1Iwj5bxzUiHP00keP2FdUReI8XV3XYxqKti0AlaKmNAjUYkT+rRzFKUvwGixFSlMDGiNkfc
I4CC1ZCqZcA0wjeoRYtPJOPInvrkgWyzraynBf6nDDtCRMcl3uNlaxtnatYxqW7GPUcG+mbVcSZY
MKT4tpFVBw/aRdtrGU3XihL0yycvlYAr2BchUC8z09q3iiuQeUm/syXYlRfDGb7+Qj6GQ/jkRml9
SCkpVSpM0HkJnQvQ4ZwLDW80NF6KfZcDgobM4rB4nXmESqUPe5L/cuaP6T0cIzcXcKzxpQWJsXDB
Ai3NDZC/xUNkl/QPDFop33Qq4FJA6DjLAaw5/olNCQczWSqis2UUe6qCrqqhP8y1/Sgs770wGkB3
+YWacqlEuSE7UpOQhtQjmZxAoYq/BeZQXTT1qPEGRwbuVBdy20wFkIM3fjMn22RK4gs19di+9+5k
4STkBdRxCJ3XZYX2zpz0GTORfe6EAFdX69wYrjP9JvmtREWsIh+YPR8cDjl29CiPu6MOt9Ip20tv
GleFfvSPVfJ3nEzgc0R+0RPqNP2nPF+sq1ojN/pzlzTYASm0BXjbm2vbhs0Ejy7GAMLb8hYvtBsZ
2ZDWHr0yWGIw6nYlyOg33VhjIukHw8uOrp29keHMwDGMQMDvOr12ElFVbZa+mAAO8hxZfYm4msrn
1SaUn+vB936hnm5Itk7B/8u+6/L4BGziu/wkEqyJR00VeufJv894olwiFrp/AFznT5S8ehdqMtG9
9+5lseEAugEV49qu+Nn43+fS8uZwxhMcBXRqdGfrzH62i8KyX58a9B++PhnWpwT93+fqgWLRs4UM
mv1oDP5ZPw7IgExvny1r/+6R4kbgo2oyxEmBAAvfNxVhr13BGWoRC34imZ/mCSocqHCbPlVvQDpO
Idif4AadD14O9klN7pWYZh1YcHocxAJOMFLITBxt8OE9kkguwr8WYXOG12FIA1oEZKlBZYOLzVak
mCiABnt66oWHUeUlAnFeRV0tcSUtsM9AHdMNXzyj58+5bbxEKiHS4uAimFMPdYlenezKxI6i/slw
QAxCjshBjn/WNVxe5Hj0QcniAH2nu5GRGTkilbxr4TzTIup9yMmKRNSotbW9nlQwOMji5myLwdlT
PPsuqE1h63J2lwffPdxF2kmnw9y16OQeZzsAyP8cltd2pPBR47yhC0ZWHJ94637Fj/U5SUu+w1Yi
3gs1jFC6DYjYsQpI20rePloz8ILd3vo8gLbw8wxqFmVJkkmIZ5C5+o80Oe/nOJhBy3mSXmc+txY4
pGqJN1BvjjsqYE2QHvzgJREoBXFmbYOuBd5iaL5SOWvbJ4ii1TX4GlUlLJxjyd7Jm3MiKnO35pSu
/H0CuPCbXDozAA1R3I77c646I1XycVVQAqpfO9UpM20Vzw9B0iZrY9dlI8pyvC7cklCaLvBLqdsn
PAToAyxrEMOtvQUhQ2OnNTcLkRDo8NNpbLyVl0GTM2jeiDtZKfxmW3mApCdFoQ5G1KPGpIORHhOz
A5IwbqeQ1u0zsfUA6LB1k6bwTjzskeoWMeDtK1rMQiX3VzHLnSuitNUem4F0UxNXJumFI+BaGfCI
XVUmAM6ANKCmjuXsW3uaVRpzulnHQvEV8wjhhjlFUi/OOdHFpa0eINqw1dNj5sNts1l1JCaDCaR/
F/M70u7EOaKNo54n1OR1Gk0ApdtfSMKI91EIOso9PXAGesrEyScrd/jZp8TPGwU3wypoKjffJ749
XGQXAQ546ptXavw0/pI5Q36lUTt73qFtQjugIVNmA7xRlr24n0gEAmS5a2tUIRpdjEAUGJ6fQMCw
J+ViCfgykVu46SWrTiSji5pwE7Nh3kfwOMLjK/n0MIe+4HtnEKg35fDKdanH4aqGppCFUWyjLgHN
gwlYLyW7UdR9j2JhS84PRRX2IO6QzZZkTRYhWpZ4Gxdp67+Bo/bZR93USzc1w6ecD6+ofSl/w/tE
HDoDeE9pvhTYKdj41wqH+tGYOvNLKUdsXTC7rP0Z1L0A26AhTng4KMhFXtahbDZx7FVf02x2ruGE
2i1aLeIzYv1RVBxpqG4BmfLgynXnZR9xgSpD1RTViOKjAaX24HwTq8KA8wBxkwyF0K1ALE+ZJILb
bLNa20m1LctwwlE0gVCvs7TWxjEneXXzjK1LkzKPimEPGip303du4m5RtG499kb+Oi+jheeDGtFS
TtsWp6WM3+hCpKClGHg3Z9Y/lbzf1WGcXO0Kf2tLNSFKTs9TZnwi0QhqcXBYekhx7PAu2Wo76vG+
/GNorPkUA2n1qYcP+Qkw3sMjQw4FGWi50fnLYZQt8mWUrV4oAXFn4IXS2mtj0n7cnAynxwmVwEc7
ZM0F8IvvDXz4KsPoY0w9bWNNcP55IBbQIm1LMgSnbte7syPtnYwWiGoPfzqUAII7+ccCv7LjjjOc
ygbsiqr4w2gdZ5cOKiWTXL96vDqKAYDogHE8BUmvwq+mOeDJ+oeM7DrstrZGMrSfyJjW0nPnj+tp
2X9fL0FOZIAIJsq8wA0t2A2NFhFqCceuLtEU7ok4iwDbVmIxUiTc2K9minFMM3AN4PzVs/RU6v2s
pCUtLzpOjV+ddTSxLEYQhxUm3OQ/RxixY6p74JGBj62y2FFr14gjjVEQfjuZVQPKjkij5iH/iB0R
1mv6LclE5P4NRtu2Blhh4l/H2K1BUDaEwPFRAAOJAhOgXlyZ4B7EQwqg37dyUlKTewmQAu6maTUt
RZNJFqKAaROGHVKLPq6hjYW6uB7aBEJA43+9PMqUjBGhMG11M0svdXcbv7p4500+KqcZEs1/vg1t
7C6TBW7Cn+/8bqjv1PLT5yUt+4Nej2z1p0EKkpX0Kf6rOlV/Bo4/A81YgICBo1u74QPgFzt1frTj
CfClNDZYxwHdqaTU3IwtslptjaY3g3y224BxBP1QoB6+T1jHQq0dJgagUtdpJHAnUck9dfXFsa2r
J0U5qqasq69TZl7jXDpP7i7M8eV1i+WxTpbhs215cwCgQRffSQznFIVpjNVgN1TDNGPtAzhaYoBV
GcNnHvvJKxzxpKNGLdYMHcisAN0EjN1xVrANfWl/omYR4ZuJpOOLFiWKdduJkidjNuxPo6jr54T9
rfUu9kHYt2bPWtR0RnNaOh/IkJH5vjID9uwexy4UrKl1yBhYYMM2Hz0fwUvcASm454kNoAeGI8lA
flCD2pE8jT4YSWeUyNTw+cXgmvPwql7HfRHzix1yOMCAsFZv9JiEMRvsiy8nA5psW5VVe7kRkQk1
llqBeqsxGS1zxA/v/iLL9+1NVH51msXHBq/EvgP5FOBgmZwJyZXlaG0EuNl2OL57DzwVZXX2gIux
B6RGhKoqZuWvmbXONhfgXxogutgCrg6g8jNIfh4k3qoPXse8Xd4rTAPDeJdpbTHmybAhwyhagOXg
2kiJQdrUsCGjBLkN1Zb7Q/mAzHVaYdU2KIvf2HwSu572sIOH38WMBhCLq90r7W4BgFCrHFlhb1Co
mO+sDuVy656Z9GEXyxN2Go9VVobPVoeoY1Pl64j3S/g8t3gE1yZDQZ6yoMa2kFlj+dhna1nqM9SJ
1twKaJrnev6za0zpmY3JXyQiWz7ga+8wI1hH6grUi7p0J4ac/fgWg3fJ2+j3XD4Bj7fvsJGl1x69
59zJigLLwLNAvzedD1k8g3BhSH0HYVXHAXFlK0DIFRfNhsZ2bKE7OcaDX6gNBg1JM6hqCaNh9sZH
DuFeZHPxPIC5FWVUnbtHCBfZirwaAOO/LxJmfXPssQ5EbLUvYrTa/TKX7YPv9Pa5qirzYDateUIG
7hyIyTxQXs6anFPnTrDktolqWOTqgHGyfbLK5cYihgc8mJQFTfiwiFqRBt0CJGudyiHYGCGvS2V+
UDqIb4Yxsn7ScU8275kfKlHkxjKxQwDD8vlRr4NTzARqbaq8BnAECyxQU128cXlvnCkFfKkezy7r
L0jUJjP7w/Zmlo1ouxETR+mEbN1d33GwGsSx9dA5INc08+lMImpAZIB8AdUY3EVGFtlVIBQ8VdZw
vpGtXWB55oexQsLvJxzafqcTcF6C7CyP5pOL77FzJdnPiiiL4u5lUmhhyhioHuC47PE3a00Upzmj
3IFEAAStbtOdaOZ6GLeQvTn4YAy5qfdEcg5OkXGHDFAXfCBrtWjvg++zyP0J9caLgSJR1xwefNQ4
XkZL/iSLyvGBtGEXDnhIoKHeAopKVBfxcUtD0D3ij6sNa/llLpvyoZrcqt/62B1tkhg8vIYC28lw
mATF0QgiMisyr2HhqM1SZe6BqiZARW3Fj8y1XbzrvOzPqjngf6P5A2XQHTgwZ+dQsi7GQoDbrrDd
nEGHVAN526oOCXKpkAkIVG7SRiWArDczSoKP4Jl6iWmIT/BdTTaoy7aA0BXxLSl8EGAc3xMZcGRB
urGCwXKRYnGi7uhNcHHBMTVtJAMW9jomVYqkzRwH9w4EcG2/j4YiAYM2mhBfeUBP87bc0Ljv61Ag
NpKbp94UG1KHYYbQV6Ne6GtXz5yfQgfwIJRgWNTu+JCFu/dEQ5VzKFqnQEKFUswpHrxu3t4mI/5Q
0PQV0mMKsxb4hbV9kMhQEV4WXiwAqOxZlCcbKX1kWZOwUXkK9+NwQaICadIIziCaQ0Ot0JPvZOta
o83nrXRYUy2vKLlSLDJN+epLtnfcND/H8ew/OFZXNygiQNdaIXYV1UDF2O5GA5IWNmx6Syw70+wY
uBTtuF7nRza2W32L6kG1BDU5HNEb1+3LHTnzV+/96rgnZ//a/YfOsMLwgE/n/A8jtVuzsmlGtE11
l8Y+q3zio87i8NVnpYc4inIArMNlSwps8vFJU+KxU9XokiWN1wwRNbuMBQfr3MKCO4U2zl0gIzjv
CW7E9QAwyD94isOFwSwkvd0mwJE+NeM/pxRow7d60hSg9YUvCWFHekK7LkJG9mz9tj6Q16f2XYIe
Pc9rp33DCXo86Ke0fs7fyfzUCkZ3QDAsQwS5ZSOwGWqr2o5N1BQbElLzfx2bClVOT/+f1rAU1hwZ
0S2kY3WE/w9Hk9DoL5oF5Y5ThbT/C1mft3NQpYm1krIQwYqeRr3/kwzv7/f1Vm4WxfSSZzn8vp1z
IvendpbOIeAqK8/pdloBZKsfDtVfOk/Jt3qv4VMN2qmmn/deMWQnP628i6uaWhjuTfMrWRwjNxBV
eMAN+jfj/77e4MX7oXFbAEH/uNgEYpIpZ/UfY5G+1IoIqVQN9VwGnE/qVT4DuThnbqBlKCkH+9Gd
oZkh+3MIoxPJqaH1LOJUojFoTuoTWAzPeinqZcCi3zd91qPAHFDtLdvGKiRbOA32azfIQB7eP2OT
JruMNGS0dgkcKM3hTL+1V4vEH5P0QjcLr3OQIo/qS4lcLhEvGV6LwGFvAWfyEytYrAjCqsxf3rnD
aEykYEP5Vkw54CMUu9g676b7y3mkp8nOUsxOoMnFgBHVn8GwhAL2eRv7yOIn0HGCG1+hwxtfIZOT
gJqREMeRsjiAZoL6JKZpgGwzduMk/iQRgY6TfLXWduvKKB+U8V5L/7GmyJJHr0TIWd8TramnTOql
+2yoCDCOaIj9Ujeq7eK9S2NqkF8AQhLShECvvdA4mkxjV0zxn3d2RcmAOKOFObBGD++oJJbNn10g
hDz1Xew9tmA/VYOa+wDWo56Xh/txwNGBFJYvTHeTZAj+uRmIl0iYh+ACsrrFafF/IngF1PcSuD5R
NWzp5pLKjeR+/ZX8Bln4G7pdfUP6V6LezW+8/opknuYTQ/ooFiWjHGmL71tvN4cD2RjSywCOBVDB
xy2qlnmKdyKqsFeNObVT90BSsuSGzC5zDNTVgIQgrEEiOdjllgYFz6BHHi85D2ewJmML58sG/z20
SRNR2B/KDMTvq1Bv8WjrV+eTAPxd4u/uJ9K49n7v2nJ5MMqsDhaUOG5j1HldJhXbTT1ngEf9Y0w9
auy+AfeODyBkpdQNTVvU3DuZHhZiKnYgCEW55IcduLgR4XI7pPYKcxh2WWKKHGm+NZJO3cx7A2BE
MTzTBhCFRB3yECpF0oNzOZXlJzXnIIQDtzb2bMD1JKEXh+klTRgAZHoHfvY4BbwuAherYUKGJITb
EEgss/1u2INWexfOICj0ABB7BIPy8035yqiqwzRI3M8mWk4zTIKHQw1we0jS7VJ3+belGM5laYv/
IDfzKyus8etgpc5u4IJdAGJuXuUwmyDCA8A1akmL9axVIoZcomBqho+syU/6/DXx3nyw4Foxs6J5
kBFjW46qua+ZzP5mSCD5u6qBTQ9kN3yO31tjHN7yvmi2ad8NT91UWNj4A1u0WXIJoqNyG00DWPd+
QQ4GQOrxWiN+HQzSUsR8OAyjuucHgRhNqZkYV/W94oPoq8qNMaCL0IK/vJK6iL6P9cIfC9CQVqH7
oOFKSrbegjIs1EW0el1B8ZjptfR90K3quWRCMm2itXe/F10oVh+ZVtxf7eMz0Svr9Vbjj1+YhlpL
i4aoqzgtAgfFj99KX2z9M9T0u31c6OZvo9fSt3rzaemF9C8LZOj/R9qXLceNK1F+ESPAnXytfVfJ
si25Xxhu202C+77g6+cgKRXKdd137sS8IJAbWJJKIJbMc0BjVEuw0xsiR4jcElSiIYNWqhKFoDGD
aRDextydbXO/Bx71O9IGxT2AgwCpBTd6DjLkAJtyFj0oTZH9jaJDCWJQ9UbVb0i2qTLod5//MJNn
6HtnXY4zh5AO9Z8oYaQxf/dBNl1wdEFoBAoTfy4PmetBBtQcpdOn0cDGW1WICKlugtLYZk6XLR7r
TNI6AwBe4uLkiOJN8EQzNgHDwqz8EaABZYolDjC0589z94NRlxpyqjKksdBnC+MYFVHUJXOXJZ8Y
+Gs2gY4CPltCKxtyRU+9B50W2y2SEqUPgGW7bWu3SDqDpPxIRKLY+1Ak/v/oLFByrmqcPGGbOb7n
JAOaVjtE09+kmVOONWlUHjVAVJq7iDBF5kzSgFIgDOsMifi3/GbcsUenuzHMGAwVQ4nfqynJn2pe
V1t/jJ69PpC0KpI9au6S+U479CjkxXsy0NY+oIoXvF9bSPt+ikpAdYRhllkLtyi/lag335OOrNQE
gVGsHBSbrh4MsWjHXYYzqYVypp5myhql9yfogDeOPacqo+cx42JNeKhaCDq3RVr4PxhOszakGxu3
O3YSbZV6DzoAPSNijvNKUCGPk4UrCX/C+Xs9INNoQir4mmTXNoOtaPouWosUVEeP9ke5b7p8Ixoj
/BKIJli7elftrKGsvgFBGBQiE0AiClYecxSGLfPerL6BIWRAHZPJLjVIpj8BJvUTLha9i+tV4zBt
tKFAhjROAd1tnlrZMbb9FcNB+Z6kHNhByLSRhilDgfpgG26xmE1SOUglWUiHy44A6yKHjbsu7Laz
SBYtr/KjZiQf0RR4N7oGqFgX9XEYU1gleM0rF4BPD6OnGo546GnzyGTn9MzZlT6dKDA9iibM1vND
5Jh3w8+h6jOT0/zJ5h9RPlT9hPL3EWN5vZ+HiEyO+/UGCxStb5E/PIOIEthvKvFE/cTnSOmOig1Z
qCEDiO2w08ncCLh6EoxUmZvM4YsSfFib2YcsdRy8VbXpbtQZMPXoxBdJ5pimggZz1+3EWB0F350d
F3zCV0qZyF1FPxjUA/40bAC+skXJwnHFfPBKKvJHYPv/qkxTW5P+kUNS+ZH5IVaJ1COySurJQYWc
AB70islS+ZIOl9pI8lRmFUc6n8Uv9VCEJy+xrRcwHFRILajL7UDll5mtH80sBxRynaS1zFVZ49/U
P/SB/qwjW/zMomqNCnmtWDcdEJb8MMKOhfAUHFHN5kiS8FCTSVIc5af1yKZaIFe5B6VYvdSnSOj1
9wT4kz5Aug7zXBB74uVOBJHUCzgqcJml8SshBfcWAAsXCjR4xhQGITG0j/jCswx+ob2X+/lOQRxT
z8qKv3pUuKEuD/WoHSoMPrZsgEkLVtyLh9XDXs622DU1hHZQeqCBmMcgwjpAhle8qjdGj2yaMMMV
oU6nzaY8eDayYTzU8QvpGREqoHTdiQF3iuzqLASnxRDImikj0VYp2HiWVCkVFfV4pt5cUhXVEvBV
mqnY6q7Oai6++j2aCrAomqyRm2bL922rVvflRjPBL1qJ8QKAgvbqyMbQinLVl1O31i0UPSxCA9R7
ALpCpkTcXqkh54ADC7DR+2avDInbW0hLTy15SYhYcgy5B4gHBuQZBwcidCoim9GygIYeA6WPdNo4
NdgBm3/7XK8OHhCkd1GFXGkkJU1IUGvBT1pmYoHzD0BcOm1x5aBnkcCWnq3lAUBYYrboAYsFSgF4
pEEPyMtuNLY8Bg4r6cZQD9cmQxK5icStM3db9+yBh2DtSmyFCbioArwfNlCJavz5mjguT2WUQmSt
UywH4ISctThZTEAB5wsU4r/3pG4AV9gVf+sYm0TAHLfEuRkOWYqNKWTV+KNTuwBxhpLMAkUuCyP0
spXS/dHb45hOASlbH6bUAPf4pA1bA5i9X0jE6m3Y6r0DvEVpRdnqeCeS1ZxE/aX8oQZPZAUzfYjM
DbKlaHJv/mARfpVYC8vPSD4Pnyyj8mYK/OPPObQgVgX1xThvudSynnYMg4c3KgCer3/aP5AuD8AO
Bfbz65/Zlz/i552DCxwgMfj7LmvdS2+a7sUijDxQKyxbKZKOrL4X12fkWyxIrwJI9IE0Jk/dtQ0Z
QrvpTcDVZPrOtvnPB2cacwhxKZEMQIiVj54KHP34wPre9hOvMA+B+M3KkCKJ46rogrvdlC0C2WU+
qrPL4mvE0+him741IAEZ2ZGlSPak81H38B6AdbG1tKrJXpHS9UWrr9TQGZZnS6xu8iX9jmmDNP9W
hrAEukXvvz788uftFFk9WOnXrfZVyllvogJw2NrsQW6lBA2OSuMEliD3CI4cULUxQCZHSMELZUO9
Xm/ZJjc4/lmlVW/L4aL8GBBzlmlb+sgJgIEilNWPioOJJeeB9GrgLmnERo+zHuVRJoqLQYbYygtb
Iseer0ikOGMCkHzzu9Pddefoj7FomFgUqMag4KZ6f0iRDLihmqaxMZZt7ia7utSAzxt72bWVDfUA
z/UtCOP0QBIqu/OrhYzrnVFxkNzf3MgwjNU3bcKLruNjdiVV6XNATEtfoZefg8kJ9/Msrkpoxxq5
l03hmmv1JqAJnRqa38lFbyNLMmgM88uCDPn8QhlCVF+J/N38rpRPIHf1ABLpKXirP4nSe0o0DQss
wwMIfzD4xWKWI9BhnJPSNMSi0MAJVRbOMWY1PFGWCggTafaMKgJMndmuSCTDHGJ2Q3K083ZzPxg9
h5u4rp6iWmzvRpvcHnUL/j+8/ItWMnfLqpJWOrT8sUwTtSx36x/yJTl0A3yx+h93LnaMQ6gKeaCo
T0pbhpPcsXQWiYez34Jm/Fi+GyLZDCM4MOK22IJUD7hxNz31SMfM8InhupwhOdQ7+XFrLLkElg1l
0/XAmUmsOgP0NUQTt7V3htrF9px01PSgWnqq3aHYKQONQrHKkGvIF57jHsYnb0Ayvg1BAgJZwMKH
q3aoLWSioQE3vQVcVjM/Nuw/jB3g+Y6NbMgXu0dkJ5NMFoa7gAXQbpINmZWjEt3CRYiSqUeN5tbd
WlhhMw+oDMp5Dg796Se4cOz14AbiQA1+9wOOVqUMwO8+AyQOCKcH10DX5IaQf5wPh3cTXC1WNYu+
RjHnnXkO6uahZTyNqoJoOCXePZ4sc/jj4x/8O/pgFEqNG2yAdl4eAslh6c7Ml0jEOfiSL/NOto10
3IK+7zjrvAd3CqcY6pGZespgJSBJw200xsWiBhgT1J21Kgh57qhUtIzPKqktLvxwmRfIBp4oMe7f
09hmOyXGDcKuD3k14HuNvDgKUQlzf0ygG2jwwnY7gIumRwBPvE4lXpjIUelPTLI/E9MzNUT3TD0y
BICVOdTVtHzQ/8mXhusjw1uBAkdb/OuYD7G3jwNSiPyEKtJW64DQl3j8hJPtYdxQ1xrT+NRk5gms
Se3O4fnAZa0rX7JGTCuBZEiwpsqYSR8aXOdJdxd3CfFq0MMUgF1+DGAqU2jPajjbx/cZPCILnumV
vrcGU18gzTUAtsuA8zUk8Zkrt0ThwCw/TEGR/jk1TPd0N2/RrERhKFMzl2rioh4I9tzz3Iu+3IUq
NwptWGYiTQG+82NpMpyf/f5E9UFmD9w84qACLw4Nk+myiibtnLv5fTMMsXVwRL1TeruLArEgubaH
Z+wSyv2fQutW01c1Fw7Se34bk5yBaGKqgdObx8SRx7AwXfasoURnr0Lnx7ZyUF5194OeatQ/4CDS
AKZN6hjGARV3xmHUUSiI2kF0Z1MWdsDIsc3GXU/YauzcKlsbnt2YgE+DE5mpdxfjjR3zj8o0+6OC
dhFWTeRXYKDWTdRZhCAgD7FhOlZ2vwZ8TIHsRTRV6+UXEm9GclV66pERiF7rBz2NQUa8SGbjQ7gG
NrPF6HU1skzdRWL6/Bq1XvgpByP9ybGnJ8aL6NOsEkW7nbQGvAPSgxqNjwIbCCAq4lLw3Y87+nWK
dBNs0nBrkqS8+vqwUEGJPgX7IU6woTfrJFkCp61cG82UARjmYxCjw9saZT72nuLIoEfuwjWK+Nr3
PcNckuRDD9pumfSIFMpTL8kDNJxl7XKWP5M0NWlpbshqEqtAZTXNcojiBufWHyG21vfe2fTGjYlC
xf3sOMe0Hs9XU21XmyYIwVKR2e5VRw3/tWhRTgMKrWZNutlQDdlOs7EOVrrCMmKAKsR7pRr91gW+
ho1CzlFcSE8qAxCtoJ4z630oH+MC8UofgLMnvxlsGFNMCu24DTOQpyxUqYMhLbgsG7fkeGe2J/Zb
DNNEiHKfm7aVAz9UVZBVjUaPmYcki55hi3lXfiFHIB816od3gU9Jn9rW2QhWt9/rNmTg/Yhlu/C0
sEGm0g3wDEc0IPXGnEzQZcoA5GvznBs4hfgdIY1EFFW/oPAo2JNUiAFn5YCwQx4iEPzXpEy0XOya
OYfdSDsbMLAh1r1WcfFbxztYEioPGfQDyKZFNetyG0QhC+SzzX5WFfsHiqLmD3pS3cYlf1KpcUk3
i/REwCUCRemI07HiCN5F9kSNj2zyp25DfT1o37UmOLCOnj9elCMZjT7qtsDbxjHGbQQho5yhE3ib
6MbqwdCgUg3zUDxt1egUoeHQrwTw6BE33NW5br3VZBbRi9BK5LsV3XAgsWGA/c364WdkseiFVECj
RBqcZtx7pJn4SUYQ/oQvjYGEGRqDoqK6sI83D3Kri+jaolq0BAhIDwy4vZ1iLqKmCoz3ntLxvo6A
2YEUHdI1N5cH56IK8k3JCyDQ3sZTg4rWkkTdHIjWLnI7KVYNpfxULK7K7z6eGMfX91z/lIfdHkDz
eFfQC0M2sWzACAFoMVKCBxvvmqBEkiN45WeJDDbS2PDWvwWqcQr5jiID6e4Ga9S4uEeszOWDKwXd
Oc0PytwnXoNSDtS85oGhjOIQlR89pdMBMbKq9Q68PNJFGWqn87NZSZYH8/+TTo1KYUkfBv/T0DqY
BAYtQhJxCRAOjnzoiAdfrcxp90XP2Dqzm0tbVuUJvCknwsZxvWG83iSAOc4SwehEIebpNEOenMGH
otjPdbDADTo6vcH3PkjmSHVXPls25vcEFJFVcuTYGSPJDPNcyAA+VWrFniT1RqaXsW71NlLRK6Ss
fbzZ1Yv+ZiTVQ/i/DssCscf/qdbug9BvtpaYUBUkG71HfZCQDYlxOP4ao1Rfk8RwxDDrSSQ3CiDx
f9CFVloBUUUO//4gEzIFqnHU0w0byxMBZCAQPI3I3QFliJ+mAXB9LD1aTVLXMhP8SLincI/UTE5X
bP0m+6JUyGc0otU8AnWVKclRkCTCblop3Z37UE96u6HnIG19VZkezqYZIN4TjsScGbaEMEgUdskd
TskD1InyUSHU6/1gl5tusSMPUj2Eko5gT6oHqBQV8kef29BkffgEdeegYte0vhN8i2v2WFhSl5oc
2FPuxE8kFKVX9qiedZzT3O3Mul6NOarDVAT1HofhoKkssM9Rbo8e+giegj8NRY+rbPFSSNK9xi+T
89T1uHQV4bcSxTp8a1oiAfwhGiOaopXRs3BV4EDn7Kf6CGRfr5gG0AwgMHPHb7WBVDzyVnFkVLo3
nmPtRcq7cUgORDeBwQsriWXhWtVhqLnmvKag0y0SX5x4hLljstvuizBxOYmL4uAXUP+wE0l/pdxr
Fnbkp59L4RWbBgDOyLBn7TYcuQB2opaihAfgUGvw9KRAus4MwB614BoHBu53p7AABYZ0eTA6hLW7
nmXpHdgx8nStIl5lSRNckCcfXKjHtRjFVkhg25CuKUob7Jsl1mF5AUhB5ThbOgBdZXV3qeUAs4pG
0HAfs5llGnYasGKkEWalGodPazDrgb9Zfg56EJ8Alr4qa3/rsIafQJXWgMIcxWo6EEdOI3993IbS
DjJBaSFunUYLCLgDtrRqC9oZU449YzQt3DpEGYVcWdBaoCuabYJFzBOpcJgltglz7aVaXkRAt0nz
BvS3cilBHmoMipJjxNKDpNrLgQYsn6Kbkl9Q4AbtIQEu7rh+MIBiQnpKnaPEOGqU7+9uygM75gRg
SCjg6Pwe2Fpgdd4gdaNDtTO3BSp7R2/DNLMCWJU9DrsUuCHbvLR3ziT0AzXNKPxxlplZIruwbTwd
AKycA0nh5qX8yXznOXfJTiblST3fHErvqJRmhfcKMJJCdxsazo5CTGE5C6cCqq+6+/GmfGpPSlYX
WwA0QvonWeZbo2Yqk3WqI71jvibqM/Bc93WwAoggTjTcLLiopsRVwjme3kgz5Tnqf6cRefBGW2lb
UjYOaIwWXQzKSqDHBYsgzC5dkB8cCepIDS5ynTvxQdemeMX+dxeKmOIWyI5q1IdhSLRuz+yDtN5r
pTsH/OvwaYjConoswDIkT/zAJ2MdavmBSDSwMssXykI9MpMjidRwGaxEsiKpBcHK8SGO9TjJ7m32
l/J4GKqeGE4I1aexm++2iSM4ytBVVVWObizSCdkcc/XVXHTVjJWzNdzqJ+XrzrrZ3tRIcq5FB8Yk
quVqAZsAiiDcJ5cEjNJrXY2jviICzFCBI4YBhZ8rUloxvukb3E+BRVxSp8Za6uobVxaVzl4UBZw6
d3HnP4/XVdMmMbCcHkrgPgCROkOZGG6f0qLqL5G8myJRNxios7FGXJOOrMrPZO0n3hgCLKEfodSb
MoCadHo4D6mMNIZ6YFc7ITIRi2wLJlDn1Cdp7m/q2PXAyDptRRJ31QqVOM5p7jplIhbVxM21Pjpm
eRkkwBoD+XUQTSPyMzBXLfQWtNQUQ0PWvEUJ+tR/uvvTdbHQvbX6I999p+5Mts+/OUIge6nCe21J
f/R5kIcvxV3M/AUrbEBQ6+Hkr2qJlmKlOWBXnKn+ZXuOu5lFsjhOMp6oF0iYFRLTMMPLrEhBRHLT
kUudYfs1jxhyQMlU/C/y0IGn26GOHE9SEVWLOqs2YKOW4XXG8j2TCDoRZp021trD/D2h7wHgsFEa
GcPSIAntcPc1mWQIyQk+zjoC0XYA3kYUMrI2XCIXhm+nKWiWuAOGrOE6YQ/MI7CPk2zwWpc3+J8G
3W/CZa8P3SUP7FVomvGzWTfx8xBG8XMd40cq9evA6y4EGiTbAgydnclGrswb3oKRBYfZo+vZhHc2
m3Y0BjVIaseFr9+Mm/lZNfYQ6xrJEvPDNPwlLkHkL4zSAEMUah1wcurWSJcLwUUodW7bwCBF6pGu
rHDwMZnT8cGNjExGtak1boeE/f2vY5AhGUSw4Ixd7Djr8HvQkLlnjrxYackILsEHeUqTnx7vxGl0
qu7aiPJsSCxTIaWxrrG0AztkE+izzakjdkrwGwV1pd5tkxT/zp2PL+zW9UTtP6WNjlS2EGQB2iRk
Oa91QsK4t8M6F9jvgUT9pgZpPuwkgjjdBAN4gkEJUS/MqjR3PmWJABo63ZqAs1lqJAO2u33KzFeX
j8CsdhycffaR9TkrvHqt6HDHakQN0tg/kco2uHNKcbBJEvHq5sZobcyuxV5C8upS49i2ixnBQQaB
oWPRMaXlpkNe3bWVKVN8YC3W2BBJh8So8Jr17ksWDXjhSz2pOgucj6GjfybXWSWNBfIVlqbW47XY
+Im3EJ4dPCVLcujHMbpqGk/PMa/XrWkUB7crz6zE99b00/smiMN60wMUdvFg0KWf7gOglwPLa62s
ZCAR9DevpmkEOxrYG932bvTWOtc2Y+dHtfwwoH45mw4oHFMUn08Jd8HJ3LrPQEna9Kj9vZDEMiGe
AvDaApWmjZc8CHEL22k/yd+pbfe50/twi42evBdBOBnaFqSwZTJ0mxxH/zH+tcGcNKUsPlAI+BKw
b3Bcex3EPd6fllnZB2pGLwL2qxA28GfRI11dev8gy2tcG8oNdUrAbpd+Kox6D7EPIrmoYVTsvw7l
sdTDHj5LAI7rV4BapBIb1QxDvwRpQrfnSYH6aTL4uW35OyrLcXCyWSxIa1G3aJCMbXT513BAvnLe
cBQzyeLtuVqbutTUOGKMA9xvURU3qbBFLM7Y4FerDlUoiwrFR/60NUMULuPtxatvbjcCCYoBh7gR
rPzmZ+UvIMLoV4GZ8jpkwT+k1pntrMJucPZ2Yabf+rXvsWyPbBbkToBUZlXUuaRpscxXANOf7V4k
n/xq0j+ZbXFsg8p8TZKag2IVMLO2W1RffJAiCifVT1PqsRMqKtncI52bGMOR+T+UzQjqau37ug6K
pia/GuUr0qLBtyNzFQOBxjDtZj0KTGekowb7m1+mGOxtCTCufTT1YLmwQuw60aCABPQwSh7zYXYB
LxEMyc3xDy5KRb1Y59G5jvr3kWmkAWXmogSICQAWWtl0EkvBJtQFkueuM9T/1LWkl6RK3k7Sc5Cn
iiFdjrtKyfl8nWNDAE8jpaRYm0YN3FdhYbXS+ChvMPAfA4z3ySkviQ+8AiAwk4su/Rzcv6yxUzTW
msxZBFhGpr/kVcv6dVYcaMEOWJgRh6oi22bteL/Wj0A0uBUDGxfzQv9ueU9dcu/LfMH88VkDQgW4
KYH9q7k++ImNYUsgwKTiqBrflLFoViSSoUmTHx0OvtZTM0Xr3iyaTZfk+isw7g7GVGc/0qHH9Zpw
zecsioP9/90DIDPF0mK62FqJpR+pEU1kzL3/rusEf8Glf3UXqgfaD0vzGOBw+XvV1O8FVtjGfzX6
fvw69YG1Bpe0eQw9/ddcIusHNj8MlaxCNgBUiL2Uc1INyr7wN5wmHOWMqCo4iQZU51A9eAA5+15n
Dhz5OmGTb7uIjcAb0cbrBDiUbRPazqKVIhlAt5FfgU5BQqhVRYAMDNyq5pEf74A2/hm3gi/GDU28
twsHqR4aatxvOupFg4WLP0OzAeP+AT1OvS5vlwWonM7gzgIwtFv5wJFM+bUnUQTRwqyRuM5FVJxG
QBCfcrstcCMQrRKpIj3SkPJ0ddfFNstdMJBSrvzWh4lc4zLRANrk6DXYGnokAkYAOuwkpPfck1P/
nSgNVRpEK7exvNm5qAVADcnbrooYWQK/D1FLkXQeMwBZ28khe8fyQUQnu3faioZSASwDqsY7SJET
ALuTzvbmc8d/hU9W54QPR4vqTFArsIBOtKBa/sl5qI2l16XVWxPjZsJv9Fc/tZxhVXAebbIwGIAs
VE7HBxqKOhGoXs1BWYyaIdtfzDJ5igqV4Bvc/Qhw67LpYDjpTz+bghck4Lc7Nln6tvGi7EsfFF/j
MM5+oK7+Jx+Df3dAiQHQhlN7mwf9trc71OBYehydmt5AkY3shaGXILXoJpOS1eBzTVyzWz8YRt5G
gIdFQ34jjUhyn2B/gczhbd803a6PvIM3MJzNVWBKnq/0Z5ku9ufbe7rN1yrWmkvq4rIAeAvUnbMD
5q68AWqZzCmYw/oW+R2DzgIsUW4Bc7fTW33XZQGWP2HXvwAPEbgcIKUHqTywJxvRg+Q8sdZkdMbK
fPJNe0vGMIJ/nljgrsV3/kC63NfdfdF4Jo5OYHWw5DLKaH23pw5i7MSFg4yTEyZcHcQ3XvQl6jfE
LUBCV2yId+DDwiSG+4dAFkcAayHn4Fx08xYFS8juQ1u6ugmYcNzChD7AVKjMiQqcUhwdx/u+b5J1
IcxgoaMGCERwIPEFOLX70gvcg9kom1nYEp+bxEkihHdThHs2aaWmvfWUgfz8LgWo+H8PofG5Fe3r
vOiR4RlOb7GX4EC2Li4cV6+XxkPiAmBKcusoDQAJxZV5BbrL2TxgU3lMYUjA7LAt/TBZuECaPZrp
LypzVVWvM3KQQhv6cLsDFyIjhRH+EIk4HOjlaKa7LLF0Oj8ma3RiOmvT/k/XQ5q0Ve7dpZMKDnE/
dnbjA905gRzwh2hjAKZKnAwFaZHH7dpmZrZXKoVy4aeGLOkqph68N7+Fka72bbZkvmkBGK4axkgi
KtTPQsJEml35feiQ4evinDtaOmFzL8ai+65PwgHrFL4Py5tzlQOiEoQjtYovjYQ/BymqvLix732A
K09tV/xlmL+izo3+ngTYpg1euccOCS/XjiF3uDCb6O8hCL9FwFx4sXBWv/efq7rvkJkF3rGsjeOr
gQPjFDPNC6k0of9jFw3IVqSqRVnWZsBlARIKIWoAU1b+5ME7686/0ViwsQNkhXngUToO1dSs3TF8
HXq3PjWJzj4Jt8lPPEveCtufsmVnlvYyQFLKVg8j/VME/IVPuJMg22BxwEbJSnuKpAaQ6K+m44/L
wqt2rqx+ApG0fqSeEtkUomrQ0u31g0GJynngaXGIwOBEmeA4B5lwU/o5NlwQY3xIdV6OBVJP5L9F
WC4JS5NSOlReRxxaC8cEuLbKKFFuYW0u+iZlkmxgAskDELyF8J962RgAUgD0sXZwJGwC6Uec/x4D
QzuSSumrkAXgYOuGFen8yWFbAaLQ8TlhvnFAvZi75nrKDh7w2K6jEViLVjjZj8CJtjUrmrPXYcqe
aRbAc9yuAgcssESWQFwKf6JWIKtymXJdLNsE2WMKFSgkGCCSWwt/aRyuS9glQ3NXXWOAX/dGV6pQ
gZRuRg5Sshc773EKIIh6wMiVeYQ929u1HV9Dv92ImPUvOBrvXwTgmCQyc7Afpc7xkHFuJ45YzFap
42O7tUAk+0SqzECiO9ZD45rEtK1tTMN1uWsjHFA3AftETe/X7QacccOqjQqWLXO9upSocDz3RaV/
6iwTCNNWze8iKt/IljoQrXY0ADZS0bMcc7KFvmw89i30BmPlRqZ25MGQXO0xcxYDyiT+1oII13VW
81XLYiwYRMl3gKTXv8RFeyUH0ACKRcQq65pbfndsUhGuc+ZFfzcotJUj0NDTyP3V2HQCv6e/tZTz
6zy3hP73f5W4/71KW36dughzFOJ0s/3bA1rDpinBpgkI1wInUXJRRDI1zhSM3gmgKheR2eaWdFXX
UgpnvW4CK39Nh8/E8R2akThEjskBruJPb67rpssud5vTCEb5V8u78+K2B6+OT29GhOow5dWWX0iN
rNvpUFpRPHuJPHn3ynywF7ks24y66EGBzFGuXo3RS2CYxqXspgNzwzRaVRLZHltP2oTO29aeZdOW
del3tUV93OiSiwiLOxfau4JMG+s7LTxFkvAC9zM4w0ifSCgl+4VegqgVV6zAp5MOysDKBlVmOOvY
Jm6qu4sgrhYxyh6nAqkzer9WucEP6b8CdbwocR+/PaQQU0CCKk08KkbxGslulvkApBxDoEsD0Xjx
MNaduyaiJQ7ZnAPFqbFxEZOvUAyH5WhaDgs77PgVYGIerq+7ajk5VvwddEevjcjKlyADy1auOzrS
GaBPpmIb95791UOqxc4AJs8mBTP2d9EtPdGzv4C8Z29a5pY70BCZrzglWZEdjIB8reGQ+NDndfJ5
8NpPNJ4VZgCP7bPsnNeWc9UGDesd+SCDNahxDm1+RfHsIc96gDwJXFzbZTm9ZW3jrIE4yne+lYg3
t2JHQwTlS9Va4xPqonG/HZnvblM98B2Jv7ux1H626myFNcAGh5L2526MygsODLqZw54HuD8Nhzzc
01fUghtoRXUk4fbFyuKm9uLk9dcoF/b30gW5sm+l5tPQDNl58jGVksGO0l1bt/GrVwl/mwHTfDsB
aPY1HK01OcQlT1ADWYoTgFWaq1XgAnmaEvs7sny/cxRYvxhm3BwaB9fppHdQiojknO9hpjnr0i7d
fWtV2os9tl8DXLRHOd7mI5joPrWWGJelh7R0fiO4n5LkyAZwIJCqzaPuUmJCimMDPBp5jcvwHn/f
ZQL64wQX9xggA4Hx3QA4JftfBqDhg7ZtLtxKN43EoOYt1tWZNx2RlV6cO6kiPYnUxBXKQVt3LJZK
Rz3lN4m0Po0M3L31yguC4aAWmaBad4sVrTepubm4xK3qENuqWp3efHCONx4KK/onTBwc294W4rQk
58TpQ2tyWoOTWYnUm33UCj5MA77s3TFaKUeKs5wAtFvz/Y+hAdLAzVEvHHpNtY5kRY0lK2pi2bOl
wdXAOEUG0pFVGQZZYEM6ZUASx3tEyF2Z6hkn2JU1VoHEPyoQMszEXcagOzwkWu1d6yZBdas8UzJG
nPAMmv6WFJG//pNH5NTbEoWwb6bmoIKZa/UqCCxjCw6Y/dAkAiTDfaCtEi9y1xFwNDOsictV5nrR
ta4S/VNf5Hw/NRXyRsgbqZAVcnm64hB2FvsUavF4kWOFU457rDJvNp48rFXHufOZbmyYG33EyXVw
s7pRC0Qj5TjZ+cXpkO9GKs8a4mU+4kDUsXBFzyVZKfUsfHla3BgpNYgbkNHRZNm06rDaXo6oIBK4
LfkIQwQq6HDHJClNQamMcloy9mP9HlFLC5nJ4GTi7X37gHW7vsLfw7oQQhJybsxVZGvJCtvjD9gk
gkTC7UvNgSFMbjOmUiKdPTtJV6S8i4DzZAfp7KwPPL68F0Rn1b5tjG6LHTgWbrG4epnl/9MO310v
tGWScb9GtfX4E2hP321P195qFD4vs3YIP4dY5oFe3BFPdsqxiehKG/XeSXNgoHLYCaNEGURWe+s+
KfqNXWW4PE100IdIDhEAWXn7UgvWSkV6akbLHdvFndz2Ai/R7KxUhLxMsRFDWRgy3kaUlCPLPkwZ
v+CTp186LQFblD28jVrc7F2rdlbdWA9vDGjPgIGOxZmBd+iLN+KqVbplrg0WotgDTYSWjW+F56ME
UbNqnN+h0m0fOEWwLIC6cI4LJMkyjsmua3SgUiH310vzZB+wGmUd5EKNFoc4/K8Sc9k4jdVvKQ74
mnJyd9gqGoxLYflfqwjzvdfhrWnIWuZUYG4lUZeVzkokayGdA+nMpPNDLFmjJFkBswU3uaUL+Ie5
jZD18tEfnOLWz8De4TADuTB+px+pMeXRrxKV7j6OtLfg+Rn/YSenuMaWZ4qSY5SH5lkfe5wfsjDa
+joAULAqgpIaT0LgpkiObPVZobSUcpGUIDVJcXkPKt8/RLaDi7NPVJrjZfkxJKV0ZNh8T8iuB227
DcgzeoxyQTUxX4cWyn4GOyiWLtDzcKsA5o60jPqnWDZDh9t8PwSGMRmoQcVP/5QnQBGPSq/bPUTw
KX6L8drfPwSEuBr3cmyM1RjU04Z6E/BpOJHUxLjYXHA3WTg4Ergo39zQkSGEDJyWS9R82eCMDBC9
WM/OIumCNJM4vVJJ5jtvLOBaF3T0N7askPk5CCRxd0jkWWToDP+l66P6RCpUX8crn4fAp6kdd21a
uEwCKE9xxr0IJlPqqkbv2FZPteKgVNRz5Rw862J2PwoZfGlN8t3/4ezLmhvHlS7/yo37PIzhTmJi
vnkQtViyFq9lu14YtX3cQII7Cf76OUi6Tbe6u+7EvKCARAJiWSIJIE+ek+AM54GFPe59rUZEWG3s
sH/p93mOtQzkNCHGw1i/NpDOeUd7Px2H9xs39qAOABHXR9uIiks+sX3cd1CbvZpKL6t+3wuTrdoR
t0eeme4ub8IbYIDiR4gsxo926+IYB3o9u8p2Afdv8uTCNX/2kNEbMuFcDu6pMASRXwnNMIjfhOBt
0l1A54UeHqldcHx/HYv6DTVNKKRqW+qWWASvcbRbBdT0ixgDPTVwGe2J8Ydta/XNAkkkMCMzTXx7
mRA7vEwBTslbPd0NHrJypIi1Ga7YRFDNEgN/TVqOd0XPLfuMPZ99dlj+3wCUNTfUWux5PyZ73A1v
utHYZ1MVIXRhT1Hl5V+E133JEPQCDGg1kjam8K3nGiuD17DVpsA0E3kP4gyG/1w43XapM0AroNC2
NUbeI80Y+10prNdibL6McVypefp6dN8mzXykIwXgEV4qewi31FqKRdmRbCUr3Fki8sqlatn1eBfo
1A6UqrSVcxF4Glbzdq9OtVVRA1pCPcsWEId0XhBCCEbJcDQX0wYc0sG52KKshuRU4whp4l1ugrJC
q3N/N8tCSOTHR1BpXYNivX9yZWac0ly+6iIJ2wBvEO4WT6QmAXQHGF9EeaJxbLL+fpreV1pSNeN7
L2uGm8SIpx1iT/Wz2dXQD80QN9DSX0Zmu4+zg9vjNeLiiE+30p3B6h+k8+4RPIRE4UntnQrq+fAj
UwNw2HrKawdvg0pUMSQ3UvvOUkVhyF82CHj2g2dZd2QPO+Gvy2TS1otNCrwymYVvFocHWrjS81C/
85HHjEGDZ8Nit8aniXwHPJsjVhBQhjYnb9NOCTsMpuMfqFb/TXNxIT9QUL6PWIaJtFnVsaXvF19v
qF8Qt6222I7rANv++SMWP/rEpUm1q6ugsVd+IwTgVlZfi8BVBIttgyhWXvju1lZN6KYNc0G9ZFtc
8J2B76ZWjICLYyLBl0kz0JCmnZo9vliIkYz+dCO1Uu712gG+hLX9pmE6hOxsrGIsi8ffvdS86bwI
0rU2A97ON5wfkE6GbtPoWc8VrnTNONPONBOoQ+We9ymkKljRb0yA384s5vkNPfndkKUAf0/P9OSn
Qtiy3DoirNezgqKnoMyQKQckzYmHLBhja2Vpibgjb6spsmUCIwXdmgaeYUcDwZXbQv4O/+m4kMNp
TfQaVHwiPIlK76vZce+caZHxAOn2rrLiRypKbAM3TmqbmxRwpkesQZtLWXwTBXexGsW6Z92GYJWf
29IBKfsIuqYDdEPRD+7Elczc8OIniXYvPVyF307I+6/C+7Qzw3tfQHu3sBCVoSZ1sCmf1rxx2IZG
2bWXXpAjqQOSh7hrfAyZx2+xHT5awmkuzdi9F8J3+Ibl2TbqhHH0Kl+ue5b638bhvhmq/AcD0Tuu
uOjOzA4hw2Di2vMY2EDD49V29Hw85l2GDWro1W6wwNdAL4ZYMmHSqCgAzGCTrPfVNFjvHdC2zWck
nDlIY4uv44temVhHmN4t8j0U0Iu33q2Li+r3hQtWamrb0B5Zy85oAtEAidz3SOv0wq+lleHMY1I4
QpLpo1oNmdU9eMxOEU9/Qli5fq76sN5qk/RxXF6CS2+o+Nr1ouFrwfutlobuT+Xq2G41uya9mIAR
S50DIlv9eUjBSeCC+PWlHPVsxzJZbPlkWi8TwwnKNIn0RL34NvOCuV+WQZnuiLtpKmMkIivCPfDO
sXLVmW1/i3OgYw5GTSD2P2ytouub25/95/oIBoPbOIcmnuXXznHAPRYk6ZT/qLJnT/rmN3PCkl0k
xXgcUmM8c3BiBRVo6rd6FoOuWMWEmKI0d3qBi6B2qKJFVIO8KATAR2MMlg6fIkpLm2rXU5RVJLfG
VP3AXyVGUjpodJaCbEyR4EYN99d4B7/3UkeqJ/dx38Y3hp9KhP07B0EdMJIcO1lCcqoC6oBsWDe9
d1BtIm+qCom3Su5kUBzvExCFVQXil0o5HjGS+l4hUWebrfTlFxuWxum+NVyEsxYf6hZ+rp2dIgKq
KRwfwdkkt+UQIrCZZelJq/wKik1a8iV101+1yjnRzKfe1pqfJXLQVsBiyUcI8sitORbFbZYhrgxs
/7OpDc1JIvC3XBqPi9m0XBmZStffMyzbzv/+1//8P//7x/i/ol/iTnAZieJfRZff4ettm//6t6H7
//5XOdv3P//r34AyQpfHZp6Pfy1IgNuq/8e3h6SIlPv/iHldF0UrrHMO5OuOqHaIVsew+FY3kOO4
mIh5Z2nO7DsJdFrwLN96WZvMhDzkcUX20zMGglfDNoHuC7Oj44LnIEFkMcDrNDvijBlfM1Uh4pAB
FwYfalIBqYss6DL9PpG2HQjEK79BozzAn9/9KaEftMpLrXzSEIPa6o3DD2Yu24tlZ3gmmKB/I+kf
zcHpPvZ60c2sqEdt7CyjG07Ry6U9K/BhJROuIjeJb0gcT4abia3n918aZem21HQdmhElAInUrlVb
urkzrAGW1o4ZHm5IurwvfN+8T2JIodfSu1DLypPx0rdd4EUIGAQ9KN1ukTb+tPhbQ+bcQGcRKd/k
kjdxvs3dUKxpAiqgMZSuzXFsts3H5+gQNF+ZsRft56mTwn4AyRk/0tS6YSfngSVgqGLxI8UX+kqc
OVayJ2qlpW5A7QehCy8cRPD7X5qn/+WHBnSpD7yAy2zPMC33zz+0mjuRzCI2nXXPjG5JR8mtxzKe
xZdmdSWB7L4kwfHK3A3lmVsw6Rbd3I57Q8TrP/voUxk2W+Rk4ulGFIY6Xq/7VrbRKpRmfkeMhtSR
teMPUIdZe4QLINckE2Mj8aPaatEqT6X3vVAvMrO1y1MM6foTMyxcC4CXgDc625nj24m75OxWezEi
JWsXWWCmixrfXrdgD99a4DVCtleVagFFm8AKCkg6hZZqm0NRVOYXlyPMMrfAJzzt6ohXRwiHVufW
BFiQNnNq9yasogogMtrO27cPD10auQh43KDXTt57I+fr778q3PrX3xUEfvAwsAD4YGAe9VT/p4dC
32ujyG1/PAOWGQbj5B89ZmqPZtX4x8m3y6DsI+MNm1BrhdTd8txZWfngmtoz2cNYSzeTsKY9TgnN
11g72ENnvCGlb7iRiRluyMvF9tOtuLeJuqa9sXnZXArgTjYq0BpQM2VTc4lV0WXW544SmXmnbkIE
uTbSIFVv3BDKd5siKqMbmZbWy5CAl5ABbFM0bvmsd+BqVF6yHjVoxWBQ2E2vRtS0SA3OAJ/S8dxZ
a1bNAlryCubjBDZm+box/GNo6MNb12lh0HiDdUn8Ot5DcQ5/fuxm7wyjQu5YNU1fRZzsS/XwF4Vz
tGWxSbUY/YPfPDA3zlbCb40DNQ0m7cuY9zgYBR49qP082iGZJYSkU6nttdTDiXlivsoyTL+rCvh4
s+8JKoOyqApZProKfVp80LUzCl7d0m5xKWjfiJMIbw3lHhFQh4VHzfb3vx7bs69/PZbrAqEAGQXL
xFuFXjmffj3SzLwsip30rAFxF1Sub58cU+KWYtBebi3j56gSkshEnWSnZpHq+a0V65srOzWpiIe+
XXud0OZ5/86vNbL9qCOjRKhPXobSJ8gRIkFeZrxc2ekavMLvD2kZ7Zwu9Q+WKvQcsTFk/rjeYdRG
VKlrrpKV2lQDx4R/WGzXPjTd0k01JBveRMjuveFD/Ijbydy+f94/TvXpIpa5rqa+/mRypKubZyf3
5bpzEMzm6rMX+ye/5VOWaRbbqCXPbt822xBf3YFlGQThqEpFCu2kA7Z3+mGxUe3Khuj6CEYFNQUV
n9o0xdz2qgQMTS2Oof5ujr+z0ccADIhV+lV3DJK6VaXVxdZgwDcYIvwFzB3CkWz60vIafBR2OZzc
cfIOgGNC08/TkkeEAcCTCMTADyWdwls7/GWUxjfwpk5fXH/4Y5BapFTl2G/b0jthDc/BRWrwIvCK
ZkL+Cw7stEKLz9ngnAx6nkvVK7rsvTfvy4R6ESmOH2nA1MWfx5NHgvE6AnLbwc+S7QhYxdEzLR6I
HtTZdYK3+GhmkN8yOvOp6yxAjsrqDevDZJdZyNkepFe+mYV7446G8UTDpQ9sg6PcluEM/2cajihW
DJFl7OtmoJ2h6WwNUXH8Xz8wdjPmjnp8w9xWXtGte1vwV73pz15juj8RaL03tGx4sUHMsxkKuwWn
dOEfc8uKN3lj8lc2totrlUKyoo39Z78q7TNrPBDytOD9VC3uhRaIliYcFrrS0AOA4qsN+VEPFUgf
Q046RlzZJ2iNB7qsp405AIuvyaido1xL5GwJcA2ugxVpjkWJCpLN8TPy6y0g8bowfR9LI66CY2os
3jAQ4NDiHUkFZrmGxEmq9givtSvDiTZNm6QHsomSIfWNOkpv0vZ4b7jQZplYCeCNyiiunMo4UM1R
TaotHZ3KP+4p/5iq5G1T2jA5IZUaGcTLyK7i5UqyBgBrNvVbL29/OGrVVRnDezH1CVSVqK3jjK9e
dUr8cukfBQeyIQc+plAZFFQ0KjWipnwLao+ArK3MUHc3mYKvLI7IINT2EQ7e5/8x/ecTH4sbFw+O
WSsxV3+Q+Y9mpO899JcCHsUI0lahwvpO3BYtfy+qkIFZemlTtzQVWJWM1Ia4i7nBQjBZzT3/P3PM
s7lNvU013cpOfl5yHBuDiFZjjN3hrHQ4GFifbqQBMAeQGjsCUJNHhXvlzvRBx0MeOgg0V2Vd5Gsg
A5wjKFf3A+u7PbWoYMq+NJFM2B2qqAbOFZmCpR0J5Ifo40ZaXVWtiOvETTp5O7epGldOUW6pSkWO
OLdeCWsL8thO7MlGs1EtCUsFGVezOyD3xTGr2x6LBpvytAFW5p56ls+hMTimrgHwG7Q0qAdD7Alm
KUEhsK88aIgTSpNsw7ZxQv2R6o6O3R25+4rgHDlQn92jpm8CN+RlANpo5pqrru9/ToaFT8J6fUcp
iskE+jFqGgrpbDV2vmlV76Sa1GumXOwog1HmYQ5ucvM3YxdnGus75kFE3F/VSPO9zdTvzMaJPNSj
EcVHxo+y6uVUIDSGPMSA2hzZlcjnUl1UpGbeb4bIQZBQeZJtKJIo21KbJl285yHh0K9/vzQzdON6
aWb7yAI0TRe6jQazXLV0+7Q08/RYc3EsYZ4A30rbvf+mp6+WVwULuvQKlLqATf/RBbFhba8miU3c
tW0I7eCwv+BsSZx6nbfIf/bZMWPDfd6N7QOZOrMUG6drug01qeNvBhWhvCcHKho1yFODlok+Bg12
X62wYOfztq+0wT4nuP+d9n85lCRAmz7F8QrP4WpPRsPEQz8d+x7JcbmvRZu/yHjgbcPwvDwMJOpB
cPiCkPBUNaGrtvXstMQLrUC8LvN/2qWHFYGQLyICjYIJTpB7CyTf2yzqomMDTkLoY7b2Lp0s59Jj
7w4Qq+E+R6OsEYIb/O+dC3JpHCJHQNj7KzbsGHYYt0gThEDrEovkacbWdoMdYiycaFwtAcq53ZqI
+aqBCcS3f/8DYn/ZGNq+a7u+7uqGh9wX8+q0KA1FW+HW7U8RA+lPZCHDd1VNFXJeBQ8sK0JTq3Ko
UHt+AdovZJyA6buEkBrP7TUZqdBwZ+o4XprCNYRbmyAUhrXxHGvCIgk8fisKYKUdOJS7YpoCakL2
FZghVZD30oE/Qnshl6WD/GjEMlWspLv00im+ho1A0BOZKI9DokFe2U8gNOa6SKBCUlYQ6g7yz/JX
MCKUNw7CdkGjjl+7D8kUqpENeSbZztXEI0mpLPa/8/3kwkNz2w/9tEqlTALZ5PqxdG3/S2P9chXu
j0Ob9FB4iNi10htfyauOB/2IRBz2xSl+2cqrkoDMRQ4CcuSFrZiiNcVc5IW5yLx40SCaywDX1vH3
vwzDdq4fLQgVu4ZleLbnQ4/euDozMEEY2cXM7k721PjBpJi1qYhTA5KCLjhyFhvVcjkGoGBJz/EY
QmaC/Ay85T75YQeW33m1xIFUk547P4n2Q2c3K1Hy/BH3OoXZKXzuYycdJGbq7sgGbL5+9Pr06xx5
n9z6Rast7Ui+rQEKHo6vf02+dVFVj8Vx9hziiAVdXVvzPB2WeMcmbd/8DADKQCb5q++BNZrm0Ttz
2lVmq4HlxqvXQtrNvgFdOoDNBttLT8u+4JxlJypTfh26+LO9RHoU2VlZfLYr/1TPpq8hl2+a0zy2
jn1G6nn7gH1oeOcb4iXBcdGr23hip9gHt9xoq1crsk/voKjUsgEbi34KkDacCHejWlMUhScC5Xz0
OVNrPn+0CJLz0foYBwrBT7PQnB/jwLYQnqhVROn8CXkGYGcUAcSqpvqnwRzuv7s8utiPSyDPj8ub
/CYYiw4JYdxzlOy8WXoQjPW1i9YPOZSYnfIxwq4KR3dt+Vjo7rtt6V1q5Kf1jfUf7gV2fdSpDtV9
x/MMPCpx/OFc3QrdAHB+lA/8VHrIGDPaHst8ikDNYSlQl+1Mu50ghPBHfMpiFaLkznjUphoRCGSf
BCDNcp80LcpOuLN+RanjPNnSD+9bd1x7BnefmCqQ1g1NDpk/kAPzqh+p7lanuTUi6bzvWrEnV4Q+
gWmMjWhLTcPM5Ma0hzfwlPAV2Ayt+67orPu6afLdGGuA1SobFW1csXVWe91msWldmAUy9ryd4zjv
foD4/jQ75hw6y8NBMyCtOx5G5ZlG5U2R3wssg9SnkAUncdUJoM3bZQar59FhuaLMcWJAFKLiMOlI
BRVN49wh1W5QZ6UpTsOL6ZvsgN9rQv7C0iS5qftE7KpSN195qAfkAJVscz06yDoYcdTyYPn42VAH
Ten5gabFOIheFSH39v/hqWhdPxVNw3R13bQt27aRG6Crn8qnBVfVJ9EIESbtGDtgU1+SSBxE+RzE
embB6sW+JJNc2SDP3a59P0IKC7LYVnEeTZ/oXJdknlhAnEBntpx7lw7ijDVzSCLQ2KXDAgjHWFGP
k/AWaaDNXUvIZaED+ZSlwEo1qmoD3bpldiRX1K3hkDHbURVy0/vQjKIDrq0/6AzrgVxo5WsJDqhA
JE6xFV1/Fnh0/4yc+qqiusa0bH5OU3vVNcIyqa4/+SAmwleWM1Y39cZlVXkhulafVg7Vmixzg+z1
xsAy/fInCxBr6arRFXBBsDYoVOp7rriuqCgm1zimYDpqic0K57JgJsk883slNO/mk58a5gHkvOmN
uAsmH2hko66NzZAgCcqS+4XHJinLrl0RPRLx2iyFyu6chnLbK7xAWNbxozNATw/LO8BcVQuKFTch
znlwJ3cu0lGhzMw5pAwHYPjrFVWpKJSRar4/gfQi7dzNdUcvH3//A3etq7e+aXh4wDkuMtcMy3Ku
IwVuM4HNzwMYoIgEToiQ0P48CPu1TE23CR6gQsWfEnAiPXWFgVxaJ3VuW6vLn7K0BNoxrRzwnaCp
a1CkAAYzB+DJRWJFxxQjZotDhZTrDHCQrNpREIcKyLJnx7hKb2kdT2Eesuul2CORIRvvdZ6GOyfp
tLZUVDqbWPs5tngs4en3LXJShHeBPkbi4keTerFh/9Z+BImzPzzmeDB5gIX4PsGeb47DgBfIADoT
ISWK3PhWYRwHxl9GOvPrrc6A6lj/3pu2o3Hs0FsxpNz8/lvAyfpfvgaGe5qZhsEM8B//JbjmWo6P
JT9OSvrMnpCGCGbyKYiyvonBi6hXyNCJnPFHJfX0XGNL/WjyfAOuVsj6AIL0qJWxha1Y1yP6UmHp
khjTRrDIf0gL5MyPhWdBoqDxH7JS648ZFlOgv+yLYGJVCjVEZt6Qc6GDdhBMPzd9Vo1FUPcyX5dF
FG6nUPceSm45W0C1Pf3blBT6vT317RYEeN3NlIRYzYI8o0H88mscly2OokecjNeDfEUu2Ypjjzbb
F3+OM57F/md/mqfosp+DDwENymfVoTW8s3EyFDiUy7q0qbvIwdjn9GYIHd+xPEYpCkcWEJSaXBSp
NuyF4DsyUefiZnI8NIH4hp+ZIHnb7/zsVgyODjQjCgvJNOdO6E9lLfr9wNNy5xQWtqlRNLUrxvXm
6FN1bHm662T9bW5C4+leTFW0lRzU/isNJwqHYmL6AdsF1GwGI7U/VT+5ztVPDvMwNcEy1TyUeuKm
g8BLBdRkWRm3SdK99TK2tm3agsfJlBpK6gEY0rj91J7d1Riq1RZoGgY8uDZzk4bPk0CgFLRc5er3
P333+gULRjvb8RGe8LDksnXz6gULaENvOBz5DvVYxBMQk8jBg2paCZVfw35OP2pCxu+2pfaPfsK2
8d0kYX9fhE/YN/C3KUdOHkt6c5tNg/zqV8/CHfmbocwJwt1bLbaqU58VYHQXUQidNR+7jdJuv9i9
DmgWkgLDPk4OBjYJ61RlEpq1/91PHDM7cb2SF2fC4zOIQkheelpUn6IcAtXM6Ky7EBz05x6cAoh0
4qOZKEFEDXL6uw6JWp86aAS0uN5HSBuUpjQCqOp8FfXomMD6M48IoXP/lacppkJ44/ffCWMqlv8Z
VOKalsF038M5gWO4vnt1TNA6ej9YrpAnyYHuMSHEjXOyxBe3VMiMl1CkQsFboIZWVJVGtxkL6CmR
i5Z35a0Ljaf3cZ/as7caTZ5LswnDdmuHWrzKFf9mgrjuRniVuKSjIS5Uaz1I9Yk45Ourjgncd9u4
xA6aOjK1YqAaCAwBlMVWHMerf0zF1XyxDJNDao2Py+zkwaBzeyysaftpDjXSxeb53OW7xZ2moTH1
UAQ5qNOhkJ0Zt2kxjueqzBNEnQTeVG4OzJaycbPh5gq7lgoAbkDScgNhKJFL6+foJKs6tW2ILhWP
+tC7r6UDhAzkSca7cUDaRQMpwI0RhbeI9zbWuq7F13QYkM/t4gm0+5smIizyBmqrWBkCeBJoEupT
cV4au5GZOtaXrg42TZX17bYDSOshsbjrLBOEPvilAXR2mT3AHGLsunLSV/kYwpcGfIya/G7ataAj
O08z/YBl/fAogw2CDTgKkkaxJjAR+KdxikZ4I2ov3TNUiVudu9WwK+tW4MScQGAKOlRQzDCx9ikv
bh7le9VtieDoW5P3LDCB8T15JuBbiEDV6z6Zxu+duSascqccdOUAxd5wb6SRf0uIT8hMeltkauCl
OCpk14IFnQGiE3RPAWRHxFgBaan45Bh/dC8ibuDJxDypzZEeD9G0oFDxjiiKX7R4giQAtewJJlV0
FBiaXZCMeWNG/MJGy3vgdZFAogZJDbLAi3mUvNqM1TBt5JD6D+RiTi8WXt+rxLFvLMdyHkPf1taN
QAJFBSafxxjBzuNQNl9BoAUl0aJH6LNIunVauS5OVpCwl3CQ74GSYTqMbn9HpphBV2hV5l57sJlx
j0ffhDieB9a4tGMPyyiqyc5PwR2WPV3ZuwaaIkj/e/40JcgGkOzR+l/oQ0sS0KrxwNl3vHgl2zyJ
ui4IFfV7PbPfnDgCm1TTAKJjG9W3XmUPLm5AEvO9b4ffWcWiHYdwwcpREb1G5bNBTQF5c1oIwJHm
Bld28iBblsgi6Bk4HD1KjSNjrNLtegMSmWosOX/qnQe77fs4cqZhgEp5AQj2CuQKJ6BQaIrvVuRA
TCLv9Oc27sc1wjraZRi7cTf2KXSMBfawoBardikioHdjNDZruw2jL5U/QPqrKI3v3DVvQAKUxKuu
SlcZH7RfrLBesyFhr7IY68DN8uqMREjQNoJlWoRmve+k9UKM0VQsqRuS5VsdYYIj2fsmBLNvDdKx
QCvaerNkbszddlfvvdB5mf2W+dQsRde/z+Jk27LaUUxbxxsIGaReODc9x2fnCdhe6rQpTF65nz3c
ugjPUdbtl7i49uFBtj/PUau0mNIsfzpQEsHZRXYL/C+O4YF21jMLmXe5x2cbwaC9foRaPAReVnYv
fZBkKt7KwTI3yJjhB83PjSNrOcgr5+5QEVeq7nwEdxYHQ7ju5SejUXLYWW4mt1aK8x9SH8lr6H+m
jXukdFYRQslw0JIUy1GkwlJBHakJEvM4QoB+GgYcgr9nxf5hFHQPmAU48hWR6syeuuwjBz18sRqJ
/NWFufcPkl6cMrHCf0lGp959GjdzsUoMNNTA2RvQ3nwF4TnQvfRJ/NBmYGWs4uKpU4VXGS9xao4n
C8vPp9bGob6mD8iasdriqTZ4ftCNFpQQyrflXfxQtQkgnuikAX8eriVIpUgiwPPNgW9CkA7ddP4o
X8GWtOXdqD+Fnd6c8RZoQcsFu6HcfOU2qGZTO9uEZfoTMqqD3OLDEdybIBDQNfmKMwCuWOXYTcyz
ecZUzVi64fuMZKcPJjctB9qKgwMWx2P9U5rEKsW8fDE0JzplOC1Y2V5UvphRWO+8rnc31PQqqw/C
FBgRavoZO4E1x7ynOUQercksnRSMDWoO82OORGD7W2vuuuJCQ74PTh7oDKITYOzAS382LXYcxFmB
ESJVmmzzucSYA77mOPxlbk4QgK/cAfzLOHm8lNY+D53+XNSeDvnhaDz72WQeIr3D+bDmuvwiW/yW
kdw57swGSIM1F0OKZO0+2mBdAVWWuAMnX+9FFypM5DjflI3GV1Uei3Dt5xJ/SfOm94d3D9bkSLQu
Mvcb2N+i/dyksZBWM9bABuElq7z7JI/nSVOtG/Y9HvLkttipObX/ndmpDYwMdCxr5G7sILyE5UgE
IfI9clmfeqTenUMtE+e5g6V9GfSmj6A1MMSfpMsdgFTCrgTjIYGLr+TMZ+ly6qKBH97UMpvqtvZD
/8A2FhhhP6Wv0+35bsXLq7mMdNcyUCgP5WXOTaf72l1DdQ7cronzHDVCW9etC7A7oOsyXiWN3QFA
M1o3vpF0J1moiKiGYCUdaFhp1wcuUr+3GUUwC6OZfZaDDxAPTjscwEBOQGHoMwWzvyLCF/5wCzKk
er8w31OtBWRJ5WscQJd7jywy+SSQf/iQdhnEu9DqO0c+DU56Cnk2XMjktmYU6GMdAWOCzhDo0A2W
au6Geqe0RpyyLX6WTiZAd5P1b00vsdZ29OhWiI596R0RtI7s31KhsV2LyPGW3FI/OuKZHD1lbsdP
CIxns5vGmiQY277E7i50H7MCnJYFfsCl7nmHjKfdQ1QZz73UQdGE3KwHHQdUJ0/3jhwPnYdCFVpV
6RvRO8lmsZlm82BGjnMkD+4je6SA/jGwn7eDqTvPo6e3T77xRo0elIKPMRIGqOXgO3kEphSs6bH7
nMRG+ABc13r29Jv+AU8k3Nmh+4RdYJWB2yNBDkKpJdia+qIAybmJTG/aQ2Y6ArURHmGX1tOmi8wh
khEKy3/GruJ5oXgQUYa3EZGNDR5Yu8MbooOAIkGLRa9RWTsAI6YVWCjvEHMvvqTCSBFeAEYVQsTa
g9O22YpwJ1no3lkAWH6JwOY2e5SSR49VW/0/e6hPCR2o4pmZXm4kUtdWYH7WIdrdQGaob0EDFI/D
1snGCNmKeImvEUCSmz4e0zs7zpGaGPvpXbcfm1a7kJUKUTBro5tYdL9PpPxlCkXUpAI5u2rNfmno
7DRwEa863D1iI1P3jXc8PtC0s5+bisNguC+zR5lwa5UPGqQkkI37folD3YNuVE0AapH3S5zb2kF0
iXZZpgNuwdrUo46gIA3Q3HYn1EWZfIzWUe9VO030Xz0Dr6oS0uXPqqVX1adWFmvNuclN89l2xrmv
CXvrWdjN34376ANrk1glqbbvHA+/uXb4nrIeewDVgmB9dOOHyP2m5uiIL7mPUFEtN0WIgzqpWKP6
RoBfPazLXa/SkaUjcR8x7YlRLLOOp+9Zk9fHVnWmEX+fcO4d7E3CbExU6kNQgBRy55Z4jmSunFlG
F75Rv0mxcC6TIzGSkr2ywOWgCz3eEAkp2aaej7eaO9yR22L/GM5DDUmIeTls/XHIoEQ/aW/DZL7X
FttVrZzi6OsEBrl5hF83Fy9vbtuptKEFLM0vyNWBNoU2PiCnFac244tXc/OLevXflbH+2CkfEAxZ
txycHyvXTYsTj41mA2x3/SDM8QgKbfsFcnTeXsYRdqSK21ibfL42QsC0qInW0U3H7iGve6Thgp/b
1pMyDCgnasT/PHyO+hbQgtgPgzl7qraK7EZ6INXEERWyQ/T25KoLG3QGKJYbP7h2qT2n3Y6saVw7
YDLRLtRqwPF9jC3k9lOT671+U+KBvKZmG+XGBn98MQ8tnBIRjqTUD55T+zeai00muHRMa4UEBiwo
GpA8jCDyZsjunkYQ9EAckZq1NbJzbLJfScbGGzzzkHsFUZNDz0CrNdTNcLGQb31Jkb65K3VIVnfK
tnRIfIUQHQeb6WKjGq+GZm2ABHR91eHrQx1Iv+Vb6lh6LbtXDM04TKCPpA76NETuvrOsq/ZkT1xv
OvlsmjaOfAsB1MJv2yuOVGug8NauqBp16IkZAisrO8yzwJiYBNM1jNRNRUrdVO1zBwdzRa+tLV0A
TgqS7MavnBtqRYPMwOmknt3UtkaP3UZTtEpUB/VysKf9ByCX6bHrEzaLYbfr647DHIa8qasTNs9n
sT2UMjnptRhXM4pqgK4lFnjFdsFMtQKU+5U+nAkyJZFuqZS6vi4O+T8MApTI3bYIjkNAIMrXIUfy
7sKzjbMSRL7iH4uFaotrCGZ7f0VuLP7hNWWQOuCgkmZ8iVoveip9UNFOIxgBoG4dPyFWpYM2XwI8
oHonm4WP/5ey82puHOfC9C9iFXO4VQ6WbTm2+4bVYZo5Z/76fQB5Wm7P7Hy7NywBOKBsiSKBc94A
6EMMyQ7EX0ltKI15kOGq26Tc02L+XRGO04Z3W7X2SbbkLLyAT703p6A4DG0xBHGAkQGXvDXk/qFG
if65wcN0xQY52rWiiRUpjGsTYT0ZrOFrvzPyyVrK5qiCMojsES6iCC4bvbqb8/j+EtuAH8GkcsEN
JBiWXcpTjBrqg3ybWcueLcUfbmVor/Gb5bGfHOV57NBeNCi2ANuZsaAXmik8UoPV9GdTjoIj0y+j
Su18DIaS/rH5b3OrAvWCpMem3FdZ2mP/8xgMlXX0Iqc+kxBrzqLLykLrmLCrOMv+UtUvXV7brPIy
gcukO6i9Idvh3Q0BpumuWJ0nnXc3i0MYFdhwjO4vGXDtZ6/WI1PuZxs5cDnJ7/nX4LBBXWOc1W51
gYW6wGySIf4q5TtlF8yyg9LUxZ0EiibNBHA6tdrNNR64xFfZqupYOxstpEKRh7Mlb10yeyRH3e/B
i6fIxcIQFtk3GZS3mrfp2fssuyLM7qyuFBdOMX1t0Drk4+umOxQVs7s2jbRFLjA9LUnRy4CcESFu
/2EG3u0TULXMJgcXqlupu0t6g8WW9wTFRX9u8w+Nv0dkWKXsZNjfc8YmegBj4OGvAxR8sgbjVYun
4lAlJICkEQ8bgmKnG42VnOJZ/SIf/3JlABt4o9iqfydbOXSjtTzIphwQEXIJIBcJMBM0sjxqeJBN
+QqCPYhCuWj4fTr5DsgIvp9OBkdc6Heuz33D4pdshz2/ylBz911rp0ueHO6TE1fzKTPGb7Jl9Bka
kqY6o9rr+PtImaKnXulVFlgCwCOaZpKVdyGLi7zswAkmc3RKDWwADOoxT0qgl6spy4ZtXynR01zj
GxFDrl3IqUaS5TfTNK6QoiuOQQhkqCoHHFCUuJTNydfJsih5nm3/u/6hyar3H/UPx3Y0j6o4kjI6
eNtPRSmjjEuN7AUP6UApD4bO1sUtlZ+er2yUoUeABc3UsQN3KHjMEMpN1AZmA8YWG+If3B6+mYoX
fDVNri9qW9ZLo8ZkGnLFepx6ZV7l4KzOZdUHm9Jtutt49Gfk++2Yh3fV7YNqDg6aZ/ZHnCHiXT+q
JrvPvNtMilLcA4AN1kYdtksgySALWG4unXrsX13gy+Bi9PK7lQYndFGnYFF0D2pbRugMDsG68jLc
FWy4G4ZYcmm+IP85zTMl72KV+FNxnto+30RVOZ+UQtF24ag1lCsH9FXmUduaQawgCUQhQk9Ydaet
Eexty9KPcLy9hebX+os5OtHOMVqFtRXNUQXYnXSjhcctTSzvocuSNDvKpucZL2ZZ6XeyFbvdArVR
88mu++SxDuON7A6Muryd4Z5e3mAotAMeo2b13bJM5E8WrY6mISVn6kxdgkyDAMV1XmwtCnuujhKE
1vxuDiFpV5KMj76fnbsxG1/TcYDG0s3QWJzIvdGxJlqDyEy+UBy41bTO/kmC6wzsYXj12RWse6Rf
b9CwcG7sKNVWhoB/DvWw1bMqv58SNbs3oMNAr5iwxLbJA8ACzu4VD51VA5+UrWzK4N9xsVF1W1Xx
I4y/4nGt5NTzdAvnHtk0kdKA4wQO/joqYfGuWqPfo0TJjXzuhKayNIIyfJStjmXqtWXPwarERefo
JqoJOjO5SPMmJk87NsAu0ttDfjM2hr0axyz/pmr/zxFx6fYQY0vv384Rq7P5P5AShvYZm2d74BEo
GRu2BgnDdUTp8gMgS/UhSSsVJ66NAVXJq7CCFF+IEi1Zx27cXbQYGh1BhovKghy+SDDISZpmqDma
F2gvyLacyQ6/Q6Hpt1gDJPJo2YIPX/lGoB5dcWBDOR9lEwwYoHX5UnbK4QQ8wcrObTS/RKBteMTI
l9eJn85zneyZSoWmSRpAVSedM0MSX0isbRcZYMyjpN/JJtqC+f2YTMZBxFUyzk6n/F7GDWSQd5dO
GYPWztMFoxsBD1+6g9gi+NMvCVQdjaZe6lrQnlCPBXmTDJf+KaLaIPtnzRrOIl4CXrVW+9gv4kHQ
fg1ZiO/sMtdOSj1qJ/lKyACdwm7tjVP2oRuH2plkauT1+zCrb2VooPgYHhrOPfCy82hHowNWsHXv
MqqlKwcFhJVsykPZNdkuUKYj/u75E6WseUVyKiUzPtDUqffFnu8twsrIngw2e8hFWEtbxMoJYPye
SYHap+v0pHLTrYyf0lDZo1n6Pl0LSX640Kb2Xd1jmNHhmoHY2ypLu+aowgiYKI6ziopqq0XExXyV
Yf3oKdNCSTR/WhjsQlkIo7wvJ8vDhyCWqZeTyT55rmucPKtb6a+yX1OdZq8E5o3aF1qJsrXSHK8H
Iy7bD01LNtWxImmor65h8pWMvUSIk3yaKkM+v4eMCZvAXVt5Ei76XFfLxXViK9uNEtMrTyyHpihk
UYOVArvX7iFJXANKh9ovKlftHhpxwL6oWKrOnOxkUw4UHe4ZbfggJwk3h11pWP5i1oP+0odDiQnq
YU72Ml6xULq3msuYW4EMjx3j1mA1iv9M03xLdOPgW2YdLFyVvWLudT8DFQRmh33GS6BbI3TqqL+L
Kq/YzSyCt/zZu8BmSwJOS0DDC+WrChl8Fk+DovR/ebrvPmV1Nm9y1rBsewgdDFdZ2pXtf0U1Zi0f
HC52JC0F03oojWcULqZbtXa/9GavP9sJytWsI75cx0bP+lKprv6s6CUSC39H/ss8EcnjGX5aE24D
x6SY40TTKUYiFTIjMnuy7zpgiVHZdJF4xuDQRywLNhp7NTG5CxR3XdV1vVa0zN2AiXMOVV4N0C6h
0aoou7w0rfatbUr/ry4qF2Fimj88FAYhihTRo2/Yd3k/PIcuaqGLSelYMYhDqBnNIRopZC8+v5Tj
EO6aQyLHL5OqoL3MvE7/ECNfRkiA/PdKz/r8NHFU07R1KDGerTmw3j/xqfrJthBXcpubFns4Q3fD
Q6510eKiMSLbxTz+3a4yltWlGJ+oE52lsIiRRuMOauyi1o3gwg52lcm57WsHJ8oU7rCJ7zWy/V61
VKLBY+2oQINdtqa1ue6MELoJF0miKDyi4dBlfhyh85YMl60U0IHiHq1QNkr2yYhrqifCSeyTEiJm
B9NmyozyQihyrxqJV4KRj40fTnXNvolN9fjfn+U/UhoO2XmAB4ZmOyouJ9qnJ7OOSo6GEF92867r
piXoP12eYW7ATy/3Mn+D2oLnLqYZ1Rm3n96fUvLRRX3lYA8O8hp3UnTJd0P/JuGBtpDSD4GeJJup
bMiKCcGmxjPQjWELeDt5/fzyz0kZ4jzLIRyL3SAgob4O+XxQgmJfCgUh2Wc1Sn3psxpkhORAYPwR
14m517621GukwEK80yBGu+3GcchHekH2ALYzuM2r0V0EfD5vWZ6AITNcl0prWz0M1fwi+7sstVZk
J/OD1WTFq9eVy6Hz7TetEf8YOc2tbKrqzC7Wil69UK0OEZiwlZwu3k7NtPShT8Lw8nYyvk5xiZJv
l/ngb//7i+VB8ilZ5ag2spaeq1kGBJZ/aAwlfWWbDsTyG68eFrNnLt81d2I9uhtpSoUe+XPw/i9d
XHjLizCPjBDnkL8hOZNfTnwnImRrqMCF8z0fWU4XB7TIk40O4usLcu47m33QD0PFW8F2g+ocjzUR
RSM0vfIvdqie57BqzkMZYbmghzt54cC8VvnVzrxjXCL1jo0EBppmspdNVNQ+TNKCeFcYirKALd9u
Yl8gsv88NBpcpIXsxDw621ntcPq3uGtfpeYnwJmm/ZUi1LCIhNdNbJvGrsrnL7J1JeBrDm44oRhk
zfUFT4jiVnZdw+TMmcFLv2+cR0AiC7e7lXYb7twJHKxS31JdM27U0hhXFYoY3+fkEtAAd16GdlXf
hg7Emf8KsP2q3M+et4qgRqjZ7r+vqn9gDB1DQ07IkjojpmlYn24XOfmbdnK18IjxDvW0xRD1h6xL
tJfWdBZurHZPTlLMj36sr8LSUF+GCTNWvcq/+3GlvrT16AFWyNFBEXO8DBao6yQ1ZrPETlXmr3iH
eHc5owWzWbXmEcsd5oqNp+r76t3vt1N9Z2WMmJ1eQepRMc4rDx3l9bUv9XT7DnU22XPFraeq/jFU
DsjQZljKSm8/INJomdBQ+fmUWKPkJu6Ofak28G7BJdiV+db23MPigf+FwpzsRWXCvA16ctEDXhyv
QLm13ayh6yxH0z9PUTra5RSdNspTaOLEkam+n0LOURtHvZwiEOiI61+RuPWvWfWD/RUPBV3uXndt
QEESKHWFUIWenvJwMjEyF5ir64AeJv8jEeOKa+BjHsbhueyChjc8zdZVoMJ/bvbsKjTtuZybA/km
eCAihdqJDT/6PmzuRb61+bMJHvV91MpV40NwU5vfPRUxoLg083Wrqukm8D3r0VN8JP7N5BUKt/WI
TJ71iLLKybFapCBFFzab7/FyMAG+e4rb6FW2fsfnLDNuLyes6gGLoAm97sLuNPwJ/GgniSx6qgDW
Go2vLVoud7U4yH6jzhvZL1uDlZa3Xh8tjdbNN86gJ4/VzHYmiXW4UiA2ACX7v7IJ3RAV2xW/F+Yz
WeI86krirhO7JzXROeqBAm23zXBCELdDRF3sKX4zsukhx1DwV5N+DYs4+2vkJrywjCZ+SeHPrlIP
eS+s3YJ9aDvKPVYXX9pScVAZ8OONGqnOtuhH50sKI03Jx+QpiG3lf3zlxmdCiqvBQDUd09Jt3fsn
HjwZB1ObcypUbu+SBpqUU6fBUkjDVl1Puavg20nf9eB3QuPNjH5eu+QrhZT/Soc4sRqK6WXA1+iv
3vPx3aXwv/DKZtXGtv9zqrWvftCGb/rICgX8svk4R5iMNV2T3NWKa237bkyPYVvGxyk0MpL/QCaL
/3EvJK346UKHbmuoDhegAf2WxdOnCz2xjJ6UaFEfTViDN1A1nF0HqnXfBkVwO7qWWJ1r7ZPikclF
oyf+rmJaV1VlR16sjFfUzJQfeQZtSG/AE+qGoq7Urqnucrusd9PkuhjyONUJTp0JuqGbH0fumIso
00lVzuSr5JnCjs0D7tx/zUUWotRjuS9TYJUrg4/4XtUHZ6v3cX8gGafDfYuyjd101oOfYAzmA4j9
6jranZVZSLfpyn3v+uEvL82+h6FqvWIz5i/lKSJ0+es7fok99g7jtC1gOy+vlmOKXv1HXyNcyWSw
jCujDMCthd0ZNH93WdUhiIpxqB/AKFpzrZ99M6kfbG7l+0TFJ1WOhePk3qYjWTC+yvIlpNIBRHrq
v/EZ3FU9uK+F5j37WuRwnUyU0Ru3/4na8De/4jphOx0tXepEt2jlx8swi75eF49F0wNA0JOvcikp
145/duUJ2LMCOf9tENbLolK5Fv98FRsJ9MaxqCD/aLz6MLpm3wYWRq+H5kFuI0ULwe8PLTkmN5V5
Ma9NESk3lb/nNWKLKcbkPDlW0vp/m/f7LL/nybNAZfD2XmeM6zqapqOjKeOxzNV0MXelfukLIMNi
r/r3QcZdm/KV7OtTBL3J6+4GDHYqKAecr0jHFKmOXl9f4qbqp6s60151xvzBgXi2jcKwIYtAs5+9
/CFBZXAZunO7k32t6OMnsPD0rLyXXeSHymNkNj9kqwtimACqpm5RuCMdEmCnITJX8qDLZJV82VBi
3HbkidlgiTxXOqsnVQ7LdqeFwNWnJsJLQSS4rueQr4IEdhwCTdHWhHa2J7VOOhEs8MmG5HRE49w6
WHV44QMWfRJM+7Yr1U05oV+QeAYuTU5b7iejQGgscNNTl5ePoYn/Q2q4weM1QvZlIgJA8aOMlwfu
O/96jtgpbsl6PXdWFH03jGblxKP5BftvazO4prUray15Lv38LANCHNIWo0bSPo8dtASVNlphsBt+
r7R2BU3N/JJFus2eBvUYFh8wIoPO35ByK1hF0tTMIHrMwF64dQYEXXRxV3yPkIOy788IeY7JtIoV
4PP6tlbtRzCjqGtoESnEuK3vY/A0S3M03O+4c5GiQPjXbeAbw9MpMV8b32PLKbRuxjbbRWk9LieH
NbmZtjulCJS/StMEKepXb63Xhqsxt6a7Bm7KnipgtdO9Eqc8MWkQk1rIbfhAtg82gGe+mCR5KpRs
r+a29aW3U3+bWGO4qUkyIp44f51mxUHb3C7PrmK+ym6ocQqYRqwfMJa689JhmRqVc9ZjxT63heUc
ysL6WaM8GCNeUYPXR0vUd2N3H8JAe0twStFR/8rMea9poJNTzCne1Fr/WaSlca+UfUO+oCfjJcKQ
X7dWBtKPe5iFEZPzOelf/3s1r5mfMykuojQWv03PsXSkaT6LBvqWj0+hrsXH1usNpB20QThRhOka
czMEUShbrd1wdH/YiZ8sarPRX9QWwn+gJeO94YWw6gyzOfpzz4EkxlYYcd+3ZoptwEyZTc+aZ7Oj
QIhyfL6EZNI8O/3cH6k/q4tENCsHKG5tDfHCy4P2uVW78ZZ196uc6uZtfl+4wUnOVExLOfutB4OS
iZ0auo/58LOlmrNqwtBZlaNRwDTh0M1BeeyjgcTXta1nEbyma1ux2hvVToYaQYuw15a9UL3oojG7
b20928IEUBay73rQk/pgtHFJLYlYefgQi+n6bZUqb7hneYu4jqD4ZK0ebsIk9hdULdWJZeWkrC4W
cgiDG8eK+610hZOykFeLAdmUh5nKylGBXH7tkhM+xcowC3fVlTWmqrLwa829nzTj1BRaceOydlAw
i8MhCTqCi3aKaNtADNbcN6b3OY7fKbtKSfCv6fg7F0FRaidy8ht5ssscNofLwDGmW08NvHs5gMpz
tFCj3ACU9WC28AlUiU4YyOC29vBwcauTfTlsmpWVodn3obMbBijBtkLmQOAZBM4B6P5l7rVL9le+
sPWOHf1/qOTKHcnHHYvLOo4FLKrAOiXkfwg0DTDiAqOd4qOTZXCgK5LJpJAz9qlhhRZqHj10gihe
KMLuOUc6LvTm1YX0jJ06M/77d2l+3kHBrNTQf1U9KtoqHrCfFpZxZFklCTKUixw1vZmAOHCpcpCv
rs2sqITRVUmKTYxyp+k2nlvWlNcn/BQgkd/WWGTL1vXg2t05i0LsqkWUPMRQVpd1TPk2ygwyzYNi
l7scztEi6nFOSSqPAm4qdOjqdtR3XgJRs4SouZFcK+mDKl9dCVamqf4dIjT85eiHg+gbQuPhvz83
8eF8WpJ7DgpJNhlNzbVYjn7+5JrGH+EZtdUht1n/WtxLrbVvq8OpETBRdifBQjbbDGSoUSNDbNik
zVsBDc2xVl4kcEFXNQz7BeJp4amIWwr1RnZ08zo8yS4KcCC4ZdvOlAc1Gd1zWPredtL7fF1bnfKi
qxOKDljJ72VTcdRkkZgTLHAxmuJzUnpu/VQ15fyAnvbODl2FbKgKt6XgziibbvRDxcpvZ4Z1uowb
CBI2UtF3BbCMyWmgS9RW/8SPbBmFnXKWAUFfNpi7VP1RDkIDRg03bceNHJ21RIOhlaErkSsLCIrF
K7w8f1NT3N9I0oTj2/myi7mZy1H2DoeoTOuHIMnNRzN31pJLwe0Ms0iREMEN2DiGECSX6FUo5g8K
nz/jocTpwsMUbZKE/Po1Tmv7QfKLDERE1r2PyG/VGSu7TUOBI34JbEMHC5WH92ExsJiajOCtyOGS
TIDg9gATwzcF+r/eZ/Fr00fasax1bSmnkzkIl0VWRyzIuvQZDOoGv0OxMVSCXT/4/FwHACnmgBPC
rGT+rouGFAVxtKgv8mRak7y5U5kdLlh/JD+jRWy78aJWvHILOWUCVGCeVSxbH9Qp0O+Vdvwqu7Es
6zdmlMILEzzjPrPPRhRELFqJCrvx6yAmO5nZb+S5unDa+iSd2WMJ9lWTmktFmI2Hwo9cb1emycUk
G6hkpytz6OutbCrNlJ+AuT4nqo1H0dgp34bBaG98YXXeaeraslHVnqeY3bGQdajKqLi1Y+0BoUN+
/b6rrHrKtedEKEKoXiH3P/PeG3LoQk3Zb6cBx5PInW4VS8nRa49GExXf4cWfrfFeHhRsIe+LxN7h
q+TeXMKyyAAg34bTOh3xPyqMyIoCFv/Vi8N+d5P7GEVhr2u/DXX0V+HFyRljFVxF4L4szLFx3kwV
ZcnAhLHdGmn76EbNPU6Czlvka4gz1X63z8aoR475WZ4migtvqxj2uJHNwODT9zT3uQVMdkwcEz+M
CeZayI1yQfLA08gEV95m8PIfl2bQliGek0jHFIs2aLW91oUw8tJw4hGtaU9G13u7yPfnJZ6q2pPb
hOpJL7w32TJHr30My2clJlL28LO7wRFDv5OTLTO1FmlezYdLeGbVWOr1S5Mi61rFMv6hFFQJDRJK
jWr9SXapdjDe5GrxRDpMRZA60YK1nODZFXaTjvkSTFa/IGvAuwR5dFfqMzWrFL0GOeAUgXE3Qfe9
Uxvj44AuZigKZlSfZlwHanGqREg8NHG51r067PYYQW3DxHE3QRkXt0Wh/uNV/Ht0tNOeD7uwk9ME
7HrJEp4cv9+8wDzAYavSkUNK6uBIzp4SGGlNvuBEY6dUhj8d5S/I3P5fIXWBvk/e5xgFBHwqcwGL
uNrED7VhjuWqWIaZ1zlJm/zop8Y/DD7p4dalnAOr3tkrbm3DAcNgtRGmKa0bIphgj6/XCLMM7LMa
+Z8jamvu1+Djf9UjvkShPmDiYZlOu+kakiKONj2C2NPuEkgvp86ucYbpLPWtCRruPF05nCZ2RY+G
P98rfY7eup9PaxsvmV040PRWOOuMb7pixHtXA84rJ7P5OqOTHjwOyng/gMTYpI3RwTfy7MdA4yuv
HMv4aacn+TGlDUA11grWc+aFeIQNI3u4UG2PFKNW0zjtaq4e9ndkQXtxaLA4w7jVupddXlcVK2C4
zVZmOgGhTcfJQQvDGrQfjufEaxP04OLCPy6M3WgLc7MRbrKqke5wyE3uLlRlH50NJAZ2locaIEB9
lKF+W4Fc2l0wCrSucA7BzRJGkzGkm7adG/6eIZ5f4FoCfxAwKcV/0DBZfZLqoLnxqHfTeyOqH/2h
Fs5oql59L5vBqHAsctL5JeqK8iXP4O9YnRGeYNYZr3WBhFxgvvS5Nd7aPVKfsttBaQURrCTbDMYw
8leHeIsY3OLscppus1zTV9Dc4pVsmqJPvpKH1pzuh8Tz9moaCS8cMRq6mX+og+hw6auhtO0tOMI7
zbc0Vr/spaNQf2qpFTx1ypBRIfC6jdrGkK5sBAJFQIMV+MqBHX1TwJa57+H0jmPM01ipuschG7o1
PDU2yp0/7jTdiYS643AD+UTFq64tzlWjYGeAL9IL8sEZz3mM2mdB0IubHHM54F+umcW/glR5URDt
fjPTOF1macHqaxp9QFMsGqKkHFgPKsoOmEr/pDbwXgclsVZyFL3IHMf5KFnI0USpvIegJ7Elpvbi
EDrGfR9Q4UAjasBflixux23rlKTWMe3r5GES9sCmArG1alATkM3LgIvLuZwg++RBn9HLogZ0K1tj
iguhqw3RgrolaroAGEjmB9VTqpnoEEEw9ctZ3zl5gROtIJiaWvtXYb1qoeU/urntrTMUgm5IRPkH
Ng74ZNeadQZvWS/Nomi+xnl3g/+L+UuDJ9PVWfhjAKS/UMzAPGiR/cNSWuvR+V6wxH2Ur71gSJdA
/rO9I4b6aBz2UVugqyma5aB2S7VTRpRl8PAaHL1fliX70OsiWC54zbrDmc1FyTbI4TcHJTRxvJff
X0X0DUBOARjEwGrlq2vcn6ORWZsLM+ybrVM15q5Nlburt498JX18pK0PaobGvnasXZBhmxbVNRjO
sYYzlhjZH+3eb5x1Y/DeHnars3dyoZqevIFdN3Tt4GQnc9GsIhRo9rXtnPAS+aH5cf06WvOT0arF
Y8HnfUxYuK0uwkBcJerA7X5uNeqwmRausISN9wMwhCWglsDjMijCr2YHYfZ5rPRvs+O37SNC2bg6
eV2GkA3VeyOY2t1cusYCSwPQ850BVgsnGgP1SYYvqdprnzQPknNkjDyFG2GCFggj8iq2geILVLlX
UYU2LIgEhmuFOxsXulXtZ+Yxa1eZ8DoqxR2tEzewT005cO0rR2CsudbvG7zc0QMflGcPMLjUQLIa
xI77yAgOA5iya78/IZF87XfDfCc/smu8ZyGF0nBrRmPyTgqpBj7CGW417GWXlFX93T9SgN3LLh0x
pI0qckooh8UkH9oAAx49OWuW/q2Pp+oN0750XadBvU9k1qnZDCn2FayJs4OrqPNqFFFskuPFCOun
rtHdt2qtJN2tJfddGn8jE4aQa83mQpXA1rE1FloW9keJl5ejssmXgvyzCL6OpiJ4EnMNgcGXzcGv
26XP97GUC9O4aRCjTUKqYWKdOlNvOcqFqWwWKshze38ROEM4Nl0UeeYd04BkXF0ggBJVCEGgbGsd
Z3GQTXko86pctJM3r1PgBvXiOiID5ZQ04JEbZ4XJytAo1Zo9F4azrxbIn5PiKQsHNOjKzlgySmwC
DM+TGcUxNNjAeLBtiuECo9BHTXwQIKCVjEI9pVqVcXWP2042ni9LpUR1hT3XnJ9K0uRruIv6EwCu
dqEqvfejC9OlzdPslwE+Sy3N8a3tsM0cGys+U3Yft9BWOoyii294JVskyvE8AECGRdx0Y6tT9L2K
pmFFtUJolkclnj9/BzTlTRQP8ffZbP4I0JOHcba5q3hejshFkT+FSX8nr0rVwEfgX/q1HnkSrpvi
2Oh8USJeXvWa0nSr0OVJU/ju3OhQytzoZlCGI9ln5OdFwUdWgkSXkRbQ86UH1O/mLOBZidV4txcl
ui7r8tPoZ2xhqKV+R/Z7oQo0H8TkFlRgVzx2ijJsYZJ3e68M8t0UZDbseau2sdxrNdM6lG7+8cmu
p8Mmb1T9eH3Yy2d/wgYIeeriRfYbgfH3Yx8qrb7kUZ6u5ZlyJ624AZvTQt5/3LlneYdj6fpaOfrU
J29E9u842ZTBn/tYYqIrA9+5APy0nyvlGwvR5u6iSZGJvslw/7VvEHorV1GLuCrUrW889jlXTu96
8feWhSpYN/unNY1I5Iyz9xjYbbI1E0GktHXzDo+AeWm55d7qLeM+A8ezyqeqvYcDzVPUTpBYQev2
AIRHYUs6JXdKCjOhgBvyhAiQg/L41H5tC/1cR2IJrVnva5K8CY6d2cffu4n/LAwH53mc05fRNxHn
GtNuKyHyYYsLRYOzz1auDGVTjsq14bUpAfRN7L0H/3/NvZ5ZvtF1bvjnnyHfl4/Qvb0sPBuShoD/
GtR6BGwCaAVulqY+5ieoY5+QFBfIxUhmZwkKe1xJVIYH9uU4me2uaRTradZImVVdeZ6tyXpqbNRi
ctcbbzoxGM9I/vTtrO5kEy1vbtJjOa5lsNcH5t70S/T/xFxtyLxT2nIHF602zt2H1B8XcqZ8K2HR
PMDPffcetp0nT2znA4udvHzlpva3sjfTg9OX7PottVbWSaV4S19mAWwjmU6Y622aXrUO4JasZWY1
cP/EyitzDBvSbl6cFLuJXgb+qt5FHYSUnL1PE3t1+fR42J+babDhAAXcDA3HsQ+hzzsk+hw/5kUb
LAfXidZF6ZY9iUwiU+9k2sgqlMG4xe4iucf8pFlhHZq/UKUrhNJF9QO1580ACAUiSRetHECoPwtv
RHMx1JPXuFKClYVf7f3o9OFWFC2Og2ZER3lOt8fXu1E85yb3EzjWNlmn0e30vVaRyaHSPj9CRqiQ
6OAHo2GTGerFcM682V9arXZ0kOq4NSuc3HS9LNGgI/clXdzkQTMxWBVsMCUsq2cvsfd1H+RnyUIf
VEQKYVidJdN80MzLGALa1SZq4XSgVBmsU9vKjnNg6mfbNvKFLNLVnvsT/pL/YDRBeXCcgWqy25bf
FA0/B8p/agNBB1Wds1G02uUnhaIE61DRlBe+bE6TSlM8fq9N+ZNCAdFdqWFbbYoY02wBtJTOiFVk
n30D2cyrTyLPJhg4U3hzcWcUoaJLg1kE6dd7nyi65ERShuVdrUXPnQLBz7brIVzqTRFv2ZP90Y64
SyyUnuqZEm/zZiL/lk/vL373fHyhFKoXs2RGBsCcT6RgcaLRQYIpanAr/1z518gu8sC3gVxD+hoR
onn9H9HyI+HlBh51P1TI5gp9YDKZzgoDS3vdBgjTz4OG7ZyezitSMtZwmWwK6GkT1+s56IfLO8qT
iq4aTvol6neXnHj9gMKoWsuuUHxNlaKCdq3GJdst45VHBJaHZAd3solI1TNZPPvex+kRAm+6kd3Y
TUTHVQpl5q61NfHXJg8zwLiHiXvrDjCQKyw4kwd5SBF2XXawczbXPiD391GYO8B+mZWHcXGnjaRB
+BkAfg51ZTlSSNhm1Rg+etjj3qGfKtJkUCxkzqcr0jMMay74uWx2meCvShJr54zvfVeaqxHXJKdG
KRTZsNQxFMx/ZhK0lDjqtza+l2moesysS3c2pvUbfG/ZLaNJ5rkyBaBCZ4407WcjeM5diYWxWjdH
JVCyb9BnPFJl04jEWsN3xy78VHpeePCKKNuZkT3fVY7ar0zUYV8aAaHqFcu+1dXkF3ws83ZClI+E
mO9sZbPPfIwLAkVR9/rgPpoT1T05IA+zb6arNFGf3MKbz16dLFGwT9hoohcNG7XyDpcdpDZ4296y
3MuWEdnJYHXJhLCf2UjgrJY43s7Gknchm/Jgp/N73xWyHub1e5+E7JLzRuM+6cJdrZoW+ESK/pVn
xQ/y4KvxCnFA9e7/MHZey3EjS5h+IkTAm9v2jk0jSqR0g5BGM/De4+n3Q7ZGzVGc3dgbBCqrCqTE
blRV5m9uLQXRrCY0n6WF9V3y0g6kaMcB1c57zMjRj6n4GqRURXdR3GLNu1ygr/+66yHdB5H1EJkg
dxDJoFOHNLd3PYxw7mNTL6K7LykE5MujLDMe1+mQLjvZRc4sz9PxEkMRKhc1tKkxBszpm/J7bFbB
UTTMmqJkXBbm6taJQOZJMEkme9dblXbwnCg+mCWbFm1W609uX9SfRnzbjRJNnZTj0icj4gjmk6zb
Smfl+CibqMpWOmUSAORobTVGdJQRiDYaaCEvu5ffj8xc/4s+gme3lx+gLD+UP8+lqHI4wXqkrhzE
AjZV2NbOuiJFfnaaoGsvhhKmZzfH/5VqKlG5SFAmGUUJ+c7x8yQ5gCRRjyl68RksyDTa1VHWbiMT
I9XZpPaYWP7fZWa9WaYKktQa7Y1SxsG1DVSUyHqHDJer9C9uFgI0bMln2EO57hbKhzk5b3qbF29V
BT1QJuXmwSY5Ohmwshqc0Z7ikVqEXNSO712hothJRPpMTpXbLEUBxyVp8GGohpSsX9Ta9f6IMA28
begMUNSWsX5gAZLWMjyDADN/KnoEMRcE6JiOH1q/+wQOOunmT7ZB7Oo7vj5N0uuvcJlnZMan+GHE
7vA0KwVSaaYyPFtF1K21rM6/ZZp+KdRA+0cFpQAx0/qhwgZbwTsGKBel6W6u4gI7ir47B91g7OIO
IOVYu+HaM/Xhe2OVB9+x58840rw5vduti5q9F7ln65NZxPEJ1V6k95amXNrk2fUU/UUa9/FBqZif
9GV8pJGdkN7Z8D41upo9gKbezk3iP5qLsp5VAJjQ0hDz1aUp4nkV9ZsBQ+xHCfkpILMmzkJqGYvn
6P/orZbem7/d8vRm7qnkF833lLTtrk4AhWb19O5ls/4Tr51TSTb7awGwZeUCoVkZlD0PtdOjPZjX
n5PMN54CpUpe6wB/0CXcYH9+Vvx+WNt1ZLy5oe1vyPVZLAdwnak1VWxVgCC/QSwgq6DVA2/a3D2I
sZ2Vvhfl4LzVSq6d+DKB4lz87qoBc/msdZtH3pbmMxjoN9sq3/Fgf/PMZH4vbAgJ+I28dD6wCmjZ
Pytsu9690cnwiYVl3Rdhs0ozo93N/TXTQ/tF3q4Ue9FYMWv9IM3MCUIMC2ZzNRih9akobOsT4/Nh
R027ekh09rCnpk+zTdI08UpPweDKP1ItYSsoAMH28l9QkhBdVV2uXi1rUL9E81XCVDF99IeYBIVn
57CADtPOmy+cqJ8qvYfziTBd/mSa1bRyOAYdUpg3kGZciO/LmIUTscZQxboJqEdKbEPGUof9HZLO
f4Z77sJfgPZAH8vjrTBT2zWfCHAWKGpFP+ZYgcwUKMVL6VGqy0zKWJJhDlaKnwc/UoVvL/rj+olU
Zv0iEwOdeqOT59Gxqd365YWMPtWopS4FkMY4QM8HZStVKLMavFXLvupgW7P1bIU7S3g2Zkkyze8f
bvm4kmZhTsODnGZnuzM35TxPsD6zAn9ALnLHYTlZR0ZkbO+xCoj0h17LKUj8LDPuHTJY5jpLr3TI
hQLDr3H33vuTVTs8Gj1JlKgY3l294xvkx5jgBSYwqriOo0+NXw2XpDTXZq11KyUz6xsgPZtNc4XY
ItWJBZ/u1C56fUuvvLukee+Vwf8fc5HfBF92r6KGvNy7FMSaKyeuEOWS9QBMeiflVRnXua5yHPBM
lhauSQkuc81znC8uSmWeodY8u+P6ZoXsqqiKJNh81bNlXPOCsk/aKThCNZnzL9tFiC9jR4nPLaj8
K6Plj8excGpoO0VPlmaMky+CZGqyucW8HcyiNL2u4NNbtu5ZQ1/2hnhq9Azj37SdDrpWo7vdll9L
PccbBn+jle1q5YsUlZGYN1ZgdaAKLqk89PDtnTew1ZVevjbHqKGUIlKfjqF3mxzbmLVofUrMX0Q+
5eIud5FtxofGMZ6nqfJJ3XjoKZf2Y+dnHgc2yD73eNXrVb+ToK+OxS7xtWT+MurFY5dXPlLMGBQY
Ae/H0tcuOkeBT26NJzC2bagumCYlhUCx4LT40YOwRWB1ZntnAUsJI+TOICmb6rR8Py+WU+UH0+2j
1R8JYskhS6xw3XeqW/H+nlu+jx1bC0ghycsN2O7+cQidXwlvn+34Y81f4/Z9c9giWTs77hxyAoj7
WyVeVHWpfp6Ssntua7V8bob2i4RLEtobuBCHuJuQy1NbI/vUuEH/5BXpzhad4ThEu7qYHHuptbLe
8Vbc13bUbrSOUyIisY7lHN8zBII+10XMHof3cZR5Iy7JmYGWN80241U4wjB/0Ch7oGyLnl9SVNFD
qRbrUhuh+6plFjx6uqNcS3/67ALnOd5DCCEGj77j9Bu+qMNGhkmvdBjDzMZbGz6bQHZAmiyDZciA
qpH8GBkLciMgU8qFQ4O16uzUgm5I8zatWdrF0vMh+PuXlIfmfPQ6BHbspHTPpa045zltnfOz3N6D
0vxfsT+GmJat86VE3eve4f5+9D32x/PYoY8HTvWXqHf8FcrC5i+p41vGKVXNDEUEbys5pVvslm6S
8WFkmLeuW1DYPTKHev02XISSb3PuGav7zyHVPe0Q8FZXTT9q7GKGYA/hwH7hFQkrp6y7v0CrkVli
X2kjQaJWM55pPtqlbZEbD1GjZWAn2RfWVRm8QQ07KNpsAfsr09dMjzcCeZqz1H8weQWtpFlPhneI
M3LR0hyrNtlWvcdhZsFH5X02keiJ7UtSh84pwM94GyCOdpaLqyIoHjhZgrg+HYMdICMiwdvtbVCa
kvaXW2ecqjNiBr+m37rdTtvpYxFsWHxNKFH/Hpyctks2EIXmnRyTpKPTm5cG7vVFQmESmEB/7fV9
UjuwAZIHzWb4HAFFuciqGMQkMVBNy9aKudSw7u1O6lXSLtOCghhmN1cOLxtJEId1N+0lfs8Xy1jU
J7O1PPqP50tNzK1jcuCU6/dkZjVOD1W9C6F7k+BILO04K94/Y11NT7dY4yClFyop6vhgEOQyWfM1
XCx347pECiGVq2WNyTrJvHY7LDoKtyAvNyQVloueteuQFPRZWreJt4E6pqW95n6XVhABCjGyPli3
OemRhwZr3VUduNY2s50o3Ea9PdrWxlRRJP4vsEDABDkr+GlQa+SjqNF9GJLrSnEoLO0fYM7THlsy
f1/z0v6CCskp6Jzwh4pQyzrUq+Gq+mNwNaZ+XHtJFf2gLn6A/p+/FVkRk7PxnmzND9kDIRSFjYv3
ZCgRFZbBe5XQ1B/awkteJeIk2RWAwPQoXYDBu1U/ZOpZOi2VU3WW4GIovY1l1zuMDuat9GoNdjkV
Oohr6a14QV2wug5XtwcbRyATpe88z+OobEc7ay6wXDAxCsynsi/HM6It6BuBo72M7uJjLO2+4nH1
UrhkOdwnSgJsBVdcdS9tV+VUaxVGaSAHTO7OQOlnVZPaP05uZ33J0SZfKXzIAbLQjPvukAfq+KLw
h/nMH4sdLOE6iqdHZyzeSRZaXxKv8U5dDBpNOsMwS/dl1VpbaUZdV26CSE2OboiUXBLHHBfVZJfg
HrMVTEqLNsgVPW3wLeBVgoXS54fTl7rtFguOqjubUYNfJHz5Dyz4pckpcQ2Qsj7f43YoMnVLb5WF
yXYGec0++9+5WW+VR0Mdzz3IcKo3UTf9uu3dZKJQOLYHYGRHabUwlYvjbQy71PMtjW3M3bgL7KB5
9t0k3rdlzwG+CUhm3tugI4yr7xlrZamcS/lcLpmRxieM1vf3srrEu9Ty12Uf+JuZhMNjC6bZHDh7
rSNcS0+BiddB0un+s1xc3Te2RVOam+h3LExJwfdNrR5kiHS0VXiK+5kq/TIsjgv70GXt32hWbYPO
VF/kogScrDHqzQBRuHO2nhR/P1K2u0qvX1ne0dGSfnWf0aaAy9A/QMu4SrSXYYKEOxTdNg70+BzF
2mfZk90p1x/Y1hLkvXRxsrg5/DHO6ix3C96jWqmFR/pGd8dqUyupvr6rKgPAo6fTnfcb0LrA7PRY
mZ776CyOFnUUcs6fzWFtLU2JSa/rhv9AESyO9ziJO/g/sbeWASy2lDfU8YqSmcY5NS+vudKkp6FW
W47gbfJiJ8guj2U3/1CncJMXo/+3l02fPS23Hod+MtZycJONoQ60bBObPSoBKtDSe8cxpDz7NFXe
RQNwQoLKsw5mO5hXXNe8zeTm/eeUgvNqRLftLw2dNIC7aJ6gn7inyt786BQdD+8uG1+VLsJ2uoZY
aMZWg1lhOKOhyLYrRrlQkLZWyf8meli3VAJ6Fkj+I9u2BsEzUiEAZT4cdb9U85OrGt3a1dh6dWgx
5ycsrFhrByro6vgujZAV6jI0kbOqMlI5qFfqLSBz3Gfzsm85XOR+t87aGEDSEhwrGJYb9X5bD4Vz
losE4Vkc/CpSDhK6PU1ubxNvtwEJMT2aH2yEJuvVh4dZGfak3RjWG33JwiLg1q8DVrKtpGIlJndR
hm2oPo7rVnK3t5Rtnf6lxzpa0VY3bJ2xmb66XYBCbpj/xfoQrMvUTZ9A/yXn/zFidNJgrSdj+rSQ
Ls++PttrvWrz64jgwlNdpwqLmhGAnqIpF3VEY0hLjBc9is1bSOJz7690zSPf/DtO0n1cwZDoDjKi
KpKrnix2aYsw/Zg8WOqQ3ATqJSIXN53tVaXU2s7ms+htEJA19pRuytWc56O3abPx2+3QEyMSDium
ZIdlcicFECX4H227n/ztbUPScYTbJK3/eWI5uC0t2NKX2ea2ymQeysZj9zNUMePuETxYaSr7S6BG
R766xon9UW1s5JzOO+2oLjFNmQNtdc8K6AzmzWWc7of9WYYsM+QpkZFVxi2P8PvJ92P/f590+xGG
AotU50cXZYavPau+DjIHpb0wvRoDzofIFzW3VR+O00mteutLiL/KXu07fe/1afTWO8mxm1zUofTq
2fBt/Rol2fstOdkP+jU24g+tnHVwoqp3MLygh+NboUUem2GzVTH7XNW6DT8gKY3qMuWPN9zD6Fhr
P5rZVooPWsr74tbGfgoDqu53/w0TYVn6r/GCmIDwVDz5+tU1zBn3ALnK+ViOy2aYe3ukvF8l1HX1
vKU8kvNfgvRqBOgUzQoIuPKL3GPSFMiFxPCNQAvrN0bDam1jJTH5Be5znaZDa02cAmccrk4tDnL7
JI2GnZwRQcZ/y2YXADz/sJeg9J6zKQWjfENmFDrH7BrogfARKtKeB4iAC6cP0Jg2a/oVVPHzsLQk
NCk/A9dXXqTBSx5s0lyUN/pDGibmJqyzZK8suiy11l/cOSZ9j27mhwUCkUXrIcbzWNaB+8IReOjI
2QNvsT862uYlRlJ1YN15KczUfh5d8yl0+uidFu54/kQqpfWid7uwWIDzxr0sSrhvGVZ1UfReKY12
iVqdOtkyp49aaAxRoB6kl5I+KydP9svXWx2tdQYzeXCadyxllT3Oy9qrZfRfgbJlf/E1+TYAFHmd
obgeMDKbcdzovufLDkzz02I1tpy+ZUPWUYVJHM18AQTmvHYTif5l12b5sLaTyP0qc9BnM06DMze3
XZteheHeaD33tmsjs4b8Z6mXR16/Adu/Dq4V6r98qEEYdAP7gjEghdkuWIUsypMr+t1f+qXlp4g/
6kmKNpWSL3ujah+ZRfgsnSnSsKuiqOuLNBPS4esBm9WDPMhwlGGxD4OJlhfY76agQuR1qLPdXgWj
g/fV75cr5DV1p7hUk+5vUaMK60vEXx9Elvl0jzuFS421sR4kJG/ppjecDWt88RDO1fcszo09uIPi
gW1QknDmxWtj1M03GeEvHb54wI8cFDfsqpx12KfffQ4H+1uHDJRLn3DsDWLnDalY1ENvT5DJQVh8
D520ISWcAWcOMsj+ujnlx8oHrA7edTm0+Wb+PECTxK52OSeOZvpcg9xhO09J3fUoSnuVe0blHN/5
ZvGIvd0CGCi3yjgyowsKdO64dGIhex8z6VgxOxFrl9un59pV50d8Yry9l2XZoWjS+tVzpu/I3WV/
hcb8Xk8t7sag7hfgwIcBIlNTleO7n6b5y+BlyTZ3TAw1lovcTXA6eetpUfgAozCesv4CuSrAfeAn
9QMy0fn4ruVKtXV98KKmxuencMpko2ip/t2DGVCWWvwTZ3YQnl6pPZMcSI52oSLFnislmQTlH93r
/KfIB1noOcGXACXTT0CO04vVIvquxjoqxJxaE+wwGyQzeX8N1niiEHiVGLJTOM3+vjjdcIm6CjvS
3yEZ1npKs/EKRL2lw0CmBzLF3ja7CpOpPPkrjb73OE381KrlWzb68SdFo0YRYKtx1Ch/POE6gWqY
C866svsHXLbKTzDuj97y0sgxeDnqKAhspEnavUbZ0dfP0qz673HcT19yNA4efG7hoDEJkgGOJ5jl
7GUUUnBvttFrT2Fis4Fw5jc/LnuKNkqHUg53VBz62x3CD2+D6ho7iVuijn8f4uE6VK6UYurPWTgk
5y7C+zDIykMlgtWot1krGOL/aeekFTZRD/S4G0xo/r2nrQTTGRrhfLasBQ2/wEPvTYGHymDprbLA
YJ8TfRZ+e4wxQsx2jSMtpPJkmPqjX5B7l065hP+OkJaJGtvRNtRfI8K07Q7JGAM/CuYfblINZ8e2
mhcl7M2rGln7Tk3bFwkBBah3VWm3m3tsmVR29qZv3vTFbqA3u6+kcNIniP32a9bkWNVjO5AqOQKi
GOKsldY03kyYc1s9HGFIhpqzj4ux2fHNLFCSacOdpqJ3d7PwC6Br4DWyRJfMBAhkBokhtNzF8Axs
rED2dYyb24hg6Rfkf+Y9jr7DVprF8kquMqs9StOuwDug4jZdb4PdaRWSDX+F9RC9TJ1y0vw+eKs5
gVx4fVkrz58PWtX/5RuJgqcH/Mdu8tSNUnj+XgiPvRKhqiXNhQ4pzXHWjNWsqzjBncsqfblvuOQO
QXNcTwZr3skGzhSvwntPROqA2jjFnLQO811X5Nq5yjbzHAzfbd8ft7xV2lMRo0DipdE/slkzDSSQ
1ShwnzGrjc6YgcXbvGejXuM44pJ1UGP1S2dl2lXB5JWamWe82ZTk94ObU7cT0EyZIDg3Df5Fmkyy
+9LdRX4DVWA5kSmhYlxj1I+kdT+k+YvbcWGxZbrFlsJarI2wRqgg+sgpH+3AYi0XcMeQbEzMG27k
ANtT8rVuB+Gxq76X6MXtS+yRHhS19mdcgbglX96u+7pPt11iKA8S0wsD15iSut8BjYG3X81l9H2M
4iRbO+uGM5aZwc51gh66WochkleS6ZRblRQWMGwu/dLzv2JDR8UhNaeXP8aW8hQJ+tmlrGoXaD5+
4RhNUBaZVLLrWZxcbB3nwlg/YVEMA9KqcFzrHesS60n+VObDqsqH6SqtVEJKoW9tqww2Emu9acki
9SyFHXnbogmq8yiJ2ntbgkkw82+S29ugqDbWvF1aYPDMCTQoPyuQhb+eIcEq2VXZND6WnaOsyqLJ
PlRQdT2pLpRkTnIsl3M4ibQBMXbHW8lij+lnjlfk5b54S/je7IIu3wRoVa3vHbf1PkR46V9ws2fm
0bar1PFPQHm0ANHvlxvo/IYyF/x5Upd8IJaJYH3NnLpZH8bblAO2U6ycwZqQ6kui7ccNq+xa+wQc
ZJ260Vaa94uDBoni9P5ZRXHAWWVJbp3UMn6Zw6R+wJCIs646Lifc8cnT2p/a5LjHu49Mq+D7kTpo
7cowMPrTU9KYDrYov2bOg90fTWBe3l4r3ORrYBckDOeo2CYB2xjHD9/yzNX2QAjsvT845hfFT0+C
XMzYgK0BPWDEY4/JdRox1hJBEjVJjmx8560Sxsnejfv23Bmzum4nZ3wPGza6kPKG86Do/TtmDZZS
vOLJsS/1aHjyRvivC7U2Ucis5gO4YeHjzp72NBR58bL4crFUpzPvQ0Rfvyhe+wNBsnaP6kG9F3OB
i2l3wzd7CepVU+/FWOCrBLMR653Kh1+rDVb7ACNagSkH1gFppIbNLwCfcGzrz3ar7m6gB8Tg94Ma
GbdmlRdnp6vjT/BvbjWEjFMPmlvmSSoGsV35z871Xl4YG7M/scWIwU2zCq9hHuDnWrj1VsY3hjni
SS9WVhEVIMws7NNMwvdeIJW7+3lQCqnSrJYUT4imqWDE7j9S5yO3AVykgmqm8iEdCz7MX4BiEiLN
rz1aQbi5TxKImTyox1lhowvQNXE5E1Xh0CRfsNYOXqB83NbucJ52MXjBR1m268ro9k4QeOvbmr4s
9vH/ZYTsBKqxSC9sGi43uHGOP3fpTU/dpKcvU5I9S9imgrRvManbDQWaFwt7fSMCHtMitA3Vxeiw
xuljQCUSmRdhE6XB60JiGYt37mrqQxKMX4KFrOn6UbTNq0w/qkA337v+Ye6getZK2B1KtIh30iys
/lIlefSqT5iZeZkFi3mZ3YEGhvOi1teOXdTL8tQy/JrXbYYlOq/oXanU5aENHPaXsP324tfYOb2K
uCnyVNI0x6J81ls8ekoH7jYwoxcXE4+ruDm2VnsehEyCXqiBpQseJrbnjsci5pBo6Sy9qT6l22pp
os8xnfUurlfSq1Vq/FJyOJNOudQxsjqc3B+lxQcBPC3CWfpsaJeuTadz6vjG1a1KUm5hBfuqiP+R
kKXPoBFs6bCyr7ifhscJXx/8HZTXIIiK6jM87mrt78uunL4Bvq72Q2d2eyMxum/+PmAV/UYtq9rP
KnJ3EiWhFfR/zwhb26XjNbuijZxn2LyIwfp18BSnRXmwogJYocp/f8dZ44KyE1v4MQl2TaPCF1w6
ersZLnIH4ADOgbRvt5Vdn1JHj4+2PgQozS+z73NQtTCyxaFgCGPnWe2Mn4KocRI/X7lugCiZW+dn
3rPBVjA4lrsz3KH4Dnha28aWUZwaAKSn3kJnG91w5HwXADkSsKs2quofY6uPEJVS/3EyR/PoY/2x
hzVjfJKxZXf1OzwkfdXCzSDJ3IuW2Vh0ZsMa647xYqFbcTGWiz2j7bxrXL9dAe0DmtNaYXNNPdzf
tJDtTW/1Y4+GBcQ01cOzTplT/cKe3UZyQQEJ4DRnNvgYdUmHUU7N2Voufm2cIvKT+8gn+7V2/To+
F8qsudidcWv5YYsWZp3Uh6ZHoRUf1TM5asRt5Nby0o7Fa67bI6XQD9l7Q3O686Tpq1saP1l8EkOt
JKMvt7+77x6J1OQ5Rko7hbOYBTMSZJ4ZHoBDvGeGVWFk8u+FU24zrqQ9eZRt056KjdV/HIK5c32b
UbVTtnZj9pYfpt2fBQcr22XUETonRb8tBhCMCBxAcKPCkNRMiqOAbDrJLKdelh9koAT9BT58g+gs
o1XVzY/GkqmWXrkMQ5cfauRjVtKhh9axBuh9mlS1vw7LxQ2MmIx66W1TBDyu9w6588PilDScVqUz
DBUsDZdhrarYZ0tBg2FpSVzGS7PTWKPmABEqaUqHW4V8LUNofjWIt0c4/l/wl0Bpr6nDR7lIPLcg
R5f4B4GV+2+HqhYHKymxOV46ZLDcGXGZXa38muPZZt46Je5M+QG+J+aEqXH4I48rR4i0U99TKhIH
acnlfubogukdGzx3P5ZkEF5NL8rWt0wK/rDPbuMkm2C2oquSlMElcf1yS0psfudrfnIbP/qpdRyZ
AIsWrxRRMTaMmxhTgEl/7rxRX8kQREDJwmjzd3kaidh63c5+sS8CR9ugvqR81uYY5/Gmi39WobWG
Gk2FpgVGhd+t8d3MAMFXtqF8QnMC24GinkiIqMZRGT2WxtLIHlO1mBf44jEI2e/FueaehRLSTgIV
jD42O7cGhrKc1WQwNL6PzbnWxlWVWv0JaSxtHVjwxLCNWwtbBeAh5xurC19tP4j2ATCYE6+H6KQH
VBenMaMc1HVny8ag1lgucudqfXZOZw75eTJcq67/FZfOujPSXa1Su5DmvVfmBxq6AQ216N299/6U
3z+w5rjZsS//ZNtYzDRO2x3xwAi+1jUqFsnwlrGMn/2usdcStnhXsIfw6gcYwdYrcJO9tUjAeCOO
NADBQXUts900elVaNXxpKrQuTAf/VGcZZhWIJbhT+Cj5EElu3DMj/x8xGZLrs3J0ShtFY1IptzzJ
0D2Hc6xRSYNGYjV8oIvxREWHPbcds2dkD5Du/kgm64W7TtJOe7jH8xSRvaU6KTv4wFJ2FO+q05zE
XbVxk9o5FKH70CcpIHP4qPCi6oUXlXfoKVppOe5uI3XLRsNuRAIDtczpqbLbZ5I57VmoXXLJ8zzZ
6nj3bu6cL2rI2cXEtEMm3YheBVPNZarE7lM1zB02ccI7gPPZr2nSex+3/NRWLQ8lkjNn4dSVfog0
bZyUD9KsfzeFeJR4ya9eaX7oXTjD4qZznyuD1cwuHoSldB+caGW3ndWJf93iDeyyJVb6cOstBsDW
5kMj3OPbhDG4G1OiI/HA8T0xtfP9Mjeh/rHJbwFC4PeYrCBlhP37X7N0qHMfbfKmciAEqtQonkN9
9E8mDOYNOiDTtzgYHtQOoekmruu9HFX/OLnK4TdckEzSKxe7ydJt23qorv3u6OWofG/LQJnc1gYS
MaBtEapEdKBefNawrfMPHCKepSVxMV2T5n1Eb7TP0wjmYXXvkHHKrPuH3hqfPxi2yZBqwrA1TJ0j
2aBXQavbC26d5Y4vRpO0JOJokrHFftapXqUlF6QZKY3MGGXLrLZow4flGfcR8gx0QX49Q0Ysz7j/
lPsz7j9leQbkFOc8lebfaq4Fr17qfrYBQTzgChe+RhUE+6mfq510RmBlz9iE4Iu09EpMAalZUNt4
kZDHKXc9p9F87JcRNep3ZMyA5UpvFRbNU7WYHv6eDjdk31jQAxeWdlptfSsP/0EmgroTFuZf1Fgz
KVK36rVQppJjlzcBMirnR76MVGK9THuL5/mrR8rwZCIFUv1oAkiGKdVuw3lzC5P0lutP3yqDKv48
Jbiso3nazjFqYvOAVA9xR/GJp015VpEF4SONZoBm+PlOMGFpDO/T0DSccwVjRh7sP23pd+3BWwu2
zMyDl9B04g1oltFa+VU2nqYyeDb9gi9OH/W84kr/iX+D+nlwUk7KtW2s06aOftiexXu/t98UrFT3
6dAVhyy2wi+cZB9kQAu4f81JGPsxLHcw7gmOTgtDxeXP9NCFGJQhjuVsU9erv7jx/DZMrfOzM+xj
bBbNV0fppo2/DNXsbD5Pnf9hqGiF/ncoS2Z06sh9FHwoL27RllvVL7X3ARJEorXxT9cxAljHXf6K
+Nywd/05OsIyMp9B6KCEtAwpE3eVhs74PZ+tlO3PEF7ZCIbkit4bM8/X1HEA61l98U1pQu+MWPf4
kqlu+RBWyqPFyv8iIQU7hk3p2NHu3wn5Fgie+ii9IBeRlimAnxe9mnOCGy1lRfXVOEi3adg554/v
t6mKp4Ugq7Cpkc6gRVOloUa9Q2U/OnSznoEq0OLHpu55JyRpr17aBgXtJYb5Q2/eulUPH8jKy7Ex
biKFdyEf4dDozX2PqOivMVGmquz2Kj5S94nyY5QeaQ4Fo50QYbqLq6rQhckwHe0pQbZ80DiXL9ml
pDXLTZXbw1bxF9RhrrJfdYGX+1WQP/olBoKxV7RPKD6FfF28DscnmhNspidEcvQ9qq6Ar6X5uyPB
61qBS4OT5zJsiQdqhC5tBvMkdl0IiSofoEvuWCd50m1c34BubHIXcH3feemumlz/pKmzf+pQhYIF
v7TRTX8Y0rphd/I7FhnVr4EyWsZ96K6oHCpb6bpfCt9QrbXXJPnyBUrh5ETs7MvEUXG+1i33ZAd6
n1xCmGQ+H/I9L3us50lhkIhgoV9PegxAVzGcB7mLNNtHhWn+dI+n5gDvPOSN8dDiUrzK0mzc20lu
zJt4CWradJsirQ8dg+KGK8vzh730yBOHjpOQXVDHJnkWI4yyzoqxw/89HB9ukTQ3hlsbiEfudA/T
0pfKaOmTSw+EkT6Zd4+6c1dyXvS2rZsieKpYFFmxin9plSpAGGhnFDCSAM4hH+wHSgRLeWkrav+p
rEd7sZdRX1QUhs7F6HxvQoQ/1hw0JnCjTbuPh41kciR/g1+ouzdwZVpJ0qcUPzUUQR6ntmvPMqRd
cj9W17r7LA/VD3Ku8pRlbFumv8ZCYj/zb/EexjZpcACzk5P8Mro1aFcqOce48dUXCQ0WjDNWHRN2
Ib/ugEbKi4klVWKXWHEuocABUOICaV3dZ1GG/asxf+btTAFHT/3nugnfvXZSv5Lc8DfWYKNiNnXF
exZ/LvpA+9o3Gu/UBnISppPaV5IciC2m1Ws+lvNFi4x2LbN9o6BOAlfumqfd4+iixjCsbmg5crV8
MAPHPXGEVlbawm2BRvmrKT6L96b03geLKaMT4YGY1jNkzHI29lnaqpSmOxDfcMe+K2azZSX0/1bi
CXHzOX8vgwDRkCGl+pb01nFEJWVdzAAlZs4qp3606ocogWcc9JbzaqdFs0p0L/6JZMDKMQvznzjW
npxBqb7mmqetK2yuIFQ56t7x0MZ3rAY+vhN0J1Y+5RikZvvnXQJe79TXgXL8f49ju1TsBmSmcOvW
6mdUkGH3/RgF1Nn66dIIy3J8YL9vsOMPGstAvAqlYjBfp1vR63ZtWvfSYXn8Ac9k/WY/aYl/KZcZ
9wPtDQ+1dKSsODsv9Za/ll+Gn+Et7kI9sP5JQwxVqXB/t9AmXvdWV720RWTv1NBqzpBl80teKdlO
I7f1afZda6WaZJiW6Q7Y5y0Vp3yn2pA+fuKq/mLjR1HMnnW0c3+C0EczReBylVIIuLK7q5HVXvDF
S5XsftGG7lPQOoDvl3iZmv4u88z/Q9l5LUeOJGv6VcbmemELLY7t2YvUSa2KrK4bWKmG1hpPvx8c
7Ep2zZwx2xs0wsOBJouZQIT7L9ytE4DysIDyrYvyy1CW+zKskjC6FdmBy/DDLE3oW1n9y2xfqH++
c2EbR6Hf7WSev89d07tyUmgsJzlNl/EwjWhQyKmfxe57VoBuzlVSslmKjflxwIwkh7RNbLBC/wrQ
hn0ohuHZGWbEG5aDOSYs8uVUNd334GVaYoNi/KGXrY6Rx1+XtXYES98MMFusWZVcoQOCb6k3t9dj
0tr3lZJCAR+t7HvksElQK/POc/RvwHC1e9dUkIB0IZ3ZkBNtwKwEh4GtW5DY7qEeS/1eYnKw5uDO
tdmTW1XJ96YeFf3Oth8lq/2VihIxxGFz/nK5WiZby6G9WNlPRVdTIP0L9pW0eKjkSXuzws1kuGRk
2Dq3BeI38LRAgC4H2W2uG08/zWmk9fFBYpeUvKQztrmMkYaG7wWTZy+JFSLYtIgnD0kwH1ykmxbm
la7CNHTzItsPiV8jK5/E+4tbNdgR776f56u8zJVrdIUg5MQ49p1MLTChWfL4/Znh4DQIhjv0y7La
DAt8Ww4fxh9OZcop9OJqXGSfRmA73jDsCtOPvy0+Er0CNMVywVNifVDBSk2aM4bI+XHUdO3F7Psf
kuE4MIIQi/+cg0jZ52WhU/nMuztH05StprPUVywFYJqT5ls4buUN5Pb6zU4WhycYWsagXcUZ/xIy
/NesCBrBZ6RS37OiRUpWsujLVTdgjuVeEvYHS7vCbSREUJ9bX7Kq7iGFxnZOoiF+UgBYYXWghd/c
HACOTXedNWo0X6Eg0u77pLW+1p/UIIm+GUaCPLBuuFfmvKsjdvvQb6HFOXEHX29h3skhUlqI2ani
7S8xamww9JZsiSHRCy5REuM+9fd+kTjHsfA//Y/a5nmvAvX24R9edM3lDCHX4HZVSI8qNGMkJ15Q
Rd0Q1NcGsumIO6XGAEyI+nR4cJb6NDBz6tOmVKklEEoZOyrBsWM06ewwoEXjXirWyVK8Xi9wdA1K
bazrwKirXL9BRPCo9J160mp9AlK7lMsRiKJG3oE6QyupRqOxtuwT7DLWN+P0mRdRfJ5Rl9wHKgKF
XpXgFdbm6R16sOPd2HjUKIz+GA7I34tmiEiCXGIXrZLW8t/zJEWSL3kSk2SJTWwSqP4tYLFLzuX+
l3vFAzaGZdbqNBPRLxJimHDI5kSLd20ORVuGMrGSxypdVW+jb5dUs/KzzWgF2aGb2O5C+4rtaxcj
jo2vWO3eBiJ8LTE5k4OKX1ZzkFMj0vj6XdIDPS/qjUxpXph2i6TaT5Yp1SFcOudySKRTLqeI0HH5
tGi6gfh84aVR4flK4oecuvHJuVwuZ3KJnP26br2ETcD7/8bJxu/FyKuDXSCfX/koI4rlXC34A/mI
S2iddVbU7fLBh0HhXGUQn9bP/TrPF6uhCo9fjWO0zXXfUwD4eDraxmMZeflRRzPoWnKMMCv0GznV
Qju7CsZoZrExObXHv0qYNZu618ObIWpR1/l15rIOVqDSnX+Lx3LFJe9ybezxua2GpZT46y6XPCWg
5ogcy9/EKvIZKZBFvEJNmy46xIrjHfRGeSp+CVp80LpAL4p0NoLjtpc3ZMg3Yvc7Q6fDIOqa2vfK
zRGCTiLAy07DL2MA8LqXoIsdxf5dvR3qerltFGgGbdDnJ2lUolZoHUMDbxIZDsWU3lKI/GbNWf8S
lH78wp5QpuSgVNqbN8zmrYzkXpGvvKiuZuy7Plbe7KrYxiDNv8Cajg/jZOHfCR4TIwr9CNnU2kTL
pjOMZzC9MbtRHlrqncT6ZUuqgITY4Yg87CPZjc7LbjRjN5og2ItL+bLZLTutAzxLtlw3/bq1xxsc
SwLrrI+aeS8HfgF7U/Y9H5Ql5miVeT+3gXXv+ebe9Co0CH7lpshsXLfmeH0JyZmRUgJz+g7L5yUX
iEyJcZbV72DhAZEE8aVv0YGbdmjyjLdyaOPAuslLrWdHrEcbkYOnS92fDIDJVASwpeszLdvF9jid
ZRib3tvYZcFD5MTNq1JchYs7Xe1mHcg7p4q+2G5ErTFDm3lKaOb2Rg+m3etYqZmtw/uWw1THfw5R
alzJSOLl5G2T3GUXt1yEGqBzR8Vh31hWi5+YDnsl1ApkzZbL5QJ6xuMh0pFdlCvctqdpmYQWW/+0
D6tznaMPtsHvGbP05bCODfjklgKDHEhlnu5kZj1N5rBghV2ZB6sKfyQYS7JJWWIRSQezzHXeWmhL
AAJYqq+i9hroVrVrYsTTLrGL24How0pKtaTMdsZnzB2fQqpnV7ELC1UkvcElfgKnkj4HxRzeZJgY
IuWIPveveOogs/Vv4qhshTdhm9yVY4CqmgNZt3P1vYjBXgRiG+msytj0fA03Nd57Cgj44HjJlKt9
FuE7yAMutSCVvbRwMj1wk3q7NXO+N1wJxlY0emAb0LFIzW8SE52eXkR+ah9srznpN3Zd6bu4nMwr
bAS+F4FXfg2tcj2J/zr5NbWc4AVWfZWIbuVfLOdL6Q+37YJQTOu6fVhGgmbM/zb6NZdBz9z6/Dud
V6CCkY9/Kqjj40O6KHsVMWq0U2x+FixD5Np4bOYnUVuMdSQXgdZ09cIg91PA+r/EFf8KS45kSwLl
fskeh4H66b/eQDKbEXyCU+R/1snMytWEguiaZXpS+xIXDm2aruXMNAJm1xzcJlJlK+EmT8xTMSjQ
VUjXuZhKSYrbKnZ77zf8cKEkXQ6Xu0sMgh1ipNnnyW/rqwg10J0009pIB2RYIaHd4dH4rKvlrcTD
MVPACCUhHxF6bqbh3DQ+Qvjs/vu72h7p4y/xJOjrnTFX7RVCycrnHxI0Qn5imtxHlOFjiIssbFlL
Y2VhsQ9ZQC1vhf5JwvkEJSSB/rz+vvKDrr+YnK7/LJdfZP2n0RDu3zoGv5Ak9Sgz7bWqyTfZEA3t
Zh7M+saIG1c7GF71SZlq9eiGUXOTluxObJTzWecfUEGxnnFHRuvc8JwN6BnrjEu3+TzVENRzxy63
MttGEBy6ck9B3/bqLYJUCIDfTAiM32iWb259v7G2taGiGvxr4jJM82BuNjirzCcn0K4C/IztbZlP
wfV/OnURzQfNPMTFBpz/fDV3ewnZS1zO5BZyVukIn6LRiTTQjCb3O/+liQ4g6JQb6TRKBzIyevuM
lvgX0xzYYslEb7jITgalsV+DRRI/mGWLoS1o3GqHQu8mj3d5hk/TjBSGuQkRbr6P5/Ebv3pwbsY0
va+Wg8VX6V5Ta/QUrMVyfhk6rQVWu8DHZJ8A5qNR4dADnmIDV2DT//7bxbQVbDA56D0mAPg3Miu3
qUZvKz+BhCjZnNGzUG8MTw+vjcJebCy0h34sNH/j+uauU/zwrpVhms/ptkzK9FhkvvpgIoL4gISU
BZaRnV+/XCcXp7nr3yGn8x6Sa8uy/Zo6Q3klaXJwqX/s4ZFou0uMfur6U4CSWThT3uvY1Gj1ekZ+
jJeuTY1uQlp+kSiGK7+ihq0XXxIVXV+JdmW05M56rzxiZV5vmgKBl2Yc9C9lX9+2TgCWoUC4HzfZ
7GcfgUIAheq/5p1e7uLYVe4ju/fwuuvqq7BWnRtHr8Fd4DzwLHcyG1aUaZ9WTQRiFiR1uLRMEmxq
Dqbipi9sb9LFGsb60RbzNu9m6+ugsFLwsni8bxbR3Sjuv7UjG8Xa1lFENW1QfEZUPqZFh/hRhMLV
0hDEdQVptyVDhr8yZCQXDYmh7po8emgwRVkfDaXiv5rtnD3y9RseoyRcHw16izdCHanWQTbKY2m/
mlmVP0bAQ3/LQrnKwv0I94UsTlmNLc/yMAuetCRv0GphJCFjeazTPHnqer/+EM96FLCaAbOBYTEV
nKbAHnaD3Y236AuPt16Ghmse2RQ8UZzc4zI0hhjsOY9dYBTr/uSyAfmwIYkzC9ck2Yysp1mymLXQ
1t54OMdvJrjvD7VL3U6FQLcXGVEz6akg865ddEbNuksQSQjnIw6q4z43NOs0LFrd8fhVG0fjLXJn
48rutQIAFH5yoc07xE3akgai5jxGJgCfxU+uTSxQAoPyYtjgKwzqRI+Jvij5uJQAtSzwH1V+5VX3
NEWhyJ9/ILrwnhl76XsmykLAV02qjoI5waHCbdUfzbzTKTfcrryHleKgvQ52k9/ipQYzQpgQK/9B
ew39KMcFBYc8RPduBVOgml/iwqnuXfYS/qZ0K94TrLeOK0RB6QILvNVSt1u1auNYOSL3CQrDs9Mb
YS+Bx8ediuLFU2Sm2jmzh/kAoyx7o1hzY5cWe05x6kLVgLpgUbxlEIpvIHSoT3wQipu+cN4CIcRj
xmJtkUdojjJrW+r89ENO5UDBtgJBlTjbvkloXSRq9UaZBiZkrdzEJoCLTTLM+RbXnnnvKUlx13ud
sx3UfhHWoNebU8h5gO0Y3mmGGW1l7Ze08/uETrfjbmDtvDVrM8IUdtGTLSrU93Nfe6ZTU26QoXZ+
tANF/yJtvykw6LZ9lNGBDELzXGhzcYxY6+1gZc47LR+Ga1Mdy508XsyketQDw3mWeMv+hqIPDedf
cTCWtyiL1d9dM83fyqJX8nPr0KRy1Da/BSyNcNoi50clLr8da3Bg0jbop42FcMwdQBH/WmF5Kziu
3+Fey2TgwjpfiDAXpFc0eOUVihIZClf7YeFWqQ0tWSP3SoxQ8/g0lql9aowGXjDSc2jI0Ot5rv0S
ea9h1O4c17ZvS4PWqNJC/sWI8Wh1RfeGnUV/rNFAWj47zatjAGkt5vwB3MGw6ae02MFtN4Gq29qb
Vn1vZhWtOq+xTlkwTnTxGBpoKlEwdh+LRUSq9vtqo40RYPDl6iZCmMiCCvNO2o0goUBR6U5rlVW1
8vfxSvrl8f0+/pCvG2p30rPB2I5tOSEIGYPFAJK+63W055yuCA6JU9uHCcPNVyPWaEPwJj7LLDWG
BOX23LqVWSc2T0aflE/Z4NgIbZ8kCdKV86BV1b2MDDuawFSHdP2W+2d9TY01RXs3hxfRWU6HbYOX
PavfAaj2z/1yMHPkLXV0qo4y7Gt3BpldfJGRXOI20ZtjqgEuauQDYeqPMTKLu6jwjBPuX3RBlz5c
ZRTQJ5Kw2kq/TmLShxs8G8gCGvGXuKKE2mEpga62jJIrs3kC8HbJlVCe+mBuq4nNP//mW5Dzn6p8
nDBmBc+Ax3C8Du0ITyg6ByOI/Ny/s8rmVVoQdCj9O1cpX6Vd4YaeJ3PSrbCWTIdMQR/9m+uWu0im
X0BcteiPHSI1O8ryURaNvoJivWOH8Y0sM0M/DI5ePo47mWVVmj7MxtugYym8CCnLoUTW+tbXhuOl
4Gejxyehtd6HF4SHlXl/9GsPBZukSE+pXrz5CzMtDc3h1LdjDAoS3poVAiFvQq2m8skQguzebKL+
JTej/sHCUqKK/mDx4/90h58J0I0fmYLbUjhb5TN2eMYhAsd+zQYIpbfAWpwr0ubVt8vvXjzNOzew
my2y4AXwVdxbY12zj46IzoAf/9tY5tNlvkt1vsIVdJG/6K9z3RcbIeRVYdc84aHC06ecbiVUKwXy
irH+LAQ+OQRL55UyJLqwC89vPfx/XlSGNBtHYeOq4b1XzPw4Wezs46Zzz67oHeid2+7eGbo9IO6D
E3vs7oq2ArgyKZ8sONRS/7Vd2zyjqjPtmok1C2YM0fxah6ADUwpDO5E/EXm6VXivn3b0aHFbtg3r
CJP+2TYL5zZaBLrkDN6Uc9tWPPzDsp32v01IykCfBf8mZyejPMOlLh0RCUkn096HyLPthUAh/sKe
eUBwpAHhA99CK7VTQ7vwSsMwbdpcIGJj7p+9oIyuBPQ1y6ycCpSMMgDg/vFvs+sdlhm5Tm41OLG6
N7F9ZbXv8JJSFbD8TtVn+o3Rfx95uSMiT+WTlQWLeUNOl0JpqxVIAbLJaABtapsmgB6e9ZO+Wz9M
Mh49Q98VALjV42V+/TANSX+3Cl5kowf3REPII+hb5TqeNfXQJWbwpOI9ChfXaP4YDPcpFtVo/v2S
wlL/9J3+DxVp4s9pmMPvrqPgMcU+7zgOznAaLf37PHbPrSCpGrvBXITh+j20Yt267vThOSqV7dzq
q47Aigcd+ffa8Lfk2Sr7LFeJozuca9cN1xpLEyxbWO3UCIwbgC+D5mUYR/Wt2/H8NN5o1ul4ZuQd
kBLPeMMEVz1ERmMcZLZ2sdkyQwvYiNWB0TZLNBU6L0I5zsRuYLGbNrUpvLZbnGPlry+xvo7jjWED
k5ehoTrvKTKUg9zlCJR4OGmzmqjHOrS/zN5YvKNe+U006l/JtkqycVelCFmhUd0GRyGBy+Eyc4nJ
2SAUcTnVOgwSEDuGxhRpV/rgnOMQLpbjGj91Rb1JKjv4kSdAYGBwgjRLvvWpon+xqxyNgT5P/qgD
qPBzC2pMa4AawRiLXwMfKb+RwvbLUOre1u5SqJo6y400ZUc1hzwWs3K80zwru6MBRvu1Dsyvae8e
02xB80HEj7pa/dp7rMv1rLGfAC6Nh4of+LqYeMbbNS1hsTxrlS45K/p4Ej0yCckhW9yDLqZoa+5i
JiR5g2lk5z5NTqJpJqFKmV7Dwe2hznT98wRVtkuwnfYWa0cIT8neD31QAssQRnl8n4b9lU8bAeEt
UNO0khVqp5ndP6PnV599bWkqL3cqqYKwTzQWlw8gr9ovoOsF8hpUjl5tYjB4B9PN/7jAXuXsQ17C
56pFfGN+pWJiLDs8L3QAkSrho2zpkh65PPhqfByWHaHEdIQrdXcOHyXEBxWJwYxXn0xOCKrfQLB9
RVI1f4mcfKbsBG++j3hfuTputhNrFuFD5TizbMFIVGfDU7OXCPzrcZyNbKeog3LQK7vYFkrgFfC+
Iu0Gid2DPwfB1Rrz0/o57wfj3tmUhlkg/JNZWGjYtAOXNZxtaH/mVTGAbjTmh8GyfkqYbpnHU9rR
z0ZehC99VR1/syG2Ig2mTTDD4V361nJADqe/G8MEW1zrPSTxrAz0Q1cb6ZY/fg9EbbGocagZ3YgM
2Oqu5ao1DjOU2baiEhZYEU9xO883HeIO9M9h1pdFfdvNTvDAUzB8qJeDWUTe1rQAF8iExGQ2Aluv
LuiOJV9uYQcqDwgDHP9v90gK9dtYeNpZLpRJQx8+IclnnLQeJk7h4uAnfZn1kFnIYiwSGnJI7MYB
WOKcLyE5u/R+ZDhY+p+1/wRlOD+tOzwtTOZjHozuZkWYa+MUPeTmzsZorNmjEYMA5JLdO83x3bLT
YAMD7jq3nocmsJ+j8HPb+MOTRNJ8GEFXNMNJ5oJyyq+U0qUQHoCwXPdQYJ/nwwXykUcTH//LWKAe
H8AhbZO/0nQKjpcUfcRuGeub9CyGeOhAWkDRnxGzRa8mKAIs+UL1RuZy3xl3Uzk3R5mNXFTro3BC
bhfg+ItiqdXdFGnrpfWk1ZusWbDQY2Bu0ZHIad4sniw2NY1z5iY/Q3Qxmj2lHAD5sXK7/htinLlP
Z7RN60Kz6T8D1EnBPD6UQVnfxbDWL3Aeiav8JnDQyPVQBfmQSyXkQ66/mONecqdy/BOIN/BjJKaM
4g4u9nhUJqVgeUhJV/Oz700wVg+1GXdP4CjvJRzV8XuW4B70ufyYZej3Eg7pUviI3u3CqjGQ9Rm9
K93Hg5TlrQF+omy2VLzLL0Fj3mQJxn1tP+wMXYm/h4U78+WIwpcs6dw9XoTFtp5Ql0TNtn2yUW08
h53XLFYTzZMcRl6urDp69QhnBK/V2IUYifL1Q7yg2TvbNtd+mx2zEY/NeT5J0036Z9KD6wCujuh3
XcKz6Qf4I/dvknSJF5GT7jXMq3aXiR6r7b+amlXjQ4grC3fng6rYooCEAeKAx8J6pkXTHQ6xT6mF
XO4lLpM6+5Brn495aC4ODBKTQ+zCGe0c/U/2tt197oBULG1YXdSZ3ka1n68pzyRbPDjKt2pEF9RW
Isw27KZ4gyHnbpzUzG5kNpjNg6dN8WOXoslp7dLCT/ZSopmH8IcVVv5Z+B/CKZlhXx4sx7O26yfS
DRT7Ft7GeoGkpCPOywqyxZgdYyaV275zK2eRUri3Q6Ch3xTP7u20nFF4cD/OxuYr9aZgi0m9+Rkl
kp343fisVXdBPbo3o1bp965P5V7o5qOCMWCtJZ8GFzcMv2mtQwBEe2v3rXMGR2duA6Xxj37AC5LX
QnszYKUs71Z5Z0bR/AkluvxWRsbiv6yN8Arl/Wos7sz8BDInBxfDK+BZ4moyJJTfays89nlnPLbL
wXa9HINs1T4HM2/QbZOZNw1w39t16Cln2oD+g+RaBS8P3xoOcnkBtPNxLsPg2tLGb+/p0eJnTdly
q3Ut2wNqUtNeq5GN9qfl7qniq1v5CeRqu+rfJkPHgGJpUWYUyLZOWwb7S3dSepKX4SXFdRIKnzID
1IZOgPQ7Xa3RdtNc6UuRrTeqtzAdHlkjUJGupytMtMs/Z6392pYjGkiV6SPLn5iIgJULVgE/zsiu
MtqvEEry3CifoPhW27JzQEl5xY02DzVOg5R5bRZV1nGenN872tNQRLsk4CEo36nLAe7KC9vE6kpC
8k11Av41Df+HRGjwIGIY1Jj66bNXbCRYO8pu8HzEsIwR1lU++96pT+tbY9FBRM616jfr6TptYErZ
83lAFWRJh0FOly5GMTsonfDemMN6oyilfjQQcLwf0OkzN/OEolVsKLjHLcE1cTkz6P5eKXr++CFZ
ThsLocc5aW8vuY6rWKfGdT4JpEkgTHEWuNuBnvM2F8gTAl/xtUzLYYU1CcLpcs0HWNQlfQ3KPSU9
a5Dv5hf7ioPwD1v28RFVXxR8xx/qssuP0bhEpIlaw92IfYhMrHnJX3luNUcnQx1/DL/kgVs+LLca
jfNbJTJ+mEAajzIZi7awnE6Rnt60rbq55P52vRNieWWVOW5hv248xeFZQ2fvpnF65R4HE3lGXfhp
XViNm9Lyy9NlomF1cSzBLWwk1jnefF8lt/JZL2CTYOc1Pfl0aK0ro1YYat1TjXtzcbTDXLv55z/+
9//9P9/H/wp+Fg9Fygs//0feZQ8F4vXNf//Ttv75j3INn3/89z8t3XPZzjiWrqOm5ZqmrjL//esT
Cjlka/8LUPRYREGeXoHtzvZWlEChc/mSL7VRqaBL5dyAoUu5Wn8ecXpp9HR80Xl7n3ENc/fYrM9f
5UC70t1TotDOcV5PL55VI6+zUFo1LUXhv5zuNB98eD2MSOOasfoV9dOncez0k57MNny2AVrDFfp5
5hWCdtelQ10P+/LFVQCf8A3W9P7BzlVFx+ovD25QhzzQ0qaNhDvuWqELRh+7gAoGuJZHPViJZRil
yC2pOEU4hRVvKUXEOFZwSCb00YGVpUfgDskai6bo1lb4/EtGUc323Yjz8eUiEKTZSW6UpjjP/+e/
hqv//a9hqKqHNDvVGsu1DI2/x9//GmliUHYBd3GVJuB8JiuoH1K3rmkYas0Ot91yLzE54B+h3ZZN
vIbQkYO11QG/1s0m3tFxRd8lrYZ7+DT9esCQIwcrWvDeBViNuEsaDqCUO+04RUMT7dum+oFu7+5d
5qN0G/dOacdgG6pUlxHFgt54GdNooIM1B819vZzJhF5RH5CYmzsAEboWbz0JrleXVqujGHBMLcOH
isyGcd1i5ihmzMX7hlNpedenmvG+4UQuMAZ1VF9Jqlw0mQ2bzrAzruQVCKeiOV9uuca4ZVp79oOM
5JZdMcYHGaLnF9+jWLTuWeW+ckuw0sb6v5Fberrio/HGplfnC3T6z39qQzV++1trnuPwlaNMbFgg
x9XfvnmK4hqYjeXhKSpV7WpMXer2De4QeooGMA4G7q4NJ/A8fkG5TsZTl9pwY571KbbuOrPEMK/B
P3eLpFW9X8depDQ3HsJuTtT9lVM3/BXGGL1cIy+duxD096nWsoFKeuK9TF7yBZu8+bsxZy+YKHmf
JkTKDobS9ee5CuxHnvU8w9xO/R60LdyAsPnDD+kUzlQkr7HS8RF+aDDunIf5O3Jz7TBF323f9rZZ
3eV3uj/iNM7nHYqNVUMphORn8n9LgsbeeNagPMxJniJKj7SH6aXPSKMGVwZkuHs5qDXlhjBPGsRJ
ZxcOLfQticnsqEfdoeuMYFv3fbvYHnJdWFCNwNfudo3l48K87HX9HAxjv0uGJOLtn6Jx7estdSg+
+vDTUcORg05NobHZ1spodobx1rbG64vgtYV0Hv7KPL3Xm4wubeaGRcT+chOrQAMDCEK83jitqupM
DSzDTTDWKA7idMDjXaONFGvlXZbiSzQkeontSVXelUushY3Oa861f4ZtFJ/WbJkx2/jNdzpgIXLt
coVcJkMYuffKAJBPQutN5FQrnLPWtwZEFYMbS0zu4unGa2FHR6uP4+t+BrAw/jrodoGkAYryYIlp
o/82IcMwaGHRVMCKZShXXPJMWzHOGbq1v8Uvww6lM8fDzezfXT7YE6yxDACkXOB0+rwLQyRrLzQv
tXZ2rhJm1wFytDTKhSC20MaWCX+ZuIRWUpl1m7lsIdUvSpGNX7uosjZNU473mpmat3Xl9luZmLP5
DnH6/JNjzdU5btMEPbky+4pwpsxjEN9ttNI4qYiO3FGEbO+c0eEA+H1vgsrfWsvQBRBhIkJPS1sF
OHGwApDlO7lGrfJ7A6/ss+m6uraRdCtiRw7KabmdBNY5v6rts2m3D2uS3AMvgvwAm9PdSHYPf/vE
xpjqPxXd+LnsT46O8V7Z6TcNNWaU/F3zMTEQENKidRBTtb81uvQsU92SZPd8+Wj0ZbifMZSYyf6L
1iJsZBnKhLkoOuOlkVLaJk9iOtUPXOyHfL2f3LTUApZpC2Rn+b9L7hCDVAvax9qYLZDIxnxbBghP
2UBAJqqWoaKj5tBBtcNvdsbCNq6M+95XjXs5qzJz3ti6Ox0jZOlsoCBMe2pxaCbHvFljjhK3NykL
eJlcY0NDgwLSLbAh+R/IVGONOiRi3B9k+OH/klIcGZP6alz+xxLP5gHeaL/4snkAdpZ4WUzUA/vw
xxoD3nn7n18Ruuv99orQVdf18GtzLI9T01qWCx8WZzzvdYcilnHE+GNBfKW2lh7GxuzKz/45Hqvh
Chku/8FUECNthyr7bqrqscLa6HNt8iqpivljBqWe8XOZYWKW15rH84AGetWPaLC7DVzghZU3h223
lVkRnZbZuYMpbOWq8SHZc1D05av14M5Ke2iiIeJN5EIBT6Zyeca66MdUo/4YL4fRABAV49V9klgY
1a/RUOvXo2t/S6BzXiFprD+uB1U54sAe38lI0uVM7qMlLRNkILhjP7DKLa+1Revd8MKu3swxWtGV
oi3vRFTfm0kluJ4u4yCFQfNvZ1Bp9Gb9Y8KSL3eel9vLRTKUM4nJsGPtuff9AMuaX/8HlDJ4z374
n/1P97L04ZEWgnq83G/96ZYLPv7wl9+jCPPm1Bra9eXHWi+5pMjPlWbxWc+A+MWe7d+yTTI2o+Zk
f7h40W1h2wzXIBKd18kDSc7CHnWZaTxoCzVFVJY+aC+tqks84VAIXrZ4lwOyfsZ2styKPT9EFpm4
3GL0UKc4/DZj9Q3+m13gbDv4/Q92b3xH1cI/T3qJ6xskmBqjLF3dOsriAjebKfWorN0g+9cXrfuZ
mkh5mmJ1PKBYhXBX/zPpFGcNu0OS7+zK9o+ZNhj9Zs4SnHzDUfFuoqEqDv1C/pBhvMTkbM20y9K/
aTX6hZ1dm9fyZmmcCnH5UDuu7xnhG1udDow80vWf/qSO7zPLi0ZyIstotnVnIdnHuutotA5+q0ac
vtmuc+ymwvxqe467xfYwuMVKN3ioYqrCJS6kX31YpgPqN8+tNWKJgFXeXuJ8S4NuqL9amGDtwyq3
zqlhJi+JkuGXOAf7uaY9xDZ4IaYnWOWpQdeA0UAqbQ26fLOuezRvJIazunnXGj5bpylSvQ2PwgZ2
JkGZrmIPjIkHLH9jrv8Zoy45lrXiX7tGE18lVUFtoldrOn15fQBimjzywC934D6aT0WXGdhD6MkX
O6tewSxh9jGmO2z+xusxxB+1UxTtzs51+uVjwVLOU/W7NZaxJd1EQ3+Oefpft131PlEvZ2aOiTzk
Rj59kidBuY5O0vcgwnWk6sLgLo5vxKE2QElc9a3wTo/huoGZVQ4yBMYIRakuouPM8/pOnGtD3tRn
Pw565XktzGue2QLpaR4ELDkmSr1L4ry5NrjkZYkLcknicVM8/OdHveZ6y9buw0acMphmqw6gPs1i
M2DZv2391KFI2aT3+mHsaBT7wP3OWtsEdIRAFNk0rb8iZLVr+jj9aVvxz8Rsu0+xGcLKrjIE+YpU
u3VBy+8Udxo+z2l+xxvxxzyzHEFPsN1NtHPe8OWI9qirZicZmg77qJDmBnVPZo3Q3OU4/z2X2qA9
mSDqJRw2ZnVjDraJjB1/1XLM5nMzfQm0zv6kuWP/0EUGYt1q+Ybxqn82BmQi4qXiGyolbkupmpxk
tuyjN1157hCMexYXRE25b8chfJJIW5WoFo98shGQywvaKOukOlbZKQzAeHt6mgAm/eswluNbxRf7
6CaoGgSlG6+TBtptfHd+jWVaLsN1BOFaI3D2lVVYG1Pz5rvca8xt44bFp2HKsm02W+4rNQUd7eR0
xoQEXEiJ5c4XpR2+qwAJvxWZ+txhpvqDB8d1qPrRn6DXDro6xughOIDhWJfFmxhA3qhmr62a1hv8
OoY3Fwk6KKkdnPxCeULQ6ixhLBVCwMvKq2o1N33fD8XRsmdUDvxMOy+xfO4phOoIQG2spEjY7RyV
UvO/o19O/TWd40eIZd4pRsH5pLqUitzKUNG16JAG15ADz/4l1R2zeGNrJjj3JR92wm/5TghdXm6t
QyY66WH7fuu/paJmZL0Enfs9mmv1Jsy6aa8CcPuk5MafhVfZP63hFceL/EfRUbGLUzV9hjLVb8o5
+jSGBtUvR/fOLAWTl8JClTGaDeBmZpq+9HjR3IEYv1dNTLiwCw1PjRKUDyVwuq0O8u7YjB2kCGW4
WUpX1zJytHCyNmXZ39hZaxzpbf6Rpor6Cjj1q4Uz908bqy+3Ds3veV2w0a676NmMK/fQqZlzFRa4
gVn2/6PsvJbbVrY0/ESoQg63JJgliqQsWfINyhGxkfPTz4emj+W9Z+pUzU0XOoEURaK71/oD0KR8
mYTt1VdnmQS0cFWOw+9JQ9jbftaiJyxBCimymMjA54/3Gqy6gxfNeK0uwId/jtBTjK1ipbpMhqKx
Oe0f7+C7P9U7Ni9qS5gq4HxVhL3Bn5e60p+LWCuvJskobdcpvYAPVDn8NlT7KUA69tQ74kE2ZUZf
k4LImmkDRsRbx51iE+WgkINzh29oJjJEMoescVaDUodHvYNBDeH7Kg+4g1scVSskebI0KQoE8YiH
z8fh1wzRcWtcUsIfk7TJMzd12Bm+bFPbzE9HAwn3pntUzcB60pdCXlV6a/Pba4w1cSptP2owJOST
IG5DDtGjgwN0WUfPrh5VVyNGHXN5VsgiszPN9zwirHJC6FblNUC85mOEvIcoCmvTC9hsnvbJRbvu
WI02ljey2rbiqR+bp4avaLf2ok1XWekn2Wfa6UuHtsxZ1pwa6XycwA5toFWXLimDjRpWmp8PLcq4
6AyxUBBpP9zrbf5uzal7mUwlAddjzqekt97vfR9zZW+GUcDtY75sA6A1PaHvs1Ih8UwTe+Kh4C0n
8IxvbRpXuxYTt+M8G4sLD7npHKvSz3NlvcovKErqa/XPJGGo1S3IQN+jCfZU6UKc7VJBnTswb7IQ
blL4s5KzPbe6+qx1WfoauRzJsCB4bsYqegV73U3pq4gU9XnQ2jUHxPQ1D6f2OmN+Jyeo4ASebNYJ
CHwIDCOihdd9iaTgjMiRrJbEmk91mf6QtXEZMViFQIWkCk+JRd4ML+Vt64IyHVGNvxJ1TNYYKjrf
reQgn11jjuq6UVv9LZ91ZSeH2p0d3YcWRel+9+Z918KgNwPnuVmkCmHtR1Dj3W4nWVo50CNA+Fp3
F52XvR9VgXbS34OXuehLPWac1U91z4FdkDd5N4wgXfMIxvMtLutnzswX2a5o47Cp3Rw6Nljdd4xb
0UtNNmpRIMmJ2tS6mqL661goe4y59V8VtoC4QVhfm7RSVvlYObfRq6etNSb6yVmAYt2I/18cZvs4
sLK9PG6ZbtD7ZGvEXh7GIBgN/lhPv3szctF+TkoAVrme+lOObyPsWuNlzEW6V8b+76q3VGvV1V8K
q/3d+1GVc0t8ZZ6LksVxiFx2PYKMiR3BEMSY4j3uq11YDdMP8Ok/pyBzPgVeZG/joiBxUNdgWzoy
nAKxhG/J8FOO1DNkJeeCfEGOMtHOa9j912ZZHQnaYSnexe26XKqyLQSPe7/6720lafE55MjKLsPG
fx0EropebLibl0vXsqv1kI9YyzdjRAI1ix/llSwEsJ2NM7W6rw6LDISOooWaF29DhUkiXqH9pi21
4s0Ba7JKKlLAQtTxq2GgMbwMC9FFO2ZN7677KX3n5NIqz0NValsLbXmOL9b4pY3JNihggs56qRYo
/tAhhb5VcJBo1Sm/O6AAVCsp9i07PmbIDs8ipjOb4hoRgL9BID2wOXPPshbANdoHYZ+sZVUWStO+
snV8nXjMr+pI/JKSyDwgzbPkFspicCNA5V18+Ghv4vRSOCAoVMVUNorq6J9QqipWmWoTdvQnrQh+
WlYgVnFvup9UpR83Rrw1RWFfvN4zkUKKlDf8eG5aNzi/vPFHhbXaD9t2s1XNZ/WijA4OZy4x4MKw
xoOOjR10w+5oiVw8xmHksicV8xvcuIc72n4oQZcV6Wccqqq1FttHIyoRkSjK/PvcF/t2ApXDCvZY
mgMoFzMdLlOZBV96TVNXAXa6LwUOyP7EfuQiRhgOeqt/btDzucii7is8IbKqXn+0yasZQ4VZAGf+
aB+tTtvkwFX96s982WvGJxxmhidMrhNvBXvCW3jkK3b7+lpTShSJPC/7JtTBOKEFOt+CGFq4YhJx
M+z5JpvUEeVvSw/7razKjirWVx1efhdtGVYnjb23TIImjRH1yAXzHBIdkMMyUS8q57OTFwC3TICs
fYs+RVbef4vH2PIVw3VO0ViVl8FETXaAwvVNHezHMbDVY5011dZMAjxqpLbo/RJ+W7KvJ6Sy/mXK
Iu1ZPhRL791SxvQuQ2pkYboPlfzUIQO5yYHiPSpR5aynDC2GOS2XVNGfOuhTYEMOmP8KiMdKeOQo
usJOPqOtjD1p5t1yb1KfG+wdWPuSz6hlho9Oj4WRrDqpRr62yZpNPuXpZ3zFScJD58Udi8G6YXzB
MLN/kp2ORY58VNjdJNE1h+G1UjFCfckbdYQHrBSXlM3Zbhp1/FtzLTsixqHus77E+SKxrY2mTu1N
zJGKO6MYP/cqSFV1asrvipnvk9EhIJ1lpIjKYZFaFE/6pJVfbZGNqzGKzZe4UQp/KHrnMlsezIFh
UB/mGRXeIXSjA/+57jEp2MRDhbevSWQ769HwDlVXNcijR81DKFSSJcvVR+EETrVFs7FaNV6PuxwG
by3ZnST3e85b6q5nv3uvl51aAGFcBsnGKityv14aOTG0D02dfQrVks8mUJ2bGnn2rUfcLBYDBxnS
/bfZMfpTaqW/ZE0WbVNbsLQAPsrxSR6358DI7uMVpXBuA8aq0OzGeAdpGy0KtxyPTVJNvlqpxTFX
zf7NavbpwglrLL04eGObb3rJHCvir0hQ5lcnEcW6Ha1pG+DHtOLsULxrI/u9zoYZOMK6fItxrlqa
Z4Tw8YtFp+xeVdtfYR/0l35WDJ5K9Q9iXOW73Qmym03SH8K2Kd57awMoW33LjRr5alhIvmyug1as
zN7RyNur07VIh7e0U3EPH93hwUUgezNHvbYXHMXfggAvHJLwL/y8MOxMiQHb1Wy9DY4rfN1BgheB
BfttQrTBDYu3qleLkwuRDYEympsA5lJnwliJU+hFY65kmwCTjdeRxf61RF/sas8VLuQ0EVpPHnTO
VitZdecg2edREd4nxE2M8jtL/172ynE22aEdMasWjPb8FkfReEpGne/XUqRVvsrDrriQ9nKudodp
ZIS++seAsgaV5JSwBz/aAmKY28nthZ+lZLHWGtwjhDxBIcq7yIGw238VKD8eZU22R2bt5zp+ba1p
Zr4R2UPuB2ExwHuzkbqHy6xtpiwbVqatjznWU0H/oOVEHbaoKO81ax5xp6Jt1oJJuV/KOUECUUr2
yLvJqwHQaSI4wcTu2F1CAT15UqLhi2EJgtBVHp3DQQsuuWbiHLx0ODFfMkdTIHU0UX8lqvTLQJLr
iyvKbq0HSvpYu6VyrWP92/1Gi4SuKp5x6cwidz73OcQGJ8HrQMwjuSEQd/pKXiZl+7oAhA9/tYWK
sI66G6IWw1z0akbbxwM68i1HN305LTR6d+vVcBulBKqGsZvWiOhJ6qf+aVItJ3yymrK5ynaV6Kkc
JZtmq9FIr0N0QvymYDveaCu9meFDuFn5XKtWdjJ0BJtdR0sANlnFq6ZYqD/KwQ7BZFj87dqJurRE
alZHqlL0F9krSidEI7FKN5HRFs8iSrKbad7uQ8HLf4un4TPahOX9lYVRd2czxoZieWF5h7oof7+Z
+w21WNzfjKzKokjqv95QnYXNHkIGRt7LS8o7/fNNdU73ELbh4xx56QUp+uySqCabB8JZYL+hMf1p
7xqNRLQIyu1Hh0sy/RwXJP+WYbI9y9QEvry74El4JFa6jlUDHGQOMVRB54hHot63ArYSwImabSfx
oHgve2GaBU9Yz0JXb09FPtRH8rhYVuFFurHQFjMPoqrHTZRERIDBsvpBEcVbqYUmi5HsmV9hh/FX
W+Zp+AfgF7otIhtIISYatTnW29aom1e71Z8rJ4x/mLEGzjfOia7g5iHY7hw9N4kvgKXZVy8jBv6g
slC/aw0RaUtvuydPJ8hBOjfexrauvBaJcamTAWF6y/1sEZV86bH+2dqirrd6bFwqpJIhwZb4Z+PH
85bH1gUV2uBnbdRbJW/Hr4MNf05nS3HVsirYTZmYDnJSEmC6nenz/JYxSboV9225hb01/TVJGHGw
G5ZJOZpaT0OsQh1fJv15JWdCNcBvJzN7RwJK2+hKihafzm+9gj6Dm0Uqvg8h8p7/dcTECCTJ/u97
wA/PviPhe78H/HN/tsPsMajex0wRF1nosLwvFURhv4CmvBFa6rqsGV30xLBk7tjvy3EiEt7aQWAq
TcjcdqPrm0WbvSqZiFe5omk/k+woctP4ZWnu59Yqgs/WrKL3YoJU1gDp7TWl6g9ytvNntrfMVtVM
/zPbc6HTTYQ9ePzhu9zZzkryZvMyBrs9G9lFC635LDtkGLscVb6zuJpIKJ3SJdYmckjBtpICp9+a
GEXNVN9GVpPuVa1N3133RR5Z6pENTJEvNJHJSd/tv5v/MVqeY+ToZNDs1dBU713YWuaB52n+0C6F
WSxCpZ7DnrQpFpq3x4Ep5PHB/i7NblrSGDuyH9auWk6os1Z8d1Se4L3Z6y+ISv5V06ml8AHBkHHS
XUbKWlR34/dcefY4ioAb0coXD9WhmTPE5zBMdczcpuJe7YYs3ZAsGPeyFx0p8uUDyCM0m5/1Lt/1
umd/jg1tOiLGRs47S4hbjra2Hpb3Kwn8krsvC7WN232rGcj4aYv4e2nYZOiW+gfTXy/zBo0edq9W
2CWEDzOLAJeXQHQvUNq3zGfZZE9TsaoLUZ4AG1jPqugxHPjnBNiP/iCd6q2oRjKvSf2qQPbdjNT5
IQyiHiY3cqXye92K58HIrK+AZ2e/xR4XLaGmP/MFYMWIxDsOXwt8G0IeYQtog4Y3bmXIUkdn4YoL
0yqZSlbMj15X1eONDflrp5H+4STVjbuuNcq3qhs+AWurr6NQlavrBJfRLMs3MMckwRTF2shROsej
VQ/r7tyYKTxBtCROw2T4stPOLeWgOi5op+WOaaaQACDRc5K9ztXjZsdKW4YTJTyW5EjvRcXmKV99
1LXC/t1TwxxfwfMUGw7/zvFjXt5ELhGh8aznCI6irGwfUAivbz0noKsnbgG6PzfZksEm2udOkaxl
VXbMUYgwQB7re9kmi7zYQsbHmCaFfy7cbloPoirC9YzK6QFDlHIFqjy+ymJwEWsZ8uopccMyJErU
DE+6zuZLVlGjLrZA/4q1ajaWb8QWWiV6bI6rpPTaR1lURd49zksSEqzWD9kUlHP7+Nc4J0jiU1EB
tF7GyiEZsZxDAjk6KTT3yElxRiU6DdyjLNw/V//ukcMje8rWqIwinLUMlG3y6j56ijtjF6Lua4RF
fIISF5/k1f9V/X+1eUmPNIVjJf7H/WCIQzWFWKCIaXiUBSGJ4bFYIOYlmEqes+7mo9P7M0y2TSo2
oxlgFjlezoRdg/y0vFSHKnkQCAPKsXLqYIV/8PXk1I3NaNQaQGFTfQiNOfCBqmCcHUP7sptY7VZO
3CPip+ga13IA8cHwPsCsSE3/FrTKg/aRg424xaqSXs3mFqIiniLlp4pDoNrqSjdRNU9Y90tMAHfx
1Bgbt3OiN8SqyVXXHsrYBFI/Y2Lb8MN8q0MteSj0JVgZlfFbX4ANVAFoHGQ16MaHTEFjogMSeh1S
7dkSrXhtTJB/IxDRnLyMXQO0klULC1x7FXTKG2qc2kG2OYM7PMEVY7BRHhTSHCdZk+0QzsTZwAdU
2l7GcRWd5hGxbFntatf1S9W19mxUDVKQ6icPSPKlwOOgcFRfmzL33PUFUpoYHwUITDS3GscSwkNQ
a/wY8Vd9Ucj9ixQlbEM9XdO6/9z1igWLdAhvsxpABWiBxbvhLY+z8Ia9Z4QEuPgh+4dlUNWl2bZ3
YVXLEbIjSs6edi0T54WIZXlx9SF8LcZnyVnRsdo9N2qREd0loTmpbbGfsMXZyKq3BCLAQVh3gsty
C8dW4RZA/NngvVj4Zmdqb0o63ndP6D0Aq5z6r2NjVGsrnotrMIYKafZ2PMS6ET+lfybhZX2fVIDN
kJMMwjo5O69lAZArhkDdUPcicZU1IwOD00JSIx/KmmK50GtVMwNZuEyQbXkd/zVhAlvc4n6YPnam
eGnD5LtY5AfrNOjXNsjIx9DsrCuhrB9lpU9fkL7GRlRBfaNvTPXaRcZPOV5vtXodGqS3Zpw2r5WL
+bnsiFRMPMuxGR+1uCwXE7UIfkxgPka56201aS+2FPkYIlLckWdcnMU+2mW1sYqhRyQjb328yDDc
/ueYGIQu2lADrG5buCj5cj+BQ+XhN1VsdLVv09y+qqMp3rrBXuJG7JQrDUVztx/Ug4gVcQ6diEOe
lgQvooM66c5u87NV2SCb5q9/znZqM7rPjmzz79l9G9YrTh2TL4Mw2AwV5xj3ijOsOn2tYBbp910P
sVyGY6o2sjcAeb636BCupypwnpDPgaYtoHuzYSKlbkSs03pTfvJG6zxhrgeqi3DsXD9kkae918vE
uZ1JBDrO74lRN/UXL+HYOrpecSrwkV7Xks0eTRHvBKmdgRD04b73k2yKpa1b2u77Qz7he1V24jfs
HUIzGTZ2vgGO7FxsuwZWkeD9+VHrXB9YuXtJR9Fc0XRrrrRMRve5GeLyCShu8sTZQqyMsJ7eCM2h
aGIPHPSWahdgOkjk/VkOCwqyhoVpIkSMm8g6RBBTQtQswWcbGdPwINMgxj+rshd/pOFhTPNwoxsd
K4AwXye1TF/I97KzBC2+T/Mk+lTmxndpIS7G+dWo9N8DdMWGvBcbG8UKm2tFLusytc92jSL7R0sf
Pd/lPGQ/NdnVaF2wM4ZJWbmxw3CbwFDcR/k+Wz4JS+1/t5Vxme9lNfgzTrbpsUr0qjojxO3e4i47
DiXJb1nDJEfZ12PMEtgit762Bvd9DoR4kL2605TIZOmEc+1+gjPDzrlXJ+0gq3IjLauRQ+9HVfbm
9vaOeTEM/WJFOjh+Xubk1CCbFyy/bJJXkVcrJxG2eyK17SLPUvGoTqJ9ySKzj+1g/ORpxZcuipBU
zNz3vPXmT3KAOkQxCjKwQDjm3QdkWvBeucPvAfIO0aCnq8WF8OF/jxqVKtpz6vx9G4fXMVBn/f7n
Nh8D5BtpRP1FN0T5zMnK3taNYtXEaufghDcDJzPdAq9hs/06ycZ01LdlblWHf7XLTtl2nybrgavv
5hyF1F0nNO2qCcDlEK2VlTE2znvpQe0SOs6yXo8RGFvLt4GQ/H8HCOmq5/6LqmM6nqc5MHQMC5KI
auvuP9Gg4LZy29ZK68BaN+8jzBnmtaeJ/Nhw+pjulxn/BnImSyuB0/5QwqrR9C7cmpg7bLSx8j41
UbDkRmYQAqptEtyjLWrz4qEZy3xFRsr7JHBHJGJoHTsHS4y1WIHtcj/JkfEcnxwNY1N9Gdi0bo7S
BrRN2Ym4nkVmyjX3skruRNkQlFI2cnA8Yu3ihu67g6bvGlqD/cmyJ44uLVF2WTUs0l5wnrZVX5Ni
XEZovNm2iDJssKnFefqKR1RxljXs0aN1rJvJsesmOImEyo9m6I2HkcCWHyGnu+8GUEpeUlQ+HxFa
Gi2aRKJm3S7mxLv36qFnw/rryoMcPJfGWnMxXSvQKzt07dy+9Iiu+3ZcChLOVD0Va2zeVwaJV7Qv
4DPCbTR0CFMvvXrWBdtCDBXnHqqKoQS7MUxHP9HUGEYemplE/ZJHZynYKyePs616x8nrfFlDJu13
uxz20cbhEJhfynHCdYqfXaEWj7Kw46K8X320aZp+GWPH2X80EXDCw2wpZBtSkXB6eAYRwPhHh+xV
piBG2SKuj4QxrMO9LUB81AuBt85W+hzD8X7MszAA9A2TeGskQONl4189H/UBorzn2CFsNuZ9FPc7
GGIRfza7izbqv3vnwkXOKMR1RJ+FepvQUarM4iYrKQ+73RSZ01pW1WVAZlffNcw/TrJJ5t0KK71a
iw2KbMpRqvAhSZJ0X9raNoouRV/6JV8wop1PNnSJhzAahhvhKEDxAj6JrMoiNXXQRbUTH1APHW62
zYFOCByVlwmyQFYL2SXWcvSfaIP8M9ziuPxpjTMO4kuTji30ucI1UdbkfUaEHzaOkxQb2Ya4DCHi
0vK2opgfHQSOHkVcdreotuoHxCNeZK10VWBe2GPDj0WYS7bJArGoQ48MwFnWWsi5Jy+tv8nxsgk7
E3D7tfNqpANJI9VtvvTmD2XojLdRCWc8/wDcCtjVfNt1eM6Vq75kzmj4o6ZHfueKL1ZdKEe8ZPOd
U6TjOhddiQBd1K21WbvEAzsFxZiJlrW1+t5r8aPmCu85xvMKd5/5KxjwZlfDgONFhnmDkkm/H8cm
Qrghx/5xbI/EEHC+GZO9mof2Y2gFyW5kU43HUu+ca894KWq0GNyWI4bHm/C0Jjs0eFdtvAHG4FCL
XWWbzYOSP+JaIpbjltdjeqDxjgZ7r2XJNjXKdJ9UVgKMPEONI5xW5TRDQ8kj+6oGuF4bqjIe8ygm
I+lqr5Uztl+RaOb5UprquVQqC1BNyD7ILcOd6dTaph0z8wlU7rqc9PAmC0QS1MMMyIGb/6cNpGW6
qUurBoL5n7bBw1k+UrLggJN7dJ8bNgYhhiy7yGEqULYHsttPH5PUShl49gQdOsj/mZRCvlxrmpPs
ZNuE6thDEHmn3gSjsTKaqTqSEsX8RtaLBXkh67KwFaCy4YTrNopy2epe6pjFHTUkII6p0mvqRtb1
3iyP8grKOUPnpb+Rs2Tr76lqOa4CQf5HrkRykQqTAG35pZBtH9WPtn+NS+RaJrvvlx/9H7fgx+r8
XvDul0L0CNNBqME99Tg27e8iDrHgSJcicawoW8m67JaN8uqj7aMjjWvEiz66/32Lj9m/R6J3vqtg
9q2DKl4NoeVeFeRDn+OsP6AS8QP44Pyk9vjDmH2o+w0gH+DpInieM1GuFKI4Py3zZxmOgB4GbGZ5
ikdXnoPmvvSaEiZYZF77QeCGGbfpj9zdJ4aW/KzE2KN1FYhnpS2bXaFl5sFQMh2CJlp9LkDfr8nk
+LOKfZrlAVEPETTwLbQhT8ZcZi+4Cx0s3CXeo6yPt25Yg/obsFBjAvniMAlftI5fZtck31rygC96
LzaOKQzSnVn7ns7pZuxM5WVo5mofK9aqHZ3hZOPDckKEPzvV5kYX7XTwsnxJuRLxIFCZ+4Zde3tL
zw/xnBiHLkToAQxZdSpt420BPcgHe7LEHV0Ogn7wwuo57YTdopymaPF7UpOw4wO9JXG5j1AeOxM2
xQTFzHBkmqddXg7JzhWzPylts6nEkhgvW8SNAJftjDBUSYCBmOZ7kx4mBUEeB1osogZuhhd6clNq
rdubEzucICHQDwbb/obY/j4pSMZHYzQ8dClQTNaVtVCwBNMm5+ccJlfTU0xyCMnaHNKXDMGKrxyx
NknoNivC0tm5KMPhHCAruUY7T/lauMopiLv81UZbeJ+j47ebHY7wPUA2ryav7sbd9xJMwmp06/4K
VdM9ZFMybpNAU15BHJzB/1cPkLJzXwS5ucaxpD4BgM/e1GnDU1Bbz4IvDLpxnm9FEHwrvdg11Zif
MpdktlMVT5wVsWJuw2zd6Ibpa6SSnnrN9PwRDVLPLv2hsY1dF5ve2dbVN3B/aFC0SCpWmJUcEtJl
6yjUfzj2mB4RGIOCZj67PMactMiPfQKeWinVBVMXlofCMFy0QOOKEFOp7m1FHM2h0taNXa68OGt9
T88rv0Ay+ezYcXa02dBB+1gpbbXyVBvc2OgGn7sK0c9WeM5zcojZVyITRpy/9ticWIJwbwz0U3WN
3ZRML0ZX5c/5wRria9/aGGwja4O3APiciLjT1k5rtvKz4m5qwS5s0p8wKFaOgdGQ3REj0L6F+CcQ
T0q8hPCnWj90yXjV7QQm9VXBFWs1iSnmcZ92DxBYwiA5BD+7ZNK2DW6iR1lUXp35E/Z5U+EmK8Rx
2mNVovFeCQ/5rjzdW4q5rc1Mtzd2WnXrsrffVQY4OlZAQ/TMTqjdVvpYHGWhe3F5v5JVpbSLo7cU
shricMtj/M/of3VnROjI+Q8rgzPlsV58AjnaTfm93uTFt8j65lQW34PIWeNPpx8LkenH2Ywsjujs
bzNohm0ZrAAsf8FNCqt3niKAgrEQhkzkzWt5Cer5xdajchuVo3EcEts4OhM0TUgjI/i3Q5DG3qqI
eiIkAwZgiVB2sUWKfeW53KGoy3WSdKz6NRjiykWIGgeOyUE2x0MWes0zHqARj3cjIU09iqs9qHy/
1ZWqT+mhru1cW4+ZeHWEg6XZ8g5gpdmeWh6m9qUq8/HohcN4VJbCU/2sitBdLPr8GCyFXGvkFSo4
ESQeQpgrO1Q0fxhQP1OToTsSBMIEbrnqrf57WRefcOCwV5Wa8glUyxJLVM7aTawIGMfVfM2HYDvH
6RnpcuVYL+aPsghiZEWUzCTsn6Lu10wHK+YPk/8/zaxeLdC8m5Ywy3GY5vzIBqhTsv7Y6Ll5MC0A
HrYmOKM5ZPN6o8s3ptqhhoKs6LHwxBejaKxNriYTyYyixUWlyl9DzauP/Erh2fHBmqNyshOMPLsJ
upDn7OQfFqFMts5LAf4j1udjXLXz0WpRjCJ8jnaYWx6JV1RH9vLuzkliNiS5ekwXHzlRl939Y/p9
Iz4meZXlVX+/StF7PrQG574AGQ/g+LpYh4ULhlSt521jW1ejEGjmhR4i+krUHGXhqlVz7FKoWVh2
gK2EpLEqi2IFMb05ijj4gtvTta7AA5Zh1a4TXfNBoZ3culupgXvSrPEYxuKWVKDQDHAghz6sj1VO
WF5zrPfaVoLHZOzndZvk1yIRI64m2jdU4xE7b4aTIF2LGnyILKadu7A9EJe1gSSkanur0ib0bZsd
UV1mzTZGVnoNT5fMa2UipgVuEvDi66QHYovES+IjDlBvQgtPCiUeQk5+sISVkh+cmW3zwP2aKgTA
Lbt9nopy9McydJniBeta16OVPbfZNuJkD4FreI4csqvj1INCXwJgS3I1tWwM0x3EpcDV4YPqLLz9
xFlNiz5Ea+kbDeuELXI5oK04Vvn8qOACurW1B4usbhuvZXNgufUm8iIWCXEF9IlHpjrAjg5Haw8B
6ckLfaUuQ9gt/Ca0IB936A0ZvPSooxrH35NEM/HOUVuFPPExDtb5Kzv2MkSZRHDJ0hB51sxTdmGc
XcbEaveu3T7YgWKf0qg8JKxZxziId51IWj7K3kHmAAvVDCuxFXZcYlPPxbyBJoLXmRKe01iU67Su
1Q3PVnuDLTUwLyd7xRdS3dgJ5KJEqXA1GlE0iKNsM3g6hvVILm5SN3wVJuy5gcRP6LTjmcXuid9Q
fcojrKed/mFZVleQ7t9VlPD8mJTOOncNsCPsun1XdchWatqX3oUq37Z1dAS4vbZqe8IWuUGjpo/T
jdO1ne+F1bmO4kMeGSAEPPMJg1jIQoVnwrLJ9LXbACXvsmbH7xN94qa46kUJQ6FuNvyz5r3tCmuX
2f1mHPQGFoxZr0gi8aUW9smKYv6vSpLcZoOvnG4cZoKHWw4T52X3/9DEaKdl01gcNKPnaNCr5CrZ
jafzBHS/Y6Ens7EeSqQNLdSyTpka/0qmToDVX5STehSqictiKmjirKYiHwRUF8/TlMXPG57CdHJW
ljKjFAH6/SHrLs2MtZda8ve3U/rDKqt8o7mK8ahYuP4SgfnlmQnaWVn9wmHqNDc62t0WpOXBVZ+S
BLGE0pt3uuI9mllUrFOt9Y6WBuS91NCRSRN3m6Jqfm69xzHUQnSko/jZyceA409m7V2ld3xiSBaU
n/aSmC6afpzPdNvzjlqM2nm0BLK9IHiEUo0RByGyc1XVytNs4ZcFtFcvqumoZN28g1z9pSg0feWy
Lb4Mw0uRZXg5DLhNs+HTNuyjhnVdWw92Fll7BO1RedXq7+PEdgUxjuDEanROMqvaT+MTsnnWyoKq
vastJznZmUp6PHp0vL7xczLDdV+6T9GI64RRt8muHUAkGcTgV0mQOo/VrPLUnzsbhrWpYfPFjmro
heuHntDXbWeUKw0A3HYsvRUaac4NxpEGSr7we084y8JtQeJ3qnXV478UVhhZEtpC4hbMHsQr5EY7
a3lTyTnq8wsJF3QGw6BBkgTF19TjeyJsUpNKGoek+hx7081HtNL48yEWz5UbrZUZfj5CkflKdwnL
aWbvz6X3OqU6SzQCcLtwLrfYY37RoXv5wUy6NtZAhRZlnD0VI1hD8NDrUB1bXi8H5p9b5XqIgCMg
/ZmuB0I362lwxuMgtIsedvVWsDw/CS+HVWHBGGIRiC5hWLxgavmA3N25I7x8Rjl2wlyMRF85bAO3
966m1e+yifWnEpWxsVUVKdEqFk+TMhkrb+yWv4etaF7Z07ZWi2eA/83GNarufzg7r+bIjS5N/yJE
wJvb8r6KnuwbRHerG94n7K/fB1mUKOmbmZ3dCyGQrsimUIk857xmVSjt9yTPxMZ2SxyfMhAXRoC3
XxIiEWeYA6hAIif+RxDs+5Pag1Uq0Lwrox6aOFzDxH2ZClN59mLlBk76qKMqfyb10W10NSYAspv+
ooVi4yaldgznViui/mJnRn9RlcA62LiwwHdmRhSCdmaHWKYwPqdMgaDk6ZconPRLBntt1SA3tJRN
Nu3DMMYNpiPNAG59qt4DE3y1KKvmvSz7ftEabfs+wORfeLbRvZPT7QBOBsN7wDt7AY8RNiQRySJC
COZdy8cWuAPFTW9KWgCtnfHetDZkbR7odxNTOiRDaucduFSzQEDQfef4QfQDs3k1CA0BdJPcTAna
/514hyeqFtpb3EyAXg0zfJttBBaGn3WvZRii+Y+ewEsdKQA7MT+t2+rFhlm8FKqwnsM2N5DaCMrn
KGNXHm3qZo7n57uhaVAAQgvlEQocEaBpBiAwzjCDIxTrQGhbGrCyqXb0q2f31SbQYYPCRsSQJ6rH
sxdH5jZOxXgqnLrfmdhDH8myV3vhNNqhBZaPsifWwi7gAfhVrr9TxhR/PDtOd2NfGQcBmHKdZfay
ii1nD4/QWeGzwK8E+xidkiZdi0gljI3ah3RUt0XQZDcQ2vVOIAk38z8stJfy5zrB1DGeyrcCuvMK
kJC6LEx8x3LzaEfmCWcxjShI+9k1xiuo3d+5rZB44fCv6tU+4fwACDhbDRVsioFAvA35gk9h/3np
EuWQ87ssjNH1VlROT5YXDtvaGV9RLOxXlm/P+95gbqIeoZcyzaoj0ckizqFXaI427HIExpYDOoAL
19CH5Yjt79KZQ4nYMvq92WePpvfhOqr+kivjr7AjMjd5XkNl1ypBfK3TnGDCc9596ImL0rLaFzeA
+QUrHvBQXW3igJSuUuvAzhWDYLwRly7q3U3g5frCsUdsU8nfdvoJaj0aRLMYQ+wm7xr48VXlZXvL
I7dudGyoURaGmwzpUCQ5o8eRcvtCS8PX0mkgHiyMfgJv0x7KSNF2oRI98OJa9WY8LLURlSBdrX8j
vazZdQE2RPwmIdvzNheg3NQoWliBaR2ySevWU97meLDXx1B3km3ha+/03mCNN0hniSdLUU6pk26s
EvykwiHwXrXp56gxLV5IABBSIglJQtAlBZpv6i6Ntrr5oReZsWF/fK66PF/qWdyfWx54yo5GsEKo
fOu0dXLMDICqfdnDkrT7lyGt7G3g+wLrmu6b2hSkFMxsPdkhe9/gd+eI1IDtNyjuwXpdU6X/yCwB
H8hoXwJ/jEB4LNIJnl9bo9KgRLyZlLJcF0Jz1qnDi79q0WAI8YWBsLOG0BE+N+6mSjGPLNTOw94G
YSfPvExlS10XhZc49KZbwUnajrufio4EmeYmKFP6SOnYzlOm/xgckmbUwjlxDu3HgxOm7h8enLQY
EwOQrBAn8uDgN1oC0WnA07ufvAc0He2D0Mdf9Zgb26Sf/yCRW19HB7W/ZROR9ETX9xp4kb7p86k5
NHgVAppD7rafcwVZ1fSkikhRZPVSJPZQX1Vd5QGPPOKOciTkyEtcwQFUt3sOwt12lMNypIb0hG9r
EzNfdtw/4G9j8lP0TD2YUTZubed3Uvn1vmsV6ia1u1ShoRwMnO1x54GappWqvcMgZ1nCTl+WSLtq
YWxvjXGdUMR6RPPmkqIhuoxEC4wrR5t2oPz4AnUVj5wOzlKerHsBNVxJcjZL0ELkb7ZKbjs/g5ja
PxalvAiKaWVPBTl8H6eNCJlnlSTUImkM4vyyP5ahWLVde6O8Vi4wtYSDqgEwtY32oZ0yA3hIaUIk
E+sw2IcBOjlGimvsmJgVMhSzP2SWZOsRTBAyauFjkfK+QtNMwRt49GyBBJFloMdX+yvfD5/bDPVZ
3TmIrtNe2vRZBZWD8kJQX9qi/2VS8912UxXvKjWkfKbxfpuANuFvtoaqaSyLAZiDoowX30Pip6yb
l8ivqcz5v/0+z59Vv/tOfNciQN5sxsCfFa35LpZlcrGxctljkhssPdteI+nzQRyO9nXWTuvW8Ql2
G/cbbqHpblLwtjHijtKR4U+LrHKCBdY7PFf1a2LaAfFT86vusZ9y4unZKpNNkr9XRWh+9ytxtusK
Owt0b7PxLciyYoHmONaWY/GIY1a7cSLn0RjStyLHBT5qPpJBe/Fb8StPOae2wXc1Gn+7UZ1zovBa
KgdBQF0uUo+uhvKRFe2bqt2qdjt9ryJ02XwMfvW0wwG1WhSCVIqSa9VGqwyxjq0cHn70h8BljcJV
Ic59hzplpqYxYMEKLU+vX2tR06wU/UAdIUtwas4s/3czY7MsByIBss/qrWvJvPHkRg5myCkYVFR/
4SBz+uiAbHiT4xBb+99U0Rur0hrdRZtN31L+MNjNE4+0t6IyvM2QleHNH0wLxNyl8OxVROD87jTD
3rJ7f2FCnNuif/yiuFl0nWmk29hXeEUJb0c62tvy4v2uIGpTqEawz32/eAzq5Cd6j8PC1fC61w3l
+MNhg+D44BSHgFLfAml+7JS9Ll26Axv8jlN3sk8S89K7nLwKUmrLAstKUgo54FjV4CuBSURllPkq
QgeN7Z+AKgJ/s5lIuaxU3UTCrTCHi7wzBOlWB0aa2hfwSvy6g8JTRw/4l++DpnR2tm0ryyIulYtR
8E918JuxsKXhEU6NSxWN1pmyVL7ggKS8eiOAOStNpvm8pLwakwpdPbDTnW414U2JixiiaWgjU+yl
2hVYdENexSOtHcRTvbZHwU/Cqlw8gSRAyzttTyLwqfEkk0DaogCJ9GmDlSVA27vwrHbswuaUpic3
tqHwQGVdFs7kn+Hsr4Qdonlb9fEvFaIYp/WQ3J+G9ChOZ5EJobDC/SAcKUiRv1DwnIithQTr1EFW
H8cENpNkNBeeWx1bnK0WEtmjxiSqvybLUdnkQLm0YuzfUhK5c2G4w3ooqLNVpIb9Jht872prxeel
99E7ALXy1a0bGqaPE8gxMU3S0f1zaq1gfB+P0FZQTEeXu9UpFZIpZIOEjw7fYXxvkOOntOZexxpe
Yj0iCzF3y1m2yxECf7T7LJcw6zo1lvuoW91ZdiMkdXE8Kn8JHDmsIOsHqTXT9ui7pkly5PRJ3OnU
Kl5aoGTloFSukV3zDNJFOAjJ5vwZRqLvoeyHvKot5yYvevarwpTsiuI47xCV/ycgBqLD14TMQWNx
Iuxac+QCpGKm7rANBy1AyGFeQmEVnzFEJuSSvJzKlR0nFJLs+J1T1fhUirE+qKRd7tKumn+uUTX/
5oRjs6nQGd5rVjDiEdudefam7+Go9qSFVPOca424OqJ3FnIAEsm7WzbndgDQMXq4SqRNQn0SgPNW
8eK3rvPC7RSrFIkGEJN+HuavRlS/S/O/OALFN5ndR6Fz1IJB3J5S/42NDz4OqgJL225hZMZ6l1AO
EJs0NZ2LHA2Ktj5baXNOdL9NIBP5yVbzVJytZn0GE8n/Cyie5061VwrwzMdqRk4VSFjLluQVzK2x
TvRHyUD4a+YnxspemW4yrmJhXFGXRo1rdrW421hMlsAdLkOia9S1fPfZOY//y/oiHuxoP/sJSgdy
0Lr28e5Qjp9ZsyWF/iQH4B8W5BhhSx3vhuXFFEEHvxt0V73rnO462ZqTL8OmNo6fssF/NtGrxmPH
djZNvXMc17v5OBRsDH3Slt7clBdoaslhLLJfX11BhEwvvPElShymglILc3H2XTt1mQHW/HPl0Kjh
ws1ba08l3b+pZP5vk0umDn/pciPnyQGU/VxiYdIw32MDEkgZZsNDkkX6uZ86scrIoK70sI6vmqbF
V3k3RAZS+O5YLf41MNpTfkqsdCP7+ynpzPuUhhi8yoETyQ8RddeaC7+bEN1Ug4j0Gh//dVFsVaxK
+COLth1+SQX6fJisdel2DfKLs1z9qA+LCgbOWY5Wob+0HaV7LqZGfXDb+BLNsxLy/YegqwHGgNgl
ivPGdQE/f1P1yNtLczORkzqNLIUz3+x1hlEEjvWmFZ1lk7/PSW/V9kG2Rl6Pdv+qpZ32UAEbkZ2N
qItz3KAlIP3VCIj6vdGEwaodYvU1HPOOJB8VNtO1f+oe9iRZ01X8DwW/gtBU9pyEYwZ+BjVwvcQs
qw+N96IAryvnqu5ENqmN3I2caxnZ59JuNkWRSwktP5d2nXVfGg9F9uwIy6aE7Dib+1yyJhDha4qQ
c9G4clrtGWuC5Oq5w7WYW14Zac9TtkZxPro3slx9YYtKL3KIS7NEQK/ey8V6C6Rq7IW6lqNRHiYH
OI3KImxh4gWkCK+O0Vz6qk/fs0wLgf8Kly9EIE7AGev1OA3dW8mT5iLp8cc/p9qu/jm1U93qX1P7
sb2gwVoluygsgc+1QXUDR2cDFyr+UGfPFmsagzUx8LjvW4hg7W/E5IKPskP+KudMs5KT5GIfE+kb
HFf7Zpnp3xbDMx33clpNHGrhlfK1Wn6mDgN8IVdbNRm7rkqUpT8AUmtQNd1pke/d3FBpl71Pfbma
9K1NpvvXoBsXbyqijxp1h5lb01xVzPYWeMdTR5ldS9SuJzky9fpSNsdMiR4tbEBli33EeuqSfsAA
a4LHHSiUcGMnnV6T9ArlrEEq0ah2ZqCmsFZ1FJ5lJzQTWF1YZiwM3DLuE8faxLqtF7zDITkugjaP
TnXvZc9Kn6prEQtlLZt5o8FXDkDB6PGQPSNG4z650B/mhpxglmTpqPedxrxpDpaKEw+sm+ldBBy8
m9rUD/IFbUNxboR4401SAcQT+k0lus+1SbkA2Dde4i5+5W2lwNylNY9hWqtcInwt9xWG4asgsRb8
5/+qpulDHzSfo73hk93vTN5gqXoYmync4k1nPlojZh2p0jY/DTYZLW9uZSMtW+PhZjqrgF03WeT6
KuwpTVJoJl2b3W8UVAEx56EU8h9zVKzLNqXwcHRyenXXNaTem5nlhjmkulOrMluNXl4e7z/KtGdd
RPxsDJJE0qNoMoMfsOaCs+zKUcVdky4B4zd/kXVbSkzbEyxsFswEpkfUejAjDWfRcPEt0mZafNbk
Jy8RwQ01WZyTirD5MbQuQiph+lpYrbulwG5tbeGVr3mWn8lpNj8aBxhAbirutUnr6iQIkFeV6bXH
vIMKIIkyWGh1u0ZLH7s2I0PulL97K98Vel39VsmX/fNmniN7Bm56B7q4EiCD5+BQu8oQEN8jeTii
OzKuqhIJPKFSU0iAiC3kYzB2sb2K+7Ddy+Y/p0E/+5w2NO965L31wurDtTokGFQpE6pgQ0+uRCEC
nlUTJIpf3jkicFampiI5g6TDiupBvUc43sPcNNcf/nXHr/fZZ+R9eXS9ML0FSrCZiLsem0zXX+ZW
Y6jFI9QSHXq5jrdqC8Am5JyjYNZsOs8ceizkyUHYFDP7IqzHUxaCuzF4Xs/C9ZWdNNPRdHyuIwQg
N7zqwKi0kG3PpIQ20nQnUlHUTRTVSM65GmKVg8DjuBDwy7bNyL6D8gPMp7wUESALMH3ANYS6U/qB
UCd0KbGjypydEI6KF5Sl7XIc0ZB0R+Bv3MkLcc2wsUvURsy/+r5GhwZOo0pItpV9Ja7I9w8whs4+
G9EJC2sdZZIeVYgoiB6zqRyPwt6ZlSBbXPcUq8E7dwu+nrhi67qPI0FuHYDXwPKgS166BhlN4CXx
pTan8fA1V96p0zSsxvltL5tAmbxd6xRYDRSu/5AbzUbrCQDbuRVR8b5guUghkJa8QFgp94ZNIuyr
D2xVjqwhF7lKDrikbBZqnlVokrAW6Yf06nT52u0LclydceXXVR8nZLb2Aj1fsleFmi2btiXmqnsF
hdNKe0xNZH4Q5NkJORrCEF9nuoKfIWFstpw/L9HD7poA304VByms1jmBqb0qw+TAW8idh1RT4AUn
ESCEuSkHBixqWejHayttRbxUQt/DtQ+2fYBNOEVM00euxBxOcrY3f5b9kBLg3j8yyiNjCWsi2UAR
VQrhXHqz41tjJf99i7MP4AVyKfLdESljdCoK3Pu2ieKEq6ZANKPhTLhyBpQaVg4iNdQVsRbLdL+6
X4ZMLHnLdsev/p4KQLcqy9mW0jMK/jRMFsVIQeNrnW/WzrbM9G9fXfLu/jHx2jY3YV0HN6H/+orP
ZA9m5vfwrG2C4JZlv1OpGjrl2FlYdoDJM+gNRax1Da0fK+yVlXTGQD1xT87R32HqN5G313E4TUS1
acwRIe+5mUQ+FjyRVl1KTQ/eRneDFYbxZsCaOSHoXW9HgaiHlO7ihf183wjuttKBNQj04d2XrNDt
093XzrLGfZcOaB3PVucgDvjuk61aaWYQPU2krldx0GfbaOb2RrUZ3XDyWEeSzGvPWi2wkj5HjSqO
bz5PqJybpqjedJ7R/o3hCNyq22gBJA3JcGxmmqO8kxe5t9fZRxaMzloh130YNEM/i9RV4FkhpJll
4TfJWxJgdTindT+TviMzEPn2Y0zebItE3FE0sb8K2N2fTIQi90MAVC2ZKdDDTFwTxjIHJvgke8jj
50ub6HePAu4hKgLjlYReH4zDj9gYEEfl33ducsR8aor1lOVmugjnQicY/zahE5NyNgOqRWo9iscG
3YllbpnkTYOgS/bZpYWOfJ1ck+ARFMLPhIQy3I/wG6qK5ZqcU3eETBGulAGjXh+xIE4nWv0Ucqjf
eZNNaXfU7JextR7LaUhOriAGj/W+uepO283KYurWnN3f5eW/GpB9mYXKIhVye+PmHvqahioWoTrO
YTJN2Sfv5EUZJ/WUBqYK0Dxnt6eY9RrPeHTH/tOeNlG1pVJG0U162g5dKw6RA5pLzpB9DmYPS2uG
lSuO/xGYxvjN79JL3YT9sxJk0RHW2rCCcDh9Q4/43u/OAJGkUT77XeaLeb4992dzf4x66j5zBFIW
XhAvAIE5lxJx3VczfYM0Y7yFfWShEIAgq5Mq8EP1Dq9p1Pm21txUB+9BLYN8eiXnYa+w54aOJs0f
9Sp4wirRS9EOqsmcixaG4h40jQcwRhlEQFXXtU+Q4iayeiWCtZb+vcBD/LFuMudv/SJT7/2Ryvq+
A5du5zaGJp63xBtK/XAVrNvn07XeC7COQf8tMyrEYfSiv5mt2u1Gu1Z2GNpjOuZY/HQDlZjEjpsr
CC/7kLnWBZXjHoe8AdlSA+ED2UfhjQO00ZQoXagJFgxmqfxh8GSJZ8cQ1qPec0hrW3FnlwLMUI+j
qsRLGZ6mmV9v6qk1+VsRh1L6Q3kuT7OTbDqZu9Gs2jtjFf+k8V08NaUXr6QvOZIOnJwoyeYJJSUE
FCk0FX3wohbOg5tU0Q9VH2a3gsG6amkRfTLFYHiNu0AXxpogCFMeBw+xpZqa5QJNGGWvqW78KC+1
d7JUA/hUXSSPreeXR1vrfsgh2WU5Yi51QDmR1tmhjnAOTqchO8yQ3WSfdOOGVPND0yoX7gmSK16C
EG80jGQzUFnpzy6liFLF2fbeNxVwBcIoOhQqvOcg0ayHr7spK91VOJTWQ8ARdoWtwHSIx+wSaVaG
aIqH4LbuxCvI2fkt1pPPiwcloFQC+yL7Z0nape7VPoJdnEijONEexg7RgjA1qo1vesabNwPj5x3n
a0YaDJ8zjKI235KiuM/QKbIsikY9dlkO2loyxu2/XYmk+43mZQlQ5lY9YfrTOCpZKx/n9skYg33Q
dh/1ZBkXlDXNS5yXDOD0/AvpmHZXRQKbB7f7hT5Md26wZxS2oRTrVFG6pUsUhVqBjozlbNIoNAxJ
tAztw7iGMeYYxg1/bvOmz5fRxzwxLnktiwgnHPSKAM60eg0jg3nyEonK3+SuiRjMvEL2+cpgwlzP
D6npA4NEjoLw0ifVu3VnTUKyT/y2iqMsslH1T7JPShRK2cKyGcSa1PS4lH06PitmZpvVj6QT390I
Vz0l4u+RYnEQoB2GwFfmr2RToWJNMspkb7dCBGonpTg0OmbnNcJwSwgOOFk22OVcIx8/dGnwScGC
okDVubv7cD0g8Y4UXwY/Gy617q3lGUGJu+bhq+8ra1vM85puhpXKtC0uF5/tr7OFXNeVNW4+qube
5N6lecrFGifnbM47WeH1JlzKku+T3M1GK7zKUTk3DEtzJ3yB7iwwBfApFGBLrz6FJlxgecnmZgIC
b4kQZr/6GhjsrLlP0bphWnct6gC93rdIY43r1vfqhzBRKCHct8ywiqgdN5ylDUydDsDT8+epMOwN
HEpnZczxOGWF6jzWzUc7B/LNfMmqaWE1TYmCH/NDDa8BUEnbWG8V2Dvg/kOECW7TlH7eyb547hvm
vri3is0ABPFn1YAJbrwhPFiVFz5hI1qdAKB/ZNUQPjmWuPSWisN137Nn4kg8nlUKDV2vBDxqPghQ
WMWbag7tNce1kVoJ8Qn4Z1OKwkLxd9bjQF3TE/AtOiVZUJ3oHtpZaZhoCrElRHZWshnDFX9CMoBK
R4rA2kyV/3RWN0FdeCKdWhx9+VJZYN5WFKqw/p1fxPKVjB8Nw9T9f3H0dBbk2b5H2uReKyVMXgA4
3cURLLvEZHDEHs2b/bVbCn9rS9Gods5aCfhf3BcJrf1/WjQGuXbs6vkfWCH4Is+WAVCivWxK4Vf8
TT6bcjQc/9FMMMK5T050BWRUEL9mtVmtShfNRLT4x3e7aBZpVE+vqmI58JPAnShDlG1MbQr2mUJ0
6ZVG/VgMJGg0D+VVE0fkHwUhJq8Y/DdLOKGKiWyeVTx6IycDbx7wIK8qeOLIX3FC7/mCD8O7/A2L
blIvzgSJHIrCC3rg/x4bmRnWA36IkUMx02qovpSQEs0yh6ovD/N9GABynzp1LzW45JwOx+3/ss+d
CzlyStjZYtv14BzD1RRpqDFn1ZUch3u15iqUvEsikth5DDbvXwM4rJ9bxEmOX/0FSLOjOca7DM0M
mUuVGVTLaA4o7lJWmNO2cQKyDJXvficTtbHutjtwPMZSLhiVVrtmo3GY8qQ8oOjdL7U0QR7dDsK9
pQjrKfd1bU/cgr4cBeenorCtJ5ROSzWrkAaih/f2jxjgXoAuwY/IxrgLA5mwRyBUjXLvTIE7Padx
X62cnDqKkM+/0Pkbz2dZu6yiM5VNZLtoyaOs7BeJeu+XXYP8uv6zT06Tq/76DDm3B1l1/yBkdNbg
cG6ga0HuRvnPnjB8MViipvDZB0eezWmdmRhnzDM617jec2K1Jtaw0oazvERFPZyD+SKb5L63sQX8
fAADujABkSOCeCibDERKP9YP3bwf+qDkwn68mbPgnuymx82c8Sbm4T97jMrdIs5AmhiaEyckDI2W
9/yLWpbGzoGWuZDpGZmFkZfB8qHqxO3BH703rR/DY2mS0Msj725HIauAupOufIrjF/n6kJcImlRq
NZ9d8tXz18J7uDo3G705CL0GmJYpw22oq/GmNwX0QDAVG9ln99p4g3YA/SYRhHPzvHvZ1gFZYyAB
d9HrH8OId0QUcmCvVA2fkag4EFdFa5mDmvu1Nv/sT5w0WsOwnr79c77szzjl38DIxYskVE8iDc2n
Iei0szKCm5dZb1sxUejznPSEAJz+onKwvCfNa2rYiN0MG5kFnyryXgoWdyIHTikqFM9WXXMArBVe
7i1LzHlBG01xZT4LuVX6eN+qG1W8oHqsPiCZic/q1x2ZcITNq/WAKyUZybFfToOmvkdp/qHFevzb
7j7UNp0hHsDk8jQ2vvc6CI50sOznpi2UVYGtykVRwOoNkxfPSAODempQgU3vAJK4MF1/849JiNcK
Ozk30wRUrdOs19CL/Q02FpDiZRMXlZXXus1ejpq9g9Zy5urnqiys1xn7Xma199i5of7cYZwoF4FU
za5ZYH2Ta+A/TQe17NqlBW/j4oVoNTqZfyGUrVZdj1tuo/sA5mWnKlBwj5P6KlvygpYfabR5hWsM
xyrulMNXvzlkOgVpcBI1WHkL2Pgmmp3mq8jyrvIuwH0mGgn6vvotYTg7vEHjhewDHupdtfkiP6Ry
a2oZQXQjPT1WHANn7ImSprsvqeFMPSajqx4HV6u26Pm/17WLUNfYm/UpVlIoFZ3S1qc28O7DSU9R
ciX7zBjC7iYAzbEax65EPmTV66p5aBWfRGTcqcnxfpvOt33nJUd5Jy9WD6R5eW8Hw8Q3eJ5078Wd
QHNq8+BPNr/u5B2rubYv3yHA4DBTih7+s+f+yil/d9EYP4zYVYZLJsuWfKv8X5YrFOt3USIwaGjq
8OqlCNLGE5Vb2awVLSSpyAAkmvIQm+ByzMkKdpRFFlOGkH0+9TgA39cWSQNoSJ+2X8vkQKqiS2mH
2RI71QEgujrc5MUIyT73KESJeZ/46rfaYE/xwzkFyoz4CAIUIr+WyslyqRMnr3LVOG9F8u6vpQ4V
HCTUEnQi5VJXaOO+4BvHsc4zSIkrDlWDON7fm4pWXH2ce2TLEpr5yG+OoJSnBhRZS/OxmC+4JrQl
p3Q5ywU6hwNCqC/lmJwFgu8JioB7ki0VDfqjqrdAGOfVclVijb8zGJKkHsx9L2X2agdunkDGSMon
kZJMn9CPkmOyB7MKaED/P/PTrvdh2EbDzgGws7b73trosx+b7bsjpJby782vUTlZjqrzZHee/DX6
tVabvdwUVwePVBnWxpqE/vKvtV/Nr58bBiClK93ZxnO2ukpVYkChLRqZjnZGJ98IAdWy6M0xA5rv
nxqvcc/uLKdgxpZ1wFosWRgyWV16VbxEfmfc9ajvPpjOD8PI853mUpGSipHa+A2NI+W9TYK/d0fh
9xazwfev2VKNMgi//2u27B667zAv/PtsM3SNNRqGPNGzznPsFm9wdB6r0pvViaLqJYAfILvtNtHP
yL5WC9GW5RvYcGc7+l6D9VBbvClZaC/vn5F9c2ocnk1ErWKkNHjahQnTwhJmfMGuA8eIXrNezIlT
K2L3xS8rfZIqn7mmv3RBWL9XUUK+u+yTm0IGdleTEN47f63W/lptl0P+yx2e8rQwf8+rY8TI3uOA
NONUOsktg7a26zvnc3WgQXP0RfmkWT1+OX4IhtHxhw9Hw4TJ1NVfDaw9tlr08gdMoyat9v5gJ/um
oBv6LgaMjnoVoE9vUcRoSHRdNDNXtqigewdhgslyYmPahqYhriph1qoRSfqcjG8eMLNFrIn4D1QE
FoBele9OpASrOet5yTvdPGJi2K6TMizeTVcc3cYHbohZFRpVwzOSNuW2wgsb9jJ2IjFoAqCQSby3
gVlTsyvDY5xgRzIjnVItcm5ggvXbcIjwn0MDyRN06+Vz6EzF8d6HLG+3nBq+LHL0vtJE16ToEQ9J
5LpqgF1kB+hZKmdXicxvgaf9ljf4qd1vwKT81lTV+Dbf/K/nzMunedU/Puc/l/81Rx2zdWeEwaPl
Ox3qauG7FvfEzGhUPjdEWUh4x4+yZSewhGLHzg+mHufPZJA5NkAXW7n+0J0BnCcrI8GiafZkLNyu
ffIdSJrzjhBTtnv6a4xi831MYvHkmMY62fprHfIb4FOGqDhaWZVsc58UEmgK88WemosMyqbSD5cl
zhLXhPLKuUCmbBmgRfhDRX2E3EzzimTZYprZh2kxgLcoSL7G8x3o2c872SdH5TxkD/6H0a9PIakD
eSkcxX6ENI4mh/bReQ4JUz2qd2bUax+N8VDFqngPQ8Xc+yM/Wc6qxvYNr/aIvITeXYIUGqLsp3DT
oGJZ6ycdx+xnAT+r97wIpahae/R6TLftom1ull4ryA7mKtYGavkRlBqqIPg7NUWnrJHpndZeW9Y7
WWOm3rHvaxKtHa4C16qrsnspOgRad58mK9bzNI7ZxtNkY59TI3hynzZ5iEMnbrZUldCYYZjFtkDr
+b+/+5/nuammHk3fXzqNUWzJZfzvP6lRsW8PESlCNrC5NviKLBvU1jaFaLDWSmEoLpoRPwsJsQjC
rNvKf78eipvSKdVj2qftDXHFH67mipNRUec01EY7wdX9IQs8sogTqPY+1Awog3PNp5yZrQYIk40s
9yDe2C5CwFZbqApANU0138gym0SryjvQ18UFmo+NH0b791HpVi/naY25HjvUhWcrLU+zyBorVjKc
ZdtRyAGo8MQ2qVOQEMW/aoedc3CWl8KfgjOpkqUaeCjS/NXfk+DeaUZNZSNqTtN8GK3kubSId52i
2UfZJS+a6DqB9bkarJwCO0fHAWqKSVv9ZGr8zUhjoLdX6eVNa0MBvaR2fiiQXzrFt//oxic91x/l
3xX2MLkxLx7vf+bI0q6Ec+1j0QEpgizws9L1aZHb7UwDAy/tbb5q8E2szz5E2m9ZeJdFexXWv77w
1TpZVnYBZrb8s4j/NQdTYTyqC+8kS/UY+TUrX03sreV3L3rrGK9TXetrMI74qZZsRX3UGBTWdeUd
GNoRZ8vsu+YiHVrC3EHmMVtahdVc3T5yxmfxbFU9qiihz0HYtNVg2yA5upSSgVI8UPalVT4suzHc
QPNvT+o4FdY56SpIpLK8gyoClDcigp0xZTVHes+4yUvv1+11Mn9mAxz9ez+6qK+5Prjw6AvzPkud
T51GAaTsq68RsbsrKHYX1W+peafqPY+7kVjhLgybEiYlAnnGfJHDciCa4eQqHKtliVTmVvp6Na2u
7XQD+Ps4I01lX+l1vB4jjTKNhKqCP75ljmed5JQIy7Zr7yAdMi/AUQjouQQSoU4nrvfwfpxqIBtm
H0+vVbSvReI1G3xjx/3U5P+HtfNaclxX1vQTMYLe3MrbMl2+bxht6b3n088HqLpUq/eaOWdHzA2b
ABKUVC2RQOZv1rgM9Ug2zmxUWu2UQYo41Ygzn6YULqnWeY84Zg1b2Ixjs5B9MsSW8Iqs9qPd2DkP
k0zS6IqjH1xjQvZDKFl7VmIcLHu47UVaptKxwom1BJmY5eh44VL+JcRfzEdo9iIaKLvk30r0exXi
Y9euj/i/+yPQizbp4CWeGPzV/b6ZbxJfUO14Ex8t8R7GUYkX+AANqEEBxdHuZMYmjqjPjti1azYW
n39aVAGadVSI7DxLllvbRo9A6TJ8oUQzy9L2CLDkePnkqj9BuAj9vdTsxhzt7gJbyPT+LHMwnQYn
ICQVtrsYiXo+nqVZ6/S7d8CAGG81ME4yP8N/FVL6fR0Ka6DibIctREt5OsZzsnKNHiSfGHHKvjjL
s+tB9gE8Vj3SaCJIhfO8ef+RN6H3Jjsv10RRBXVrFw8D2fnX5WTTEy+hduYyJGF6vIZNXVXvI+gP
0VYTnrCxph4GWx/1vTCoWOeFTqX7Lkf7inzsx78DDwLRnt7//Rh30X9DHIf3o+9IVbsXpHqfgZKM
stxbXYDoJAWcXR9oDVkO1ngyENl97+y15voCZw/EQAAEZ6LscY7lCs6bTSGlrGF8hbruEhdMewWk
Rh++2Xr6NdKdYdPpbX9sx6Q/wtasfKTishJ6UIlrzDBr6OCiHyzPrgfFp7BqO9Pu2vVvYbIPAFAP
LmyKL0gkiSTSC59bOwDZpWxeD3k+tTwbovW1S0KXUG7wb9KmgApTx0hBgV/qAtPeI2kBysHnfyE2
PWtpVhDq7Mm3nJXeUr9rvd8XQ99wrsO1mynqKutGTIqQrlON0b7t1bT9MhuFelDzOVnIQdnnJSbk
FdcNt7JZTeorHlYu9enZ64YLRlUP/LXlQ7OxDDXHdAjdApmG60LAZBkq4efcwBkwcMtTOAwViTEF
jLKBm50fTP7Csh1rKx/IAYrQu2pOXq4P6uvz+J+D1/5qqDc+ha9DDznzwhAxEG0763hlvPNHSKmd
5ai0JyfN/Xm0E83rXDmKhtHDHJTtNx2LDOiTcM7l8ovVN2mzYPoyKohXBlH8M54wqq37YTwGI1uH
Uz/EyY2Fm+CSleLeK7D/VBsfYmk0vnUCfuvqjoHvIQSIoPHbnRq38x3mWzPp01D9Kib5Q3/UNDLQ
Mr86+M58HkMFlrHIgnykZkM3/T76KCXJLnkIYrGUzmZMbYxyuEm8YRWV+KtSoXynpQyUVSwLvxG5
Nhh1BROIxi1uDKe5hMlPGQxxgFTw/B9hSjlqN5UAXProUjrjvXzkxGMiDM38n7IlDwkp13VXCkVk
YVYp+2pcVheOqmeHd8dLc12a2Mf4UNQvqWT5IeIwf8niTD+EMjuUIbC0nl0S2NfPGUeGcipMVP/E
n8SsJ2/lK467ks9wGHC3QCQwH+Qnf3lg5x70Ipf860ZGyKd2YUbhDhSOcXnMy75BY1FYI/B4XRHo
rVuijajpVJ9rLZm3PXIlN+AzqGcJA3E/BpaVTL23TSv3l3wwdP20qymzH2Xrsg5o4/FTn1wGwP6s
l4PJpuK+hlgIAWJhmLWLp9Bg7yebJxrP2v7FLTCPFoCAf4vAw65/gbjyKaJphI6o1aLUJZY1Uay4
p0JT90aUsKSRHzOf412TosF9/ZhlBk7J64B0XvvgxoRby/GxgxFLn4Rn3X52Y3jDSvt9GPL6SZ/I
sMM0pxzSNfUttVswflg/kEWbFvCzxp9T4/INs1vYTRi4kn5z7R1/0vG+5T/sEiIcM9Xc+yEvPei6
KDq4cBMMO1gUSfSa6Qg64mXXHmp+kAe7CpqNg4Mo0nxZ/9iH/XjM8ORaVPHcP9Zob3+ZAyxQi8hv
l37anhqtnW4bK/Eg56vTyjb5tgWxmd7XcNwOnQY4JY/VCqZlu5N1ImTo3yNaEdH87yKSLqvQMeg+
XcOby3at4hS3BHORbF0tTpe5DccFsKxf3yrxWzc5MOKSCVqsH8bm7jLawaZemVWyyfSCNF5rGi8K
SqHLOLCjk+6l5otJ8Smbiu5pApp+Szbth4wqgtLbWkbHJD4CH2064pDIkq4I8BGQp3av8LXH5gmO
i/AWQDtj00eCmy7ExtVC8VZdUCL8IppX/LJUIU81y0PgKjGX14G6A+JskTRb+Y6XrbwBhnCaGnvH
GjwA3aBIIDvnAetGzHAgKQtBEMxwsFxEcjA3nwyt6/doZKBy7wTly5CDvCmmdNqFeVe+qDG4OC0y
1Bs5GlrQN+fhGd6ie9ub9mvnRvjUYH6wUCt8Qm0l9L5Zvn4wrQwv1Wx4m7w0/d1o8ysmc9br3EYd
K0+z/RKygdkApA3Pbq7ZezdX1V3UDwMUEiNdqbAMYnwuN9ItS5pk6WnOXVX0oX3AGjEPmvf2IGp6
MlD22dhNXObJPt8e0JPQ9W4joRJtCiZFby0W0o7rn+Zo9k9TpQcr6LTKEqEIu2e3myknOZzpqIkj
PbqcVPcrSnDO7fVQW3WysgcsXGSf27GzAr8QnjCG147XOFTM52Met4jNMT9N7XBR+O7c6Es/RpUk
UPv43NnluiIrc4vokXUrz4ahTrbsYl0hMvfe55V6f6hj6+cUWUsdCeknshm4iMyRiV6VN752ExKp
Zm+pe1MIs3uoCCL89fAO3hGVYlk/loVlI9a3/BSCO9mytEhd4RXjbWRRuR5BjGdK/FuWpLFw/EZ1
zDlr4iDP1FZ99TOv3YXk/9otO/Rwpzbe98hp3yNatZo2SHWx9/SaYZewhWTBOECysIuJavagbSMw
medLE2158rZFUa9kTF46zZ1dtzjrZFhn577DExiBujG0s7d8yiwED+bxWCeD/VyOqGgmTfYGiXba
zQNiPqaOoQblp3EBXafZzQZTpyaAtIkMaX1pk6nka+TrxoPpa2+TaenPYz4/OY2O5XofH/kBBm9J
4uurBHDI2RpT5zj7uU71BpUt1TNMDw9Su1LAko1dtRpDLJmL1jh0eW0AwoLWe+I2kayDzqDsLWNM
vbZPMGeGLbfCGZqAihySbkYQvYtH1o3v2YtrvoKUc4K+H2Dpk68+ThbKYU68RmGr39spv6Pt7KgR
SIkE2xqzcM6XTugQmIoTs0mgCC1KrH3O0sRj4CdqGvULsIPoJunInMvuUoU4pvVOv5FNOSnUmnpp
9aO7lJun3KkU11uM/J9syLZ1+znVHlJu8Q9pzR+mMJFDEQDdr3ZlPEy4Q37qb8Rz+p/xMzvhVdp7
l/4JtaI43+qJD7lf7nJTsQfOPw6of4utrzzC3IDwgtnGBn4acrt2/9RBWTn4aI6t5Etprb8fnHl4
QqGy+tQv4kNqIgI73Zzzmk274Zv3luOGD6U57eWdvTU9qHOdA2iUGv4L+tE9e052GXaZJvfvICu0
4kERaVYKNwsHmTYCUK2YDmo6aUNBawAse8H8yWF5sNPcAiif6dV3v3T8fYX2wcrJsmHrCYGDOcSn
fKotcKGJA3+qdNP7BH/J1uig/omuVKsokrH2kfEqWs16XR5SEgWnv58xso0wm0YCqEZt01fijao3
ynKIav0G/VAkF7WYtLRlADBRumEHnRZb57G2HlKrHb/4Lr8qGjPE+UOi6j9yxwzOUVc0y6nGYVA2
r4eE4v9ZNvG3RdMDbOMWZacBooDLX8Jia76pqCTtqcm8OGOU8kOp4q0tYHO5EuZ3quewkREY4ELR
v3d2p6KLD+RDgkSvhzptQWzUzrdrlzzDIGc8o70xnm0jRcXQNC8RKIE8hKaNn1uZ7Vutmd5GWHEr
oMXuuel6tpkaavpRrmbPvqm+YiJn/6RiRWEjPOlK86IZSvOlGuuW0mLwuwji9Ci7Cizdbtsx38wi
QHbZlq9u4kTJVnnYGUjWDc06GMsEVwkrWEo8bDmruM7Fk73Ho6o5RYgcuAsj/6kgFq7VmnPP1sPZ
V5HTbeaxwZcxLY8SuQ6crFvYojiAhBt32CC8SfIGkmhgPNWqjmgeLYOK/aWFvNMPI0SqZ/QnBLck
4KdhN7sY1fgYhrr+ZYqA+bq5LnDFoNVQw9zXCGgBLKYZjV200lI3OsgfgJhkTRZqFaaL3vAQAtyb
Pbs4sqE6XRyCyXrxTsPwhCxPdtvJDN+gbZCKFLp2/PXkX0h3/GlpeMq4vf5ZrXIEouzOd7ILsZ/g
ECTIHU5NXJG6BbWT4zwCctqq1sPklG9KM795itHeh7Wm3zo8CRayH+1E9MH9sD20sZ2/Nv3ZGcrq
zXEfex2P6zBNptfU4K0rkETO0H39J+SxLv1WUpl7agxoNMTOaizU+iYfwcc+y9tKgDiFRD8oUeGw
TUP+AhSE7JHIiFjTvM08xeHyr4G8RGGpr9V6Jwd0zw92vuWbBx19tTGonmT9xkqX4URD7osZQe+y
ekKScr7RNOAuIvNtm/da4OJTxU+v2A4GLiWNVml3TVWlQk03+1Vj9ZAF5m9VGZ5svnmvI3oryE7q
6Z2HVtOuNUxjj0dAfDOk2L5g0qHcjjmaVBbKGGcKq82pHKontoeIsipm6K/mprbWPbZ4X+RBI6tg
J7F9zvIOkUzXD3duZOnJGSSHtjUz9x66hnorv5Fxat/z9VPJtfIdFGOyBeTN+zJr8zoYsk1tceef
HAXL4ZG1pZbk9iFHHWqjm2H+BGnp5+Bn9k8ROphNtizCxK6+Y/CT7HtSYTeFFj9bVRlcWri+Fjey
fxSDVh0++9QL97I/AUasLezkZ22YL7U3OaRiOBg8Q2FRitMB0OIUqPydeYDKQTftuxmAk1qtdDxT
VwVaNZsLHOlCw3OS+hk39WoVeSyB5H+k006fm9dRWdAzsONb9mNw0vOEj/uPbxAq3cYK8C6qQf8c
yPXypveC+njtb3K3PopreFNdbKoZU7u+s4zzKA5ZXSoom8YULFI4JJ/6LjGNk+2CSXmTA/KQyBny
FFmIfJnHTrnu6v79gtEWc3JQQaFhzd+dzjJ3vlA4CvsGhUnxc4xCB3MoT4W10rjhkxpOW9lP+p6i
FR5eG9lEqesQ50n9iAdBepbTayd4vggIeGVwVgc9dN6m0HvwgCiVeC8fE78sjmzRA6SLXBWgb98B
RWClHoFeZbwlfVAu5Omn9mXCpzHPVfWFYZTFDklN99ZR2jv5vUzCzr0F8nanYcJ4GuMhQ7wPMbss
K8tzM+bshOp66VaW9YizZnNfOjMK4VA0pipQDzYptaXhquWLjyLwusXiYSsndb/1DnDBfJQY5lj3
rLsqgQzp95R4u8m6+xgL/MK+tLgCOxItvBlKqKNtrSQH5NMNEg/aARS4hc7tGHyJs+wmlTy0ypn3
hg9U2evm5s6tUHYwZzztXhU0TxsUBW/82RrvYjvruYWHb4qZTHey69KfdNuGLeE5pKB26eejxivu
9uSDEAA5X2o04ZAftN7fYeylvFpzkq7jPC5OHoKoZxTqy5VJsfmbZSKQG2ZACVp4c57BO2U34u54
HGpbw1JwjchclNVMPfrpusqO1ZW/vyyDWsfw1izm/EObhw/thPrfWu9RXzLMttx92qpG5GZH8zi3
bIwO5ajDBLVy62TEiFFranwjb1HU6OKTWkwv8hYluwpVgwRFrvVyJ9PsuDoPXXOqY31Hgs14a+eo
I3HVBDdu4dVHZmOwA+HxGfPDN7kR+AitQM+ioh69hza+H2xGIwmf0Zq/hnp95ZxmI/klV0QYVAeX
ZZFjKjew8J3ddaUkl0uTrUFPmRLY9R+MlVJ5rAI/uZUcFslaqR2jXjuTV4DShddS5tqNorTurvZ1
IHNOUCHVjCHTOmwccHPloPQHpI++TgP/q2HY9Q+Tr8cPLvDBzO4BGYT9g3i2LtM5crey6SUqzoJT
8E225JymaJ6neIrPcpKX+S1ic1m8opypYh8zq2vy0sG5neG4kLXAvVOUXOVBDsgz0nbhyc4yGF2T
Ny18K9Z/9utArLPMuEL0rzfc+9KEw+p6gKhmFUu6NGVZZA55uk5qUOq4Cj3CEAp+/OMEM49Q9rDT
uJy4ZeW8WGm2LTu82bnbWPeJ2wIPxGt9Pfht+L2Gx9u1OChY1P0tlhQH3UJctTPHX3JcTrTRx1qW
jZ7eItS7d1gbfnGCoXvQhHSq/P3PPAtLbGEWit0UL90sIF8dYgVytEiRN7XbjBvAGEVPhWqu2xw8
EiQ8mGfhtu7xyDWG1nvTw0u3igzrVk3S926iZ8XHqM3XBmTQnhpx52Cv0D3SkAoIshGZKGnCkuhj
XY5IPvqfRuDXSFPiVXR/4ZlbXQGQzoaQg03qVzdFcCFhh3Pj6NzKAAAC0kVr89Ft2t8IJE/fLM0n
AzO+NJgp7Waqh+diAK2+nejreBwlJM8fJ7BJMCbD4ixRarKJbnNxlii1uUZcTI6yN9U3XZxkK9PC
vmnQ1e7o4Cn7kMXKXcVrKo9R3V2aWuKMX2VY4X1XZzAwc4nGrEi+8l/1RoVXe4yiHqtFvYt3Ya0i
3ui34842tfF+gA8kdxTykHqJtdIrq9zUgl+LcPRElvc9ojZtNh4iIrenEqVG9iGhUz2i95zfGyba
JI0RNWfWW/Gj7SI1LMRCcFgxN02XtttmBksS2tbGZdUDUaXvTnFWI1/X2w1aQyKhXOjaDRi28CEx
2QP4PvJcFyPeqVFWQY0pjByNxGigMCo9fFPDDR7mJljPlZ3cTXaT7xOfnPczlfpkF6aIxRgqbgUX
SGqB2B81C9qOpC3JNvKpf9pzb666GZVmuOAuAEi4uEGpoHWaoewkmxICaWF3hM/Ag+zJvBJBSxEf
i3hLwxbiGi9D3PZf440sTxZRiB1oLSxce8fQV0rezCQsvKnfXDDURTJEpEVFjVeLlNOc5tMJt0C5
v81VL92VVLaWkdjuGq2Tw8twTnIHLPe8Tj7jSlKldzLewiyQBYtp72ykbY8UlN8QWBIYYrV6jCu8
bL0CBC0SjQ0ejFNSr3NVm5d2w1ru8hb0zJ6hYbBKkRlGdJxgzCEAwB1vFbCFv8cUqL53ESG56VNH
QNt434ofXZpyUIbJCCWzVjVM6W1t1HD3xcJyrDGk8DLTWEeRR27mY30pz/gV5UffM+Gys+68LDkv
06ZmryezTYWviZAf46/ZTgG04bkZNyaK6JSz6ft0KAZUwHKvuYRcB6YRhasF33/jZKbmdz+j1i1r
IoUVtBcYRBdpiPeLAVnzd3IIo3A46XT8aLhEy2qJHPZE8VQOeBomW78KN61wOsby5hYFEHM7WFAf
5H9Yi73uTVxEd/BdHNQtnXKDkqB1+a9TQHYus3Aq90MyBndTiInIME0/Q1VBZl2s4SMU/Y2VnmeI
Nb9EMVip72ASJ5gWbPJDviCrWKWI/Fce4MIilcMNNcXL8DU5IKOrbFaXLjJjl+3BFCr1seexKV/2
044BVxZWBBHiN/KtuOYC65QYW3lEgd28UjamjbAcuqpii+2MP8A9sdnF3FOz4CgHlf2M4kywHtMm
3g+IEK5jobsjIVlp6gZnMLeroSpRYJBNRalXMiIF7O+6mdCOjcwbeRiq/ndO+mJ37VLBRt0EUxjv
oVa+yv480+AQ2LUw9A3ObpWFZ3mGuNe8NjOEo659csDUrWhZluW0SfMgO+pR/3r9TjcZsnUIwb1G
4ocQoVMOSVVysiHM8OtVeveIsmVCPb2gCOSjvTuym/9lIy5ejP6vyIKSpw5u8jQYubXWC6M5qRpQ
0cb0ZmzW0QTQjAlBC9eOL5gxD9mo8xzXzxJQJmFkPu5pWY6aB0TZcZF2pb3JHxDAD8H6Ft1tNkTf
TTMSS/Uw3aOU0a9kswWps8qD0t3JpuMrPx13im5lK3+YPQsvQpkWmXuEoVobYZ7M0DE/E7pJc1EY
6MvdGcaQ1MtKaCdlWh8dpLISZcR82YX6RhXQMclWkIwGeXY5VBYu2kr0KPuvYYru12sjr2oIXkVz
g6f9+lLI+KuZBvVuML1s2WdN8MANJV5SMpi+Ip13npqwgfQ6hAsH2NSv2Rh/p/w0XjBOLyC6KhEF
ntbZIm7aHozEM/FPwylNL5VsYw/1r7TLvXRvZ6ROE6v+1uvTOHybAcajEAU7UqArWEa+H67NIppI
FMt27k+4irDD+Lc42ad3axQUgrO8T9niZgXlXOcGWLoLeWO63sDkqGwGXqCvMYN4D7kONBbqIZp5
G1RTsfahyq5Qos0vnGd5Fke3SuSUt9dubkOfQ5WZ+D+hnZVWn0LbNLoDA3qDKep0n/SKuhlcKz8p
8zAdQrX1eW5jidC1hb6ixNs/9f3QLWZWZN9bbvEXcpFvaQvDzksUbscfLv5yL/VQmcuudnELICmI
p0NlL0PwBd8VhDnSgSRkDfhw40e9v9cL3fzCppg9tYiAz/QDlfzhIfHKbu/5MwLQeme8dia1EREw
xTBO8egob9DB08+Ozb0MOLlycrlpnhUBNLoeuvata6bsdO2RZ59CYXWt8B0bl9c+slQrh5rgXVQ3
5abzAKtYdj4/9Hg73nlodAJnnh8G1Zkeysbq2Xlq40E27VIJ9zprG1CBYVstjf5Z04f6ixw0xV5k
TMl2yyarNm5ws/X9Euq36HQq8I/kYO2wJmuz4AigF/NKEl43SHgh7BzFLfrA+FfDTSXpLVqzFnEQ
IfE8dLs5SX7K/stBzsIwp1jOc2KyqlLzQwFmamEXbAFd3etuO36RKxg2/Qti1qCQAut3miwtRc1/
o0KOeIw/P3ueqZMIqs0bYHr4usdqv76kv2bSkbm/SoSTlTdULsLsoG1jz5teKcgjGo8z5zHuounV
jdeZiJocLNcvUaLbJFPyzyglqpTP1/qImnukvOW1/rxiHYUrP4PnqEwrN0M6dx5j80tXxPEWvWQo
B6I5Axb60sNUxxF2Pkd9T8uZMFbT7HKBZw1scQUPczxwdX0fiOEwGPobrW8Pcv5lRtFg4gPHbpOi
ZMmMaTX0eOBceNRjAeql7DHNScaRHH5MvkdIvxdYusslMNB99GlQ4pbDqRgO/fB9mIwPLEox250w
uon16r7HylVD6K6FVjlQkvyrFgDe92jbrbX/69F+rQVgM3Isc93ay/WCDKtiZTiMKOr8W9ki0Yy7
ubfVXY0b2LCQIcBecFGQG/aPYTmgx0WBzYeoiMhRhCovkycSwn9m4LuKEjs7c7Rqk+McoNN9OZXt
UnTKs+4N10nlIM9NJUwvvbaSE3+NksN/xchmoPSQ29LkLcu8+vLRhj7/ZcSoglMffE8//NtHFlkK
Ne3zyyT5Qa75CjlhyHJ0oJ0JJcgyEO5MqgsqISj2XaSHRwBR7wfsORhF9iEIN9fe2q00fGtF6CVA
DgnFmMzB8NMorW0jgFDLbs6fVbOwQWm3zv2URBx81MZZLF4aEd/b2LUOl3B/DPI9MtVo2ov4WBzU
xiB11Ub6Ss6QA0Gg5EtHvExfKf3OLxVhnANuQTge6M3RyVssYtzeRxraNVowPqI3s5MApxbFW/89
Ysl4SBbUgIaVnzTlbZsYFZiQOPtRU/rP41L/OgC5Ws9x5kJHoHTqAS3eF4a+qFQvvsfS1ABkhL3U
5n19rwzfkC9IXvykL/e9sDCREjcqPvNOMGaLijLHJh8cH0xNnTk7fUoPc9lTC9Vcaz1FCe5zI7Zm
ZY29XWHbfGEdufBrO76Jg4vsAw90YyFMREQigYVrgkkktGxyB7Gvszqr1jJ3IEdoXEf+hP2ZAweQ
FEiSG5SvesENbceFxO5KOnU1wRcdIoTIfVPAM8aPGDksmdi2nv/HPCRIsA43mgeflN6jHTiv+lRn
P7ypQO+9ah6znvoFGCpvWzRFsLAKEHvUvaIDGD3s4NrJfZlyi+cOOYIcfYyFa1vD/f8c0VnZU1PH
LRaXXXN70fAZ4S/1PagQVwsBMUvpH9GHqK5y+itOFX05Ru3bUG3Y3IPe3+RaGZxCZSxOLKqddZ/U
yqNhwCPB/tz/ZeHkrRm/jNFFpVOr1MdUzJnCOTihxVOc/MF0gEr7/iNsifc53emvOfJ1vAHPydiN
njVu8Gcwqtoa/Q4MPkURoBs9igDo5hrkOmnPQ/4rHBP2ZqLlIzAyLeQ8NvP5aSowj/mIlf2XENMf
blAB3Xtuv9O0zv6Z6NZbgRAQmptauGkqtTp2xhDiDQBKg1qt+SZCq3yeF36a/aYy5zU4Lzt9u0XZ
dVrztMZuQkNJh7ti/RDX1rdcc8PvJe7yi2HUynusdodjgDrjSqbjIu2O0oD1NW6MtyjuTXBL2rRT
fYRlIvFQxPWsJI2BkwISTfFj7pE/VOJmH6iOCSWV8htPLKTgG82pVnZYsRS1J/O57cBCg/xGmbAI
0FVMpwxxRXCHySrRyZrPkYL+LwNtZyUn4di2nN3SOoaa+dAYfvRlgO53Sxof9xZU/N+GEMOeyp+6
vWza5ZuvkycLqhxN9BSpSe4o4Vs4kNR0LaM5R7FrPOKTs5X9aNRxH0w8NtHiYuJFXFBQC0TT7V1d
9P5RHmw39RGFNt+b1RTD8Ol0zLU+QmpQG9HKHcfFwDtfT6XfPTTcOg7tiJOcbOqz3rOQwysmSJQb
MCv9g1aUGRZ0mOnIQeyCSMpZ9lIOyklJrwdYiinF3jc7djBmNfJVmjHIc3rni1INyR56RbgNq6R5
tmu2IFXePPWuPhwa4V4n9AtLcXBtPzpww0h5VLj2vRzIVQWMuIeehebrTbwMhUghoi/h9tLOXO1n
UnTOwZdyhmIe4s1Ls43VW3kVFM/0myEuNoPSFZsemuwBN6mfbZRkP3AceA79In8y+0rbtjZ3jjie
/YfaKP4toBqzbpf3ZCY1J9mkJraw0Px+Rb4PftIDC2n2Pkz+1PgeDWDfuyDSn4YGG9Yg4wsR89za
lm2uI/0xxifk1eGKGENzP0M2B6ym6y/opPxErGC4KUXFR96Pw75bG7HXXfRErWlAPWHo7uPxCU39
CKsfvQBZnbovvW3v5YeCicJOOEUOuc9xFmF1lp9UgUJwYScVamjcyVZeWd7ejWzE8cUgYI72CwIN
43IsQ3V77cMs8O9ZlqE3CzlBhlmjjR8Q65f/66w+p6QDIbgRcFIKyNcZl7Z4jXrqjtwt/BPgyPBh
KLx5Y3kwZtQhZcGI5xU/JoevHvsBECGxugnJpbCAFZCQkVEyecF9o60HEpIvVs++I1QHnJI67xS6
iFr1QklqTlWKYkaa4GjJDcIgzEjD8VOY7JdhXYbkA9Xb6bUCICvDAi15v9r4cTVHXE02RVgJ3nwx
Ay8++yZ7+FRWIHlgvNgUjDajg4gWeDy2AkoobHjd4FbDvuDJ19Ol7LeSvjlOCAotk5BVfttO2kqf
ymIvR0c+TIVa5Rd7Gs172x+BxXAxPabuCukrWMtmOVMPV9zaP8pm0P/Gs7YCv8Ib8gNrhQiavahj
1JjnIItfUVND2sGsnyeE1W4Q5W6RCqyi13pEvDbvi2mLnET0qrvJm6aY/Z2Tu9SLymQvu1utmvbZ
iJOLnFQFI1zC0h+PcvSf11bjgiW7eM0msz5fG5n9t85p+7ukLYZ/u7Yu3kE/C57ix7W7/FUdyLEZ
xml2jBCFFg6q2r6fGSX3EcdQpIhZeJONOZ6NMhARDH+VGgnCfiIagVVG5OzRTZt91HX3MG+jG1Nr
O20lp8AJWihDaJ4Gs7J2CLk+R6h+IvOppJQPkUvq1drCW6gt851SlOz+/VZbyRjLs9yzfuowYs+O
hua+4ZmF3IOYLg/Jx5k52+mKzEuemeMmF9JLocvapXfCe8cctHszVR7YPaOLFDbIJJS4JElIJ7W1
v6LkZBmlom6PDqpjLlPuWQe3qn/mgxV/EyflnxOTVIHskSdz2P2UJ9qfExH8X8X8Ty8hLwi69Mzf
lCWighaWMpTTjgXA+Frk4y7N2+ixy0QFSovKheyXYb6B0IDN4umVh8su9NP4EZzaf4R54moyTO27
T2FVr7BpCpGVvl7t40WnCbX68Z9Xcz21XcsXtShzrUoF++IwwogsmeA3yEKWbFpmq5xkmSvl9nIZ
lXIL11Ep5DAp9v/XufJtyBeSV6Yurpyur3t9k9fXlaPDx9uYorbfwit0lonlgpnwvLMVD+atqtjm
rTyLG7xQ/MQcMWoRA30XOYvK09VFPrfjVgbqsrOpq1Vq1835Ovl/e1HxakGRmrfXC7d5gpGtfM2P
C1/6/puLyvkpwLrLu/10UQ0kseqEn99taKA4EBjK5U9wif3743/8XeRFXVsdt/KNXz/z/+vCn14/
9+1sbXQrKYDfh8lLV8YqtoXI7ykuHrpkO8OtbEKGA/CR1ThXDkKOr2z9+zKiPiKU+GREoYefpmP3
+R/T3Sr/PL2xi6W82Md0HEjmRRk36jnoSGLaAuScGN+yeYp+UCVlG4siNZqRLnRCDBy3pd8nDwFl
538JTezmPXS04ePI0EmrfiXDsDSdKH0yCtNcpzPUD7xY3SPAP+CnuNU9ziL3VtfTwI5k0XKz/1Wg
B0VPlm1blkcLTZQ1ZnEwyt5f6oOJuZiog1h1j0YRaoAmTq8PMkz2O4GFzY6iUzLtsWvpUGU9yrPr
wcADgZqj+x5yHfgrWDZ91yiXmQMWkCrwcE78GsZD4H1HYbhBGOVPMwbOXYBfdfD765V5XVBRQEMk
BTEU5ZOwgxwOLB6tBx8lMaByOHCbQswNAcn0C0l5yMi/0UiMH6EAt4+18iy33bJRKs9yQ16gUvvP
kWT6FPb3HIkG4Pv3n3PkQtM0jeZRbV7kpe08cDee4qB7Pz3/NxP/9T3hD6YvwxEnT1XtiqV8OmFY
oCyR9TcP8hmGmCcLsv4FGFp28tyJb6dgK4Sl+TlK085wavsXti/vUepcf0/bOQcFp0YIWI7a3lN9
6yEe/FcKSuH3TgWyNRuDi9IpZPZpRrxPit/Gxa9RdYuvo5gIH1PbN4gfPLih+yrHQbJ8nhgHFXo4
4op9/ltOHEDBbiLjuZmt/tAkPmbmaCuBm9EgVlk8Mkf/WX6Dlcj72ZZB8kyJoFrr7pCc2S1h0fkv
c6rx+f8wdl7LbQPLun4iVCGHW2aKVJZs2TcoR+Sc8fTnQ1PLtL2919k3KMxMD6gAAjPdfxBril9z
+mVOG+bJ7VgV2clpjXmnF4fGVPQdi44KNyHXOvVZby7yCci513zHQqpqn1IVKRcoKMHKq1dlWfjL
/fRWoifwhs28ue7VLns05jjZzwk+yEa2iK+C5Q2fMfn0trO5+EKOY3LfOKNGEXyIv5XmUZBcSpTG
6ygepweW/d6xQ1d2l2Hv9GqX3ptEaJZ+XxggNcvui5JPxkOyMN3mEkM2rAAo3tKS/iIsMCaYea2W
assyXcFncmemmr+WYTnYqkH1PlMeawmJ44+jjbE3oIj41mgK+1j1gXqg1DHdWZ6Zbl0nbl6aCVuc
ENTeF4SHbot62Z8l7ONNU/1ZFtMHp0/iT9Ok1esUZP9TYPDfbDMXs5Kur3fy3ZZDbpcjQrN81Z3i
qxXl7blEge2osoBYBSQl2udpQvXfu1d6UnlfkSctUKmHo7kSXds47vaR5s4nR5i+qOGVO6eLFXww
Z/OOsrKGUmsUnOIacOTUta91AEQycfTxEKNo9my42g8EMoqHIEmmdaH3a6itlPf+PCvMCQWgIOnw
jF3O/hxluUgfm8j30T/jCrXh8eTil7rM+js2ZFYs8/+85t+f+L/FBeU5cwK1+grAOoXoYqpPvM0R
2WuGEXVjmraVdfdjgc99ih3o2q/mfhuxpt4OTUIbr7R9wybwXoKHKkCzSyWxWFeJ9oRQV7Y3EFrd
ltRYEEb8QnLP2xaJ0R/DLCxf9dm6hWHTfLHcBIF5ZKtubfiID/g9dSsZSDMettNod485vqjn0sb6
XK6kOOURFHiDHnlpHdrK7HdN6hifTXPTVoD40Iyp9qPNOwcS3ysZWCQU0uq7QOLzUHP2RWbNW2GM
2E0QLvu79Cz4+WVSA2KqCKnqIRs1sxq7nAVlDT86pm+UvgAs62+jidNQt3E1cHb6uFVrtwHyA24d
R4LjPPv2s2VRxIaNjOJM41fPeJNhjFP9yO3E/qYFym1VNTzhK5OvWG+AUpiAuMapx1IiUPGUik+j
UYIC8W1vjR9kfWfNAZh9EljbzjaqT6UZ7vMsdr7NugJlwinnJ2dGtZh9lLaPtbp6wcv7hzXH/oMT
Zsgcx7A6dN362gQ1eWevdl/8QE+3Q9WUd7oapEfdVYLjYI8dO1M72lq5Hr1apYGNLH+Sb8rsY9c5
UNFertSk+fwu/h5hwIGqWpOsdaO3SVSN4V0RTuhgmqP9xWLr6/LI/ECVvDtY84gdYtA4byHlKPPg
ZbcCvR3G0njx7FtRC5YGMDYZmRFUW0Z+C8tuBaA7vo/8MUeHjAlDjCdiMqKNUlrdllKL/om0+kbY
GUNdhesKC8+H/3/EHBX5CWR9HbYIR63wh8UsJMcwOsAqc+BvgiDGzuXSbxNciF0ywGvScrMFypiN
l4i0Gk5qFZYfK8zsd6TYOlZso/akGEr6HlHYj21euq/Yj3f7pCVrqtWm/+wG+bfLh3TzpzachxeN
Yu6hAaS4RxjdWVsLexCQ30NmOOFT4KTNY2sML9RuyzdVQ0qM5ARv06WpwddbDXni3WVuaL3UJHil
v9Ar5zgoWguDxCrfUC2ghMQa7Syj3luBnt9bpwEGqVRc4kPXK946S+Tq2vEoc6CT7fRBqV7YJpb3
ioumMLbW2WuhjSakyQLZ7EfeotsCD0v8Tzmb9YGzMLd/64uTBjv2Eqm4a6EO3+tykxUTj4pfpTEp
fEnTHovw3HUvGtSkc6XPJPHy7KUbSwgrSxdg5pa6y3J6Dbk25cxVcLLu4LVt/hpI1WJAWx2TbYxu
4YXkVTmeELEeT00SjCfLhW146YzqbF1punuUgWuIzLjEyYgjU67j13CQoy6SDsGw+e3acuqlibdC
cXHaRJVmnXioWCc5ux6ufUkYv5K4pY5o1Xm9+lfIta9p/P/EtFZwmTeN4/cW/uZbjSVXha/h5yLN
1PvSfIyVEXxNaZjHHCnMC0xr7jIM6JMMfzAgXtdSrpxJ3xJhg7o6Sz1X+uXw7h3wn9HrwN9lY+/h
nbVp+UZ6JCdkXJTucbnEkqd11c21r4M/BOld+aL/EsSXwUbbeaOSXJT1pQe+UMIDuWmPc78ICJO5
3TUuKtbQpPp0T0mrWl3a0RQWd5pTF3fjrxHpg40eaLgU6sWdzIlN7CcvnSEs323cobGOu8y933Th
m+sM8VZtkboYu27AjS2BPAyG6aPlWw+CWofve4+A0ntomww4c4QktB04ov8IrTXFXrPXhTe7GJrE
+tDcW6FlrZ0Yt/ir0PNF35mUF7kCBq7Bfw3IBdIintdNPyWI74NWFJzPADRsPQ/gbuEGgkyUzitc
0dKbcW0HFUDKfwAcpe96hetVBS40ONN4Yo+4Mcu02+cjwFPNtfMneD75UwLtFv82xeZdlhVPbtLn
T/X8tbED70Ea1eBZN1WGpYVj6cjr6xTXgc6H7nYoOyVZU8l/tjNjOMvlIsCdd9DhdtKSC1w/NQXu
vq16SOdXBX+R9r82vWLB+HlmvL5K+8togwpllvndTejVHmxbYazXvfUN74302AaGvfLyVNuJtm+H
vctF89cKGnOPrFK5uor+ytklrru11CG5hF67TbCtK8pT8rIbAamuk0nDSHsxNpOmV7fNUV6S5jC/
j16b0RLc5Kp1dPRl6efXWKCE4w9wT19To03eoszR1tOcmY+e1i64VdIBfu22N7qPF3CI1SCaVLaJ
L1pXvuJyOKzmaSy+TjUGmxpM4lVZUzZII/x8BMreAwtwmv4lnctuq3cZUiJN0ANap/gATZ8a1TKq
wYN76JSary6DlwkkxTu/mS7TtSoYKFDC5MzCMHvQFbg0VV6h5GyP0PgKnC3r3D+Ay5nX0gQep93q
lvZJWh1W38+tSyaDyCDRtJfC6NEzVvX7S3QCfDb3++kmWgb1Lqy2dTOa24iKgEgoWLgkrEunrW+k
iSXEo6F6wSNGQdlr7My8x9BdqPp4vu0KKifjMBcfcxyl994c9tue98fZGOqfeQiESg5G4bbHMWPb
2KMycO1Pf0VIn4wiXIqtpur723queC79miEDfzWv0wDRkZyH0b/5K05Crh/k2CBvVtmoffKhAuyv
P8v1w68XlUtdmg3okrxBpnv5kf/7R1jLb9vBZEPStMPPDjRIo9T2Szbl9rozJu3QN4pFYkWtdzr2
N1sV9upLECn6MedZsJYmXH33VtHtN2nhzmg/Jb26kpntMl0NQNEHbvUoAYrvg1gy7ekczRb6gSV/
jUqZ6lsg61sM+zBanLLwoVsOCYCrzWyG2kaaMiAh+tzvTBes3nVCqEG9ptQKuW25yOUwIoNWt3mL
CUqcH6RPrlT85wN1J9z2FxeDMWnPiExF60u51HMxY6OqNG4v7dLjLcS62jtc66eNqp1BhCNotlRT
ySxkj8gIXOJzBb25KtafpTgrAUGDfh5pemRKLV25g2K0Zm9cnwXYim7yIulN9uOmrdyLeLeM6m2P
dqKcXmLk9FegQGNrmXwZWMC0QYK/hjMH5qYfzbjcgTpAuaENbgwjwDS3KYPp1JlzVO7kFOjudAoV
DRI94mMk1BAk3UH13BeuC71rUngmoLhi2VjMFwiZVPGqgFYbIVQChL1v0ce89o0IN15Hr2f/l7j+
H3OX6w0BCAyxSA4SHbVVtm1BWWif/jormkT/NKpmtpor/X+MjkvfvIz+9zgZJWHxHvfXZ1w/9++4
CA22AiH+JVcpOiCj1W6wNYios5OvxHs92cDqRrtyaTZ5A/unczC3D7usXi/BTq6Hj6Iqcg2Wy0FR
fg+WUb39zIKreyg186jj6/0hrofxDubGt9Kdmg8R3ncn1Z7QJFoGI1zwjqrmppA9GU3txKEkrzlb
Gc09C9u+zEYMYAnuxnnBBITlDUvK+kMeKyA81THgsb2Mxu2TiSbvg7SGJofibY3Poee0r+B1pLfI
W/vRRzWnm1wPHi1SNopRRzslj7ozBdrshLEZDkkUKp/UqGBPY7TGZ3R2To4xmD+Nrt/maNN+hUSP
tRN5p2fT6qJtEzwtYnlYmAf5OdfQIFlauoKICvgC+MfSjie9paI7xdtLc1FQkbNhVJybJjL2l+xS
oAzTpp0GBOMGDeYe2tF46nV3ZjQj0zmj6xit3dB49pzEBqGmVeGO9AHLUFlr+cr8M1M174a1Trti
n5mcxIHEUotiVw9zvZVm0Co9VqHDzxmnDShN1knL/PJZvEvm6d6GoP3F9lg6RFVpv8aZMW4az7Du
w7I14Xtq1o1SdMHZCsHqt7pZQMuq3HVbOOPHKvV/DMjnfm+CYu16izWD5gx7v2ztl2FgSe26E7yb
qThKHsVL9QcEbMdHlEvL5znXD2GHPMHsugM0B2CzkouRSTnOxEkN7LZeh1WKc3vZwPBudee2mwL3
9tos3GrlJ3Z7nivFnME1ElfFQbBNLGNY12E+bJNCdVcYltVnP1C/G1GAc984Y3rvsx8+23I62XqJ
cXJabVOHn6MenVsAPnzaclbUQT8vf2DeNV7QQKem01ZTXjhhA63c48ZFPMFZ+6792W6r8SZsZv+x
oHJyNzQmaKtKeZSusPecwwx1YmUGiv8oA07aeRs9aNhvL31yKCu7WiU+MLiRuk68GCZusiqu7wOk
t9eZyl1eTyQyg/JHg0ftqrN7+1VLsNquqja5M9CKPMaNxQYuJD+7Cd25enNL59Vy3fxnXwN+Pyox
lE1UBmf0K9SRfCpaYqWFXZ5mxeFj48dYUpFNQHoKYDFosWuokwYKX9NYOWRJH+JF+p9QrmoobvoS
mfO0Sgp/2EUFfkz9WGcqFLtojRLJs41FGwYmar3VK226bamxIHXWWXtAswZv3cRa+z6pXkivj/Co
zJ8KwsN+pLTf04WSkuRltW8qrdvgT1axj8eV1qndGhIslveSvsk0+0l1+G2vEQEyK79FWKb71PLP
es0HnaUbviD733hCVAXge7BLRPcR3wbSwh9zzTGQIKqUTRumeEKNmfXS9RHfq0XjEZlU45bb45wt
+o/S1RiKtkFCfR1qXrCFEjk+GUU9PYWKQtrBsW6lC3Rld3KN9js3YpGhaYW6k+16zV5iJQQVdq3l
tS6NIJ6qg6Gj8S9NOSjgVlFoxFheJnl9Hd872DJcI/IazqpZxeHl59A792O8ACSAlfagge30ztKU
6q6BnbjurSj6GvjKUUUb4gM0CHtf9Ja+59UXfExdIK1LgMwcfMDBrTquPL7x/1U1Fd0iaz3bfrWR
ODn8Jr5KWtU46+Xeb21lB24TZ+I8+s1ptMTLBqHAorsRmeoGga4DBEh1LYyiBj+dpxi+RRZQAOqB
8aHkhIwK0i4A9HEm3+tLs8SddOvzPOGRhqzKdVS0A2QUFRvStb+CpZlkTbEnGYolr1vcuuqsf19O
ctC2chIEWfCcJza5t1XEhsO2NkU3ux8M06a2jtnD7exG9RmUTrztoyb+1ICHGBTY9WOMe7qjUfts
dd/Yg0KxD2WdJ092j9mdhLArxaN9dl5ynbWNYejuJqL28NHwHGMzBdZ0kObUQubpIGLeStMz2y3P
XfW50PXq2TMb/kua8mHG+/E2xvd9JU3f7JuDXLI2+PO+69hGhjucbQgLYAHV7tFOs/aUDS7OjR2q
8ooOFlZXPlvIjGzjQYnIZFb5s2l4X0sEGd5S/BrQtu7eYlztKTWp7cOwHDqrRoLRLU/XfjOvc9bO
sQ61glg59GPk3ifF7tojZ2MaI5dYwfG8DqSURG70uXzLO33a8Mdu13qgOXO+SmsN+5M6AM6PRztW
HqEZ7QukvIdpBy7VWokSMEIp0ylwildpTVrcPP7ZVS82MsowX6Kk9edEPSbNvv41SVmcCKdyVO+y
+N3RGlm9p3zS/aOIzF41Z11v9jdVhkSQDDRFibNfagOnS53w7+Ays/W7bP4ShyTcDfV0EQSQlxkA
uTrbsCRNkKrZJe7wE081+6S7nnWql7OmBrG6+u1UhqJhsE8+1cFDYTa30hUoQEatgdVMmKjY+0Zd
dkQdAOGYmGZg86pRP5DVt5+lY267AE1KbOmGMWPhgXfbGG7MuixWJjarp4TNO6oQf5xhbf3eB8Dm
f4xeZwR+imSjOoHO/UfcUD70tRlReiTgv4fKB17j/vpx5AMDw3pD2GC8KfxGuZVD5SFfpCnthP0q
sJLrwKUZjqwYkwKA5a8Zf8XxOsXjUr+9dmM07qxrnM54QlR1rAAvKCsKtVN1krM4mEs8D5f25fQ6
jhlCuzZiy7jMkQE3JUG8klM5THrkHqJCO7Tz7N2XvVnfwWRYhXA0s22K6+Fuiga8mRc7PAmRs3BE
7BMJVuNwHWiS7jK3X6507ZeLlE6dr/8ayPoabNRyERmQq1d9StYCRWtnVj9VDlaJcdaUh6QOy60Y
Kc6JUqybOFJPIkznWdkmVFL7xTBh0P9jkkT5DvAXvr3/66TAqs3H0nZ/UEfBpsD1UC+hmjNiQf45
hl2x8WynutXV0TjX6NrwzQu1T8bo7dS5i7+HNQ+OPsIHQEMc/JCoDoLi8DmeSiMBSao5DToh2Xzs
BixbhuURWTeZeZ+j474a9XmRMepvu8BOP6h66QMD9/S91fbTB8uzTxLQBlm4TrOou6/CyT6repGx
yE6qr8gVrXI+9DNldmU7QXE5asMYPPO4/CEzrYVKaFWz+tT2Bc6tY2uhX530n01keySCZFeN1iWD
ML3RCSrCl3i0Lg4YuRaNB03H+qVaQHSzjtuW7sLBsgc1fOkS8yD9EjYZ+FhZC1RPdTVQdx3uM77t
BHK1v8JE0lhbrvZnmJ5mbyxOMYVm93KfTAjLqdXYb3ASg34hSeVrpySVJRd9HTAAtCPmR876mqT2
YkykswoyvKmiestXZdoXVm3sqzS0P0adsSXdP39RfNSbOghbZ1VRykcrzIpV2EzqF6pACBIUKOR2
uomGMYi4jcyYOtzd+U6+UZysULe5iRzLR8HE1l8hVXiXpsh4XZsXZSiDXZdnef5FC3ts4uamH54b
3L1WXexmD3Y65Q9zgp41mO7XJK2nm2u/gUviQWL5t6IfN/4Rd+nrdOM9ZsiqCQqZEW390QJ3r0LF
KXj3nK/NGNM9aXqRw5t2OSRj1jxyc6/NtM7uIVI7jyzYrWM5QZGy0g6WVkrmeGd5ebUJ2rSL13MB
ZBDnh3J/aSuV/kUZ8MNEPMJ5ZMHlPGZY8I5VGD7IBWGbV3fIJu1lTONJtC2Cyt8XWrtXi3L+uZyM
qXU56f9z8j+HpEftje08DtFv7utZOBZH9nVf5IaYxQ3hV5/cPRiK4t7NZ/wWJ8FD63ALecX/oR9o
CpAPz6kvxQupPUS6v7yKtQepSVy231LaSCFWHH19frB7StyretFpmJVx2AV9oa37IZtWqoOhUWqF
6WsYlyizAWMXQ+QauZiLIbKtq9sx9G/sG9mvVFhVbnrbUW/9TmtvMSRhaxp14bf6iPxdu3p/eRSw
EA4xAJ5i5UVZdgL6s1QmoxYdkqUzSPrsJAcsnd/PpPnb8G/Tr+G2Fs47swESF07KLQrVvMSwg1Ru
Z4+0S5CXyk5GXBtLg42ziMAGGZwFibmEy3jhG9otlXNpXHoMdxUgiPLgo1CFpI5zJwSEECDqyba6
b1dOQo1684a/VbeTiDkYyxu3y+70Eo0k9PLRrVjKGKig/ae5kN+yaH5vCtru2hSE3G/Bv+bmi+GU
mps5aqdRSqYT6lBawWgsi3lKN1rkF1gE8B3c4YWnr5KK0k8LJs0+mlNenikEJ0Di58DbIWHx9dLU
lxH0nVL7iO4bmgN+vnfcytlFQWS9OrNPBQgMRqZ3r33tOq+xF9o70ETGEe53+hjx31vFC54jh9/o
gSL4ErQNOjitlt1q0BdRZBrHTYCu8ed2bNb02N/KqcW13tfyx2rI9KNrjM5uLq3xOLRQQqou/2yT
OPhut8VhsH37U60gTuFAdkJrVC1PTUcqDOFM7/VXKECnS2hnmv8ONfzyctXQeg9tltBuUN+vWtrj
b1dNSVWxBwHpUMzj2UHM58AK4AlRVS/fREufDMhhVMvxjGrreM5sY6s1I0yZpUsPEuiVf59OyeJ6
GWXjRib/61qXiS671gN2OGvU7bCd71eTG6SL0aDxmuJvwpaxS8794lp8HRWDYxktOyM5s4l4Dx79
Mt70Dmp3yxdNAfkIcCw1s5O/fBulMzeHceWUbAKvfYl8OWVYDjLy17zfYsDL9yv87MPu6Ja6sS8X
2FQCgWbvZjWLx85Uny4HE7Ce3c5naeEFoZwaI/l8AWVNPRDATtemvYyinF88ITIpF5OeNM8QMq0y
ZY14h5qBQExf6z+vVnG1C6TrejW5QNlNENPjdSz4r4KN9a51H91kqPd1UbUPaY12RRS544fJgJvr
hZXxLa7abStFQDu0N7ZVBd81HyPWutStD2pYpIizq+pDnjvZ3krU/lQaXnmiTFDvW8eG+TEWGBiy
1biXQ5VODs6zfb699gWlE94XnuLu7Rjx5L8GuJt0nq9so39dRCZIU/PS59C2/aO0pL+dwkMBpOYm
S+zHEFpKs+6q4KBHgHvGCjGQuU1NdkFedYCNHL14uhIfZ8cu1zLa+U71qM8tG/Y6fomUKXrxJ+Ut
i+wCYCjx8cQPj9FZvZPBznLHk17ycyed2WCEFgLQ7PrnyyDoZTg+vgrflKmdqQd73abiLE2nR0EY
hb5HadVh9ClZhNsjKlY7P03nx4m8wwZxXLTFSRmvbEQSPrNWfkGDZ/7haN4amBKcoiyMVlo6+D/T
rr4vy0z/MldmtSoQxPmAY5oO/tyfnlh7jltPrY07LDhs5MxR2avdeb4ZWGcfBs93boPlk2MDjlOf
hOwPFYqcRl86d0imm/vKMDsM7Uj5mj2gSbO1zNusMOMdtu/9Yx/G6cZtOu21TRL09t2u+uwU82vQ
zN0Pv8yR4Q34Wdvxe+IpUbBSVPNu0kr7C/qoLGz0JPwYg3tYl7GmP8knFxmIV0XL9E1HbszYlKzM
kfDgBak23aluvfDB6ikeK0PiUzA3gk9mVNhkZuCo52XbA9+fDxZOyZ8ypVDRgSnQWlnCcqTBVNWq
nvo67+6hB7PIXPrBaDmbTI/Vo7PMGi3uas3+2C6kNkMLwSulnbEW3tpUIHg1aYN+KkI7f7NxGV5o
bo7XFyetL421kOAkqoeICB0pL94sDHx/RVEzM9bCZrtGybXc7MKgA1tYgJ8nCj1KdR92Y8o9CRwk
r1RrXcQW/5tluS2Hflk12RPZuuuABAfLjOvAJEsx6Sz/cZkYdvAJPv+D7CZsK3FWg4M3BlDC5EOB
nIj0+53tHBvbH1ANxzIEUccWw96gfzE99quekT3BKO5fhiyE7Kqq2kkGHR3waOBa2k6gACi19Ue0
LpGoWKbWZtbem3Z+K4NBoSgHFHK0Ncs755L3yk2/2/u1M28lDTamPNRTX5uO0qwV/UfVJ9adtIy0
WClNmLGQU53HGcKuJNiGqgvPZWgiuVbYVPcrx2L5lbdh9arFrz7Vt2A1hNN9i2LdZw3v6HXb1NqT
BnFg15jlcNaQArxBmVfd8wu2D0Y7x5ua5cFHow++O1mWvzmkt3DIIZOEhvuaZM7c9CtXV9tNH8OI
soMpWimF16GCF2U7ykvF2UEA6ETC1tnVeFE8zbjvUEErFUR5yxtPN82fjh4jaei2X7motfK6Utk6
s63CjS7dXVaS1pYdC0UJbCbGIjtUTWyeZXciAxLnoLhziStk8zLN+SHULTh9yy5G9j31iPF3HrrH
tseQRFTGHBEhq3kp7P7Z2dWxu7oESfw1cqi5QTwlb29yCIH3HZqFf9pe6AXiDYinkt1drDAMJOVu
4nj4FGGfenB7tnZdZSAXWMfR8zxP5z7yyjvpqjXjPSI0F2GMqFLPjTm9jxqhFxx63TZPThhZuDcl
2oesK/pDbRmk9ktD/ZBPlbqNcKvZy2gXkk93DLO/kdEsKn+iDtHeyWCJ500QG8GzkSCrGyk/Llco
mow9RvF8aWm8xNGS4NNU6nFOjUU7ciD9jeJl6VrS2NempLEdjU+TUUlj/9aUJPc/5mYx3z9Jcv8W
HKosrZdLJcuofFCOjfc+5EdxstA+5QrlCanOZbgIbMHvJgcp6Wlx9iVpHO9eVavo1alZdSwa+65X
svUL42AHqMj82MfOCUDsQNFlLJ/UcfFuGo2PflTishW4+cai9vPRcZ0EYX7TP7Z1dIOtKVRD1Tg6
ttU8wQpvn9I8jHf+nGhwV+mTg20Gn9RI9U7SUi0bgWUmpTlfwrzoHhTXnz6/tHo6fg6VAaFDw6j3
U5aeZrvAPx3HENStWuvFxgtoVVmj94O3EWpnUzrkK6sMnJcIjt02yef0jLp1cl7UDN1pvp9Sp9tm
JRCVQSzxpF2GSARdNqVl7Kf7JA3LtW3njziRd3cicjgUGCFPLc9iaVqx1x5zT0nXIrKXY+v56Nv6
tox5w6O0WD4m3kI9NjHddH85XF69LucFaKEJOCOYDW3rWg6KVtdOOSWPRapYTnNWhpeg6zUcFR8B
EwNtxDuL7RiXxkedB+PaL9T5JM0oLTZIClkvQ4kCudqXn6woMT+6qlEevMA7TJP7TFXyJl54ImJt
JGfRPO3DuKtvr/2ZCvDEM+r6N1ek0lT9nV8rcNaW+XKAUWGe+7i4cTOs2MJ4SeEs+pVUdMyNE9rG
TkTlzA6pzmbyvmWuC1cL7TmsQKAlSmnoGitT1ZmC3RIrg9IVoigXuLZx7xnV9HDBdiRT650liWBm
nr2f56ZZXf7Foa29t2W4M4Dwocr0XVTjoZmlW6oz1UXzO3Ug8K5qO36uef3fNLpDM8zS6KxhqyYz
qsjy7uuihnDXmPWhf6u9XIHhM/iPFFi0E2+et6Fw/UdQY/5jj7zmDu6rtZY+iQUchBpnYed76ZMD
enuvgdeGCBZwoSlUjUf/cxggvnuRXEdTJlmHXcU/pdYGFgScFZM77OPlDHWa9zPpu46C5YkRo0yc
k9+y8Wrmut2S8XceamwMHhxcIqhr9zoLevqoqTNQqdFtUBVH6UIEpFV4ceHR3enq3SViiTVKmHau
NTfHa19p1iNm4TyNMfbDWRUydFzfZoZVYfKg1sglLG2KZ/pNz0b2tz6JqSSmCuIXV0fxUvrqqmjG
1SUyKFxzc72uZeC6XSGFpHZsjU0lVe69kR1jO1TZNx9DvqRTrU9lnuE89Y8IZcBOZIjsS0SjcgeE
LDofuy7+5EW68qGy8Wzz4hwZblhNN5MeAIfXu+K5MqC5egWGER7yItnk/KgqnX3acFxppeleLAlE
Kd6oWXoqtQsPR+4r6fTUWFtZljVDCEN+Xu4pGbjMvtxy15kyLpHX2Y3u9ggP+fUHPcg2FbJKH1PN
jY6Nj+Fw58WLPJTIlrKNKaHrhYjatABWN1Ns5mfw1WSM0YhcNXmFnKl0/jYu8dhNkVKpgr1p68NR
Qi7RjQUkPrFC0JROe5KDOcJnWc12bJYr6chURJVtYzGxlk5bAi5hl/OgmNqTOSTd6fcxmRyxDSkL
PTj+Hh8VHSpnoETa01Cz8V1UjjYC2U6A5aCQjrSXA55bQN3SLyDuplf3GZCW01/9EqGZaAYtM2Xw
Or0dscZQLO974HXayUgwkZKzfzWlTykdSrlyWiaet4lDbhCZp6QDDkOT/8Cbtz+NvE1OLZC8y5n0
NcvAdfRffZruYLVRjLu/YlV0TnRyWGNlkyFW20Myg6pmbZnfd+ZgHHRWjWfL7d0z6oSFvytbEEsZ
Ll9rq7VClC/tYTriuGmRCcin6EfmqjHie/qb0Cl5162xssu+WfOCBePL9ASgGxajOQ83dT27t3DR
3A22FjnfIzPflJ4VP80t9kP+XKm7uWFFvi6L4ElpjJkfIcX8EIOT+6qEa7rEykELBvsAXtlaSRMH
ZncT9oD7UbjkGTzW9yAxjNfKGp7ZnNf3+rLoWcakJWMwLH9r/RqTyGWeWTm3fT+mADCN4fbKWbjy
GxCF+RHM6givhgg5XPXqpLlEtDU8fJKK/i7R3eCYOs0djx/9tVZVjHOC+q5ekk7RXOYPv8bKxInP
2ANAuyBJa+k4EneqU1Dda1Fflc7cyZVbvU7K/UjeEpYMzeuAJXldFRc2q8nRsGfw0iWnTRSwoz6K
ftOgb8rIar908zhtQ9upbzysO56UQf0h4162CDwHuf0YwNw84UkYbcsBsg8uFubaQYXwNLoumuJx
cy8HrCObe+lne3K6KHPJwK8+ibhOqBQ4WUicYJCCYGuO8elbpaHL41V2yw1K03HsYxKpwNiCTHso
0d0YQowNWzXQ9048eihDE4Xa97Jt6rjF9BhitPqZTBrCJHmrn+TSNvLch27s5o21FEiL3jgBAjFP
lenhLLF0eeh33bi6j5ANXXLolvpoHag9nkcKpfxfsWSQ1bXJNnsFirXYxoECBDOKFkuy1vo0Z8ZL
llrTz7r6wIaO8l01WwfWqdbXIcyo6bZT+2EcgiUV5roPhslrYij67Fw0YX1TOkB/KMJqd3Ltso+i
9WSH+fg4OmF7j8ymfwgwmNkOPBE/kzFfU1XVPnKP+IdScdjq6db4WaE/LurkFmm2t67F6KpZDnIm
B6dXVl3qKjdigCVdo9mpKI5SGZtqNd3Jbx8iRO6xiruVX17+dqVfDccoGr5JF35CKqoTVqqtyyRS
ttIpB9OaxpUd/T/KzmtHbiRY009EgN7cljdd7dUyN4RG0tB7z6c/H6N6VD3aWexZDEAwMyNZ1SMW
mRnxm+yTARTwoW6Cjeuk6SVatJSlC6sEgGiTf0Ch0nQ2vTU8QvxkQ8DW0wEaHA17RQP1R8q2xl1x
F42DhUmxSpYma4evHrUq/CW/oAsSnRrTR3M6U/qvjRH+1MZBeVTVGtWKumN1v4SjlJlunCmIziiy
m2+2Pa3Rzh6+kr8x9zP6TTuZXoTNSa/V7tWsFOMOElW1lunI2PJMw/7rUnRK9KL7GM8ul5UvpeTu
jHa6rXOLYQ22aC2vcUXDm2tRcJIDzNIZ+8hnMVUa41w5JFGCi8LvgP+aNDvXSRLlxwqOHm7+Pkku
5Dgz5eaeFb3uxZ8VHB3PTdxXzyzifqVF1nzvOgdH805TH3DscC8eN/26YWf0PU7651Rtqlc44smp
rKJ+KxOs+YfiA1wGAhbso17LDoDnm895l+5knhVG40ZFZ+IctnDNZzQcD+JKiYa1TYkgtih9/cuu
slo56LI8TnFT3V1Lxvhx4uu4vHzV5RA7/tkDCHuSVqC6zl2DIlaYx6x1vNzZTkOAD9TSrGV1naX2
985TtaP08QjzHlxdTy9m2m6la1qWSWxn2WTPBo5eCgJQ8iXlIOkDu5uenURRTvJtr39BEBSHBNFA
A6GANDQ/CWWmCPzg4XernovwIarsT0K2kRbeAtfWkM2hRM6gP/CLq3I0XvVGofJb6BN6IoX5RdJV
XV2BYKfAdCe5LD/2tI1nIvspoxY13EOLhfk101Vi63Bvl8CRF5KMHMg9tpmTvGTdHJztIuxXLagg
Um8Ku6i+QKGvJK0kA9IECFG9JE53MY2Jl/is1i/2WIfUQmGFyKCEJfsSoWxE7LiCHRTtZvbwx5Jw
p4ine68Z727Xk48sYsp3CnqzQxRmj0ZClnvIzRmx7MR71RIrP8Yx7nTSXOS479CxJjO/jJpj5T42
enmQlhw8c+9YeOZJg1rpPbLU84O0LNtpMcyqWV0tky19ijZ+2wGSXJrywdO4t8wvvZsj0z2ribrv
C3wzFtw7IMo6VvcO1PKtOcb1Gutfk+VWYSOI0ygnftpULyAmFQigZTjedA3yDS0sMaVqYKb2VYYx
iFechwVfxwv80Vcd99HR2vythvOdFspbMVnwI0fri7T6bC5OhtXra2l2Xbg4ppJ9u8YuF4zG+g5Z
vf6+D+fyPlewxUTcq9m2dgzEMc6xFAyNEYF9Dl4ZdjsLKyvk1qLp0Wqj6aJT5KN+xEoHAgC5DcAr
PARoQv97b0qqqKuV/6NpRtp78B9zJVhG+zy2MHQz6y1b2+yCnm56aXwrvbh1bd5N6ka6pec21i0B
0sd9n+w0TNtXMvrHNW5xANwy9IZ7ffdH3KA2oPGVYZ+FitOzVrbjGQrf1OxbjSKJlP2v+Zdb5wfw
iR7azZ4K/7w8QLuQLTGyBcLoKDvHxztkO1h+eBnmrMWo7r2Vj2otrUr1EoQ1xm2JdOsFQpe7cRxr
/jLk8521lFvTXHvpqib6nLvesHVrLb4rlGzaNK75q1+s11zdHLbYm8MxWppibBTH9XOTO9addBlQ
3S5BaNzLmOeG2AGJ205TdJ8bBaxrhw/a7HjqWwGV/0LBOV11+qC+lVVG5kzRzLWMdo1hLfdVuLOD
WnurVAND08ZRDjJahjNv4dmd78blUrOWPARe5j3KYJYcvLR3P/3+uB5WIY/0U+Z6AbqIQ/m5++Xp
g/KWTn7/QEbpu7mI9s8Wpoyx2nYbaSqTqcGaLkG8t1rx2emGX46lOEfK2cq2HFN74xQDpcfZzBGE
7jSb5d5U9qsQeVs2nfgR4qxINjYI7I3eHQ3yekD9M4hEAyYYZyvqoAsF8cjeZDl1vBbTlZZMmudp
FMhK/bOYs17NW8G01lvY7jZJjOXzZGhEyp0FolLiv2ov6tiddbeX3II74fZoF2mw/pA9kFM5TGQP
zqy8V9IyVPQu9nKaKNVfE+jC61Wk60N2guIWMJ6rbrHNw2fT4qH7pI6u+dRlmCFnuqrvyrQBN243
OXl+L3GO13bmpKeunbWLRPdd2cAoWAc1KOe1U06ImRXO5Rqat8BhypY6ssTKAcmrYudZeYEpJ59m
Z+5fqJd8H72WRE2ILzrKPZfYSzuWfyGvRTXI9IPWJe6jhASuEWwjviJevpbzGCyHhdByGGoTX9Tl
KjLQubO/WFBub13Sr4UsTLc+lanP7RRXOzgDIX9ONT/h0DmstACt3zBPTxKRxVW14/cYnAA4zE+J
ioELufX8/ycizGAnRBkbbsvVuHdVZ5M6GsCW63Eyo+hoKdrLB7TL9ZRfwr7IjeB8RbsIjCW1eySk
TPhkSrHjsZ++2gZoNAvpp19tRIq78H+1hYVCepN3n1ibAu/xyd0jVqad69oqdkERZ688s98n2YjD
tqb/y6thr5WZiuk4u6ttUJnz3VBq75N0xcrOFkySK1MfOa1yl5GgvnH0/+Txawv9X/j++Gtm9SpB
np9foHLHU63e+GFpvXU9lGjTUIJfOlLJ/E8mTw6A4q4qa/eb6ynKavKC8iXveVsAwkGdLvWR2HeH
4IANqvMgV4IPhPdI0KqnGIDyqQy17+Uw1U/Cbk6XLgRVrl1i5S1RS5e0JFS69A5rqoZbWbqmLP8r
H3GfhCGyk0RVLsmu3lL0bc79Td2JBdy1c06ib3HaOsdb7mso+UvbPN0FXn0qbF8fAADaEZDPqzYH
3mrJATPjvZb283feuxHO6/18F2Wm/ugM0FxlIEqiEKK/nzy7TURuqVYNpC+Ykfo4nUMs/ZINqJvl
EJkP9WRHn1t2ChoaVKu2KWLMz43+sZ77o7BO+4V6WuDMQxr7RXrsqnpJKeXdCw91StAJgU5dn2Sw
GhACqDLT2cnEqHOiA37rgEUXQixPX/dsZiiuyVzkOPKt48XYqsXujyZSouM1bf2b8p+21of+63uw
MfRr3xVPJzBLnhg/2ml+zRWITE4bhhc5RJHypaoKa3/rYhkVXqZEQ/AkL0DOoAcApkItPHTKb3Zx
haHsrK7NTsliKCf9vVP8sn0eZ8Psqtu50LwNCivxsxyyloddksTxyVmyO9KXGgerCdonaUyBlp7D
wfpxmzOZwycHekf4d4JKwmoQky6l1D5rEA1fIj2lQgC9BkG0kgWcaZUAHjseU6YavsBDNTCzTToy
f8toOlWQSQwbNQnKnq3Y3bKWy4BcFi4qKyPqtE5v/UyNu2oxBBqrPli1Vmd+Up1o2IIScO5UFy6P
XgTdLgtbwJaRf49mnL5J43ra6WMH/6irkwd7Bkq2tORQpImx6joqHNJ0jNg7wXAsV9KUWZqtPypN
4lykq7fCbu9WLnj75SJKG9XYrh0nv5ufZ82uX1y1In1T6tsu0Ke9uE7mrvXoZ8rwlM5JRaVxPojr
pN8m40lrKVhJs0rh6tWLdO3/c5KbwtWbljLRbVJO1ZlXla6tK3T2cckF/yDu0yigRcdBT3NA8DXe
1F7TvEDatmeUcP6MHZo+Os6oJK4DnBJeutCS2Dg2SQN5Nk9CxFuVjQpqr8ofgSi62xj9xR1sip6H
L14piYthyN5ZvFNSAy/xtLaPf/KNpE39Mdsp0DxXdthSafwziG99KhryoX5m/XPZ22epNWadhjuq
SratFWACDvv0wxXvbmSf+jm0H8sBeVLfSHbSbblFfM78cFwLDD6dYn9jN5Adfk9Sax0z0RyDOm2O
/5wkUW6KapZMisxKW6dqP55DBwC9NiL4iu0JqfwyeakXfl6WZ8bBoNT61MM4Zk1FCLILK43C5l+e
OhjrBjPhh0KPeH7rRb4zYFi99b33aVCC5ifvZnJ33fTZGzH4TepGP5eRgUkt+KdNjF/R9+WDqcp1
B6fkhe5kCRwmr8y2lqaOb1OfYDxQAdTWxxyJPBuLl6xR+5OMzj0KQGYU+BcZrdTg1Hi6+ySD9r6c
xhaZ7zp5Zi1+lBCzapL7MEZry1kuP2eNdsp9tmwyRT487FR9XZn5wXRT41vpI6e+mFK6VvcrobD8
qXBzVFx8xzh1Cv5TMYTbze/QYWqdnz6hDlmT/wx1cvXDVX+HxkP3flWlHxadPPvDVXO0f3U9KZ8x
sih2epsre7KSeFiDWtXDqHwDS2WcsVU3MBocqq9Z0pHVDcP0Hk2c7IWb+EHib9PDgTDU6P9zem2P
79MN00plulzW9xy4VgmU8KbY5O34rjEiwiGe0bkYeaYv0mp03zRAshASVQasjW44y0Brz5CUxqLF
g3riF9hL+z0QRz5UE14+TJY5v6/wx0fquJJuAtBw1+9iZlD/Zir+q3icqaZHZou63p+nyVgMK6xo
zY2MZ5oSnOVs1vX3s1vfh9ky7LloCry/r8DNbio3n+4TP/CwYda20rodLCDy97Bxy21qGxNPKGLB
CvMbklOngj1pTeGR+2m6/zAt9hH2cAcyzUCl5D3sj2jUeChN7KQpA4Jax5D+48D1vZw37E28FIbR
h/2qdLqR6e9ul5VLuMu1/xcDEhzxlBu9TDlnul9dlJQVUhnqJ2nJIVcLyqvLoByaKeixSVPNzR8D
ualWF+lLuPABSeUXZKKox7YFTJuVTO4LrFYmN0Ztcal63Q63+tdgF5S5bu1bDMxTpKXDuL5OVuqq
2cHURjpmsaKV1QTySYuJz7KwyHL+lWojJOEhCxDpzBUng69TN9hea6l/ndn7RXIyh34H2bahTIcv
jJjDXC1gfKhZoZqFJ6fqM/1Ohq9mMtfxuozuOyjWuIelegjUP4/ZeEaYZhhkNs8AtTx77Xf0ylCF
REkZ4/bQdZUPHGQJl0CdXOWxGOuVNQ6tvZPsuqk0qH0idbCTjDvo6KlbOU2kAnteEu+3oLS3CQpz
p8Cxt/6eVkqCTI2BWVnssRueW/3TrSnS1tLMPEiM+sJpuY2KtPWtefV3jUJQ6zl5FCQ1i9x9htqa
vrnPtj00b1rmdM9xW+1LM27eyMPHWGd7X65jqr18EVPlz2BwRj/hmFITIXHFzCYwQCeMI6ukZbQc
ybgo+tDvZbRMXJ59zsTSYRnNDUyAwtDv7mQUNskb8ok9AmMMLhL08sVio/COc60M76JcUoONuga5
zchPttfmIsz1rtG1jDil+T5SRhooUP7S984/hbxuI1L4lav954VkZCbLub56ZikxzHtcrU39u6e6
T5NtA4Wp3XJjTOhKShNOkvmYNZZ7iFGiWRlLUwbUVO3g9v+Qxi0UK9Q34KvOSbrG2cI80cZjxiLD
dwDa65/twfXPulUioGjEA/AIkmAQ00eMkJc+VD+PqlX+RP1lLUAeVcmVM5s7xF8WAE86I97p9Gzu
kOgxPuf2+FdpacZDq7blp2XSULXN2h7b8sUq1Y3vjsX3CqzyWkPYbVk8AMujQrzT2ZO+qrEbrrDt
cRcFDkImuyNnipsL/r/NM0wddpWIUkYwy7dFNfSHfsJwvkEgqQvL9HPdK/E5ju1wI/0yPYFBkzux
jnhzsyguh2OADLWF3Bq2t4iZOen85nu2fd9X+ilWC40TwH7+oCUHLUqgt0v69veoD6rsBa3e5DAv
oxIcWGPD0mOkxQs5jGMoTm9KPcD/5+Taw1DYLD0fYwaA0ts+VXAiyZTxkWRNSgnE14BHQx5hXw/r
K5njL12ojo9u5Wf+qgadHht6fJE+q6J0Afzl3JOX2zq+obKA+afKeC2Wmah8srg93vpjnhgXiJIY
AVOGvPU7freZwBLNWLIHHXJdWWImuzZg957mY4X6izqvmgXS8h8Ri43ik4+PxS1CM1EC19NQQ9g3
qy59jfbBb2KoED4Tv/C3aBvpV3bpjR1qxcEPNWqno5BIpZ/K/QQsJg/vY7P4GfX6/J2NKwSqsioe
jaBX7oJYcdbUsebv/jAcx6Qc0V/G4MUwUm9XW0791dXHlQQoIXbWZVSHZ1It6rMWxA+d7NlA2oDQ
rqruRfOr7yJVAJm9YYmvZE9lTBnMN9GiaxcNg0F5TpxQ/6abgbct+9E7ImW+v/rYpwb1c8pOwxrJ
ifRr1gHhF2VmsoVmaXp/W3X2pc/M5kvTIiCRkd15QmIjAdNmwXLXO/scq9jFdJ5nXxWeyzFB47WY
0V6k5PySj3q9UazE3oXLftREWuyxUkW1ubqk8dBuO8s6wGHuwrU3+vPFQUYEiiLcP+g2/9l0W303
8Jr5lAAWRZDYn/cAYJJvOVJSCSbcpEdTltZofko3N2NI3efbH9HLPUqF9UWBgLoesvpBtUL8z0e/
84B28FC/tk2TvRhmWP3hBsCIg2Kr4wT3IF3NaAWX5QKZGiurRNHVvTfp2WOwuH0CWXt1O36yqdbk
165E7/uDO6AQ5485FUl+nQnQCVR1lhd9TAoQJxplK83bgDQjFODQyPK03VA24UPM4maFbRHUY51C
gZEBZZKmW+GSrST6dIcXhfE5M3/OZBvevFzb2nZgNYgBRRpy79AnxykBcoK9zl6altq/9+VLn7+E
RI261cn1bYbF+bYdFB/uFfoCbmKZL9KHrGitNO6z9NSDy4O0YJdoFeGj1vfhHVyw+mQDN0Myopy+
WXZ8auMh3DcmVb63ZkBBQlfxfQXEMO0Rso3QgNXV9WzE/dewTh7TLDD/HuNorYee/8MfO/S5mtB8
rZRy3Po2TBPDMaN13rR4dJrlfazauIxRmkhWgW80Z88J+5egNa3DUKnF2i9BRq8H4KMDaPunNLP7
F6ifxsazHBh/IWyUIUQnZLmUj5f4avDhQt7IA5EduFvcaIa1EANk4Mo0mGxnGzgjvybe4ZfMG9co
qfPaajJIlxDf/fOHdq36lBXsZC99crBKD6+shBtEL/0Hb7Z4nHZWeQqt+VtgJdOj05c8cN1B24Wk
nS4ScQ2r2bHEae5iNUvcYEf6PjZVPIv1oD87PSrVy/0ot6HcnrHJOibRE4cE/j+3Jpiz7pw1+YNE
3PrdWFNXMcje650tA4NpJedJP3iRdiKvHlwqfbGfzBZ12hEEHuVYvRuO5PlP0ieHZBn9r5CBWuEd
iHSWijHlerW4v3JYNOSj7sDprfou/AuCjrYrI71cFHGCT8jOe/gbkaCNEWt+7aeFHZTbb+HSohqZ
PrvQkmRM4vXxh4kW9ksTDsqrM6UPObr+DzLkNEgd5DrqzBKumtTb7SH3APxzLVWDxmovonwyOtlZ
eHAzp9woI5nId0GReapDlJNyDBsUvFg2sdoHmwqq8QXFf+N6QDAFfzvFze7xoZiOMuA3qnG5xbkh
oFmjUk/X2NvcoC32bW6dpYCqlippIMfnwbNUZJ0x3tdZCypDdRweuSawa7rHqNUvc98XK2nOaDMf
og6bAWmmI2BNZcxzQBqZdm/ZYGv8qi1Wsr5nmYs8TUoecLIhPl+btwX+h/aH/cH1FG4QrsG6dcYy
KrmTg5lGU7Nyx4pCUNsieCZtGZp5I1Hp7F1zW8WOufe0FLIcrn9nsdsKIxhLoH3ilTQHBx4gouXO
sT+58zhj7J2Y93FeBsaqwFEFoBLvG+kMYkZqdvP3QCuKy9U0eyS1wx6o9B1M3JyncJESnpZagpzF
UkuQ9vVUemvRBwa3P+6XOTqlus07UzkOQxAWPO9yTD7fapRD9o5fett0aeLCnG78KauOEz/iNwzi
86VONV+k2Td40YGWei5dRCG8Bk/QZdJk19VDEIXfJAiaPVroyweEiMIdC5DOOw84ELYjVX7RG5Rj
11FTWzABus+CrFMGq9z0kd8delhnqL74783baFHr3QFwaLDOk4qXweTV9kEWdpF+h6aK/nBd1g2D
Fqz5AdZ7WcO9L+Sc/mDVXbeSCf2yHJQBpsZWYvBzWlZ/4ACCdTknNSyyqkCmhtX3wSeRu3Jkxejy
VHqYpnNu1zzI+oZqLO7lOAV2Gyubkr2YmZv64JIfAY9giJ059Q/8F4pg66hpwNQ+Oiz8ZQxCl4+Q
b5H/XUOhfbx+iFGQLXcsLM3la8oXvs26flGMQXlY/uB3WV7/DokKetuiABua179cplMaiw6e1Tyl
ZneMISLxwl5k8EQRTyTv8GNYJVDe7gp49v/o4y2BbO6VTaS4w9oAy3KInM4gm1oqiIJFaQAFzVDK
Y7PgIm9N+efKO8e8jgpO8taU0VuwzSv0s+u73zqvctDoaHa+ZWKvYVjJrhxm/y9wjKzngBFBJIc/
VNtmc48ybXTUKzc+Ft1Q3euhi1dBbHqvQesAlca97qj7KVhoG+a4mbjxRaCjvq0mPOHS5CJoURmV
5rxgLwKH0VuwFahPECex/W6sBwTb6ye2id9k19OSqQC0EWRHeyirr4N9oo7Huw0F0GEjXSXemyvD
ju2jrqTuVuucvtjD78IEN6PszaZ9Yo4Pd3Cq8a2RG0vugnTYIFkbv98GONu4FJ7y+cNtrIACZlPG
NK0OtqFawD0HfZ+FG6tykkMygYXnNa4jq8X6BemweeChWemgaVBLQhCvu6tN/QLaod1FIPSvuxk1
SoECkkuHYupX/uHajvMuugcrTkIXlOW1TybCTTpH0/dsEbAQKYvJ6D5PHaBSaQGpbp6yoPqcj3F1
vsphODVItKXpK1p6RBxOBbCD0Azg7tbdZEqprgQx8Cd4AOQRejxuZ8xbd0CFNKqrQxsWoML9GluS
TFfUbY+C3XPS+OqzA2FXc3u8Q5bWUPIEUwwdJb8CuMi6DetuxZNaOQYUQZ6j3HTul+vlWNFvnGHA
0WODdwIAt8RRH9kcwBnT+lc5QIHd9bHqPUrLMS19pcSuepJmMKnW1mwrfyvNvK6602zM/Ia9cHjV
m6bZxUNjnnRM4R5Y/wbrMSTTDTQsAeNMnxwALOrbIlKHtaZp8UMT27itsMwcjn3UfZa+W3CgKN19
VvM2t2ze6UPyAKx6PF0nkR/Q7hJs7wRV1I+jeSosJbiyxgQeJM0ryKixP442/252S7NEM3mdG055
l/haMr9Rz9S2KNzxrld8civo7ixqRr6zKxfNpduhWwSaEjA2OwBlPe8uRhW1psQvp+ag2hfr/kOP
dMssuaY6wdfRBoobkJnBA2WJf4lC27tgUaXjYFJRF5cR6UwVhaA6QQoDUtjZKOdW5edEeBuFwwYI
kQLspvcut+vIqKmydOWNjA4ZsR8uJaeV31ar0CFDLE2ZO5XNwVaMZm9OHow6p0EWkjqCbbbZsbFs
f1MvRkv+AH5nQGHhpJste7ZpjK7P+usDPG27Nf9Q3b388uWgJt7Az6Icd9f3WOQFHY9XqrdRmH9+
l9FnG2RdSlPL1mBy80O3gJTkAKmS5M/8lOZd+5xUToHYvg4/ewlIqNjdVV3vUhKdw2M1Wcqz1bbJ
kgvKfgSK/jiD73uzijzeFwhnp7nn7pWobS4x++DtlNomOAzLXpRT+u92052uz2k9xhM5C5ufDU4s
sHe5Rtiqi0+90Tx0KT+uIVGpPdgKtvcOqlhVEmNVrGIdnHod+FDLhUJWp+4poyCx7wZffYKL1+Ld
6mXfBiO6yA6qRcOiMMmLWDq4MDCDX9WhbbZKEvC3Odl0cXVvOATmXN/NwHPmrt5NbWawJgYtvhRM
rmfSlIE/+krfVtC+4h/oNlAptc+//HIFmUdRmfbtsrdrDyUf65vp4TYol9HUQT05zd9lgLFxtjge
d4u78dx77T6bBnRw/9XfByPrSQkp/GyRG8xenTiILmaf9seZDDVLQkos0ieHgv3gRc7S2DOwHBy+
SutD3C1EGaimJmqFNsofl7ldywo8Z2PrfUHejg++DfzR1KbWWHeOUm5uA2owRGszycwNVQkfJECE
jjo+Qmhe6KgW6J55kgE5qLAUEMKXo3RYS6Cc8YQpzhVy2e5kr+Fp92tLZQNdYD8OUGBR0blpdMjZ
/12oQ4aR/XuX/rjNu00h9R2tyxBMql2Va7PgXg8aNEMXOl9A8vfJdI6xkqD5OkPViywzP2ux/11a
0h/qqrrTkffbSJ8c5ixt18BEJoCsXEf6MniDcmks+YKV4wJSmHaW5bsnWAT12S8pBeszmwG2dea9
+Fx5gHmwFEmGnSUjpO2ju1lXAayeOwu7kyq+N0tSAFd8ca7+PY4dq9mFZZ/q+gAD2m+vyGTNd+ZD
pmPCIqOUcot73VOuM+OFwx/1Fy2yjE1fFu4Gv67+3rat/h61y+HejM1fjmvlB+kyl/7r4BKWltvS
1oJr5G1izwLnoI7lF7mC5vPfSib5lP42djYnm9s1lO4N6xRW9Mseaj0pJQIhBpbFuYVeSN74B23S
wIAUakP61XDXhvEkC8m+MNdsgJMX2TL43JTS8nvFXZlaYPK/eNTbah2gOQzZZRi96yl1fDS2pPd6
2sS6vlW9GkXjWxRlxubM0nM6GL1RrG8w9C7X+12OrcLayAA53Ab0HHOlsKwubdi99Bp8OykrDq0D
zWaCs6qG+lU67davVYZ3p0TatV+KgVJI/N0vXW09ovBaAmm7lWp71r0OVB3cwDL//tY/9VRTgOqM
21ufhOho1ADuUb7e+j2XBBHOJRq/qwUfi868jmxanny1PXySs9odL6XmmGdzVoytn44zKqXpm0kW
8ecSuoB9PoQOfmKdgWi+h6JB9lYWhi2hAcjqHb+Msn/DcC+utOJOsGaCSINPsx+dyr78u8tUWCII
8kz6LdW7Rt26fk+8gdSWLpk4p9iphHVfbqcROOpqUsbqOKrq/c0CBaDxeBEFMenzErs6dtbE3Uyd
+DpLTuVQVVF9HP3hvl40xW79CfYYZ3iAG6XWU3XlF314P7Pr2rRG2X3sdJcRVzHDQ9SnP6/RCO0s
LsqLMJffwucmwgNCdB9GKYKiMmE5tF76RWMZfLj1x37W78olKzB2QXGZ2xJ0k1Ksp4b0+kb6vCRe
TD+BKqwbq4pQBSDw2pnVvHBWxYSoqcqkQM/TZC/jchgCkO4Qb9BTh5d7uQ28zzYr75APPtSbYJ1E
QXIh35xcyj4cqfz+bscuJmMQJIpV65XJRQZGK4ShIKd9ly9yWjC0rhPrJWjKk7zd6MuvCOmCo5/C
Cbpe0pVTpVn+zn99LLoPdVbUp55C9HlS5+zcTWF2lqacSR9LFPSg/isG7wzy50YL7pkLRKNBnJze
rqC7mou8u5lT7LIRLJ8H7az2TXdfpHAchyxN/mqAl7qNH/20cs9Gw0ctn6iTNEcSufne1gv9NXLS
nxJh5/651LPkC1LkKNGwBpKcx7joVSGLg08Xe2r93011aYLCeB/1DPc92LDr/ohSqM5vOHL1eKuB
Oj+5iGHty7wcgOelVNkiI/imDs7FskhJR62yttEb+9Em2oh/eF6+VhiWb6cu9e70qQIocL1eY9Tl
ulcBqrrpspuK0dAVqV3pY0NVoeOw7DTHJUapaF91eZfApgYlIH25xMgc0kdYpV/FVi3Kk+vUa0Jl
Q01SX4EIVHb6svuJ/Iq90XI2oX+4TfzIfQ80kBs9qPr0g0X+e4jEqUWjX6I+AwZo9eZK+uQQs1vN
2j4/SyuadeinTWpv2xZa3Qim6q6LItYbRXvEDgZTl99dEiGDGJNklMWfM9Y8u8yzzM08kmdYmx3K
n6Y2PpUL62ZsusUwAUwl1PFv0I/0deQE1WPV4qU5qAgf+F2DbUkUOesgjdyvpFAR2Qv8X6D1NkEy
3eWzUuPUDTE1LOrx0vUVCobCYo3R6orKvFl+dP/0SaAclEF/k7k3xut17vUyGUIoy5XVueRug122
FhyGIDaGpHrHf0ofOwaH1Tv8OdAcN0jHrSln6seoD8iOWxjad7fryGdECTKp0aDPW0+KZiN4/iM7
FpvdBn9wp4brhCTgWVq3vwOU7XyC0/wjMu8iXS/emqqPHs28+ZzFbvE5IV9+DADMbEDYFp/tZlRA
4uYQpJdmZzXxSmdfci9NJ7ywOIoprznKCk1WpPCsyNqLVpM2WVhG1PYzz3DlwS+zv6W7h824G39H
IUv0IUob4g9RdksWOPK86QsvwAuY5PdrdUbwt+g/Xa+lj+quNHzMiiojey0wZt2YWRjvW6/KUCDz
w1OUFS6Ackb7rnKePEwYZTBYulK3fXMdcjhl9asFZrEvknzYdzDBXxtzDlb9olw+jSGaM7H2BbJ6
uZ3nKrwrtCACMtbyP8oep+/QFq6hSAWgGJrk5tPUm8BAu8ZnobYsxty4T1fVUveCrQmYOkQ8d0rx
aXVzlIKLvwN0FnFW7Z+KJAy34+C9n82/z26jtzMkioanEVT79n8RV0ygIHgN7/3MLPXP7hivqQpN
YBnBfqtIQKxj9Iy+9lr2fMXJe9V+dsb+73xovtUKZmx66LvgKgL3sUTvHd9saKRYA0ToFnKdQlGr
lZktNr0t5hyrugfG+9DZL9cic88O2TK7FtXQpLnrvK75hLzQjpU9xp2D2e17s9Z3LvC4rwtoqa28
4DVCm/pi1z7FrqVfTWfe6lNVAacthqOBbcrTPOV3elFZb4YbqXcosi8CwwZ596kYDuiagg5emth8
wnpRCmMvwVM1UKW1cWyR0aAcn/M+7B5l0NR3Hf/wb01fYFflhq/ISqt3Zj+5BSuB/jj2Di+i3FPv
bMOcO0rkoH3nulaqdlNAXpp+BslYbwNVPRR1ru9aAzZf6mGpBQFMW0WJk73amjU+V3m2kkGRxoEG
890KyLBKl+aBO6zngB24Gez6sqm+ZGzd3LqfvoHDZSnh69aZ3Ejz0IwT2y3XD3YGRJPtlYAzpiSZ
Saa+3LREhJ5TWj0l99/6IiTGdjlCiKePgiESaPXZsE761MA+xwIptxxknp/6rGEorFrs0rEx3RRD
Y70atqacBystMaWwrNe8buZH5AIP0lIiujCfLqJufpEeNYtfVZxAAY0zpGuIpTh2WJzkWlpPOrLG
N3AnTfmkNoygO2FlR0Uxzm11O1Euvpk0JXh6Zmy4wM4VWfo/pJ3XctvI1ravCFXI4ZQ5i8qWT1By
Qs4ZV/89aNoDj/Z41/z/PkGhu1c3KIok0Gu9YdxAdytPwKhshNMmdSC8c6d68TTe2yUq4VOnCAol
ODIbeWqLTrUJf8bc5syRaWyS6BmjLd560TFu1bam4s3p6PF5BBSo7NU2D3e6lNIUI+LgpIbu7BRd
tXYyxXm/aMYjHA8MxsUplGSYfUqLj3aYlPuPw79F3k67wJK4PQ7D4tZ2O208otUwSEtx6hbYX2Di
tU+Nv2wvtS7N/FUWl4DdKhVFvankRZU1929GmqItDrdIcVq2ENf0agwXgmgj+tA8tasN0gW/CBEe
LO4bBq2RwnFnD9FngRT7IByiVvIgBm/Ysnn0r4EZfjYP+ok97OIw/XyzkhQLizhHUjF1SWo+B6hZ
gQ/isV9u0P8kfyZFa7uK+e5UzVnrFf1Orj3jDqZaSvIpv9wiVCvyNli+D8s5xFYK/W5eCrWDJTCL
lTEmbOl7NTjo5BgWziC1T1ZnxdcwG/diUHQ1fba2HbO6L8KxfXI8E5kYB2KVGBy6pF9n6Bdsml7u
Lq0K8Uw3J/kwJ/LXotSNf2p2AfpKMmE6M+KT1wfQfpZen1p3wmWldYDFdPngIBSGPpiwX/GcHJ1F
1VF3txAxsHCSpjv8tIEYLF/Zt5gZC9WxMCKhnnmRvRRNzYz6VZh55W1UbuOra3bKfRZI6r2eT9wb
65e+s+sj8jBJMeqtj8zRpO8smu1YDxjxQQztIPujs40UtJ+uhRT0LXSA/gIQf/hk+0h1aorhkosk
7MOKUxgeSMOnWVg6VxAB0kKT7xsq60knFWfd0IxHbL0iSNZUjwTNom0QxkQl5jboTWwK0+5e8iYv
zyJAxIMBBEA70TKQMNAvztidkWQ2HkWXMpA4cRR/UWUs7U84C77bwxUqoY6mHio67oTEEAddVqx9
EwXf5y5xht7RqtIb9yxaYo2cKy0Na2JfTKuJAdz3rL1RSd9Elwj7a7o2kJi/XRhR5EzJyxuMGeEn
E/1COKECkHzDIc9oZjmPitOgvv6GTJ4BztEEdUbQBgV9t0y2t7kz1jlKKMDmfDCASJH1jdJToIzK
McsdFEniKS2sOMdo6hLjwgvUyUZw8KLNoGwXG6P8wi1DOd6KZa5dPn1oNhok0tto0aVPjWZF+7jX
1PuqgYWTT2B4UVvMCz5dlRX8rVnC2xGlRhEsRkWpsZyCxVzUCN0HWcECGXAbAAsKaqg2BMHnKYUC
8yLUz3LVK8NqMOuUp2OvYAfPiITY/bC4zUkqd4kKriLSLrc5CU9WSz8pEQHe50H2KDJIUdtA0Imj
cHPjVc9tkYsSMeIsNYdyya4r+Bko2mKiGJ4zV9CoAbyJ1JEZk53NbYpBN/khIUfkyoZ9chU7PSAW
tYmEYFHnyA8TpXenCVki3cBd7TYPLbY9wL2DSO2IZE5c1Rr8yLzZzemeIux/9vlGyLZTMadPV+M3
O0mf2tVf441i0p7X+Ni+8RwTRMRM39E2ucEDUl7bL26Dz6w4+GTDL5JkW5dB9e8qXSkPWNOhg5oA
f7sMGK2sbYX8tAgWfeKsykiuBv12ni7ObutWiLewVSw3UUFSEcQKFxOXRp3spXWau6ST9c5fVXmu
YVRneDkJvzg78t/KjuJsPhSu4/8c/hBTmiUjXqtEh3YSWZxWmEO0AJM0tYpP4t4036Ca2nqUZS/b
/+aMLEanAY0kzv4nyHoCbv81gDPcrxnzUhKgCDFD3BfRHch2pQpwsMsUF1fyKMB3uYmfxwKNKPJo
F6tBi3+MZfUBK7ql0voKxnDpfsrQPonIoiI/GI3JvWiBxHlN+ry8zcNQBJ1wZGSOYhADqA5lHTQb
xaqN4Vsru0VUQIxKBQL2zoSLEk1VRx060lHczcQLCgoEr9SS3eHUFC+3HFFd9u0RzacgPcF3AmmE
HFt4bFwNqkHijr867Kr/4kIr3PwWpLhyeLy1b5GOyx13iRVaSI5LLpaWmuqnou71kx5jzBdQxMmm
liIp/Fngp3+dihgV/D260XWwFs158lDlQbuYO52wWAI28I6i6zY6R0syUD/JUfj4b62BJKWD/drJ
t+QW8Ti3vZ3NfXpVwmeyYoyiwxSvtz8Gisl6e6TAh4PRtFKH0Mh+kKoBtf4GYSnD2Psk+QdkISJ8
GQyzux3+GnUVbmPUqBgIRSBI0COM9BM/EFq1QSy0gtWS+Y+2+UXNQuVewHNzpUk3MszNlRgTByf/
Kk8BooE27M8AEe8p7bPpk+2tVxNHfDH/1TVeLCu9SfCFm94OULaIHs9vhQi0p79MnI2qvVDRNzjM
/bcZc1vpvFXpJdFDZ9rKsHOGttjX6XjfShP3Tasu8VAmn+IEZ8BA8ZyTZXn1ya6zcp2NeFnmCJG1
aOMsNXzHz7ltGA/tYD4i4Gy9UWr1wMSM9r6D7/+KQdWiGkfrLcmafptQKQF3QJgJrs5JMbtpEkU5
wJHGpH4KCzLlc2agPoneLYlMFaUjEQ+VM0RpMerO2OesBgMMeOsGxxu15rfTpnf8ZS4hliM6b9A6
8M3h76G3Xh6A+nXUydJO0zES7OAhbLSpaC7J9Q9bVt07xS+tB3JEZ9tpyvvKQu307NmBC5MmMU9j
AroBuBcM+aEPH6sgtReaI2drjBHH9CDjLby5oRNad6D61WuvsroYIFa+hlYUolSEmy0JV+1Vqwt7
04BUJXVN0+u0bmEquAN1oUFJjZv7egi1iXdPStdvbKynQoTAsJezMXL3FlHO+zU4pBcQ9FpURVly
Od1bt40W3jlW7O1CSjcHxbeNI/i9aOuCFZ9YJuUK8U3rGYGOGsVlU4IblhoriNEGzyIt2dNCIfuF
hAuOYOJUHMJKLdgjucFq7hNzAsvRFkVhN0sXo+hrFynqpeWXaEbLirNOdv1Vh4cke/tfMNpWKdRL
h0i16Johs9IQBr/Fog2s7wvwBzuhP+dlOCY7/nCaBeuGYFK20xtcdgak5nGtb015JcaDwgUS6Vs/
PmjciWY8hsk6GUocWGc4iAB/OCjqLcF4N2vRFIdbzND42QQNfK/NSm9J5AAm8U116U7wjbgALB2y
hxYCpeKQvsapK1/nDgPoylC0EhkN5FCF4ikCD+PSd+XhNk+fNFEBOpob1W8bODU0RV+ix8UxsqRH
0SWmwjf8nOghskSJB2rct6WXDhn6zTg01UY0GxWcddGiwCCadqU8a4kbXEXLeUBwWX+J3KK5Jkrz
WBqN9BJWvXMQ6yGWglqZj6h+1N2PVSt/nU6yzLud9P/R819ivK6qPwXk0EbbQ4M/LF5MAIBrDbr8
KTa69GRHAfgwwFjPle1/7Rxk/DW4yyiBF1+alLL4qLketkYtdEJvVHdu1aAAnEnVUkeb+T3nk+0X
UfM9KN3PpZ02F60BdT3YbMJDW03eXRjfmDtpxp1ksouSAwvQCEaA77JnPrvg51G4atGjsCfznTJO
34dAX/VAyV5Nqos7A4zstkDt4U03rmLBUpKttT6m3R617v459CG3TRfKZc1D/aRs8EAs+nvTAZLt
IBH1FHn9vjY1c+f7ZrUY4p6tbNWA9mkkfS3+neIzIf67bLo3adjo59v/evqsGEHXIJTXq7u5r/Qj
b60PVOFlsVz51/LGOFLocYP9zX9orjWGHSwve1S2onI499/KjNNoN5BoFaNeo98Bu8pWlSfn5yH2
+3UYZ/qTlWHnJ6uh9y0hw8gPkv5jrOKrlzvNm6bq8jLl4emeWgXIZ74ih8bUo2WkKeqdbrjJwm91
+8kD3bMOnTE5JUUSnBC7kda2bKlPmV1QBS4K67u3QsYoeUbt5OJMSUN3yiaONbpVAcnFtV3H5BBd
O1FuIyiq07ZEZDOJoUxB80TyRC1cykLfTrI+c2lucMxoX/cyrCXKbnOtLR9zSllznBiZY0QTA9hf
xby5widGUgpyCwAPb11fe0sBvhAwjISv0GqwU5/vqAG7Ls1y/MJRnjuIGIHmKCIZjKYZXUVXH1TV
eSAph2OehZkK95sdtx8PP4g82kq6UlzSTE7bb1IoqZ+1RG3XWCr6sLEG7SoOObzNs5qk2xIJuVuX
6I+t4VDwhHcKJjVt0WXqGCnjPYF02TRdDBROVG/FkvyUYR4CD83rXcte5Ha3JiNenxG4Sq7DpOvf
DW61acm1LpugT67zwN9jxaCsAQ50MWdZijClTaErStF4QmRx4oyY37JJPaeT9BxROandpn7b7rWq
L66RTdI9RnnwQbaUx7YrnUPpVGq6sAoHUkPVW+5aruVfpyLg1isCbrE1yVAKpGG7Ep0iqHDd0lhi
BZ7tY2Rfaj8CvqcUhnvK7Ud4Vc4ZdzTn3Ht45a60SVx1ULjpp1aOW0TZF91u1IpPItChOA0EY1qg
L+2jV9YBxntTXDx0wdrQeJNEzAiRkvtX2h8kI5U3JZTW6SGle0vbAG3QMPnaI4eFJniaXC30IPAj
9cRjzC1CgOdMS/k9IgcTvNCAwftWG3wKLL2ZFLWdM9a93YvtoMlANzd6tMMV9O3s2gk+ua0xrAqn
b/Zi1FC1PZ+t4rGJG/na6OGnLAuCT7h0KdvcsqFuGxgx/hRkVIJjZ1XeXVmo0ckue3ulsxN+b8Ha
CUEmCaobu2Ifnie/H2vhjVc2AXDd0LrwR+OrFHqvTQcWVpkYyLIRfRirpdq6/Ld5eHN0G4VncRwA
rezi695d7QU2+bs+u5hqkl1Evzj7+6CXOD6woClkGkA2x97X06x5alclyq7v4zcrRYmmU3Lk3EFH
OBMmwtdCbK2mM0RTYeZVvrP6MCCCgy5rtlghRYt5xrzK9PedouT73MMHolVIMscPY1nnexTUslVe
utke50ZEMqNovPOrVN2OVR4e86Gtj5GcN9seX3A0DxHBlflLnuUQi217aLv3PEzP2JBMcrIvBeYa
3qI0ors8lb13jOnUhQkC/qnV4beATWZPXC5a1VXubodKVu/wlRtWktroqw8DEQhwKBXkUwLJ0UzI
ZVO0Ha61Dvzerc9rXe1ko8KKwql6Z8kjNgWRVAY7cSXROWjJV/A4+RLwNBA0KYiai8vrqlP9cuuK
XRtBjirOV2Hgjdix0EQQfkAsGh04Ho/jAXjYBKZRVPcrUHCV3/qp1WXs5uYbHlYSX7UILJPoEhPm
G2Gox6+2FxVbkbb3NfVHoGA2LFokAHkuFqfz4aO4VphWPyt3Vv1QTjJABtaTWRyY74kpk/WQjO5e
t21jO6CuujfHxroAgK3YA9rlp66W7nGHcrHKdvW9Bxgqrbr2q4R29rQBKp5UBwPEFhOqk+y06gF7
KRgmsVvfk2RHjQHRxDcvSZEF1LUfIS4AiG8/xGWvnjthP9EGyuJDsyr8dOvIakJGAUH1kPT8rp5+
0sXvcjiZUlaK/ix+4Oef9TlWDMyxqD09i9bcL2KjAB9JO8B76ay4yCehDoAvTeKPS6uARiWaljIG
p8ryvovWAAvsEfb6Qx3Kw7l10/ZRM5Jwa0EPR1mewdZM+4fQu43ZcKGWI5DPrRRr5h3GYKtZH9et
DBiTg+ksqfHLMbyQydGvjORD0Zf1w9i+DIZfX6LRQ2xYd4MdaVt8in0V0NzUNw+YPPAsyqL82VdP
Z0WqBTsfx+/FHMzNwnaj/iSgS01mmLj4eJ9viKcPcCYBbKpGj/+c797wT4PAT5GAWPM8mS5E1V0y
Iwk25hgthiy1UOJ9ygEmPBrU9Z68DhtTZwzlowjt9ciBrCApE91HXWMVa6zFP8WU2xfLHNuDaIkD
ABhl55r8VfO/eJA2TjV4KAgY3D32vwESwaHColUAc91Qi36EctZCm2CKAsuoWL0V7slQWhhxdOOh
0BN5aSMGuUUXAu8gC0XhRCn7K4zu+kHO9eBQWx7fqkim6Qz6Xe6ihhHUAK5mYJz4po7ie2zUVbGh
utFhX/LX9/r2+CqGxExDQbI6MqAKTkVjeWx+9EbdnUSFGNnach3aenYrMJdRFh2h10LKmurNZYb4
leIes9iM7ikBrRrc0EAFWbG7SlIfyNJf2NgZJRsPD32mGmcBmSWx5G9boTPGo6ymQOaKJ0sSQfZN
Tqpbj4+iQ4rlaNnYFTK307gbBDzfTOEq6k5Q3qdC9HRbsqZDUdspGpfrOOqNsz5k3LNElzjEeDhP
/aLh4eN8gw6UDt+m3BuO82Fsc4hjodYfs7LJCqiDtM2uRLQ7zw4iTnTNM8SZ08tUkvJLV2nBsbH8
Ahwo4uMNiCksYVL/k58mnwGHdbzPP+lTulU+9HrSvfn2xMBzveihL4dh0yo+4vJ1Exxrp93Vha4v
MDlHbGg6xJBmLlJruZsyyJXbgOgTo5lhD5cG56EAT+aV6Kodg8wYlfhtpjvpDmoQFltGVd5nro7T
cUfd+lY6Ee2ozH+1w7JLD6JtFSColskUL9rVxFIq9BankcorNoNMCUU3WvetsnPEPNFjDOP24FBB
+NxXky4JctnXPhsVfOwwVJb0Mbj+fVI/KT9OkxJyep/HaZLzD5N61LmxSghrlEnJgJeqpF7I1C2L
HP8TWU1J24dsIhFh8M4Ql9gTTofGiQFsm160m/s84IkIFpXdSvSJBQwoWvvWgNVdTPtJ0aekk8Wo
RRGhwkIBIi0HcSYOXqJh2WgW3DEU+eeA0nsycIZfTXKKk/JwNzm9MFcMiJB5ldxI4kWtA+yc+z6s
klcdwiJ5Dc//18LzIpbX2dBoT3OPWGd+rUUpRftAG68f+qOOzf+Yh+G+mP6jujmBUuC63P7fttv/
3tTYzHRd2VxEbKN+H7QuvgeU2B5yCLCLm1+ma6JZF+itBXcSv01T7curJvXLm/9lB6dw0+mVtZoN
NKFyHRBKzC9spuUH9jJ7LYuN/Q0iIcATNwRGscqQIrohK8quJFXgKLtRCdCYShxlESq1ipVsPVzm
w9hpwyWz1oWTBRcRKsZE9whWaBsWkEXm+ADrQxXAOcsFTgI+Zpo/D4sVen8jlpu7xVmmlL8v9+Fi
85Kg8q98J8LDrbIU2o61lwLt4UN1StSiAIM+xCJgqm7N5akm0qW15zvJci5nzaO3atXcFqWxYIrW
GldaiwuJUatcIvrtXiXT/WLGnXK41dom+VFK4F9FlyjpicPUVVcYMN0qdAho3JozoBvasGQp18RL
vbtRsvxnvWN3SqXfOgZKFjxHJcbOGgyZvRi1wrFYe2Gpb0QTZ3ZqP71irESwMlLIlqwyW4rRDgIZ
ECw+rt60VFt2ErgLg3IyrcKPlcfc+CyGbovhqOKM3HNEq9CrB/GqYgU0OwnK155PFySewv+ma50M
WmNq4mEbnG6n2DNxinLhSZyhRRmcEAOpyWMDmMyML4qvmQfoxD8P2tQ0xqZIAeDSKTuSidSrnf9s
d6VX/uepCL3NEgv8Y3u+kohRgKYskX1uSUL8egmWuLBoW9YgYwVZLmrJ9U5RRc3a0Xv/NDeDqS8f
hwgyoNpfW6Wztx9CKDrG1eIWI5YQc6xeC3FjwRpkWlpMEYMflhZ984CII1P0JdJsbTP35yRrq9ur
zJN23NhKgoYoSJpDiBHiQZz9U/N/6fuw8n9fyv/Ty4gr340W8wv878tEScf95J9i/vhqHDWHdToM
VzHrdrnbMtAA/nbp38f+abmPL/X3+N/GxNTbFX7rFVe/XREXMZi9ouM/XtO/v+7vVxfLiKlV1OBn
MK89j8x9H1/V7yv9D9dPYkAPH/9Bv7V/u+xvp+Jl/XO7VEd+ryy3YEsapId8OoizzjCSj81/ChFx
E57sIM7+OHcOmeM+XO2PS/2LuR+Wml/pfLU/Lv9h7r+42v/7Un98XxpJukegG9Hz6a3/46udB/7n
VyvhphLBVPjbf/pf/NF/fE9x9yMD9m/fk3mZ+T35p7n/n+/HH5f649X+8f2YX+X8zv9x6T+GzAMf
3u55KRNNsiDyEHVpsL2zFwMPEJeB3fPS6Cq8R8GVK8AO6fQndEzbQLePssRZi0DRN492bQjXYRqd
B24rgGRlRDNA3E7LINb8c0HR9FDqWSK1h5vEmONYUZWrQuvls+Sl/SnKPAn5CWt4sylw12mgPjsY
DAOfk7W7djo4gWmfwthC+Z6WOATQ2Nn0J8M29cJJVamSzNsMbwDMFumNcosWgWIKOQiqkll+mBcw
pc67Q8r5w7qONqKgFuMD6vaO91JVirlIu7E5Fp3mv1ACLqgnp+Yp7Av/xbSHr6g14yk0tdIQMQdo
h3eiBQ4e5UAIRaKVayMZKDSDxKpe/Ch3TrDI0CfY5GUxGU0hhnX47VR3vVJd9sCHfva286mIJf1R
ISYXIhgTgCsEHG6g04zKxMo2XWnrfvLsRntJMHOmLpQ/tnLkvfa1bR98P8QHvtQQMnLZXmt9Um/E
aJX37TKIJOUgRtU+eO4pqF1N1wR/QVFTmcqhGRKviwR0+zvEtq+ILykPvhyiou4HkxdC2r1bab+k
NBFskxIPLFfruzsLBds7TBgOQZvqR0fO1WCtSUgLIDVzmSNyhGEulfIuekwCTOScW+dY1xiiTuvk
7aQjTKp7h6WHcyYx+eICg8BVSu6eXISBpCx4ssg8YHJ3ItlgbXRMz+9MRwe7V6OjN5KQsfzMfMbo
TEWssUswCKRpmqSjkYkCVDQ1C992t8DO1RXS8sazaWCTiUGL+3MUXcnt6EUppCCCtR4d3QQU7loE
pwNcGSSUjJ+jw1hswrYPNiI4HaEPKCi0bESwruvaGhUD9TYKDLVZK07rIQkrs7KsxOsYCZCtCM6y
wlnpg6xsxZ+gkdTCT0nydmLlWHWqFdvmaifm6hrY7Kw1tJ0p4dplFD4Zf14uvk1tesrJJ7w6Jq4t
NtvMMY2kR0cysEicun09P4d6T812HMNXrauCnREV8VqM+jJW8xLq83sxioTeN9g27kXP8u7s1O5F
bvtwZdmKiwG4VD41kDV3ttYhvDM1M61WLmliX6V+KJ+0pqye2iFZemEWPYSl9KIDNTtCUxu3ehZl
y7bWe5zoOmzJ27Q7RI6ZYjmWfEULMHqogYlvkwk8H6s5rL1g6MINGH90VhxDeW0jtJFGNSlPotlo
OrYN3BL1yUPHHbKnDC5pbgHwzispezLkCMVQRBAOcQQzi++Luymy3gT6p12GuNTRIlL1ew2M7741
EVcSfT4U43tL9tpN4aHRLfrEIUvQo6ojh4TQNFfEqQVZeYrjMUK2LCUG1NK5q9pWPgVO6E8OZw+j
1iFtocC6iKyD2gR8nF2zJ7nsZBwt1P6P4iCGAr66t2YtJ+9DhS2ZDzApGDFPNMLCfwSize7PqpqX
uM8ofWB6+TlrsjdklhDqGQwceKqsXteePmyoLBSwZg7zQY2qCv/qqbN2q58jLnnqRdSgH9drWXnx
2m+N30ZnXN3f+tJJtmaJctoYuDoIUHXlI8Oj2OoJw8fxGhr9KmjMeBcPVbm1stq7Z+tvLFUp169Z
LF9SeKcrH1z2to3NQ6lX0GzBSSy1qBp3jZ0dYr227s3SsO6lCDizOpL3FX1KpiOFyU/OovKH8F5R
rG2IzuA54Q3uu9jdoyEpIYfHodS9YitZXrJARUE6W4bZbvqwqRagruoavW04KrfTLKPKnLdttK5R
Bjk1E9tFnIkYmxzxupbTaNn65JMUQA9pp98laSBfRQ8phsnQxLdAwxEgBkpH7hEhRF1a9OmWElGe
SzGvmCrivf41xRbyMtvemzW+YgGYl5XoE4c0ddKrZj3jqx7d2ZSxrqm2TDEJf7Ij/SlEDuFSxHX5
3E0wUANC2lmqvPIZLT2Y3nCAkAxic+5mXnbvKGV2z7ZjO4SSebaRNAALgJwiX7qHSQDyIbdGdWXl
srTyp2rgmPfpPvLAYOh+0ExyvwughOXaLW1zaXted7Tr8BAXvX3f2E4PW8JX124VxG+tFH2qC6m7
94eStxLhUqqgZbJQJImKUaoNKFIO73rnNlsDsMwDNWBfl1etN5rfbcm8Yt+D/EYyVQxLDRl7Ve/3
sU0KQq/D9FH0ge06t2qBGmLOPTCOsnSnBcV4kgdJ31IWCR0fLEdiaNemzLIV2ojBi1V11QKnugrk
TnVurU5blLbaUQgZrJM4yBUegXNTnOmZlezISj+mRYMMuuhrjanwZ2r9KtYMazPgSraEUD2cBhuv
b89RcYS0lPgTnkxLJ5LSJYK21i4qTOUZ77Fw1WkIani6ZNy7sbTEJGo8tOb0DpW4wa0LKU4WUhM+
D/6Upaa8q5Z9/8MY6nfNbNTXzHPA29VxsEO2Jd2YAIbN/g4r1P7O5/lrr9d1j6G6r6yyPNKWJur1
Zy0p3cNQIVg/qieEfBFDsfPHQNbXrVSBWxjMz3qrxSdjJFPpetgOWVmenntIiuuu7cZXqcbOQdly
J1GlRZpqztVaRUZvXsU5rFjnWhjKNZN6ExwtLc8tiQl1ZwGiWN/OfUNp5WtPqZSVmCUGlHCUd72C
uuXch0JevoL2+JbL7JRzgFnPbhx/j4NG+W445WLMmoryZ+csoKKkD02AyGnvyHi9q2TislaCwhc5
OKmm6VuKeWfuhPq1pRpytWPr+2Ar6VvdKN5a1dtur5ct1YO85ufMzSD0tulDbRn6U9nYYKtAv1mt
XV9qHisQ3QZNZ3QBfPOozlZiNHVxM/fHQt1KXR2f1aI3Fi3QzUpHYtNsD4pSV9cYAaGnMYO1aQZG
DzbJsnd+V3hrG0TIqpdr865HR3Irj2GGS7Fj4tIGyajuq53SVdnWKrLk3odaiJhb6n1NPPNQpG3z
GsUlubxE7/ZymgwPdsfPo4iQg+He8DrnWfZrTF8gFe0CJfeekAb+EjvI6llJO1ywnA/XcdWER8Wo
zPvatnjaRMTuS1J13x29sx5aPGF4mkSEvJTN4j3NNxYOaQsFJ8MnrRvOntMpnxQjVVbDqBlnPvXZ
EemkdGOnAcB5H8k8L8PqKs/6ZVJZ0ZcUSs+krFBd7RA1Dqsvj3lcZyTzw2aTt0r1YPpajthUbb0N
vnkdKx+iQGKeFTMJf4xG9QXml/o6Wra36ij9XEMV/3mrkuQtim0IaAToNPoUX6QmgsyuKcDPtPKC
ann+o9UmeXoZCbXBQKUqTx4VuTS/G5GxtixNec+crljiGJXcy2YY7mTDKvZ5psbrJm+iZe3yQVUb
Q99NDKRrUDbaslbSCiupHnAE4DQe+VCojcs3/pfBKvCcGg/sstw3LauBNYQkUBoFX/r7CImxJ9iP
FvIHAYJwRZ2tFbQg7tRscFHzz+yTl8JzTPjPHVKI8fzgFqBMO++KdjVwdYXdUoi79V0RGcPGCZCP
91yz3BZu6Z0tNU92GLw7RyeLwr3p+/ahyIMfpolsjNxLpwnripqCivB7XuxFS/SLQzdFzGGNb75H
kdZu5645zPfaZu1EPTfZyjKeEjVdFmPSPaRTC+/Jd81Xh3NnNBhZ+Wq51ICB7UXTHuQj5bwvo6on
F7zd8iseKN6yyapkK5qx1OTXWAXfauqk2KcI0SUGqeiDGZQaF1BCXIAxRpAoDbx2VQxdvYgqzT51
Qds9t/pj34TVDwh4S25IgEmCNyWzhQoX8hFU8K5jWH9JOwVslKN9a1DPtpIarevQuEuq4Zp1vnPw
uosBMX8ph+ZDZnuYC1IXtJct5vIT7A28cjL13k65VQzLxBvzDV6nzd7QgBdkvV28qJaD7oUGMlc0
nT5t133FntlXrX5h8VRxr0KyuLch1i1axRj2c182Rl+a3rIO4+B296I/0v17wywz2BncpJddb+1i
FAbPYhDv3W/I9SZAa1OE57uqfYkRBjn0KB0ucTiu2MGHz10b49LuDs+ulaUr268+C2gkCmcKYk0S
NhKiLQ4A1OjMfW+b+xqm9ISIfoG1xLbR3itOcy7kxj9qEmhtyeW3l6eafmGobXex8lR6cAfzju90
8pY1KP9idwPcZWo6jbN2eSrN9JNkJgFPU2E/7MfAe8DKIj35zvcsCcNjG+rpqTfKqxLm1Tn1FAuP
UwWuuiI/y6UT3zVZ+ZSbSIZ0dn4du/xTaw3KOTMy5Qz51ViHklQuG88P791Ie8gLWTl2U0scwiHm
77Pbg4Bb2diZYcU94bjyuDkYioohrZHBW4gt/p9YElsG3/g66q4ltvVflNwOFh7GH3ep23xqAs3c
DGnT8xmI9dchrvBTHJyjawTpuijcg65H/S5i53DMDMPaVjUGcn1ELsCifpQntrXy2mTn1M59mGXO
DyA+rWxAOfQ6OBeQK7/2tsbOGhjQqwkTcNlSY9qaXAdkCJq4iqs3X/TUfJVKJLqQ2l+keYZUrodf
iKo047vlyncVP5APtuMiLWVwh12g7gvEcyi8ZZuNcHczkoqT0sRass0KiMaAE50ml0cvcymLBoXz
adRwxFU3aRa0P6S2W6fsP72FlL3r8R08beMoDl0fmEd8qvkhCov7vkPCfKw7f6nCLvkaJdoqcgf1
zTPzs4nOPHsvhO7h/LvbMbbNV2AwELDb8t3MLXbqCpa5RTNoD0NRfoE46u54llN2flYtYrcNvuFw
0S3aIPc2gRrwfjZF+9j35ec4KAGRgrR8dEdVQn8K619+a/ZwYtwdXlPZBSPWfA0uBgmxKrxqcoE+
gOoPr1oCRNHRKuetKcpvNbifL0nY3gejBY+pSNSLHGBf4xSBdGnNOkGKLf6WRbXxpgVByWbbdQ4R
PgJXy/efbDSJcehTXkrfVO6A972IVvF/jJ1Zc6TIkoV/EWbsy2tCrpJSu6q7XrBautj3nV8/H0G1
0NXUHZsXLCIISBKCwMPdzzlD1WB8pO2uVIsloljfb7lEkQwZatTk8WHKsJrlCXWqLJRfSn20d3Lk
tDcd4h1em/sGKjWFf8gbIBwFQnYejF/jYQnTnoslxOn8HJFOfoT10jc061oEprNL8GUdnNzCaGGq
bu63RmOp+mFneoRFy50JpR/yY7DoAZxCfbqDurcnfU2uhq9kjprfyLlYC0vL+67Cmo3/7CMno/nN
ojN8NKOLZkN+HdUx3PG+FeSOmNZDVuk/hs6v/pblONwHajOehZQVIH2zhslsp/eh7vEX8PBoZEch
dN375xBpgvt6BCAEeV/4PWRVWEyV82o6ZgXsXc+OVWQ7XzIHxH1TR99xoOkuulr9XQ1yo649wTgs
aIhFSbAQS9pg3ubF26fmrSvGkwtHGhT3fbRzwkXPQw1w0fRTsx8X0XI7syKGZpqep0TOHtSsyh+S
yEBtN6m+iR6scBfoe2iTrQg8MT8EWgA+A+GgB79SFZyXc3UMc2d69qsa6fqFtmxEVVDNpuI7hiYg
Ubznw1x8mRwcXI4V4XezgvJLomax5welfhZ7dbl7k5qW5WeUxm/p8ChafbWqrokNx7DfFeR9QLnR
np2WrDVQtLnXZxrglIVDExiG/oOsTgxBHukk8eGSfCk9cqHFk9jUmn6c+li5ilquRs0BCelTGiIH
5hgmQxHxva9qcJKksP02GyrpZ5qinI3Qd17KpL+H7Lz9Rvba6AJuGe7sKbBu5ymLvMBuk7+tIjiI
xGZVAWOlkCiEip9m8XZBT/ufPWaDITpEhXEBfPiqSpF6A3ZS8wqtCb+n0hcAAcNXTY+kPQBU8wy9
Y76vo87Y1cAnWazlhtsjY/1cQIP4OEELq0ut8dxZLSa91nzTCoOEQLWu9pmUA3LmX+4mDaBPmcol
toANX5cA+TZJc6ia8KLAkHCdHad5K83whpSU8ZGlevuW6fd5kFevFk7OZ94wQBW0mmri38/+9Fzm
3IXATHtPDcYK0Xk5K3etIhXH3q6MG7SZc/CfSECBRnkSG8WBqqKJocnCNuwT1waq6QXVmB7MGXFM
0acabPIaZXi+lsOGSekelpOEPfLtaFgiwfCOxzJkEiJnuwu4RWC0xIasuvjiJ87fqyRHZ95LRVwA
Rw655ZIRfYkSH6kMCFu/iLZcRdP6U0nszQvzYz+pAOdT2PlOnaS/IqHaqNX6jeQM8T3pmAa+yyTe
hyApDtpCWjAPcXi39CVDI3ZLdUgOhkB7bDaLAIdYKQZY1Oi2K3ZIsoqrAFNOGj2y8/onUbLw7K4l
5730p70wJt9Z4hXpAxnT0dqZcBP+zHKcdrKfmM/wdmfHqWQBV5o6irczpBjWHBXfl74gznXWhYtC
hwQERut0csw1jYzrzpzvoR8emFdhNRoMaKz0ZUf9nzvEEWok38d9/BZaLUlFUay9RnCHHUW1yVT1
lfWOeqwKoungBb0Z9eqLRA7tg9SGpVuUSvwz/ccoNf2HAXoCNXmWHe0cqZeIzLyDbWnym5/MT1IA
XZPmD6/5zHTRtHoPr0vX7P3Mfo0q2SpBSIZImkuyltzleRxetbRs7nk23Vmqg6+97FMTTcsmYKlw
juzoq2jKwqo8hTrqAoxLXsyg/IFcQXSXKJF+o+ZFh6/yYTC78S4SUFsgaeMdmjfUyR65QORrZrxs
xxDhLIjc8KXXIGpdpWWBeGDymC8T2ZL9AhiJVEig9dKpni0l6o9qgEJQBnj/IV6S6uwJeNEgTTmk
BUzewATV11LtLW/IdeUolNAmKIs92UKXW2idib3j0lleOtdL56YhRV5NxujeKfzmoQnU02g1EJ0s
jKfZ6KMFm6aPUQ2dKSN20ayqrIvYSdYz6bgNkQOxtx2c/DI3JSxby6FOTxQHhlq38XvtNeul9NCm
TYpiB08d4sXsMAd1uS+MdIdKJvOV0xk3YC1RyFyqYg6TpeAAF/fwIJqyoG+8JLQZpNbCPVMADZKV
uHmUe93jY6deNya9pSkIUu1aWs7wkASJK5sgS3HV5C8jttpjrCF9K7KOtdR/k1pbvtOXvGOdAeiV
jRYeRXU0o+QiDpVGmOdy0LW7EAQR3uI5uZU1HXbhrZ5p7eyRjwP9wbJ72xFpWQlgBBpt2UKro4nj
6cbAgfZqKEzCcCLju9AyBFAJeJZWGf6cg1+KVUj/pIAHtVxCIq5tyYnVgvpOm6LgJrXIxDKasHzO
ioQg6WwGP5vhV9uU8N79e4yezdkeTe/6Tq4L7Rwlj73v1I8s60oXXZjmuM70oq44ZMS1y25Ht0bM
knn0tGbKPFk3o4PIQBUbgnbQKzXy7zaRWyr6DWRdHeblcYh+fsHSUtUagxeM2KkrSeSC5n5bvAQ6
+aeiFL2Xtr3SQFRCj2Vcq2Dp2qGz70ujcLCegv57qls4Exr1LW7BT81dVGBCm/VrV/u43OkwWgjp
wREYPI7JUOAZQhdvMiKNz95BdNB9dYIZLpcuuvUyLbLaoMAJcGhntAyztSKaiU3EJ63QCTItvbau
ra7buzgq06PYAU8+qn0pupilZiEeIj0Je1XcaB6nfaP1wFKX+yraRVPUWE/rrRdVgx5ip75Igjt+
a934oBoSzboVtlDk6OHFdxTHFVXVaop9A5HBSRhB2oiGtD6BARV77e5XpgfKq1I588PUGc9ZKvXn
3IlAfqcDrGOgCgq87WgG+++lrJUJvNTajWgXm62bqGZxAgFSk1futgNKyPSoRXO6E0S4Qef3dwQ4
d6sgqmgTnLh8KyPi31Adi7Zthx3ibDPJmHe3Npy28nmI428FvJ6Ks5Nb+15v8a6IVHSRoS4S1iOA
ehf0Iq+iSewU7aI0AK2AvgcYyAf65/cjRJdMLUJtt/Wult7iXFqfH+oFviZ4F0c/rS4adNEbpaNo
T4Q+F9xr5H+DZiPvk0RZnLs/4ReYjyMarcdOD8YvejcfV7ckKeduECXGXd7V+tXSOrLaSwUdIyu4
nckie5PDOT45M8BAvXcOGEjyTdQV9imfBvlG6oP/VWIJbZ/+1C8wgttWfKsnqKbGR4xvOHuKW6mA
D0kYJNYSl/CNyT8Lg8SMSv0U+Erjir2DZME+54z3iG/ZcJnxrcCcBBS/VMWnAwhhxxqTqviwjHnc
u02DzIKWhtECQSH9X0J2GS63+Fb8hBHJ0iF1mFvEXs2p0odIzo56Gej3BsGwlQF10u/CtlFufxOg
UpXIcbgVO9UUCvAJjrUjnoLmqXNawFWpE8KmRhUGp/apSB4J7NWPoiVp2+V7Dru92CdlGUS1jgnV
XIoqcKr/3RDDL/a9uixC7Cw4C9B/bs7SQYnyDkQqARIr8WESb3XtSxGFsKBF/UslawDMjf5L61fa
F2tYCAZTLd4HHb3quu3wKA5a9X39pONal6E4iDr/cW3ONe0+q9Tpa8Uy1fMzp7qZO+Svwyp+kAvj
pvrN45ou/AXG7ORXxe+kY2VN5iEmCPzVRgdyQGPaHEvtkE23q7ph3KMO00FsFteZceuAUPWKOHZe
Cx3Wo44LQCH8RRAroRRFLESP19qyT9RUo9Ve33sKkqWt9u8+VTF0JGIgERIKTNpkju6YIaRZ6SYC
lF1hXbsaUquFaVxsBqzV3z1AcCJRCf9P1+hrD3HQdg5xgCVB3/N+jinRtYdRJXqoABcAMJRcpFhR
Xuqomfe+NOYHHCAKbBFTdSY1pHHFXrMck2vf+69hQl8ZfcQXxdqLXaJ7W5f3cm+l92tvBW4aDa7m
i+y7QbjwEqG3uGutMT1Zwr9QGUBjlU5uDsYCwNOWTbWwWQ+hPd5gULmiVi0U1mtp2Sm64ccbbwDR
/+6xtCdV1O2iHCncKSpttwor2OhlpPZ6i4SBya6/QSs33xlBLp+mwXnpplS+E00WaIXRM8LYgWov
NphvJqArVb84DMpH1GEmoIqlLGd34gWYp0K6xcJ6FONfNMH4BnepStxne2n+cBBhkfUdEr0cJC/3
vjy2ezXHNev+XweE/tw8bb+y/fL7QVZS9KemYgLqs7y86CBBL43ZlxdR1WQVyek8alzCCTpizSMG
YjPle5OR5xmop+3LECYRHLVuAbwy2w+8gTur0fqTOo6qhTMymq+S889a0/Qpu7WH/izjhDsEasbl
L1908fUWH38jUrJdldXc7Pcd4zB0154JQ/TQUwiUItOJDx2xrYdxHIMDg01xZ5moRj1l4YPYMWnG
Ayqt0Y0yOdG1yIi791P0YDexdHZkCBEjDfN4XNoaovmKkzluDwOPW6lNYV/gViD2lhXtIZDhk/Vi
zZfvsgVCEhXxjYURAZWDlu+MgLW6l8qVdtvI0P6CVvN7xPiGvwumplsd8LFnBinx4xICH2IIFh7c
pLqKjYQA5VpqW/VoBWAM1ckeXZDY9XXKDTwqoQ9EJiohirRYznmAt+prG6CZAxgJEutemr1wrKtn
tamQefbl8lVStdgNdL3+UhisBDF027skjUI3bBFmiEl7I/WjYyDrE5LvNvSeOI4IJvlfJwSDvEFX
yjepRE2han74hj8/aK0uH22IMg6ktNk7e9a7u8SxnhMTAHEzluUxx0Xk5U3ihkExgZlkk2TKeJAj
RM9FG8JT41Pmjy9pEcvEpJBZrQDiRlJMrqHc1s09tn0ZxFa+R/6h20e2lHiVpLHa9KN43YS1cxit
3r+dfLTPDQd9LhkW9YvYpCQQw9eZFXcBuD9P7rIRJh7DeatwheyUpM7u1CD332IlO0K0GoBsZAr2
ndATvQIdz0oP2nGnFYg/BspYnPtiKta9OoAdVJjiEfOBc9SJYu+sYax2mZqqrqVk+SWArP4C39Tv
0tYmdsTFAs4Wuy2VVDpymOguNqLnduDWtnURJaj1c1ISrWnfqf3XSRtNXG0RZykq8z+LRKG4FDsi
u3ZesqdFXXQVJdEmTS1A31cgx+1RdaLy4lRjfzbb8kXzHfWwXX6UhKNbT/BStQVJiKN0o6uLxBfp
C5dhSfTXllRwczZ+FopZkrwRGjvHCCSXyaJdZoz2UjU2Tr6tHjcmlBR5np0HUh1w86IgWMvEsAU8
QJx0mNW4+UtZTk0kjqhxSw7KpVSma0NEn/TSal/rYQfpWhefrBi7Li7I/XCNOQczYAYlyF+kBfL1
iYhbJ26x2Kyd/Fblkaxl0Sz6b11ZF5qnUUI1LOnz7NQsecqTYmTZSdzAgqm1BVbJAxg6gr6Imi63
HY6IHFWrXKseJu1uiDpiBEv7dvvFwxRt6yPadm97tjZR2jbiuWzVT/26SOaZt6Hpn3RoGdCwIJzP
A966SWJUiHpHVtG0XnRK5ufkEtmpYKVJe3JYueJts127aAu6zv59oKiLO7P1FqVPh3yqfvjj23FK
X3PxyBGyck3Gl1jX7HkvRkBrqens9uD6PWg18EK1xpjuxePC2Z1ftge9VUXb9kS3qiSVJKRtD1zs
+XycYzteXgKZigK1IK9GLmVCrG0B/Qebmhgd4zmTmtkVDcxE7e+inpHajDLLy9TjFhyLi8HcfakJ
3zM4l6LYoDxbfaxnEZTQXQsdqXg+2+368JqvxfXu5rW57x1/b6k/Jhtjvw/4ai+beLkf2vI7f6r+
qU0cIXaIw7aqaMMj9vtU8kBwWJaGX33i3K5vqngnxaZbJgJRsgRoR9TFi/ynPn9qg0qCx7Lt+fwL
Yo847foLU0ZuYF3FLpl2eIGWv709U/ESiwf7qW2ritKnw/7U9l9PtZ3+02GhY1W4bIJ+Fy1zZCSj
Ofm7uNT7ZQSJOfPDnpJFdQq3BbumLKMoDhX19STiTO+HT6RboOb23ihKal/Nx6ZLT+LkFYyh3qzt
Jegu1/dZvKZi6to+Cp/atjd56/entkJZkBtiKIqO22lE21bdTiOG9FYVpfWN3xo//dR2mj/9Uq+o
MAYGr6nWwsa8fE3X2e9zURz7oXH9En9uFR0+9BLFrVMYVf28TuSDmGM//Jbo9fmsWF75ufd/bJOG
sSSFbdVkmVjE7CLaRFWU/r/9xLHisERPvTlWm9M6rW6Xvk7r4vr+V1E8j0jM5KIYkOpEAs+37UaI
T40Y252C8o/WA36Xg4DBLKawlIBaeyMmCVHPSFtcEijfp7gKpZGufd2mVnGuP063y4d6e9FEl0/9
tndM7IgDRyK+PcnrR/7Te/zpWD+T8GLJl/XizfzHVMrFeTHeZxfyEBjtBgIX6pwedBwtlFGx/9dY
+2AehMLAEBeybcRVW0GMqri2NwluHMTN2GZ+Uf3Upoq7SPaaMM6aMJT34p3NRdEmPfqk4/06SqP+
dSKxfXaFtYWKkATcb3nrRXff6V6GEFbVqLE/2KDr1Yvn2PSK9NvUTIUBuj5TYYCK4jqYtyfdIMsr
+Z15EoMGsr7Uk+Z8gjz0/Y6If7w+StH4of7+GMnn0+p5PG+DaR1j7zavOL342W20ipJoE3v/VBVt
fzpVqjY6tCmevqztxcWJrm1S/BWQDcuaofLW6VarWOFBLOCQxcsSLumnHfQp/3SLdSdmIlFCNeJj
tQizbG9myq9AU6tL0uGFJDOvuvgwap78CE/DXV/ZsO+ExGAUaYYzoa9OHz5pWMV83bavpPg0jkWc
zO5QFIBciSPsyD74sd0YURKbxiD7X8vbQ6PedzHo/e0bLZHIfCBT8So6SqOheOj2sg4CTs2pl69y
SlbhqQHqBCMXucYIJUSR+VQ1DlDysTqKOWeuU0yZAgT5vueWidEr3mzH6PgYzabJOr8L/pZgrUOC
s8x2XdMYnuiiNHD7Q4PIB3jd6DW/346KJ+6k2GALwZ1hncVViiezTlUTArmw5tnPoq2KI2eHi+XB
NKafIaiaM8d9ejDpIGXExH+KVzwtwr0S9y0X4rjyqF7Ea1I73SnpcBHN83iDoZThlVNR3yy+88VI
9rgbYZNfHvd2fRJ5z3tILr6hh/RKcoe0b5CMmN0WGYpzLOOuQxMs3UFl+/foONreaKbqgqGn7xkA
f4mL/7CqWw3rD63rqybM7W18D41dLakSeBbebbbtLipWQmSkbU/i9Vpv2bK2FGNbnOTTHLS+36Lx
0yGlRNg2LKFHZC0+IfaE5I0wTP38UOiwQ6OORewQcSkmedBfu2ywu8M0lo96r+MHIksU2P7JGLJH
Amc7BS6bLPBvzThxs7l9NLOHInKsvfjVBErPJeK4gy79EJSsuxlBDJbl5YJWamcYJcJ96kkqGpYn
qX7Ww1pbF6nrKna1LMSLKN7zzTj41KaJ1YLosxY/7RfV/25grMeIYUD49iAnhX9souEAisxal0v/
1fowtRre7bw5rhOtxm1M/6rb0DhuYzU3dZecoeEkmoio8z0Rc8paFK2iLkpiYwYSnQIULLAfh4Ou
zpBvoOejN8Z+mzhWM1iM3neTWy3M+pzUY4E+Ld6Pdz+EGCZjbAa7DmlvUDPphxdwm0XFS7naM84s
xyfmFNyLhutk4XgSI5IEmAmogepCNOEfFSU9iNdPPHEibTu1j+yTGHrt3K8dxG+nON28vKjn1VQU
V/bpd//UFnbOEpqNbtueL7NbjqZ8IIvrfp3O6qE/wF35IC5bnM1sguKYtb/dKeKM1tjIuJDCr2qY
K/Pekmai+elxhidZ7P/whRfXvX4o17dHfNXW10n8Q0Nposv8bNa619ZScdo8H1mvqV43K/nug0Es
qyhglrqer8P6wxD8UBQXryd54QWt1pm7Bha4U5FZfCTIOTikMaNQfOPF+rdR8alJRLODMjqAu2zP
cf9czZF5TBv9oOUWtqkYTVaThgBvWqjT2+9+vWiQVJUK2/yyshZvhPhhZCpnAj8k423DTwysz0O0
GbqnrPA95GlPcx0uyLt/vVYf7uB6R5ePvyiJuyiT6L1rxhb93PdpS++KySuqiGnv3VIgG+nS69kX
Znp8QTCsLSaRkZvRaSShAP1IZmGxBl2LwtAb9dAk3LCc40Nx9kucBJUfIeQXnXQYLT3RW4zgMKi4
taLeQiK/oN5WE0f83odJZ3vra8w9LxsDdb1J4tY0YdR6Za5Cby1W9QaOhKlKzj1oudnVY3U8qASw
xeuqZe2zocckwqzf/gEXAtoUXz+YXBPpa/ukg/0Ln/Nkug6BYFy9asPNMFEEW/7h71vVfWvnGoZc
YYOKYSluM1d1CeHeXxQFnO643X9HIZAUL9+7rW21Zdvlf0GOqK4+kFypfhrwee9T/GznPLsXQ0KM
BsmZZl7rwR1mQEIn9FvIBmJGEr9sjla0Dy2YHj+8NaK4bgpjl6qVdcqWEYNHztlXqN+cS+iLFwNW
quWjpgAGGifc7sjO6+va37Ay0JShjFW2THLicYiSWsPKCGH9+0y6XpTYtw4aJZHnvSiKRrERT02U
NGLZrv+P3WbWY9kVHhHwv1FJUtdFnR3pOelqUjmQFKr7qG8N//rsrK6Vjo1Vdqo7QEUp7sxq2Yn5
SK9IXD+J4uqoFA9/LY52E1wM/Xvrp8N5W+uheIAhppvV7tMicGp9SFnnFBZNZX4G/5ntg3TapWZG
2h0upVD+pYcvIwHP03Q0lucItQ9JBGKciGlrfcQWebi75KbTF/eDsAEXP2q6bPJlM0OCt4+C9E00
iY1e3fSoAZxF9zx8cBwuOV2s4HF5I822Rmwie5Xnb314O9b3KhBQL84Pfanf961GZotEWNWyyI1o
lNFVTGAuGAtBWp108sGh3Qx3es3gMQn07VlsdTupVtDOJJvwXrPN5L6bNe0Mz+pDsChxRXE+H30p
+kkym+nlUi95TgUbcEBiEs58qyHUHhQvcKcabqvXv6tlSTALLiLNjQLDA5efXuLODk+apklH048y
4LUEKorZ1h67si75XkYEUJcqSjtfItWoD+oc7RAJ9R/m6WXW0MrLyft7yFLSnWQns1DjIfzWSxMn
JDHPOURAFp+T6VdD3vRD2Zfmg9EyVqS07oBuRzA125Hz1gBh9ci6lZnhpN2qB1oFPkNqAocqBUAx
2+kWneqbnMVDI0OuosICEEmyTp6CcbXj2eFCvcgZw/3caScpqOOvpf5l1kL5iOyv6SWD9KQkARxx
ErgZrfHyvNS+mOHfPcihZrGHUVBCKmAJaiJrS+D/VzNkR+gvwXr39S8NWTnJjRVMWzItPRI+Zw9K
s8Ct0rjy5umgJOp8ke34LepGQE0Zkkjwucu7Oi6Gg6nr8W2voFy9aPrkksm7WpjXPAh25cTk2Jk2
ZP5G3B4VpBG9NC41hIuD/JzPygvXo11G0goujk/okfev8HsQmJnYkgongQsyHATWan5PgBHFZkhJ
TK5mtXfN5QziNJbobbc/5xykApLt6atTfBtLgDmTM1ivUVO9GWoLfrSNs/t2GMmQDGf7ag5T7uqR
0ey3D/y6jIIEP/Fm0A9uB7mq1ZX5FS43dwi4CSj/3qjLI9UWworAClNPfLc73XfczNQm1+yc8ZqG
iu/60EV69lKVNfkBdEJJio96ljK04FE9JNwVqdMekR/VbRJgWUAXOrKJS+Wg5nBIzsg2VMfcSXep
3SnoZSbdKSt7KOijMfGCLjE9a66BmcrRDgXf4LptOrBXFyfPSFLj6VY6MTPWpwvm7G7yDQUZHrjc
eql+RAgCHF89asiUubB3R67qGOGutc1Hp8vjG6Ir/o60XDKppR48gtUk+LYf/VaJQXeMMXSI13Yg
23bdTLqJWmzxEKeqgdJW9Nb2KcLZbWnsKjs7J1aCCEBgoYuKQglp9VJ4tcugfZz1un1s4nrf95DS
iZqWj8ptNmjnrKyT22TZpBa0+PX0MBfAeXRnJBc3+IfckPxxnpNTXVjjZUyU/T8GnKIklNnnWO21
GwjxqxNk+7txrAoXSHCIALPBN4jIzWGyGVA25Bie7pfjTqpm42rU/dG0suZcDwVJZXz4bkRp25R+
BFJIS/Zmh3bqMI47G7LKB59a68u6V1tGAR+v/VIgFkQmQ3p1jKJ2axt2XWNOnJNSyY0HBSHQRiML
LqHWu0FpSz+SwrnYKI9OUHa0cuv/gOA+IQWhBjNTTK1+jOP4qBUFKF2js/+Kk+hZKdDQlOagR7Wu
IahnwTUwIGEBwXIp79oqhEp8IcGX8tI4ocFHqAomP7ct8oBg3QQBYVSiVmlKwSXtAjfP5691q/i7
NAVcEA5Ql1b6s27U5Qt4WEDpDiDUkseYdWawt3xf25Vd97X3C9SM0uSrVMd72RwrKDgi3AJJF/G3
ndsy7r7pURHBmOGjLOMzlkyTmHuUm+exgliYIVqck0xtkClynsKsvZ+6qT11gPzcAYmDW1BuT1VP
EFqSnF1MnP9qKrK0yzqyYkH1LrQAzNN4TWTXQAi2TSTLTUyaI43AZw0it/2nVTJXYcEHOo10sdi3
j+1iBzRQCRNaWCASJEGc7AoInEO+C6x4iHnqLZKQiax5ZRDunBjKT6WzAA0tg5E80G6nQtrrknrv
7OYqeKrUbjo6WVvvzIJcFhUt3CS3DILi3D4lz17Jqc+glkf5zvDaLGlRhRofcbWOumXeNboPU2ED
oAdO7WinqsboGjrJZ012Z2lx+RZK7Q8FONuNT11/xfzlWtHgq/i7lc9kVrcS3LONNJAlDlYqUAN/
n+Q7wgK7XNKNvdCCnrV/NaJ7kIqdOsKgUDdun+isApPS64Yeh2lWMGUnheV2ErBvCUBAn1bqTpcV
40EJzC+OoxsXqamMB9TGf/Vy3BwsU0fXMHG1KtJPdYY3IY5+DjAyI4+RfTGroT4Z00Om28pBR4HE
JfzFa0rG8w7EkXYp1Vl1W/khLcvWZTq0b9NO+R71E2wQXUzymt+k+6Iu4ldz9llvEP7Hj6EQEFO0
8lYx0a9OFftMGis+C20KLhZorFtZkSok5GE6VnrgSjOwlgy3kKo8TQudTdfV17GolKd8DOoLqbm/
EggiCsMdgV8dO1O6Ktm3qjblV4h1p3OYFZVnKtJwTBScj0bbm3fWssn17rHuqpvCD9VzU4egOhJ1
IqdP/l6WgQWMR9H2XU6wHdLOnVwnBMpJkrsxGmggDCkmdbOO3ArNezfVIGrVitxxeZdB5Brmt9Aw
vxd+kB4SJ1f2jmIPBy1uT7NZFq7R6yFYvGEk2aOtPDsbnXNWl8emxiqrAfGxEjtJ0LrfYqz6bqxO
D6k5tihiJx164Yqzl2MYUoBZt7cWb+KpkszXtq+qRzOUcAuNqpcCs9lLA+pec6t+SRBv5cs2kTup
k+mm1UmzZxzUl6E1k1OQa3sVz6gUGOreSdXnYuznGxVRqF1qjPJjGhBn9Qv1Nq8ReDBmaWCEIXqX
lkN4sdSf0BFL19ZIfdaNMtwbiTzyFei/AJsF0xvZF1LL0UB438R2OdeYnjRODpxJnAdQ+fySR2/+
MPU7rYnlQ+YH2q0xocraTEPm2smdHDbOw9w/ljo5uQ0wB5Jr8dogOuH1FU9oHrXugEmR5lMLob2G
RhrawgegV8TsDFSn+tB+trFdCwmHaNRAL6Nqr2mPYHvXD/Z5kb30yCeQGMTpudDkq1RbtZdWUrkz
UMrh6QSnSHbHmtduRgDNU0rtxpBDY09ajwu+H9nP2oqOBVGvrilGoAnKr8EZ9EPaddIFcajJUyIb
KtFmmWZjNdtlzlcSJNxGz4mUoHfvZT36wXLFjDgW9RmtENBNaHRhHZ0SlMTc1CielSaevAzPrOVU
32NFh0YIkMrOKfs7Cb2wWvPBCpvVl1SXCULn6W1dNvYdknc2ylZJewgbuHHQ7SKdUh5K8p72VUCa
2xRkd/ZYA7Cu9aG8TIP2atRhz5XoI1B/s7zO5Bifw8kihd7ImmdFMevnBLtXztT4XjT12GvQcyN/
LHb2ZTI8+QYkP2EPU4MTS27Q2CMuKo40smm+k5T6SR+7+pncJ23vTAEWlQNII1Dy5FCUEpomyFBU
Y+efmdH4YTLll3x86aYbRvnaxD5J/XYFPRWPzxOdRZumeOaoOSSDgkKDKPlRa6X6bBslUd825ZYb
TQsBRxWHXhvU30czh197dLKrWfWWvBvlACmMIn760CaKVprOFy0sLqImDuMlR6PJnG6R1SJ00Q/9
EaCD/GTK7fhkeaIsNkbQwKM74Lrb2irF/KsL/PjWIYfrqYrkEfrR4XXrMPRt4KU1BFxbm9kdfiKV
TvJ4Tw68Lcv+RXWSfyBiCJ5IhAqeOlSxDwl4bG9r0+oK8FpD4l6uphGZYLV9HHy7uYoj5kKbr9ha
R1ETm7YZ8CpPqs54tYMn07Y91cqjh76GjkM1teSsgnF5KvxUu+vM6V7UxKYx4LatQB2cRFXO4+k6
zlzk0l9Vq+C57QAtoMBsHUUbaILuHgjDESt+6UG3qUJJCQxusfaolKx+aHQUzNZz0IME7M7TB7S+
RVuaS5WXZ5K/r7pfpdRZTwBCrSen68e9nUUNYu/ozZCRP6KvI4WPokuUwcyb88F25VYlx5z829sm
x8w1yXR7UpuBYA76ZzvRed0Mw0IinvunMgBzXXTa86Cit4wR0LvWUh2tLHou46M8mNpzgj3zLM91
4CKF0Z1Fh4FF1DmeJcS7l/6iC+wpie+w4A1G/ZyZavQklU5+USboD9Kkjp7iZVMuqaW1nhV4qqiK
jR2yQq1Iq7zgESsTZGWg0gBw38t64ZJQqL+UiLe4maZiMda59oIxN+wNBQVQsZcb5JwWaL1bOLP2
EiRmcVeM5Q/RF4mj8cmvwnVfMvyUuS3THFZIepvJbd7GvxIYGwBI1+Gl9q3mnhCX+jzGYbYPAbKm
CJ+48VR2z40xJPeSxYJ/qYmNUyyqmX45rG1+oGsAWFl7+Cp6ZPay+R/qzmu5bWxN27eyq49/9CCH
qdlzgMAgkgpUsn2CkmQZOWdc/f+A7t4tszXS7MOpcrEMguIi0lpfeEMrFyu43/H1z7/CHMljgp68
004RW97rCp/3v76ys3LdBk8qbU/v4eo1XYSLuv/pD07v+T0E/xAG189PmLQHcmwqvdPmqEblzejD
dlt+ZY515lUmRBu5s2JHRz5v20mqeFu2QOJFhcSsNhPplpKXdDta3Fu90t6c3tIjHaP1Wc/Wpz/w
R73f98r4TFAk3Z7eSmProJY8GKctUzZ0AExC7502I52TJVa9VxXxppJr6WCpzXBUhxGlj1L+yuI4
HE8vsxnjDKO10rJg/vFeaZnOXEjR9c9PTIVJXwGcvUIvYB0bCNCFHRbVkuSHr0p/OCmmFJP4DDFb
eeAEmK6g5smlWmlI/IWStIaG3d4ILS5zRStb36Yq3KrzXP7AufpizIXoMFjxi79oMVuE2XtjedEr
w7crWMVXikLfpKqK5rYr469TKXDaAmXmLs+R4qh0V7Ci0M2hJl8m9qlEENaoeIxSVq1EQa1tVcuE
jVk7+ShfVr2EmFwdWRvjtusyzxK+gVNUr7BbrGnQQjQfdal4aFRry7MZrAxfqGwDYYc+l46GiUBF
+9KkWDoNqHQhDm1Q/gjNm7xH/EW1lBJp6MDaiI95A3A4EN0J0+RbDn1VS3p0XTA/zol8BOA5uZBv
LVJHazxocyV5yaShFDLHjhkqybc+GfTVUMeUG4qc9qtmeLgqS5g4UnNtx1DdKXBFlTp6HTpZvAhK
48Vskt1cWJEnzzMMGrlKHwN9LZoysR1mWQVVYMeKK/FBTA1hFcaRQc83S67aSPgO4xE1mSpC6c8A
Yxm+8GzID4U/Xqtdda9K2XRXNKmAl2L1XI6ZuE0WEwjySVw2cZHcSkaLZBnSaASjnWzHSRJf51DG
wGyL/pM1XPi6jtRDn2Y/XySMgythRFcsKmf7FE6nSp1jj0G7MBrnu0FF19DA/DUZ8/gSz52YCFHP
PamVmtUGkdHou4G4hyOWkX6VI5KxNIB1wrbyuzKF40MzGcdE04LvUhY/5JqJvVSG/hfUEjoPahXu
pGr0L4y+Tje1OpaXSLUXdFCQ4SQODW6lTMudCADwV8sQ7o2+nH9ICM8Yi/NR7qe0ndEmwN19soe4
TO/NalLdOQqbDUoCkq2RGmDIWjX1BdKDhGaBiClJUuIpGPr9ddd37V3r6+3dtFDE9Kw/nrZSOScl
DcV5d9ocZan0SrnsVqfNAfOwbQpDwO7avLtL9GVBgz/617dVubBKZEO7Pn1eigwdi1qtRKuPoTQ1
yVbhEI/eadOCP7rDX4Pccdkb1iz9mjahXcTW6QWfsUtTHSihLW/x+RaOAAL1p029HaDkgWl3T5tY
4cz7gAr+H99mZOqygp32nX6fVhqPs57Lh9Nv9wc9dnua7z8/MWU1Wbg1UaVYhipYLy5TLb8/bbX9
FLihmqR2MPnhVY+z2hWghcTO4jan6sB7p5e49yVXmgIgH7UuuBNsenwNxeAKc2A091FQvRJEIb8w
KvX67P3TZggTVevnad+3FAns03tB3xKpAGxfnf5+oPcDxt6Kva6vrMtprMR1PVJ3bBSDG/r05ukF
bzm7F3mw/3qLAqF1WQCod9oxNn5+wWnvaYcCMX6bpv0XXOkvxbrsSazkQqGDHuqXbTjdTaY4b9+8
N8FRWpHRIjiwfCSXa/1SakL+xADcYBB3739ukp3gVJQN4WZZfmgCNZoDrKMi+1r+RmmK/pJ6/mnj
9IL4DzuRJMFgbmppuJy2T7vkacp2EYwkOZP1S3V5+flVgIsze5AlY316s0OfD35606/iKp0vUbqV
L2CrYXHK1uktuZY3Qa/N12M4baFYVujsDOo9lH3ioE78uYWd35qoz79pQ0u9T7R4Vc16cTx9spYy
b07H+edWNFVuE83Wz60SJC5uVcXt6ZM4gdv1XE+3kV9q951M4qh21s99af1d9klOZ0szd8gBlfdl
Jq2McJRu0sEs7gW42F0SN1enfUiQolGGd/ahTstspSa0G1SzPhZ4/faaHcngFBXdBNspJA1tABrU
aWC4UV/exjOudk04K0cw7WQMsbiUPqd6g1RF7qD3z/3PrZeS3G3knrrK1EuBrZgYHSllUW2tbmIJ
VET9GgaStNfG5qAs/OlkMoOLYUS787QpFYWMrIxOsKYB84gxFxwRqnFQVjTdEOjoOkHGbC1M3+q4
jl4C4j8HnbLm2kJZ0IbPnyBCaJRrHqAHs0FTsBDi3CuluXPybCG35PmuhC+O2hLaIPFtJXXaC/fH
lqRKu+9VagoB/NgwTYRHAP7w/PAqnccuj6gpT3Z8acqmGtg9DpG1KYuviSAcLF+pXzIr/lKdZMgm
fLOaDLs+CqvKBmOsF8xLjlogR6gOVwkYASm5ChRfOVglN/byVry8nP5nirGyhggS2z5ML1SV/FsY
XLYwNtYaN+v5biza696qiqeYXiKMmEyyFcSVHCMVWtT0pHYvy7XhzoqBaLFRTaAGhYjqfP1o6NZV
5q/1LKlBxPASYSoFN8ktckHAdEvJnbDPbtMJsktRYj+eqt2qk8zSy5j7nKAfho2YB4ZT6rGMcEhR
r+oR09oh98P7vE+kjS5D39enPsEso1qnWRd5urIty6G+Q1iKNaZDtBKJ1ZvTVmv5D50wtpe6oaf3
U4QsFGwkCNvLZiKEnaNK47QdJyqQbcDsOaTio5/0yjqfs+5eRszDaxRdAxs56LcJkroUO5aMuQaj
3t9kkZzeyWMQrQOjTz09bVa//eM//vu/Xsb/DF4LtFmnoMj/kXcLNihvm3/+pqi//aP8+fb2+z9/
04jiVZiohoK5pCGJhrzsf3k6RnnAp6X/R58ZrkUcRpvOmB5TUb84SZlWs2hyBuXRt1lcCkxzl+0x
CPP98hk5Kr4G2sy6VlbSTcDE7xbZLP783+m9Qs18YBTsDfHb40riOnr6HGKFaALDdf6ptjMtGjsl
+rekZlq2OenrnF4IHgg6suZ4+kRj6vbpwP/jlyNvTmfipSgn1jwYtL9u/vddkfHvv5a/+ddnzj5y
iF7qoil+tB9+av1aXD5lr835h375Zkb/49e5T+3TLxvIV0XtdNO91tPxlee//fMKLp/83+78x+vp
W+6m8vWfv71Qem+XbwuiIv/tj13LFZcNrvC/7pDl+//YuRzAP3+7fXp++tvHX5+a9p+/Cbryuyyp
hmwpokW4KirSb/8YXv+1CxieZkgmHimGabELwFEbcg8Zv+uaKBtIJvAnuqQov/2jgSv7xy5JlTXL
kCxTNVFO+e3PA//j1v15xd6/laVfb2VTsWSqVyS4hs44qrgM9PZWrlt9TAN0jtx462ssUjZF20Pl
Zttom237yNFeo1vDfXN23nl+NNP85QH6c1SDFINjEJGd/HXUSW5mLOMtohYLcOp26r779wlPNjTA
aZVU5AzkaDrs5ag71vJe65mhyoOcX1Z4wn1NTFvesSQfCi+67GRMIO3iYbrw76VrSrsP+dd5RUk0
+iEep9KrV/meHGOTu8HNvJ2Ae6AmVa+U8IjOiJrdVvRIRHs4ombU2xgPbdAEfqAn7cQrcyutJ8s+
9s/ao7IPBxJpfEz3Cfwxs3sOhhTFNEezbJYNxaS8YROBJ5cZNnBrxfW3KaR8J1whyDR9G12M/bx2
d6WtigdsfJIHFOdsvLYuyzsaPSArrJWuO8Vl5o2IH3jV/dxutfpgSG7so8TgJICi6lsStSLeqhlQ
yX16l8Z2dQgeNdsdXcRmVyTzK9U5IIHh5VttlVywQtjjyrBVZ/nayo63omOsjPqQu8Uh6a7qEFlG
Z3wmFFHsMLS7++4hLMBHusEx3VJZeSjvMs/f5pvuK3CwbB3tgNe5/qqTV/42fqbr024K1ZY2gC22
w+xxBGsMDpisHP2apWn0RqpDLWYsKytxiB+fx2NLG5511EF73HRY6qgCUfcq9UMSbegugzcicPXX
5ivg4S/oi0euqNwNT/mt+iPZcFlcRP+Hdbk3VpzQR1TpssLRuVqCQy33kHlIjx4gxmkvtGCIQ+iF
37SomdvpdbqtJqd/sfa+B/huUz3Xa8E17vxj9piuU8te1NN02whtgGqTp7j6he5MDuombrFGMap7
SnZX1hc0H/bCSl2PmaP+UMH4OzS+V/EtTpKu6k6H6pCugm/5StlHXua0V+OG+rK7/PDMSVemO9vV
RX61XAGzxFHN1rcKgvSP8pV0qQV24wZ3xmF4CvlWyyOpCfYUXlbN3k8dRbOD62kF33CNqJ38okhf
dcWmaocNpTzY6t2YeTIYJmlvHA3PQsbcRRde32ff1K/BjfxdOPaOH0AVdcn9Kkrxk5v7rsn1VHF2
t4ODandu4JgbdZVsLa/dyFf6ncXtsxUu9W2/CzhJdwCA/MHOH3unTkHNuB2aIrcI4OKNMQ+ulLp9
vonulaN1xFUZuHZsF7GnfkVUWR8wZEU6LLwlN+w3WnERHApho0lem32JGBlFtPQ5lz2MDe6phDWg
noqvtQCf251LyO/u4NYIRxJhgujEbSxfE1vYIwwr7qvBRcLGD46iZZfJRvKv1RqeoYfpsmI4fe1k
uJJDyHoVNA88gfGYORZJAoY+KwBCPT873kr52p9XrROtBjoKMSLnB616CuWrObvI0r1gOjpq0+Sp
/gU9nPiICCMqPNN825tfGvl6UKkJzsCxX2bxm1x+jUBvjGVkG9KhTba5eqM3d4lY2aHl1E55UHfm
qjz6X9R9lDqj5alMPtUmTNcIxpD9NtdRu8kh/oO4RBgcgngAcsmB4iwUWANs4sErEFCi7o9Gbsdl
qJGz+RoLmzTx5niXR7vGa/fCBsyEBQu+vxRXwxbliVVMbcBt9b05uSacmHHdNNdtd7CaKxVzbYOg
EnEeuzNW+IGXRWeDsSP2r7vtYDhN4TbCl38/qLgqX/Pbtn59bQ9P5f+BgGBZqv/neGBdv+ZP338J
CZY/+DMikH5nsZcMUZQUVWbtY0n+MyKQfjcRLVAtQgWVoEHX/4oI5N81RZTA7IjEn4ZmsKT+GRFI
v7OKWoqlGRqQdUX69yIC42xtNg1ZWWIBiw6BQoTKL38bEQzKGAiJUMZuKSHYaxguGHRPhZSE7in9
/8G2FuWEPqeJSyzbN5tYDmkdso4IjwGF416f1qVUbt6cwXdihvM45fxXyb/+KjMRMtPC8NtddDUH
iqe+9UlUIi1f8VdUTwx2OnAoEpqu6hZX4dch/Lrx/SyuGWLV72Uv8vzSno+tp67q9cyy43x8RNJy
Ij8YTxN/HS8ycX7RzSp2G8N3VOBUot7Tovc3SayhmKOtE+sKdArJ+bOVRF8/Gf3dE0rsKXE7gT4x
z4521HqSVoMTahBqBSqSNtZoJzGWBPl8JEXa0M2lHVl5UgC0JQUC64M0N0XPCIOfM8AvWcXbfGoZ
6m8nQl/ua9VccBjLHfkmnZohIMshYBy3Lr82xXNqgOdqMF65Mw2JSGuwy178JIXTPhmSp+ntkE0J
ML30WSDp/JXh10K8bPPjJ2eYh/XDwzo7w1WOGyfteNwQnM6bPLTLN9q+u6fE5XT0uh18ZK4E1//s
ttLeHdekjWwoimzp+nLsb07nJCYi8oWMqyrNBXp1NoCTzTS3X3Mtley2H9fGIDnhKK51/DAi8Wnu
Fu+pZ72Md9yG9ihhgpWgL9JPq0a7CcvIoFCOoUqOL2ut3Y2lBU46OgglMtl6vSlidKpVYyUI3yq5
dZH8RvzzOY/vaXnYOmj5DtgFVkLXZVQiD5FC68pv2l5e0KrrCe3yojlqqXglihdWYOCNjAQ8jDm/
fU6SQz34+KiCU80RFBwLyIbqS0RBShglp7bA9HX1tpXlK2qmrIcEgzH5ypAdLL1wRyT3qnq41cxk
3SH4k1O9EJGTBL6LNEN4MTeoCibafVqpyFdqXmp1rkAhjOTjqgfmVoqUKP1wy3m+tTLtOlKNDQnk
qqnHHe5ag42pBGL+noA1yaySQqXpAh/wiixT7Tn3vxv47SQFHJfKatY+nLGmiTe62sLFyw+JgKRL
XV3EIQUeSfT0JQBYWoc+ES/KzegyUfwE+hiG6NBU4JnUTajKe1NTj2qdAVjFUxw7CMckFlKrB7NL
XS0rVoMxruXJcgvgfLJINBzlm1oWkEc0EJBtNuL4EAIMm6PXZB42uflYWZ3t02ISAEfpg+UOXerF
xIkD9ulQEL9MlXiPOPW6YVKIxc5pm3I1kA5MYE0/fmTkd6dgS7UkSZZNFrKzmUDFwBsVaaZEMwVx
agJ1Yw42uo2cy1cWcsI9N/BEQ7cxu90Qg24lWpwnNBGbSbjJifX7pt/UgenmFLkgGVj+9FQGxaoI
40/WI+m9p2yZPEnSKZAjw/LrU2YKY+o3LZOWZod36o/8OnS4xlQdbfDIjm/rK7Qsb6XY/vgUvTdx
vR12+VlvHu6iGydkohi2GiQvi7gLesVJE/WzxfC9KODtOGdXYu7NdAR0FLvyTXgneuZDdUlyN9r9
pnI1THGc9HK8RzFdcLXPhn5vOZBFahxYHhiydn5mQxl1oxoFQlddk5LXlBIvxhWP+pLVIhqoO8qj
2XvR3kQf3jWDXbs2th+f5PcOXpZlUZVlnSqMdlae6KlnV9Ni/jUByowjfomaAP08jpgF0Alafzza
e3fS29GWlfrNJa0tswSMzfHOYukJ2rwRJm2V1iVYIu/jkd47s6okiTKVKARVrbPjGiQsuhSZ4wmh
F8xl6GbxtO7aAmjMaGPtYyMDtq3iu49HXX7/+fL+dtSz40P5u1GAsfFQhwAyF6Tt8MlxSe9dMCRX
NNHUJYnjOrtbhSTvNAEMt6tdJU/zbbwtt4Jd3mqGbdxPL8jNh5vYTr1oZXxybPJ7zyNFOk3nZjFN
jdj7l4s39sFkUd2LXNA5F7KjOg01Ddt8UFbgRgC+3AvkmZ2rODRiVrUTetg8q8+Jm95/tvC/+0sM
mWqeoi01w7NzMEliNiZIsLp+Px2iKdxEikf+EX4yAb078alMzoYuU7k05LP8oM9Fc+gUZiDUmK/h
1YB/cYDtrFu79fIHihMcZNU44SdPyRKRnd9Fmkq51DIMFXOpsxONQVWMo1VONFVLG625C4A76PAN
MG0iQ0HWK3I+vm3fzQc0OhecTEOUJHM54W+eSz8Lg26IEyL/sgTdWW4X/VGr29VV4mX4yZsmsCFA
oPq08wfxgKfdJ79AeW9m0HRNVzCQIr07n4ck7upWMQrWGDpQWlJ+y0zsvZV5sQpykBLHALK3dbXc
KCTpTQ2/PwYIUD6pZbad5WYtDd8zWfXCJvKs0t+O+aG2Hmsh3YgTAiAxBb+qPcRCzyIybiwab3ag
mXtNtrZ595IqcFmN8qFdIisDZxlTOXx8huXlmp1fU13UCeMJVMk3zyJkkuPByDXinY4ZvndFD8wd
MAPWeCTQ7eyYbSQ7vao3yjq4rp+gbNW1k7zEN/pnofp7UxRVdkNVGJOrfXapUcUuK2FiihocCriT
XW+pCe0sAMl2eIn3xzJzuB8fvPTeZPx2zLOV3KzmAue1ZSX3sqfRFezEI6x8zm/DVbROqCRv2we8
l46xZwJNaD8Z/r3ZgjlCMmgASJp4XoGvGrOX/XzhyoD2MYqt5D+G0yfXV/pskOW0v3mCUk1W2yhl
EHVt0Sd1utEOvGhdfVG/TK72INomuuZfPzuz755YmTrJshTgHHp2V+F6UCajyIntOjS5gmwltpD+
BO1CIw/RRkrihWGnjeF9ckHfm6H0v8aVzvL5NgYfK6Eg6GoULwWd+iq5l0+xFFQcydQeiJOZBuBp
Lkgq6CXMNmwvngtHzY+aIawDUhZpaj6ZRN69tWk+yYqk6uQGZ7e2IKnJjPRj5CYFlBgdD6XS+mxJ
+GyMs1sZr9RIQsSQI7/yb8Y9UDlHcECE3jR7jVqn8Gnt5N1T/eagztc6U7MQT09j6tewmARnMCiT
5AuWPVxV0w9MgT45i0ub7u9T1ZsRl1/05lbuxVGaJ4lDNA/Ywfb0W4BqOkip0CmAY5/c4O7p4Vzl
KJeUSjzFke3iltcVimfOuI4voMVuwk8esM/O+9mdXpdiqwkTP8rXkD/CK2ms7j+5qd99hP867vMi
laHqXZ4us1TrzitzTfln0++WpX5y60uwwQ5smU/O9al9fr4sLGv8EldRgjyvB9WzNs1BxbRRu8yM
+/ZahHOya26qg7Jh0dKOhmOsfTvO7PkQXjS31ra6qg8ihqCfPNLvnV9DU3VMXUXVMs7j5SAFN1/6
hFRJcBWV9xJwv49Pr7zMCX871DcjLL/gzW0FpNEAysQIFfaxMr2R5FudmE6kvkAm8ErQAlKT03yi
FO+v5vEK1CXkeQ9DZyzKTVfVZ1vJrK2JF+YkqZ9ciL81h5eKqKGZokYiRiFYPwv16BzDiyj4deJF
cxlBZrBxt7iIDvMNgNPsu7/LbpvNx2fk/TENTVZUUQW9f74UF62vGh10Tp6vVCYQIAEDCWsD+LOp
hxwLfB1s7fvHg2pLYf3v14GkSNQsTHqM8wSizfwWcCq2o2N9iOG8VcalOH4T2k2MBaukQ/PBbQo0
B5ZWGNR8S8IrIzfdrH2qW1rH0B4TclGfjrCSTE5H0QLpVy8ZAHGMxI5d5sZJ6ZQdyUE0uzHGKWJQ
72eR2ExuHT0IHmA7o1b8YIjf+1RbB1i3dsOy7mPe0AAWCqV+jfy7LWkvsIV2OPF5/XhTFFd5pa3E
7kGtgtXQhk63IPy7cquX0m2M5Taa/46WRrFtGhEyYOsRvVR1xsscTDdlHWq838I8WedyidXmsRSN
gwpfuM9peXbiM/wLLx7CPXAvylLJwkSqN6WQu2Oib1EEcfkDB6lfR0RQI8ejSoEKjzq2bdbfwfKT
Or8QitpytzflWzHAw9qaod0Zjj6iH7+Qj1JDu82HB2GY1nKYOoNagvUV3SHVHeRuDwGA1CD7IviE
CmrrCtktemm2Qp8O6tRQDzu9GQ5YYx6kAWUNgOtAaSNixPC+N/BhNNrroagcWffXoljdJmnoZPAM
/Da7i3wLOSmapYbkYRTmAfV2VdqYohhQH5wu0qBzNTP0Umqnw6BuE3oOHQzoSvqGraWdTQCQcWSq
5tZudPx/QSoqnYDuMYaLMct9ZH4TtcRBBHvdp99qER5GrV0oILoi2I+G8byoZNZZtehqXEwl5hOt
7kiJvsemDl3qp9l4Do0cbm8BbG9ExNoHJAy1Lb3PZTqkauDEWUV3U4Aq/CjQMiyB8aXYxBux5ZZK
tsOf2p4BVHRxvMpD8l8fxh0h9ET1Zn6UhtKhN+DIJbYxUrVOWjDxTQa4W8AiT1j10nXSNl6ifzGC
79BzXpVgp9B57VUkRyKMpNN7obPsEEWmUngIlUtBfUoMqMw9tpBysspUaK1GfEUtArAgGtEQUawq
JjGs1kF4R6DEpYdKLpZOSl84rgd3CLEtK+1iNjb1yO8e6l0XtJ4Zy7YA4TC1gFMEkGxzNwdh5dOM
msSv4di59LCcHJq2YPpuGggI8H6r0HwSht7D2cdphn4zZ2AGBnocyrocBw+faZrYDaXV0Wko+BrW
j7y5aaPkFvoW1s8tjWXJVXCAFKnb1/skAchAzasORrwarvsYnSi9c2NhXlXIErTG7ErMWCasfjuT
uuewR3UBbDfmjT8U7hIlrC+gY17k5hOnUm/MXVkdAVLedGlgw2Q+hOP3tIvILPsrQRMfGecOMszF
UHUvIpe4x5ASrh72VvNz1iWvpVK4rTkzTXTQuqdHSdA9c8i/1v18rTXKzdziWkCvWlPme0y0LiCZ
//Cn4E5Gk0EC8tkpNAWE2Mnab6Yu2hMF04UBXRfypkbIZWFW2Yo+v5rIXy8OE2MlXMTIJWV1ym1M
vbEbLvDz3EuLBbHYMsNIT0LRHlpcPYF6dtDPuM+xlqTlc103Ec50wHkAgQwiPPmyWOVWthrxVQpr
/SjN8AaqxNzgALcrIFXrc44JjAV2gx6VbQXzzkgAtgjVZT4JjY2a/VaV4tVgVtf9ZD7qfRbacV6+
TkX8BXmvxEmqcTPCj1CJ/Vu0b3093ml99q1Jijvq9jypvpKiGxBfzC06DonslSn2oBo2Utq0S/vn
hRFdmRdKH3hTX19ERMySmTnCcNXB/yxk806D2I10N4hI3P1iw/XzmWIhsJZ58EokvYEzO0peOxWg
hgmB+EEVgH+qqLBbdisBkjF0V6FuLfWAmTXFKVPdFmsTXZLWgUmEGp+6EvGZherutfOdMsVr0L52
J3WUxK+KVnV9XXhKISfGOHH6lgA0YbL7okFewX/MAx2NKvyeqxQJkGAnt8iPl8kiRTp4s5nwc8Vb
1epRj0Y+zvg2VOY2svptOOoYMFA5o/nR0hK0FKgXMBOymQdZWkWj5oqDcrPItU80gk1FJSZIN60O
AjeOdIAYPVx1jbujkcR10HypeeyTwFppiKDwIFxIdISAda60hEqgdrXQHhsgQL72I8vr7yk+IsaE
HoAmIG5dPFrN48IPYYjVhHigkR/FVIWK9NTEdwaPhYb6gzypmzZ5UMxnDtbWGuMCqXDXiL602dc0
m1y/fArDYltoX6Qu3Gh1vQ0WXXyWixbfeJlanVTBmxAFr2vKdaDoTGGWXTM9dlzaKHuoZSA0CFnM
XFGTIq2JT4KaMnkmntakTte/ClLhzipFA0jzPsI5ajy6jT8dDE42lFeaMIktGi1E6WYjIXCHyaGN
avjiBOOkLWtwb6fQWxQjWSEN6Ghdu2+wLJvUeFVqn3RY3i1qkfOrkmKR/Zuq/GvAiQJBZKWdgHXt
Zl7JnrQRHGjN64A0LQIa8nFc9W6t0FxKVwqpPnhZ5Wy0aKyGcDSpMnCQAYodY4s9QtfaecPjSfei
9pPtNIG2KVonR6klGuaNVpoXeTc7WNzbRIlXn/ym90JuUwPzbKiyKJrniEdTq8ZKHzgDxtW4VzbZ
mglji54QGdrHIy1J6Hls/3agsyTVskapjS0GUmGrmlBJ6yJz6uE1b57HSNp+PNg7qYoqWaJF+ddE
aUE+SwUHGemyDH9cbAmwMRV3McSrj0d4r5rzdgjlrL6RYHShZP1S37gVfyyJ4LwbBid8VG15hWkW
5K/H6NNM/72W4C+jnuUgcKrQ91JP+QDWqFgGXyn25ExefzesQ452I25RhLgobXE/H+TN9Jw6wurj
I3/nQv7yE86eGSux2kwYKKGE2ktufM9rzCg7QOrZXQX2/OOx3sm3fxnr7InB0LYugpmTHGvfczRr
Ju017G8+HuO9HOuXQc6yToV5Iaxw/3bFm3xfXhOLO+r1ch6b/exlq+D2s4lAfie/wnlBWrpp3Jx/
y6/KzNDrSucqSizygQSQTw+dXPVtI6Cy3Um2ED4Ddbfr5D4lBOv8oxFruxDN17nJV5XwOiMZq2e5
HVWPYQN6cUYMhn459OQYwgrSIguJ+ee1+Lfg7v87LPv/NfyarHLJ/2cA230eta/f/3HbPrWvzS/I
9uXv/sSx6b9bhqhQFlEtmUYQd/JPGBtN29/VBdqtk8ZbIFCYi/7AtRtg3zCRZyGQTWnppf0JYTN/
p/EIes3CJFayDNn4d0DtVDZ/mXqpc/LtokV1Heow7Tf5rFqX4qGSS0OivVZKcdByUbkfqxTly3C2
1tJiUjaoFXoTc22tT3tFU5B+7pVhif/cm6bJH3vf+9vTV50+/N7fStZTFOCKE/Qlt/vyYqZpheTc
v7atcap2xvJy9l4czLSbfr4pNHsdY7xNoM71/q+XtLTebkZqJuyKZGNVlgICL832im4FwDnYrKZc
9IYhRGtAr9RH2Wi/J3k7XAXjbEuINwESQSxhHqZvWlk5eStZj30wrjQrblufqAVXixQ/iN00Vf7u
9D8ds+9d7geA2P/aRt4DqUyipGTCKkXFQ4bKhYK5kDnM0m5MJaNaAf6SdqftUO+uhMJHaiaJ4s20
GN7HhFf7dHkJ/ZGwSCzRqP11x2nz9KIzR6KylZAMnP5bbqxgSPanfSmmpR4ZM0jXYEKPRUE9LW7q
HsFf37wMl//NuDLZNSpXIBzX9KabB0ushGtMkpM17CPUjbA7vOyXF19IeIFMZWslAW/b4l1ZghPX
M7esAmuttO0l+Lj5Ev1JFXkrlBbk3ocwPdbabRiUGBuXzX2VwetBN1Lrj3CLmwuyW0PXmmMnpu2R
4+g3eRSRhS7vnV6WZwUyQRxsT5vAtILjR390+qJU6zdKXRTbAaJVhQhoN+0GM3n7cnqvlI3xzY7T
e2gp3/9xzU0F0mO/UaWBztvJh80XtHVDkdSpF+O2sZkkux8apKHloV2jCqTsJEnuLkqDRNskmr7U
0PX1cnMujvJokoUKSfiIZhxyLqPV78q8Ehf3kdSJhyZ+OP0v/df/GiKzn+/99T9DkeVNDFcUxxVU
hyR6hmsLN6sQTz+2h7wngM2sYNNLU+f2KDSg2jGEt8aY5CDWUJMLRtE8lk1fI1WF4W9IDQC1sexb
60+Ikquw+LVW9veBApDGbyd/VXSqZmelD75boUZpc9MXqzKVi8twCv8/Zee13DjSROknQgS8uaUR
RSdKVMu0bhDTZuC9x9PvV8X+RbVmtmf3pqIyKwttCJRJc05xpzp1cTeJpnIGazF6ZGvIgdqdCF/K
YfBTrYVbld8dCH4rP33TY0pZl3D0Kjsh5nnfkyPgzAroV8Ubnyf/oHdR0hg281Yz5mw/EwbmXpGY
Gue6FK8V2PHEGAay0KXyMh43Gjl8WXjrZFa0BpfI5naixO7GUr4rbTYeE8c37sBbEjfWdH7uU/yV
YE4FAO3g80hxLpYTEeBkuvdma7w0uQnOrBd91ASjuyiqGghME9MxBXbA1KdN6gTRQwFUEneyOvse
wfQ3xt34YjX1nZPjYhLriGxY9fy9JdYRKYLUwGJylfkBT/5M3aVTazE4y1p2DGu4v9hu5lfQhg52
o9s/wmh+NGeYuMkLHtaqBYxMMdfZMfK8X6Yksh5i8EJePmyF95cD/MdsVU2mGlwP9uQGE00zcROb
JFeyYamfjk+OlkVgFobuz8SOUi7OAn5d0lRJCPo20ZFl97P82fSD/I/u57kN4AtLpR3NtWnM6lMn
4NusaTxlURQ/UZ3iZ01GMcrkryVVqWw0ezZZwzLAStL2ov/AZuqKGaNS+2tpd532PuOqt/QZQjQ5
47//jCqvj1U+5I8QFIrIZzE8RHpdH3woPlcWNF5/BUm/ox40eM64H21N1+fQCQz4X4SWIpDuYbZr
btoIRlM7TZpnBVh9aGUXw9w+jsGc3yt2a52zsDsGk9O9TvgBwBazzTVIDt1r3uNXyeomPGVWQxpz
QBKxRs31wqunEPC/Bg+lCtRQn7vTY5ZU947Qg8wUrtVs9rdVZOUvpMQupR7wE+eGJF5942dJ+Ka1
uHFG59WfcuW272oTpnDUQW9u27iMngLPbfetOeNiGQJowPV49R9vnytuG7+9fZQMsOKR7kRaCAUB
n24jc2y4DUkV0Y9YSwx8OmxdkuvThNoZVgWdM0PpG+dudtnKKT1TU49kkaDlbN9MxjkMlJeJD/ZG
G7hlTKkPTCXF07jlQK2UPalT3Ow+yecAFM/f9NJixDeCI07MvQ7HdnVfGzX/4//yOKlTm3hTht0D
IbdiPXbdcFBbCEiT2o3XWTEHr60dnxzxcVvA1VaUK75IUz00f5n2s/7BtABs5UehGPcxpe8vtj8V
aw2e3FUdAh0ZLhRTmcv8ngTyLZ/kzRCbcUCeM+Gk1BTV8F34q/f76Gc7BdryMRGest/tCrfRdjq5
60s399SDMs0fG68EhscA+/6T/mqb+KV6kKJtFYd2zPzbKJkm4Hr+5XFSZxX5SR9gzJBT5YOl/vO0
zFPPSqIPq7FIbvw5nb6wecIb72r1qz21EShg7vAtALF4TmCs5wbVgqypdNEii8pFa3n1WYsy4vbg
WGjxGJ8kw+u7NHuB8RRF1ZPeZ3j4hSTGpKSzU0np/33eLP6E96dc5wX8CVJ6H7v+eWLsKr3/zaw8
dbZJCWdqrEUh9XWBuRwtncpFxwyOUid71yaRA4FwK0KqeLH7N+Nw9P3/cg/97lYwuTuRNuxyP7GB
qROXHj70D7HfMYwUHYYJ5UcUq48gqLsPrhPHxybxe0DHYe/lSPC9yw33gaNPdKze9S765l3fzxE+
aTDapT2gNN4He6k3Aud76v8V1d7Za1OBbu1m2sF/f80uPaFT56Za48k1F17YkOwq3zE5LBv5tsme
NGR3pHwRWg7yx8XDLg93NT9fVnOorhRJIp0m5SIHig+2Yg7F4HSqm5BcBTD+EdXcTR8A6L1IhVAZ
fkBd5JgVwHW8zS3xGH+ywN9om9Og45clTJN9B55pGfv2+JZxTF5fLWzrh29BL+faImsfzjbN5pB1
lQGd/vN6/KnaQv6K4rKLz03VPcq4P/2KZTcVDmuQ+0MJUo3YqaUR8JEXw0IjjKQrX6SQJLeDVSpf
gPwpHqPprz6Du72Jg6Nt15wK38XSV/kLx2DZylEvcuoHL5hWKvsN2Ar6wTDT4LYpVaqiRc8QOtmT
uutoUfpAw7/byd4QDWctn6PD4HjcQUwoAdoKdtMErLlLIweKzhu5FP5PJ03Arud0KgZKKwWYFAja
5kR6/K/HSGtp6CWUTP/5/9j+55ficDk0XZ3iILybzqf8osDqwRofQ+OHlbfBsgFL6gBVzK/GbiLe
VCm34Aiy+wVraNcaKNcwkaoq54dJI6INMxAwsHon5l3SpIvYCJujOXXmnS4aqY9iMwWLkWSKTwNy
FNIpbrY6lcedp7SAnsM9f6cWfbyK9Oy1En5dq7CaUzN2zckQPaEvTHu6vdgmsZmczC7Z92avP816
4d07DpG/oTSeyB1wwaxK9hX529exRkimOXwpinRaF7pSbZuBWh3Zi4fpVy99711Hr71gcOJ9ojf1
5s+/jfYpSVV8AK7jUjFHnoiHO8j85BYOndBP40mtfyRtPjfm2im9mzqclGNKgK5UIG6V0kXlaP68
qPNuWgWG6y3Tiyys5Tgg0dNucAD/zF3laGSh1VOBX3x4jByQthG5eKu2GFoAU+p4GRez8tXS8zMw
IODP4CCZWhImQFu7H8Gmehv8MiDcQuBLDedxnReKf6xKNd7qUV5tXTs0qMghFKgNcf1oZHkMCm8Y
vIknhokDInF9AIcpObsEczemUhqLdqiy76aqbmArmV6jPvPXs+IMOy21qT4WFmltD3cpONiLVr6u
4vUczU49OPKdHSoKty3IFW+695GrYaFT0GMEQB/kg9E8eGOxSKsxfARrNXzUQU4Db99tbqTu3aId
q2Sljf65ys36ATC0/Eb38Vw3QpQ68jGzm8rj7AeaFDfO4F3Ouak9SEOpU7yYkgQtbh7kwPVZmby4
5gQ0tEaBK7ci37t1gRANRu7DoufoWXFXWrkFUlmw/qSXFnJQzJSm10mWmFmLme+PlRZSL810opDy
sVL1afrvj22oJPvz2+7+7sfmZbeoSnEtMp9EZrhlfFrtWztSY8Dz/O/JlK80cuSLRTdX3NBVrunk
kWV7KVaWD5JaHc/QOUBLtpDDnwxjN3SoBBSzK2k0imdIy6u5fKQU5SPd0jqlukFdVAz2fGQapKFD
4NHdlZBSCDT6wZjuEqmmtNO/CQYSTlI2dX1xHcdr21HYmyabWYumu8vwr6doeJHIss6sdREQyHYJ
1fVKVx+0uKiylezKplFSsr9IQhKD6mDWhw/GV7NJjIQUn+4Vqi/KksdJ1aXrdxEbkGP4N0BlA2uc
59NNyZl94eB7O0qdbCw8C+NCdt3BOZTqVG/tsCUt5moje6HX/nqCFD1oGXZ/fgE0UwRgWFeBBBJI
MOIN8FTSxMX9nxXKcD8td4E3x5ZXtsq3pEkALgCpGbIQt1pplGat5B5x3UvcHj4F900qorzEVO4p
U2ZUqwQGuIu91MmZczSPd/13VhLxVLFLXZ71+/Mvf2gUO387/OTJmDUPmWh65xyqZnV/OTOIgwNX
8KsmcLPkvowPJgQgI7/LQ9Km1qOnwNTSmAX4TL5HLtZMroRd6dC/iNFRG61HMcH0WQekCo8rEwaA
YqDU3MizjQLbw4pvpriVYpBV3Qos+eJWFc50Esd+jUrP+3VUet7lqCqMP82FMSd/KrKBSoZyJHtF
z+5DyiYvjRL0P+Yy0bZSJQc7NwVYVq//zsiYvE9VfYYuWjf4l4Cd2N3EIOr24uQY9zDBT/pknapJ
hT2usUoC+X7w1jjKsvZD43WeQWEKqmLjj+CdsbmEj31lgFpBFpAXtMpJqsZoLDjIUkQFuCF7XDeA
H94CNBYqwM9ZWuGdKtNzT47oleBpkkY4p9vrwJh45rFSoIUSZle9fAhQgyCkvA/gKyTRUwVC9i6C
FHRP3SjeDfCltbgs7lXF/t5Ozvg69UUOO7o1beyynF4h8DvZFN+eE/K//vwdOCKe/PEzwCummqRo
CiwCjSvMJx9YB3pyrVbz+G2s8fSri3xUckpRRuvIOe2hsIC2XTqt+bcBC8N+jtX+Ebdtc5s4QHxL
UTZ9+cXO5+osBT3ivSEtmERXYR9quQVhnPUgpc7P+8c+8v9O0qrb671S3uFbNe+k12qalHUxDMpe
ShdfVep64U3Yp8nyamdIL5bXAZPsWSsl3clDWOZxUk7KVF3Jc1fxu+hNXrZqSTcUtYpHIy0epXNf
NmWS3Qd9Xd5JyecnWKcGYLaXaEBc21f7QpuMJfCM5o70EGMle5k9ul+qqT4Mwk8j9eaUwDPT+u6X
1i0/641B5TgUk+A4aGRT/tdJzhJRsd9/U5uca5D4gJOgoPXzb+pWetNOjV18A3WeElrfp7Q66+7i
cUqmxZiH4zEoanBPRa9I8mZr180d97nG2kljIWaDH0/gIp1TkFqpiYqy29LzQvi3Kcp24tleO3k2
PrKzkGUTRdlfTjbuk66ElrFO3YXTJ/oPZ5riRa5adzo+wSNO/BwPlwv7DNdjGHUEqpqdTvl9DnGc
58ybLvMpJu/1JPqpE9lc5RNscLPYeq6NHUbNwRXNVdfnZA3AbLIAvguaAo537bno7W3u17cZoLov
BiiElDmb1tZKFeOltd2Dr3vluUun4Ry3/p4lMHkunZPjzMmBvwosG++NC3AjxB19uy+aVLuVA7XX
EyHSA0rv5bWZwNOXtGx8YA3xHvnyRi7u4VdR6uS9+932YiYm2EpJ8iqUe00ZTPtrM/fltM/S7DbL
Wh2CKTDlFtfRi+yEBKxsf95a8WCeZntYdXlGhr2QpKpl19lTOnOUEmvML31fqNHNFKtA9b/rpAkx
nDetm5rNgI+3/hYbar4e2hF8o9zm+lVOwdfMyI0lvstpX0xZ/kI9xUVf+D4cHiEAd3jmwq+GyGPL
bM07mVluP2hm+2QLvYWDBE6J0d/kigOCkj6FVOH71ahN+34ECzA3iuipLW6kw8psNClI/5EZuqEY
kUIqzIL+g1kQ3VTkG/1H/QC1Cv/4pFgbAXJxALGG+cIWn9xHHw9gv0CZz8a3LOR7cUzVhbSCRnFn
IEEnuFOuOjNsIYDQcYRfbPI0VQ98edb7LGn7SZT2FgV9gAXwT3Kq9jFU5mkX9x6OUdFMFgQNUBDd
XVV21JD2Wek5ANsF4E/CLDTs5MZWoWuWOmNIqHGB1+GGpKMRossm22pj5X2pbAWwAqMkoivEcgZo
KWndkGsHYjzlxAOLEnZVIXaUzJ5AYz9KKQnn4ktgXSZKTWb3t34cO/eBB1qmmuX7zMbp3Jmk+MoQ
2CQuIJ90qtAlv9tddQoQKotLrO3TPNJep701gO05K8HXLsmS56bvlbWmh2wpU+Af7VntV6mVqF/V
OdiqWmf/+N00cdh9TGFqkb++isZx2Lh16BB56eGHEk2l4s5VyUcOozS8s62KPFg5KuXBHe+47AGp
VesptY7Cxuut8K5WoNcxwikHK/t9XqXoziZ1yQOowjA9GXP7Njue+hzbHNPMDOeYFOtyMDdOEuZr
KTZwHKwN0MQ3F+PUD5d62td7KQZK9epYYXeyg1p7DsmeoaD4Z+d3AmzcsB4nCyjt0tZe5S4mVcTm
9txvo5NTeM4hSACggPdEg6aIy54GiOWi1PAlXW9q12uZHNUr/Eaf7mvk9BfbkfzInTf7rD5tN8W7
CsY7gEmyRay7RASnhqRzmiArGwKG9GYYx1ntvNVVJXvSTFpIUTZq6zR7H6aEDVH3aBEHnUsSrWOs
oQSIXu2imBbRDA1HMgT+szedQqePXlXf8veznwM4KETdy8wV2InZVopFm+8BU/fPwAR99Rv7r0Sb
SEmz/XHnhQVopWG6r9N+epP6SOgpGPxXvROq+i5SjJmEWMKho+1B/yxEGROV0VA5cA2bXnXd3N6W
s7pVGtU4+ipQuWx+KkFvxGvjvYsw5kLkV5nRRo4G+D6mi3VdUWUxR1u/rIxjTDnSmrqNfG3Mhnsc
uYbDUTdUX3EczMsotP19j2fyqex8Pvao+momCjRfegr7N9gFXyvdPEbs7I+kl3mX6bMw+zQ96xTK
YtBzVDLXVhSDe+aC+fae/mAUpAnHmWNQW01KBCcB7dTMJAALacpJpbVmTokuSNonp3uKRt9xF9zK
uRwQbFyNkQJCcUwAS+osWyOC4Tx5XfGbWW69JgM3H9icFO/BnM4zzr1iqXm5soLfMLqxjC58VL3K
F4OVyH3we/u/slEt4TH4eOjSucKTImWDBkapN7fK33cIJ1Pyqs/78q30zX6Zcf7aq32U18BYa7SX
vu1b1r53SnWph7A3W3LoYiCHLk1tlZsYTsEFwc9qAz1YenFEl0J0eTfX8srlF3a5KRTYqeSFzO6L
X6NxnxUPpK2SO05mg8xnkL2u6chS7qLtVX9NhRj+NyjtZU7E1cxTh6d4bs6FDuNwnkRPCRjuTp/N
r7qW8k1FmYKLq55evWEeFx4+3rvEGy5myuz0x0wAi8kDD6cL9QY+QMB+xTFJ6q4noU8RjauxHLge
pz6J1yezT0WXKMb1ofrYH1ojdk8eWMUyLplFw4OmJMOLWVsVbIhpe/CUxDsowRSuqVLJXhujvosa
HPyddBDnQRsArjlA51W2FTTnnH0HctrZtadXowG9t5lq4gVClGY6qUyHUgNerfCnCrf2mFFv8r93
OZiyp74cAUqSL7Nhl+OtkXHHlSayaYVxaBdP3VCoUJohyeZqK595+WgUq7g8Ly4mUHXmEHK4OU3O
eKK11dhY3rr0rPgsGz2L3ubMnPZS8gfNvfeTVynIOaHj61uj9UBoFHP+7TljDofJny+i1icEDoGS
B3gAXhmSjOBi/cetJRmTJvPDonxrQx023ykPj6npBcexmTJ4CzxvZTVW3kBqi/LfhuUAtI9fm8Ys
9/Ki2cKTbAf9WQpJXTcr3XfDjRSVsdOOqj+eL5fcJFF/VpTmHfratW7BhabOboRhkSq/LqDGoyxW
Qz3Zt1XcvVCiPK6LKCSBZ569k2UOmoP/EDyb3Ix3UgeBhwc7i0IszoeQVkjzZHYi147cpoHKnPNU
FA3MiL5nPrjhvJZ/qUzH86AmNvyr4u7sQ3X/QCB7aRfB8CgtasD2l0WeFlspVg6UhoNw9EhRM0B4
q5Jo2KTmTE6wOa5aTkt3djnhVaxa/IxaqA7roFPA93C73F7JoUZR3wCqMm8n6nSWQRCEsEjkPVie
o3YOHciiZ5w75yCBQxs4d+0s+PNWhe/qR0Ue251E89gjI0LpaXhvhTphE9E0Ir4k9Vz67qU0R5BU
h7G3h5HXuZ+V/qtcOhrypW/6Usk2Wj0E+66N7W2Yg7yfgjQvU9ZaPU+2oVcDyiSWdNkomf+QQBF6
lNLVQqa8yVnvz5AWUQDOqMEXv7iui3Kx0+EqoAb9xye1FJ1eD4+4qqRwXTLl+ijH/O7HdbGUvco8
9o0Lu4HYrEo3Tg4Gsbod90aSYWJrOKpaQbIM6Ez4+0LqVVUrfu5CE7iMFmz4KmvvvdT0/7bbb30+
UZejALZakEH4o2m1t9z2YJZObLgzCXjsSp0Lta4YznHSY+cYO61zhGS22OZa8uAmOSS/odDJgdx9
tEPOgL2qiAv4GMRLmGOCzdU1N+bpTeH1R96CBzcIze/vHVj0Lpr4fx0x1GrOCabGZG+rqXtUAPmf
FxR1AvRmKTVXEZSeRgbnqmr9EtZrJ3qIYsvaleoYLcKuVVPI4ywIw9XEo6yUwwGrT/0QT6dUcTcV
SWyH6/rn8L9xw3kPsGV5XuixDl3A+DTSLIcoSb9g/6r5Zveti6johMQgOVum18DLWBrrqiaGBNHq
QloUnRat2rpOoBbtnDvbp+wzoZR7q7gFm67rWfuSm+u+Fo0Ur01dqZvBSMPtVdXZybAxwGOfn7W6
6TY4vNc434AeIRp5PxLJvneVmFpwyNw2PaVPPsXIcX8TVjaUfGLYFIbRGMbcPAICmVW8cSMgjY3e
8MCsrucdTPfg0CeQJXVazctjmmAVWb7zUjlAJc9W/rNMBAMHaXyLOZhulaoev0EqCWdoBxj9hFN8
4fZF/VgoUIsCnPWQNm71WMRg/asd7M1y0Iha5+Qr3o0clCrY7JRFi0NyK0VFTYe9FVhc8IekLfHT
pE9pbKTHuSpz2JzIx72pGhXSy4xwSJgSHgElnRiK7EqlbBIxfOmpOvAHZU7w5WojRZZbe+Oao+Af
pF4RMr862oVR/DoWo3fyq8w79aJX6ZGyVJNyWsuBISnGW78OQAzOZphZ/YhlxR2nV10ncjY6LyXY
KftghMInx8VTwcE8P885AAQdRctn2QTKU+dX/r2C0/ncWvm416b67Tpu1Ka7HkrYKqVOV5u/3GKM
OSg4wzRu0gmi7yEo/2qtzF55tl4cokF17jRtGpa8Kdn3f7EoA4r0htJ8NbienQP8n/Bv609Sii3o
Yd8lMcZJg5CzsCw0ZX2VxNhk28nPDCfuPi26+L4jZ+7yvVUpTv8RT+jluC4Tj/Om3/smCXt+md1N
raY8W26zrOu5/+IrTX9WtRx+mEJ5NnNrPFQGtb+DsIrLwdnEVViu5Wgahw1EHyXZxSUpBPLRepGm
91rbfbgcQDFYbGofiFT5xceBAfRUkMBImrjGYZwhqMqcOeWXidJ1bxPq1Qa3OcuGeOndWBYWNELN
yZIeuLohQhZGLc57cay8KNMJTuReJ5QKwwpbmK1wN9OT/J7CyJxUWApB43ArNVf11ZSylexeDkDS
MQpT1VG8TV9SG3EbFZRE4yNvFmSXpj8bksu0wv/pZG5EhKBtn6zUI2Vf6+YDvODa3qHCu1tySFRW
l2SeNNp59tw/qYFT7/rA/aA3RyM+FnPxLQsy48zms1RTw/siPS2F6y+9aCjPUop951Xrff/il9Fx
gi77rip2crAPWmrIlTmFDh0fTmTY7QbGLR1OIp5mT/UE86mAWHehRO018L2h/yBW7NfWQTWJrNSO
Zi9gHAy/8e099BC/P4FF6t6WembcqFFRwexNhIvb9KapFdiwUiNbsAR3j/4cKJsunKZbspD6czq7
3UKaxAneFrJA3tJB4ReBlO0461n/Hz5wiYZTfIjucZgEz5HCSAMGY6CUP93GDPI6A80r07eISma7
r7p7zVCac9Lqya5skmpB1lJ7lrrSaTQW/bTbSFEOQL7yedaoaLdT4bXKo2UDkjAvXZg2E1hurx1y
K7IHQw1EqbxCSoBjtM1eNn5mVQIQ4a9ZUZo9FCygSVBh1ewhJfllIkUzb5knu9fJH+bI54xT/fXP
h2/4/T7fXh32Iap/yIMmL/of/18wajbhkBnDV72HwT0LwLs0xHlCE43slWHKth6p7bmOnHgrdZE4
VAyVxQBxgGbjKAYsu0LZCaLWDFSSQ9I7XIGKgMuorZ0+9WCs0y+68b33/2836NBAWsG8kXFKSCZc
IGlxrMlrsRQDM072uohiSjExx/iDKEevxte5bdG7i0/GVzFoav6gVPGXgAo5B7cAxsOdkttMZHfI
Bn+9AVKFYWxwwIaP6ezlJ9sxlhS0QlqQTAq1b3n7QJ2GflsmXCJD10y4FxiwAYy9/SPxFw2/9g87
6WAdT8d4V2osyXbZlLC/p/lrMLHkK3BFbaSYj84XpXDyh1wnGEd23p3hGWDyp0VzGyodpQZSjOd5
YQ/+dBzifno28p8xFaevQwqzkmG64s3m0VQaRKvCVRsQAxidTAAQw7wmYVQduU7wN5APU7MouJF/
g4toel8Kt88fILGszk1v3WUB3MKWFUfbjsS6VT06FiGN0r+PYpEjm1TRNz6Or5FbGI8G3ElbO9JC
8Irj+s11vimtE377NNHvtJc/v/+ggX56/w3HBgaRXBBLV3VQET+tF7PBqqnA4Ppsj5xFnk0qK2+a
MLanmyBdwR7n7xXb8PdhXz2EQWBupCT1RNYA6L3KVNPgeScNTMCNZNvJjrnjhSYlw45OfaTjz83W
6GEkrSq7vC/sbhnU6XSWqhzS6pteyVsAWLCQA6buPdp1R8KgUIG0BwBZOD9JSTajr5UUd+FV6Un5
XcfgC9w4c+Nsis6f12NMqiSHzHBZq216sEhGeBkp2MaBMj2RSReAE+rE8Eb1VivSoealbjoucCp8
xJdPXn7KUVtsTLPeB52qLyy2pU3szTANEPS6NGViAgWQWumHgVCYyBmOmCGN89L+phkwEZZeSX1c
H0BernpJtW/fe7UckTKBXkBBXNf5PpYeCd/CUIEyuVXt+09+ACleddG0mMliO0hNwXb0wWXQ6kFF
lM03F6GbhzsqQJTnIPbfTNb+k5S69pSahfuU6X72oDrhibCT8qx34bhXVdAja6tTnilSijY2rtZm
IDsV3uMgP7NWxw8NP0iYqNajEtNU4QCjTBlXe6nLSm9TtNm08eOy3yu+0u2VYgKkMNXhEbnKsne1
cYW1FLn23YU4mfVeG28vl7gQ58Uu9MsnmUYhEydkD6K3CpQ8j0zzqeSyF+BKvtpZBRVgwIfMHA80
86RFlrW0a05QhhBlo7aBBbNl+SAyendTbUXAwfSJf6x7f/HJLK7aaXGpjlNn39wnTR2eZJPDNn7n
TvdSwBuI2xnP8nPR6fM2nwdAtuWIE4ngk6nhthVTPV6mvdvGR1ac+Dw2YP0VQ3ovpRIQEuIXkViN
4O8QTZYS4pqpr+J48T+dWYac5QGmyJI+POb19KPxe+MpsUtXSmUUG0+gv3yQiLldpCbT9ack8T+M
9RRFrXC9ZpB72fPOCmNBekoPjK/50pM66jCNhTqkJOh3abUDmavcGQU8vGvb6UBVuvQ1uPw2WZzm
MNX0+hb6TqjSsi496K5PPZ4y+XfdkM1rhVDnuchK8AfysH3KrcoB9Ia4xdhHP2Puk9+tXON1Hlsq
AECIMvuIS0dDcbuTBFlAeUd3yCrF/WaHzd9wW7qvuVdAklNq2VNBldjKdylG+vOC+o/KXeAYXBgw
xKLKYsrwp/SqxPbDfKga5ymERG8ht96h7ICbHuJ0J93XAqtzWapqupNbrxyF4vrXqKqB0yNHr3Pl
qG6N204vyod/m3+dAB5XsLTqWp/2eTWS19KGQMT8Xj5gd6TccxkGwv7ixHJjbziYegQcdtQNT2Xt
18vAs6Ey59LekeyqKPrJhF34ZXajeTc6hYjIIuIpBFs7MCYWSUQ7cEilr9rqOAMS82JZcAtNVboB
BtZbB21o31L7U22sXrefutk6y4sgRJegSZLw/BgPlnXbBCoQS4BRPim9cY4olboNrNCE6KXaqU2R
f7UUUvOhstOOppHr+xCA0LVX2P1z1tjP0sv9bpo1+S9TB4bSi6nrjS/FUIL73eqghbmUJcP6Q+1U
XHT71gs503UACh11QrBHox0AZsnms81H+U01qp8OGDNfjTLrFl7mzy9UrVESadv90+hQhJF5eveY
gr+1qjqcFKrS9mu3Cs1Tnis9yPZ1eOfXpQpnoQnn4WA6t7oyejvPdbKdoRTj1hkGde9CuHw72RQD
elERbbqxdO7K2IJIyJ3me520YEKAQ3fO4yIFo8xtvzS1zl1eB4mMhQvotWzUXiNHScmaGJQ3Z55f
+ZfU3zkAHJ25cn5aA/SZHeC/AUGb22rgn9ObeXqaoNB9yMvq2xgb2lctMNVVE2jVLmkohNTSYSH1
2dg6G8BAhpsxcNSvYWBB++OGX4buNPJxb2dvim9LSqWplGqiJUGt5LtZdYuwSrqfUwUsXGd35VPk
p8GNbinGHiib4OgGFhypahW8QL/8PHgzXEdJfNN1lnljF1AfTNxploWRdOes8I0bo1P7vUM2Kwti
UN50dVg+NlnMchka2Termm80kIz2SQE9kZOU7p7Av3NppAjxRMMZxAKEQwyANgOojuyqWUxXGl26
nphutHO+T6IPj5HGbtQOS0ct0q2ueM1qHNT6zlcjfddBuXsTkLX4hYTHnA3HzH8a4ddhDufvORvz
cqxz9UGv5vxWiU331lQC/V4JITIIKqf61gT1Us7JXfdvYISKJ6hKk5uOV29vGVRmK1rukMIbQoPp
1yrbYpztWA0fI3n6EI0hTilSX3fzI5mfv1RXPVHJRykNvk5RRBo1l2f8X3XyIfJPGPv0NTNIE7Aj
11qRZR98gVO3uWsz915X4vCLVNlWu2sIJp9UoXK9OqOAMlI3cjC23Ix0MoIBUvT0CX+cvTEdFYq0
ZuzXlNfdGencnuxWaR/bMNpDm4obS+vT20oD9a4XXi1Kp+NFr0MAVRlG96h3wQezbiLTMvNejMSZ
bkvcdJk3kMWrV259GC1y12QjxSyZ+P0sKwcJyzbufa0I7uNoR2ku/kqpUgbrDazR9pcOKH0AmtSi
WstRThnl/s/7CX6G3w/o4IWDh0O5vA12uAH0/acEnMrIM9BUcv2J+CfBmBvW2nI3zO7Gxu/2UImN
fPa8DWWbvyQxdpXEmLRsxbY+/mb5z3nSshHPfP8T3udFiVJvhhoaE7/3Caf43UB4xTuoTU/OJEib
d1Ijm4lkqY0Sp0AR/D7QQGa6vTiKXTdTV16d78LEopJBhNz4wIs7q/ZvpSQbs4msDQtFvdSscIBE
rHUhyfDcaRPm2nK2HZcawM4Ddivyd5ERP0R5TMRJqGQPNo5+1QWzwo7xvwG8W5AqZsF0F3vN2sxm
/f+QdmXLkeJY+4mIEDvcJrnvTqfLdt8QVeUqEGIRixDi6f8Ppdvp8Uz39MR/Q6CVdDoB6ZxvOSfT
qlUVNZ97zKgBOyld4DczssP6gc1UYf1oEOe9UjP4NXZW+tSYvVyqMja3Zszco+PYKRDDSbvhlQwX
iEaBvdVB55UX/JHxcsUKr3r2SpntXYHYoC4OwCviqeV2y2Yo+bMaLRoZ5taruDgaeVnMEZOygL+v
PNzm0q2OSbMYzRaQ0dYwNlhKdIu+AAkWrvbjd9eqYOfCoHeJyHQA5xrrYiPZ+rOYzIWHCpQQQIO8
dW4jk/4feiC6CUW+2LRWIPKYy5F3SGpYRXHAHhguupwU3/AuewNRJP5lWa+iE+05B7PYWcd+k2Dr
BMVoy8/ds8wrcwt/Y38B0oX7QjjM7ge3+GkaMIHTPfDpyXYinS0gpNkeWu5Aa79gWIJPkF+E1EWU
N9grWxwgF2BOqRHI3Q0iF6ci2VM17AeSwBqxRRalM6B/OGszF8od0vqdmM4RYWb2owG3F3JyYfwc
8LqMsChlV9VTcx7jjznnNOyg4Wf0Bzct1HroAGVRtE938eBW6yqoggPCjfkyayAJgP8YRBlsJJQh
Juu1S6zBx4NdK3AjrMreJMRQL2zAO4APIWLmcXMYwD+Y6Xonbse5nQ7oNj24hnr41I2w2oWKH55g
hoL8XtW5790YNFgLFv7Gq509O/gKIaLQvCaQO1jkXpDuu6xujrnJYpBfhPXDhPJIQryflJAqgnQi
XLeSEK7fXUPxYa36mVXFsfCY97PI81+lAVNjv675f1v6ul+YBZO1weQIZyKcRqC463x5VHUDM/1c
VOoJaJ3w0jjfAlvgwQu5jK0L4+c5y1n9WtAM+l5GJ069rO2HwTIhrYF6NrJFr+Q8BQ8jsvnANnoj
oou0dT8XdatXdbua8odwDPJ9bFK5TJuBX/IGttoDoh2vdjHCQmfC5YbBhrt+/bv1+Hdb5cGzAYpn
VEiz2CD587vrWrIzSIvkjeDqD6iWXlooBj02U30KMP48cWz1R7+vs7g6SYLQu97RV2yEJeEIkwy9
39dxASS4hgO1uLvxct/pVm5Fylnt2tnKz3usLEEcR64yKJv3YDqMrOZAS/d7PysTLJDIIMFCRTlO
KrlPBlcgKwEVrS8NuovHPQzRHbsQqpdFMDx1jnfWSEKNPQTLPd9PVQZIA/DB8nNITEBDHqRKcgj8
rl74ZNoMEcIhAUKHt46CuWol7m8/qC9ZHBgvEBRwI5Y15nkEWR3PfxOxuI/hNAZmTA/HN3cb7rmJ
87uh/WW0VXISTizXPh3KUwtaAQwevfKlaWi3hFV2sTKatnxJfe9VxI4803qksKmqdrpahWUAK8gW
Ej/ToFJh9+dYTbx3UtI902rt2HHxElbc2yFL3ES6OBjqEfybUzYJApVNfIQIV31NZJfvpGn3c12f
lMkJoLr6anfwDw3hFUlyvnS6DktwrOT3AI9/PtzriN/JhVM1Ntya0OXeoItAikI6E3mJeSlbNR+s
In8I6zJcYLlB8KKk/YpC8naf1PCoYVgWbgsgF3Y2btC1nQkBjZDCXJKkB5cigxUo3ByGS56HccSD
sn1iXRXD2cwUL3A1YrAJU/Z3K55ywLz61UyeoiyGKv/orgIXWNSZreKZYAmFInCFJEzsdz9FQh/t
Hhp7v3uAKTY6Yza0yAvEgj2QKZtWBXQb4/n2oNuQ0bm12RMp/qNNZ+H+fVzImnTeSxhaJZOWUOhQ
D6DSMF1rBCa4sfa24inIWRNHukt8WNDKnAPqil+keAxJssEyPvkNpuImjSv6iliIiQfFwI55mNtb
AmmbZZFZ/mPQIItNIc3yK/Mi3P3+W2PWZDZapXEJzLFadVgMbIcEcklJjfVmbeXqtaqTHYQju0NL
mL3yEcmDd4iR/AbktCgd+7fBu9cKyeVnXzA+rwMxnmyfq/VoW3xjxwKOskae7qCUQpd52po7uzHp
gXR1vgDoiz3bMv8GHQDxCyiXpWBO+l0x6HZwT6VnECPwpIGd3jppevvBTxnMcZXl/vDlH1gyg26Q
l7Y8UE1T8AYud1N+Uk4sBd0ARND7mWOqAfoG1TgjyvXOvexeGx4OL32g1NIv4f/rTECsznTmRBjh
VeWy3oPXNInLOfRFVBngavh5wEUOxXBsDqJN5KWJu+5BVuzR0tWVna+LTkGUZioieIfIp5H+LF3o
wCKfgK+Cg4x0B0mNVPnINFPE8j/AVkr0cwOSUydd5cOoY93k6Qq5AnuXswGEi8QPVw5v8WQguTFv
TSGuzBsmFdle/tEl/CHDryOZcWPB2GT9UGZ8p6Bo+6MbTRD7E+o8kfF4WxgY7Cce1N/izrGfeWeO
a1GU6UIXw7AXUOPFnXZrxZ8lIS/7X2RJtRDop7xbANqJjQAxzMh9qFj+G8PblCMo0l5tXGVYmsA2
2Xak6rE/EVmwbSubeAm6ZHWNKyxLHKvw3zhwgUmHm/jeV4HXuFHsiGUBulNeXnmd5jNe2d69ewFF
0NvUOQiu21vfaWp3YpO0cWdFN6J2OQpA6vN8B7u7+FfTmdtBVOyPru2diHZZeXZYY60r7DvWSWVm
5wSsUcj1VskfBRjZCRblelAvfYYoKHAaI3AT1vQk4G5Br36SzawpH59C8OrKoCOpmQm67aOk2Pi1
bRoHlMt/80wBZO7rRgmMExsaBgRwOgJplS+ELoRvYgdwQv9qI7U7Z0Ix/py78B5PR7YCUKzdBUSC
m6lPG4F0ZDcdbi2lo2BqrMt5i0zkqIIoKVwgST2Icn7AYfTZF0zMl6KU8LyGqroHWV/cPhtH9D0W
4H3w6JsWFp1BL3amUfv7jnn9ooW0xhOkShIYJ+ALL/geYgzumx5UGBSD/EwsiY09vx7UsgS3ZRrY
T37OsdTPT5bF0zchoQlutbhL6gRm4gpgGLD7vvudN76EZgfvbjA/LkQx0GKh633oMgfyuZyRDSMs
PbiACyydURrbMHW+pTECatAPb/YI0YU74EPhTV6M8lqCE4d3pVS/YsCbOwc/EODxgPfosyfJQndB
w+Z9EALh9DYI29b6Y5DSSIEGUl1NbtHboGy60rRtul0ptgx5JbGHFAkAQKveCYtFCWAn/TZ2yXfT
Dcy9tBmUr3kWYrGLKGMbYy3bDkOydqYYZG2TaubWKrzFICEvNZuASU88d+eSAL9pGKb3wvvf7YRz
70Q3wCja5uvAzfypuraz6pw47KXwixjyaODqtq31DBnD+Kir9EEXwyJfIvCe7b/UO61lRaKQzaJU
FyZstUsnAURkQEAmns7uB13Hkp6vWbnHEyrosW8jjyWbAMd57O7NKXnre8DTWkHp7a3es550qxLE
3TfhY9IM7cYqmP3MxnCJJJ33SAY/fWhS+ZhPJLDKacO1WTBvboyWvTAE9IAq3pRrifj7XN+1ZqDK
dagCcSvq1sLjm9hUK5d3v91pazYAqL9EGMdDFYpGZh7g4ehf4urNVr6xb0PlH/QCN4XUtk/qw23N
C8c3uIo7vdXPEZzGcoZB3U2SDOppbQp0NZZq2GUmc8gVpHuepcWjO2af60fs+obSLR6n/q4owle4
iOYKCP+iA8eWiXTh6E9EC77B0j+YS7sna2908Q8o0nFWdF1w6FhaPRldstD7TFXCZKJAfDiSzBKP
akj5igd2ttSJQlhF2NBVd8I9w1f2XGZnTkz1Deiz6w0EA6wXxNZtgyyxNva3RSyMQ9B32F5mXf3i
duycTLHOPuNbiL66r5LBjNHGuuwEpdd4Exptu6JJ6FzyEiYhAbAqb521dFj7uwTX4bWsLggGw3r+
48QwvtZ8biqBXoBd06c+Zd35rwTkPp1yAPZlyhH5CLdOP6eyRcrIomay1K09aJJ1pX4E/qxU2KvH
+HdGoBJ0x5z6bC/cikJ7rfVfRdEs2rwzfxYw15iFJhsfciySAAT0gmVOZfhUdP1V92gKig0rzZ86
ntcrEZR0Y+aivogp+KZ7+BCe4C6s/jieafNu0htppoMkINOQtDDngZkq7Ou9DJU+3ABy4WdPxUCP
tpXXZ/3yqVDCAH7WP+Op7V7q7ORT6WNcHOOH+PdRupBou7F/ff9PcBtkfkwk6v5dC8l2jdZIyKCu
Y7htDFOKDS2ASYJbdD+H5LS308QIfZaIGBsgBxynedbGBrBkfbwUJWR/QE4BDx+xiV3tDAGy5+TK
fBYuPDyqYDTcZUsvhia/BhNrkHE2adx0FfSJahDWKESNdh6erN98J/xWBsw66RJJBliOZFdGEbUx
vTLe4rndwDjNd1/BuH7zAZR74GFrHNnYw4EYDLOjCg34IrLhIe36FuQ/8TYpkr82iKwBu9Cr58wW
NKJNfmYqkccqAwudBkF1bEI/XmembDcNdqcF9pALJer+cbDIuM+p+MMcrf5R1aUVZV2fLGGBCH9s
vOveQg+mDfju1szMjHUN+2TVQAeucAqO7yOx59IMm+9QwV/A7cV/dhTcl0EHLldezcVD6vFDDigv
RPPtuc4rkQ66REpW6dnP6gdppNlmGKi3i0twUfQBr08gFCv4wkNNDa9Q8Kr639LC+xYZGlqHL2kV
Q2jTJs0u8FV3QkoMr1JB1cJ2h3rZsNg5NXg6RTKug2UggSiYgbUN1SbB/EsQk5MNGNx3E4CZWcWr
cgbXF44Nj1pWJHhO3bL/EQTwrahl0y6yUWQrryFmhCeAfA5hqgQz5rT/mYAO3yTQoZ8J+9qXTvjb
7Y0HbIrXHbLzc+WDsaCYFXWd2c1kkQYr5nThrhraYe0FxjYeq3JhKrDY87afEaCrn8dSwK8QuLhl
BfcFRDy6k8WB32sBOvwhmDxDZN7/hZQTYjZ+GCWwfl5CLqjb5oDFaLYfOvxJCyzV2IO2kO+HJM0e
9KGuibkzGCB8UxUzDIjzF4G74G5lHqSvwD+Q/GUI+Bma2vwKVO7VbML8BBEl8lQZ5rcqMf2jlfH2
oNzmDCIAIP1FlmEL9ysjotwTmlxC8Lo3iV9QCNPTytkbCECHizH1ilfpIWrMBWmWumgo7xRwbA89
q5dH4XWw8TPK8tUxMnh0EZHurFAcANMMgH8Ge1kzaNIQZzU0mxiHe0mh5Hu9bmQIYiJcM3XRZaiN
/WH4VTnvY/WEzEh5qvPsCauT9qiGDHfSKM2tlG3/jQR4UgMaXqwQJHnDe1c+FEFvH4bBX7u5k9II
gloI6DmAoE+NRMXyoR98f8tH9gM5RvSQUEjYhBS6ZLcyhSIuLHCtfBYPZb/giCx/wzJGLAC9x2tt
Knq2F0YkNMWmhD7zkoZcRbJrYUcsPLvc3U59R2CbhBVXEMF9BcmuBC+owDKiVB65TMNt2apzDf+S
U1B0K+w+F05ov1XSxAov635Ix+3PY1fwyKqCZtnQ17EB0DfDTkeJrP0tnUcZ+PKpZWm4r2M4D/l1
DloFEyCRZHikQ8IvXhNJixnH7XwuDMHP5XTmO+a5wEN/p6t0I6xCipWUdhLpIsBNxdEwmx8MKeGq
9d1rw0i/ka3XRLro02RE5I19z4zSu0JbWF4KUUX5VOIVGJs06cViIIMBWyscgCZ7P8uZ3a/61Pt+
r7p3u/cNwShGagNX/xjpe+0OKN7fdQxHiKFus00g4hCU0KFYU8dMDpLSdpU2NjsilaiWNrfr0xg0
/iIsIO0Bw59ziDfzuiqqYgc94m6b4vZfC1oFextKqUtLkfE01F21iAH+uIiRQXrakeTK84emcYE6
CMbiAbrW2bp3YB2SJWF3UlRQxL3y5hUGmgdS405nObAFZtn+kTXCjoDUK8420q5rAKnIuueCRXVl
gW6HKOrG9DCbdI3plSHrKPBt87uHjYVFGu8XnKAfTawhohZRwbO0jQXERfhvB6SyFM/C16THJ5Qp
q85uScW6Ud0xwK20YlYgV4MLrAzxA8QWvNR6Jm77w/KK7HfpHYDSRCAXN/PZQ+751U9tDv8ts71A
7kXAw6ir9sHQ7MIMOcE4MdozGEYiKltkAmrY2qZVk/8iKbZZYYk1iRc45RL0wmo3jrZ7sIAjmaeh
NF8cqQ6IgQRIVIYmHtnLlnj1d5q640IGpN4iTOlfylb+ArcCD0pk7bEjbr2HohXZzqYJlPyKXh2L
cNq+uO6PzOQJaBmdWptpJ1ZegiUSJIseBFC6P0PA5GZmWagL/CHg35E3ZNmUvZjcb5AgQQ86LZyD
uioeLNlWwAG0a+In+cYfYcBmjlm1x/+SrRTpvFPo1OGcykmuasjCtbKo2pcccPyBhvHVdZz27DfD
loGZKm05s2uke5Ohyw8UAnwrZJC7hQZ3wTOwmnuS1hsN/RIQNgdSJOggagXoVyuCmYCm6ZWQHm42
cYWQaefu3KbPI9vp5UYIM4FDj1m+gojxC1mX4VyHoHZUdvpGp2euy8IZ7+G7RC3EYVVIvE1Pe7Ua
elZeEkuGiFeK9qcXwqCPCvOXgZRFTaj/VBNnXMCl8zVQDZ9XpR2ei+kAgr2cWRl+qHAUgvsXAkHm
fGx8Dse3JjzrjrDudVZB5sDw66MOym7gt7h4sEyz6G65O3jn4Db3bbLcM1cJUA29HJ+VkaSLoOLl
wUgQAAQ/EOvn3s73YRb+4TM7PFAb++u0fRxtm0bWaEGwNgTLvYm3fhiYBw6CSjRCXxvQE4jih3lr
bco+Vyc+Hei6VEW5xOaYrjl2CvBGFNYz5E6/280w/EZ+bgRSGQsV7LZhgVzM2i6sFhKxbzwu82Tc
GnDySh3DfRjwHIFDspHN89ozn7ws8dcxM0qINJa4X838BZiZfD4GLRZchKv9GAM9Avdkf5l59gA9
IFYtA6L8fVUL0UNJSTy6lV+sdd39YLbBn13awEJczQf8C6sRKBK27XPQwqCs9B36rYeo+7wvXPvM
whRbVGAhgOdeZfYIigAICcD3QAgSDjByNtLuIOGY8ugiQvVYIM80Ayl72Og6s7A9GFTB2woMrnNm
U/8XclFwQYi6OAkuiY1VMrXId2IYagvk6bh1YC5azGJoJ1M1hSZqQ2IhyF6MluavkqQArAMONAGX
AwTA0y1Q6T0E0Gwvgh1is/CAoXdTioRkUtA94UO5oWOJ+4ETY177o4XUXhhflC8viZccwI1OUogD
GQiwMLGKzaZ6QDwNlGQDVk2G2YE27mHVBEpt8+RVKjsMiGsgFNI1TzCZD44hc674/XjXUYHNAzr4
nwxxf1KLuVPBauzi5nWPBLAmiOuGrG7jY8d/6oKXpmRR+ZLNfb8ZzwzSWDPb7GD+ltrj+VYHtY+V
lQfAXkxddAN2C9BIMaABgxoO6/CIuCUWwJNG2hD69V6I/P0st2H5B9lIGAVT2cJPdepzO8WTCL+r
nPRLSOZDF9GF5KRBQO0uzDA+6AN+BuFGgGllQ1vk4DYeXgBF9tDVBpymKjwWsYL1H8xxgDgKvpmN
27j+g67rgmprsXZcV1lgQWAKzC6Re8jCD1CDIyU0VWp1RNbJPhOl3MiO0+QhxadeKV/lawNby9pK
RrDR1BRCOAHBOu9d4uA1DeRmyC1wcTLntQep75D2b8qukGgVii/DAIFbTpm/bWN4dOkzk0E+51ap
y/rQ+UdkedWyF7RbIGyKFAUHE1Ia+WvM4I4KM4FJEcXovuF5b0ZdFiePwKLQhZM18ckj+FFQ9h2b
KyTgRQPwvnDxapmK+iBDC6haN0R0ALw2NFmD721LOTdkbp3t9kKdFsRG4kF6JcYXDEkEKCeTsMk3
sWdJ8DdMg0Z8RDzAYW4+p6NhP+hDnYISiNWWWJoJea9rOiGQsLHqzZA3zq2fNM0jEnrenlVuuOTZ
hBP3TWfbUURaQmhYX83Uay+ylTMCEdyr4/eLkBHjYVqox6I1n20gVvcIEMAEcSq6vCjgfCmzZWHx
rIHWLhwwOOT/V5BgypGLrX4GcVbBOUDKLe41ih2zMzy4UNKIVJiPKzeMgx1rYOOYVewiwZB0RNNe
E6WaawU0Erc788gTo4F5Hoxoe2hU4wmLIlxY4pXZIzQTd/HRrQCqAnUrPpaZ9za5+j0nRdZsKEmR
EQoT9uyBLbNwJPwAdSsYEdDuTB0O9ApaYTMBlVtmPJLAIRe8PwBjQfXg9+AtpnCh87DR3PnGCMBg
79pr127zOVREPDCmWAvBJqDHwAP3ngqEEuBfEZA54vpoVcRc8Qqvd4P5LkIsKfQ7ARNd6LFW2Ccr
bnKxuI0VAJ3hbY8439QZK7x2WY1AxutW1iP256ixvhUB08ILSw1kqTuXMkd+c3AgZzhdlySsXDQC
gbHb2GGI5z4S2ivd2e47a96kQXxrzb1WQN+iqNe3sVQi8dYjJaT/BDamRoQMK1vBjGft+mF/6iF9
vyzoyPcB2wF9Qq9GG/UmkVfD9Ptr0QzfwKIKD5VTDuu6B3nTsAd5Eh0k6Ggfgl5kUO9W15nf6xF6
areqHmIFRwfJ5phw6Nxm2DEDaJ5uAxnIk56jbGgOzZOSroJyiAq/lFjiUX8O+HS+SxIQv8F6+1ki
OPWd8xR2EJXtnorYzdZ0CLYwZCzOwmVPgrDkGXxkawtfCyheh0Py3LCuWyLWrpa6FeCBNkKOMNzq
1sppHou26s8JDexv4ntbF8naSisy59JtoBjiNfMWvNVVmyHJCU8LyCCFHO4gi8z1/zzNp1PHLGor
+tTh06lTmHzJFMIHiXuJQcL85uHPQ0IWMN4hTL7Z+LU9xHm11SXDlc4pS9RFlzI4gB7rUv7UpQZ/
NOjbFN7kQ51+GxtoBwUDcnR61qwb7WUMZMo88wz7pGLyfnCMjW/I5HSvxoKfb/M4edKd7vW5I0z4
QCNT/KWhSjIyq2OwBe6ddRfEI7DXgY6Z/Lhc3GPD6Dam+QQ+/JLKTr0Gowfn4g6gZmWW5EAshLuA
nZ7Di3XivzdpRCcXFH2Ar9L7WW67AW7vEu9wH/ohutX8OMurIlwMPQglXxp0Z90qhZF8agXZB/Yr
nmwRlUDs9TZrC0vSvB0B3BMgFSPAosZyC7mw90OGpcI2nw767N5w73dv+NLvH3S5Tz8CEM9mev77
OF2897lf6R90+TLVfexffsq/vNr9E9y7fJm+TSZg3pfmL1e6T3P/MF+muXf5376Pv5zm76+kh+lP
afaqXoqUXu5/gq6/F//yEn/Z5d7w5Yv436e6/xlfprp/Yf/T1b58gv9p7N9/L3851d9/Usg7wF87
tqsIAiFY2tHpNtSHvyl/akIqCqPKPHgfdSsLh1W3WW7l24BPw/7jFXSlnurzqL/+RPer3vsQ5J3H
xb3l80z/3+tjM4Ott3QyrM7vV7zNervO/bqfa/+/171d8fNfoq/egQPh1rJf3q96/1Rf6u7Frx/0
L4fohk8f/T6Fbsmnf/mXOt3wD+r+QZf/fSpg6sVcweEHvr2qPYoh9RcNEPGRLqb9JBnglC2QO2gF
RsuNSA2jcSNoK2uVtzD1a5sQK8qpWXccVAJMHMAre5DUm61VwbNprpuTfuE4eXgA5hcMOl3Vj2G+
q0OsArnFrZWlbH/uIKkUgfcXIc0A6OVk13Yzc9O+btrSDZw9SHrqU3cYmRHdjd4s/33gvepuBRfH
dgaV4zb/HtPW2DiQfI7KomAr5KQQjyJFdQEqc+3UZXeE2FJ5MRB92bthd9ZtuleNO3cZes0wBy28
vOhuFoOVWIpgy1Z3sWKCJVKJpSlm1R1yXgHD5WQAC04X0Q3/8OpW0J9914oRRP0PVw4VlJes+EdS
2ojAlYE8jEBiqZkH7Y+DLsNsMo2GPHxvvjc4H108x0CXakCXSr4P02P1QfcLP2Zxa5YuKwfkXZOD
0WI3GbIA+lQfECWESOm9/KkTC4ID0Jdq9WkMkKd/dv9UC3HFPIgGm0jI9EHDHy5v3rE3qX/UZzm8
K/q+FIcv9VgQ0TnWp/gNfRkwdOm+ZwnUGv6cQ/fQB47tLVSgvH51r9Nnae73a9Agf32p15NwuNg3
fPS2ulFX+blcFkTJTQ28PTCTyBPCyMnFV+RHpdeEt3rdqOv12f0AeJ2308VRC+Dp0wDJlLjJ3sfq
Ya1D4zm14b4eF8WwBASgj2g2WuEM+nrteVabCJLA1MjArxYQaoTtvGGZhVV3lgnpzo3J/a3fB1dd
da+H/NbVLboAew101YcCcOSl5yQw455G6rrbNfRM90p9ncBP1O06uoHw8aWomnalabr6DDpQD+98
3S/UXYjwhXx2a7uda86uZu9CFhZoh24eQpczRQ53SzrbzqFrXhft1qgND+exQZp/Oe9MuyGR7h53
sGHfdablzZK2L+ZtZr9zp5khwgDRDbCj7webtxDrRDRfV33q8pV5rduTLAAd+1NX24ilHq6J2JAv
mFHo/MM4DTFrxwZRus0Db5dOoAg4RJI/igrqQJOTxr1H6pkmRINlEVmbL6AfVgB8vtSV/uQWCv6r
iwDIvPrABkHTaFd6CTJHUwQQd8qFIosK4co/hfAgyF7AV67rb6J5XOtJT/06ZMNu/QC1kAuonrSQ
juPtw6RQsKRdk8EAOoM7D5CCJeAgRTaXcdg8cKmaB11nTnUCpG5YDiFGu9Rl3fxlnoFkp1bEyab3
WrnvidvvQ4kM8UyXM6jQ7wLrWIlqKOe3BgSfgAcYfPEjhbkNEvdWD/3lhM/vM4gye5/rS106zRdb
xy/VHqHGyrCGB/HhEvrpvfLuItrEY4QYgvnpDXN77SAFuLv10eVPI28vGfhlkygB6CkCww/6uAYy
pkVOnyV4YatyMpXTh/zjTGlTuXtZN/eS3UZ8qddF7KD7FZD/L60UwThD4BOsqRAk5sKhxuF+KOP2
vegk3UwAJrLXjbr+NrYHGydKxgb21x9jEVWP5z2vzeimduuAcAgalIQYoGNTChCwWS8Mv321lSiS
bVf6cl9mJTamtK032ZjXG2bnAblIF7EDMgRlpPs0U0emqQoqBDJaIOuGOORRVwWpVUVYjErIg7Qm
KaLQ8qBXPPjjGq858wQyq3XSZwV8QK2RisO93oJ1276wXGgXoWtIAKqdmQN3Vz4+Nih+qLwfENbD
XwLU95waELG+NVMnhFTlx9V073a65FAZSMngavcPkDZlu+9b53a1T/VlXgMdA188OVqbMaf1CnFq
8hiKAkKVRuy9WbDzSEUhfwRdKaMGpP5z/NGX2v74pa/0XxpcJq+hp5yYSAGIFuJoedginFQmaxt6
TfLWXHsUEUkgHd7rKhCrqqGGw8404jZYzyPTKahXp8GsnVoa6JiZcz2jN6Rr3eXrkGluUGspVN8x
QrdWbj3PLd8fvBMw6+UiaCE0jH+d9+al4ImYrP6eehl0Pdw2P9UNg/cvzAyXLnguV91Xy7X8a1/S
jy7SNIA+GFZjzHwTryTNGWjhegAyDENxghETG7pqulWzDXSrHwDooFv12EogD0lC2wmbKMY8kYM8
+ayZ/KQQr/e3Zg381L2oW+vJiUq3FhVcZRoHgKbWhMpvKGZOnLcnCJWAwTOd3RvudenUCgSHufIy
sBV0P32QUGO+NYC78TYiwzdKiSTqfYC+xJeZ9CUU1E6gCI2Jdef7tfPpQwF91R5qwJps3+ELTwGO
R70hewUPCnYw5DXBF4BkIYXUsBTma+2aAFlx9agqCX6ewXJkwhPz1S+Jj+QniQ9JPhIYIOIHOw3X
s5Zd2WwGxHv/2azxYEEbwzDg74PF48aVgbsy4x7MbOCzZtAP6/fUoslzysdNUiPa3wXZeK3qKhom
YTTw56qjJWAblUy9QFrE2tmDx4xuDZlV40/BlLpVTwlWntzrVuqQT1OWqkSiGHMEXfWGlEKODENY
AUHviwuB4PhGBKm3hNmV980Y6VG/h+89cgA/N5z67jJtXYguO1CnkrNmdOuVXiePGbV3jl9GX9bK
IFViBT4SYu/c7L31vU630Lb51KIGvH5mt6U6Ej5ru2of2WTfaOc5VHScdtsRacjjRxFJ0eSgD2Pp
b0CO5gfPgJ8dJqrWrRnQiz6EAHhwBiyeLkHbwjrUTrezewcGMIUqhlUhZI+HLAaMuP8vfpF30eS/
taogRQeTmI5seSf8g+6irFgevWBc3QdY3sjWeIKCVa8HgMrsRh3k0299btcd2YlXVXqbxIa84ylV
SHzqT+EDhg/b9tid6b76ANR0Pge2SS6dafrRCHg0wBXh0cjnJIO2ayVa+aiSxoqohPGtrhuAuN0D
FfUWTnqvuqquHEgFFeTgT1US6PQlazysIqcix6bvYrsvuk13dzLwSMMClJ2OxM5WFfErtEPkLkwS
uVPxABS6PtUHPN4NA74WHx2+9qo/WnQfXYyrLqlnugypM7qw3LG/zXnvU1SZiqP7aD2v26j3z3Gb
Qpd54V+JbJLVly5eS/BGTcKn/6Pty5bj1pVlv4gRJMDxtdmDelKrJVuS9cLwtDjP4AB+/UkUZVGW
vde+N+KcFwZRVQDbcjdJVGVlRlYDJZXOMw9ur8XADk46TumwjMlPkeR2QJX1Gklje4mcXRSKgoT0
jRA8IxREa9DZckloE2jc/+vVKBJ71Aisg0Am6qwdLw4IBtfJaKQbGvZeBFvPx0vvTs5qAAfF9oMj
GLIfEeot+4/2cjxEVW4cm6LJbMipYJHRfWCyGm5DFgqAk3Jn62FneQWpfbMKmmnY05AOaefe62af
nGhUJ4lx7axxXUBA6FKqkWeG4RWNmcuUGiwc566zbgLZTrHvdQIsA17+1UD7d+yD42XCT4SB7I+m
qwuPZjRs2zgHTqlufMB7hmvj6NEDGgGAqwwe6MATWwBBZAWHTNncFkDVadIg7qKGqNZ3lyJkh9r0
XiewHhAGC0KCZEIrWr5xph60sSoe2Nvi1JfOP0s8WgMB77KhbqcC6r6WfthH8oaGk6g6gNHs2Keh
5mb8vqge8zR7vRpYkWqkL21nzzORAnVTciRtXKVbBi7RBP+yJFyDYr08ky0uLYCIl7G552iUA1c/
AgI1iaJoSAce2wlwNGW4/uBYhtBuMbeRZQMj+MgNFzo5koeQSnFRbBrBY28B+LgWQzttUYUHdb0b
R1c9dleJrPI/vDTXhCQPxWbcDR9oPpr7P86niAjktHPEcoW365NzWQOgYHD5AoTugep/a0Xg8Eob
SOitbDTvnF1NbNCZEYJIwBq+NyIJD4nCWK8ourNjx5cRH+/oIMCaeq6CFrT2Qt4VNpo88iTId/SZ
QDENSQarOc0jF2W0VrPGVUp/jjcvfbr8L94MKbF3czs1d1B/ukJPrRvUqkN0OGVovUmr5gC4ILil
AIC9HyM/i1XBX1lKPfEO9lj8Q645qAm6TVa78WaZEw5ltpJ9+LoOOUBm/H+4znLt8b9/nq6fdJ9b
YCirM4ufypbt+oRZexFwvG9lfc9PssYyePXK+CmzeXIY0QIMWUh+ItNA3jmGwms05WwM4aGXRE2h
SFqbhtoI9Yh1HYLwSaS13JCR3PMVKXxEE9IGzVfNKnbj9PUuXUngfFaVyeUNNDE2UL+LTR9JDfMQ
17kF6Dbu+SLEIw8SExh7dH8nP3I50t1UtRA3r+81wRjvkeXTbvEDCS9ul7nbsRQcXMe/bLpyQP8O
nTkNm+0FmHcglqxCoGD+3DOr2tN8MtEEA1+fNb4poEVR88kx9Ll7spnUtkk+op9jqE7AStSnybCq
09+G5KAQCVZru5nQWvvfY2mlLA6/OjYY0Rr7odK45tOZCdDKfFYoW5VpEP978/57HPRgNaCCkcx0
s80HbiwaMsB4tSIGYFa9x5GJDk3Uh+9kuDNAC7KAg7YtD8+GE6L5DPVl08yBcR5NDgBz8sCVOci7
9CCxl/ZpaNVovQdHkgYA81Q+MQNJeGSBQDiqgvFGP68x4Z3mLnGihxDNSk84pPjZmniPgcKFnUPv
bVdWzn0b2FCTXIbgnd/3IQhNdlrrzd4QZGXXxDatEyjCx7sJNCmW5N0RJGjyLjBxaGMNLNh1zNZO
X+HmNSZ2eprc1wk0iw4uz+apNKL5o5UmGwdQmnXl1hlynZ3clUbMrxUarTZdhTyZaVmQ1FO2QDOF
X5V2O4eQQ2KBFZjZikPF5M8utIwDUsP8ClLTg55E+tnohBv75ZNEr9hVKJfshHY27PFGcMeLIaSd
y0OqsX/mSBPNWkCnm6VP11w+TBaC6zsBLKYChv1I9kx4wq8h8bGbl1o+DLnpAyZONn+QZbnyyfBS
Z18kLARhAjZ2XO0n3VjrbwD1R9+Whi39ajEacgLulvaLFA7MNyJBWj/HLEssjsW2LAO1n2Q14XcK
rfvxESm0JzRUap9EKa1d2ZnVjcib7BOY/L4xAB+//x4wxhC8aEKkZYgKSOrok+Eg8iIyQD2y+dqu
8/dDUw0pmLwUvAzJ+2FuaQOeLoCx9ofO4uc8BR5oDNxn4FuN4BAaoEtHEw9YvppKk0jTJOYZuV1+
puh2FOu04cOxFP9kpWUeIlA8HdFJiv+qWoNOJTpDywYkYrBCx3w8IiVEXqlC6IwOTYsmqdnzcWzH
gh/s/jskzWz0Ras4Wo7GSCJ1aIWuD4kMQdcepn2ONmgc+GRE2s1YI2E/4Tni91ZduP9kmZkfgQau
kPqM8/zYAhHlp05g+DSpdTNvE3ddjHerwtHMM7Sa0bU+SHQAKoV0NQRrlLx4UQAVY4hizV5L75vr
BGmAMxrwnrDrLJ+7PJlWRhkHT10HOJLRl/IpqGNr5Ym2eAocyA6WZehBRaHVVpqFnt2Oo6MJZQPv
YECddu7TNpMkmIcGUT2ArebdcPFSX93/69wsC2PfGbAlF6r7k3eAx/AmNvCu4DlnW7GdoHwGFLtE
zfA4hPWGbCMgl9N6dqspeV8am0atYKKha+MZrNm4jVbdgD7F3aRo2/3C0uSxRYvBVe9rdhnyOluR
vch7c53rgJF7CtSL9me8mhnPwVSLA/4ALZRK8vQLutvaVRt6wS2wgNN9pYkr2UOW19ssMC0kxnCR
uBXbzgScSIBn8yl+4VEy/himEHIFuK1d+0pMN1A/qW90Mw/vsR0Eht4u7B/xCxPgP6FI0JvJq52A
Fub1zRp8k+h8gqbjGhQWGXqg3uTnyYhWg2wjpZOdgcZzLkWtab4WWniavZ2FBVKlZIvfzhbvfJaM
5bkrQI4Vh/Y1wtvrHt9FfksHNLGbt1YSQLURyoGrDw4ayiS4VlXu7il2iQDPOzJhFjCnfRbeg9yv
eDCaLNkEOmD/ZYvGsUSrKt/qney7GBN/MuX4EkJdbDM16fuIVpVI/jWCeKKyJPbzOIKaaKih4aMA
1eYO7DY5fkWaHl0C0lmOPGdt6eAEm0WUI9qcOIvmcoj+Bi22jh44Q7u1pxzk9TIXP5qsOUutatAU
ovY076aptVEDHo9tcxZKapf1SPjy2qvuJYCJ+8HV2HacKu0RGaw5gqPpZ5VLEA/ZCVqiCtSHDcW3
DhXwryg9G0cw64p78CjKW3Cf3/ACH9vXS1luLcmGNcXSgevZV1DYGUca1V08oaeyvwGfe3uHzaXf
Tw3KkgHE3EgoV7TIw5Uc2ZGpFfKzw4o1tUCDHhXbYciprKnL2WWOsXJtWz+jQdHPIqPXHuJAyg1Y
90sbnTKgxaVDZOv6QbPUAVjzHHcRnAJbazK0FHTfctwbUSlQHgpXPe3/6bQIIQLZoB0Wfa+1HK+x
ul+D7MtCDSezsK1H40LxcwpEsV0kPSfgbqHuV0MrUDo3ZP+o+kkhRcLHYyYjczWBhWNNgeRYlqKz
MG13ydtSH8JS96J5Rt7GO1CusGQtcmsthF3cWVWGjaaZJruGiWzdshg7TT1D43ynQ2fUbL4NVe5t
Wa9PkCKAPjVpV5NNeP3kj9rYXsnxH226mosOP7SmLjE0JWvawe/kaKyp8LgQRM9ly3d1zAjqRdtg
GD5T1XJ2z9zRf57P5U2TQ5Ju5pzuys7e9mX32Y3XIL9cWWzMzoPs+2iTamj1dIo/hqnqMi4GZOiy
Xuxo9BYq8Lp5adThzU4r0ojsFPEWT3ZTCSS9xdMlKdR7sWsQMFWKtZoOZRXYm7ZvptViozPFn3lm
pQcaW4qxXPASol//dZ5wBzQFUeSQ1pDSGlJnU9bp+5hlRQHitR2qUT+gl2Af6tq6nf8eNATrFdqi
8QdY/kWoss1hZHILB1WAt6nzkDwfbMj4fg3Cpl4ZbNA3rcCdjdgFqpb/AKC+v4SAFgPDaqyIg6AN
6/xkmuAJpSia5IQ92BcUlfmfk0Sbnl9LJUZsQOnbLNDuVqUSGlKQZ16llT2eaRxCHmfbS5QSyaap
mPeB6Lre4G7lzLPJjZywgcoi8m/AXnMQDyU/TVTe9loh+R0dJtE7a2dow81ia9BehxKiHq7yQjex
LYZU+6CEw+iAbDX4VhvkvIsxAIOjkgqL7JRDjPqFAt6Zu97Ygs4298m2rIGcHHBPrePMa5DDLgzv
zEK8aqpLdW/XAwoo206TOXx04J3jO0qv/X5ZvPbwM6jMDl8+j92AQQmUMEq0FaSGzZWzEn3Wjnlp
C6jQQxyyuaoAMlEAHRLnvYlC1USAla154u9rLcv/vpYsxbMXJ8bBZdHKsa32ng6JUULx3gi6V10b
UYIUiU2eue/0TNz3fe7d9XmkclTQkhlC6KsGOqLnMRJXqMUXxmu0g3acuxJbmY/Ry/Vohq7WJ5s0
R+9uxPo06irjKc6jpzGNnes44HWvTnm0pyG17niTc0QXWnumHp488cJrYhxpQEERmOnRy2h+ilXf
D9kRHezSHqipxkIzmN9BOm9ttPjl0AyKQQfy66WWpdSlHCRxIbuND2OIMroGDfr81Bo6Oq9OAy6T
e6qypQfFNtQjgCyA07+L8v62mTJ5JBMdKrA67aCHzUDmiDBkHsElnyBOtwAeSDWnPtSjmThQEobs
9g1tJVJ6xNEpHcDhGKyFYRgr2qaQjbYldLbYlhkfbLSAiarfSnfLbhOhARSQIfCFvSMNQ7Oos2/0
7DjTiaHd9ZUwrJTNxrIYKDJ7iAtuNfRPbhtVIJ3SKt+izSDd1qqaunhlyL6PBhA0KOnFPvqUnM0H
mDwNyVuh5Dh7F5g8welRpY3muR8c81LKm074JkPbENktdBFB0+hxqsDUFRhg9Hd7w3oMOvYCQabi
Qs5OsBVI8tinOm+8e8miHZmjHEJ8fEAf7shi+3Es9XZf6FW6Jq8Vttom9BLU0dQFAmgfzxeYlxyd
DxdAMfHdBWK3dbegMgXqFW0u4mRFqY8h0i40zC0A+qTB/CztDyDwdE9dION1a8XxtxqNHBMD/ymE
4MztwEobpBZl+nnUmisFAEDpgOwi5JdlJuQBo2+1gU2wF5jP2ZRbW4i74GtlgbU+G3PwwyjMSq/A
LsuBbAWEV0BvW+wWuxc3w7YGUBJ5LoiDfZhKQ43AlGou+nShF/W2sLxPYnyZrC5sqlWn9CnoYJcd
ElV02iSAYAl1WNxkk1MYracBiSByfFxiXqdqUChGFnrNWQMexbfD0PXtoa8AXXozhUAjnfgIor31
r1O0HPZT+y6mFPG4S4X3rQ/H8hZcyezcaFsagBoaMs82Xsdne53vyE4WOhNqzpC27Ix3m8UcQlAS
nHYosv626Lv1Fvtvi4YQxOqLNnYdn6FzSu0paANiBa69G8f0hUzL4cP+A43CzxD9Ap5WzQS+jG3j
ZES2WA2XWEetVkfxy7wDIu+8n+nrYQ1Ak3tMeF4jpVM0D22GBj5dm9CMktcOeIRr55O00ZkOwpp/
IGHnfjZw/0QOzwhOU9I0R8YBhIR+EX/A33xYRZrQf2jiQjpfao5Vs9c5gaEFpzaMIc2dlnJjDNKX
eYldMTLaLwL351UPEpdL0/ag89BD7L6ifHppHXA/gC9S+lkLLkdnkOUaFZXkAujxuLddqe2Y05ZX
1/Bq7HzQh8U90C0r8jAZD3dj37LnD5MM0WhgWzXLq2jAe+BK5uzNwZM5VCfwAon+oMbZplbBH9Nm
vM2km31PeYpOSry93YNfs0GPKSIiTeePzdDfUv7sbxFva/zHCDSxuX6BLuC126WfwUuR3xHQodvo
qG49WrJt0AAWfSJARRnp9mEEx9YMc8grDqgn1DC2fAR7VQe+3V3Fi94vSxNq2woJkRTxvCjNF2ta
VAItSYsShgKNnc68aGfIbpNAtATQYrym6M5wF+p1cYK2AXYgECebhyRST7yxBkzInYBhRb3ukF2Z
mkQvTrTE2zpkgqCn7ySagT8z6PttgB7ReAWSj/A02Sy9tEpIr4ui4nsXATElPO9FTnqwzrDRmiMs
oferCCAdD0i7rd0maKB6y6eCDqC9lFVmwAEZOUn508VogQcbMpcati40G0WbesXA+aAeyKG9LscJ
6TWZ55e8Apco6Zp3dTICUPWno7E17CWUI0RGbZ6R9h6+xcoRJpV5Yhw8xOcRqaq8bPX24TW/M3An
344oUJPe3Tropf5VpE9QCs2/I9On+7Enp1sD+KYTGthBEfYaUPTxpsk04Pm0xN1J0W0tXThHWwaW
s0a6JN0WIFIEygga8+SONeYcY/x7QD8EvcoMrXf7jKGJnf5lgFlvOND/T90Ipo/FDm6cjZml0dNf
4m1lZ7FXAtnYgousBL1Hljb4laqcJI11N2xWKBtbELRD7sKrjHFl2rmAZGzNn1pUXhqBJCSSA7dR
01UrYtkEzwoorTTwHdLQtM1/n1QbJsB5hTwjSVWC/lYdNPBUAl4I/Qwx/bIpRwKZMijCDIA96fZG
gt24Mtz6lLRSXiN1KEZr01Yl2N3ViA4A/Jtxi5dOZfHyTr90qBXTCJSO4OMAsg+SyOFxMSVjkx+H
Xv9CJjrYnVfuXZ2JeWYbN9G+aKyfkOjpjuD+hIxRN6Y9xEHLzgcRuoUa01Ah366M5KFIOpvDaWyG
+c8i03XgZdLxhC2TsamnflgR1tIY0H2D93J4aEwxdEYHsKSBtyA9LWbQ9wLAWXXd64SmhcR2PemX
lDmQMtKE5+CerDH85bom2Mg6dNdJyuWnto+QR7W8K9OB5YrGCuyhtqEdyTkNuo6GSgitk9cF/dMN
RKsDn7wuHjVnWzpf0VksP1nggn6AHEDZNE3nl412qQdwi1FkaaE7u5aFvqd1WIOfTmsNckNe1nbD
wUC/K9gw8YmA40juElYdaFmKABIShH1afU+juAARJbac9YlWQ86qA4l9LUGjZUNv1IQenmX02IZN
EfscoJkVBY8YNFFQIr0Z8EXec9DontGVjVtzE1afapBjrPQBymwl/mgBEj4h5ILatR4m400XFgBc
qJwqttOGH8dRDVY8DHNWRnwFNEN6xkMJfC2ViWYbzXTWiUgMPwvy3wIjByIAQZ1v9aKGCrAqwWmq
BBeo0lyGHJDXj+KWTOS0WxDY6J45bCmCHHYHIieaT7ZlEcPqgNHNu1uy6602QJIGmlno1zdOTVcX
N1UUXINJM0H9RZRWYc5AZGWAI3UKku85nuUgV1GeqPVwCi2YdGtDO3hFRnA3I5xO51BQVxabrkNZ
CvLUa897ikohL0sKQGom2gKCWLuhxAE54tYcIYTdNmvcYPkdOTLWouZdGk8gyMgOTlkWuPF5bGfm
nXdbCega5FYMQYVgmny9cZInMbjlypny4Gvt1rfDgIT8apxeKmz48FctBTpI+vpnauaP1pAWL52G
/1r0L8vP2A/k66jI2mvXl0gImJZxdqNxupGh0x1q3Rugysv+uHI5mu+vbKkra1F1W8kSeZYye0HR
/v2V+y59TKpc95PC7C9TXGxBYgY27snUdmYpta98wPfc61IGMuzG3YDi3zuh578/oI5u7PiQ6Hcp
CM18p62rZ6vtnhRoG/P/AbURKp1T+lUzNP0p7J10zfCjvwuzQNuhfzs5xGnSnkeRTBvLm8pPThSA
MDoyjW8Q0nj9GAY+hhaE4beOIwn44WPIyfvjY8SmW/72MRq82Jw53pP9bsTvuR4gX4EiRP4JVLDl
lQvcVtTI9HQcgOUrHFnckglvW+3aa3m3oyFNjyZglWgo+DhPR1+30/pqKhoD0GMOUmRnMuN1zyML
AvFGfsVWC8AEYT1AT8B66EOVhIEI0pFsTRgq1K/iugLJ8QMQRvnVDl6nQxIM9cTYQjbB7PRTJ8zX
Q6vOUsDfba0HulSN7LifkFvJOBKnygNyHqj2GPpeB0vlmnQdTAPZBZRAphPYYKGpp38nM9RFIRWj
okinhqKKScpTVetXvLcEflxV4MOUg9mcesWgQgcm+h7vxyCDjkH/uF8ckEZAtP4WLcdmU4rgBnKd
nc+RP9tT8S5LwX0FhgkXZKjAWZMXnNfengp/OZsgx+uCXtYOgs0MHJiGKFoFweDuytho+Jr03g1l
hKaCuyNhdxKLpzPyMrC4rYTy1gLYmW4QUF0HSdhlivgnRiy1aiRt/RNR2JJPjRafitTfIn+fB4Hh
ObLiDUcjGWBhwWDJTSrAoUSvgPPbIBnHuIJOiHpZpFI5HeZoU3B0+aI0vxw8qcmNrPD2O0T2TWJq
HCCFWL4A2LWuMi99knFTodUPduKmTWMPTBZ1NttdqRjG3EC+KPsSbzDzJ17fBtzDkHsZFWM7HUTK
0C0ydDHSbbAt3lDF5Y6YAHag3WKR5dFtaODBJcSATgvpjM+eF4TrkefsQNUdp7ybJtk+fYganETV
Fg8ZdvBXDf9pHbdRuHBjx1y7RYQCpxJmHXg7XmuJ/1Iqa/QMezYqr41cc66ZqfMHsOxsNDxvoJli
dSctw36NlGpYZuB1jkVoIlI6NpB9KQBNj9ojeUVmHSRoK+7DMDJpDTL3kBY9RTnWoCU58mDAI6X5
Ko/KFApWXfRQyboG/Q6ASjWPo4cSxP0ga3H9aQT7rF/zHpqGQeBsa9N+9abYVtNUMv1tvoogp4MG
u40FTRr0DjSOqNQ/pZ0JzJ3SrE/4p7QzZ7luRc2JvJOqjJMX1XEER+A3X7z0a6Jh5LD3c/8WTL81
3NXS03AsYmf0C9vTPmmh/ONMjuzVNrydfYjTEmi5j20z7toi5cdodEG6o760wEHcy2qUD1Yv+LHq
ZAZVQ3w5G9B9c+xe3tnpyxz8ih8ScIFOfTnY+qayHSSIQGJynNqIHSUT9hqS8HxFtsXxtyFyCaxe
0bzFzYvJXosICtkfHIZaP8MTdy1cDokvzYgudMjL7BP6Vx0gHn+Z6Ay8bp4PTvlsU5JeJhmrpAVt
iu2CAu336DgC2D2zvy1mLsN4uULulK9XcCxgtxRrnOezMMo2NGMJtrX8IRzyvaaBZRPdS8mqzsdk
K6DyCS05l+3FpNe3uqr0alHuHfUOEANV6cWTtr1vkXOCzEIN3VYVQY68NfcGesjmSWgv7tYtxM2k
MQW3kCMVKy3zqi+iQjnSYnl0zIO+eoIe2WxvJFSKIEhkbuq0qb9UeFc1jLK850UAtqJcAmms7L2a
jg6ocJleQ3L1IbS7R4hclGto76UPg450C52RbVA2qWx09r8Tp5VILxQ6uKbHMTJ8j0+g21d3NGs3
9VI8myySR6kDs0zWNMsNfxxwR6kiDv2KTTeBBNuDCI8Ggrxt0ybGjoQuJoffWkap36f5mN7FLftB
ZopyY1ffFaYpn1WU7jk7ngMPU2rmA941i6Nh4SaAerz1QLYyitYjmhyv3OLWQwKh5rUD1PWOImiC
KZHuVAKwD2RTE3ob7K1zHsBlYQwQX7oBa3f0BLh0sw/6hm0ilfpyYLeE9d5eYlv0ouL/Zh+mDOqz
dbCKxqi7TYvB3aasLzdlEeWfQVnIb6BL6flRIPLPQ9SgadkJnZXmYZhMAZISSueIgg0OPp8+H27J
mVbJdJ+ChCzEq9MAna11HpbsE+uG+Do4YrjpU9vVkYazxaHCwzJbDUYY7E2+M6y27X+QQytBd3XM
2SgOczhk+6A3AxEqoKdqsLBM1XhrxmX3JNb2aA5PutYKCE6N2YqGYdUphkkNMrDKC1XSCuIKaGWh
YT5CwSy0hgdUpr2r29lnMuOvC4aiECD3Km2wpAsVtBxCMDfkdQz5EphSbNMM+7vlcYvsSCZXMTIk
0AJ49ximp+3y8A3GjWrqfRdAvogUWOCcIPMyP6tpIkMOOgYZ0skEuzv2kMaw7VWVLe9GcR9PwVZ0
UXghU6e70DuOmh/kI9MyabH9PkmMU300uuEHxf//Too7oMXA9oCP1rUu8qTOePGSEFCPqh14/U02
4VFL8Lb5UASi/FSkwT+GeuuqnSZeuXiZPINOkM9D+/cheZdgZKza8zIcUnScGVlYrz1tH5iqs3jk
7nSHUUh9xv1fR9wpitWQ2fU9ICHMt/KIXV1myC1kpZsTiOD6w9BCLMdz3PaC/DJfawBMfJ5qCGnI
sm6+uXW0bw3gbVcl4NzgJ4BQaM6/QXkneraZw/wU5bZ5yV5TtI9O8brkMAGw1A3W65JoKT+F+O7G
oh2etZL1oGbEmUQP3go6B8Nz0eKadDYo21/jSj6BJtYDYak/ijzakjZYgLTK2XZAcVGDOHlDw6Zr
IBQORU5SCou8qb1UOXPOb3aSFrORwMDDOE3wLnh2C8gGr3BiBnj+rCDVMZ+8d/1LjA7Az6GfYr4N
O96to8kJ9rHnyWcHctbdUFaPrVEm5wwM0asRuh7PFBbHqbYHRzB0Nk1nVbHeu0lSFuwiNCuu0Vxs
buKhwv91lU3dmpcZdD9oLIXZgVbENDcjRIWgC2pPG647O2CZfgSWDPfEWw/QlbjQ2Zt9MZF9sow5
nijuyWQpwMgIO56q4Z7sZCLnf7V/WB/f8Xef5/f16XN6hOh4W3tg1tZDV9vW0GwTX8hfhx5EtpJ1
l65IwfteDy5KF0XyreFOkG6AbUf+p+lAMqImzDF8SiD0kjhQhUlwl/5zqcXyttw8PQGlrz3mUAhX
aghmaalvUVv5nuFmW7KRdkIH5tPbIdNXvGfgxcajlJuhsUdpVJ9xY4ObmSurdbuzA5b5z3HNXx/A
SfUaNsPIVJgnyu4M1hD7c/orbBLjH6v9HkbTyyDEf7GNbz+fsDGGAtNFVBY06XntXOM2Nq9Aew7o
H8YXvdRPmQCzBUW2Jhc3ts1dcCUybEpUfDPFoDqMGnDdUozULHvVtEDTMdRY5hh1BbAvW++uoK/n
8GwIphNoI+4ompYdPdy3+Fwc0tvxMDpArZiBlt9k0MF81CuUJAInCM80BNXfrslF/KBBke4hl3wt
VY9rmnGGrqe2XNFwmgx+AzJmffZmYwQgzFgUN+SlJSMIbpxpqJaUGTj5aMkC9DpZF4qzFQagRdE8
JCsin1HeRB3aJgdMHHJwJ8qldGE1QRMvDrc0NNJoODIdmkV9HRWfQtSNHsxsTqVQQFOD8nmZ3ra1
7ntOtzEEh0phmHjXsUarGlNqodXQg3bCEQAadz3YH/6MGFxxbEY86j9EADmFtLgqefxlDQf79/UY
c+jD450lZxsgcZBSsbmJ46Ro9/tE2xKR/myb/SDVB8l+3YAF1io0Y2fVJqoSDKymqIPVJ4eGKJnM
Q0LYEKYmGqzZtGBq3iYRWoei3kw0otC3iQztCKcoRCt1wspLl6VHyA86D4AGOw8OY49o42rOIIl1
IFleuxvkt8cNOYWjeWeJlJVQTjIVRXZbOhkDKy1mp7GVbNBS32xpuqu3Bnaizbd5tpoEKY0d4P3x
HZl0t8dLFYifd/QJxt7tjhH0gFfkpTUYanCFzvormYZKQwfR4KQ39BGgrl0fLGbrAID8+kQg/YHq
l3ZPFqHnUH2avgVJ3O8pAdeCIHc31V01J/CGmItbPGiv5KQvGaqxEH1Poit9waJUoO3j9+ltXlXr
yGagby5Sdx/jOQDsrrsXXp1/slhSfMrxnsTHdLyENcd33GKmb7GovSEnENLTDQdRgk8T3qbjfpWD
xFU6G9cuk1vOHwg0wfAQWgPSO4F9B3z3aY2icjOM8TfQ4H61O+j7gGjE2+cR1BidLDNeMJH8NFFW
mru2EoBmirWmJ2xvKQi+odXyBmVxQ0Ev2ivqwtYqqJps64K1YIAM0nOXxhxspxkqGJlSklJSLsoO
ZC17Z/89HjXDM/OaqNujdXkEhDUFUkFl/j7kACsnrnweo6CxON4lCxvKBDoDWDWLGPfwvi/BpTEE
V6h4BVfbQJUFr8feroeM7RUcAcj522j9GlzvRBEsSIy7sfs6SctK/MyLbEUf/jNwBjvxLcUO3Kgl
KZbWoCWtuoFmn7pC3TMkbzuodwc9mt7Uzg73JRsyfqHY07Bh+joCK+znGDsPvLb8GUaPit6CgraX
i7+G1Wo1AjK/hal9zLwa2emiWme2y0Vpta4Ho3KfDgBOQJhsJ6Y0PUIXLDvmhmbuJFAIl2goAWMv
DfehC5C6rplVfmFx9CWOhupnnUDvLnXGaMVHQKCbqPzZefUXqUXFl7wuEkjjpM6DZPgxV1qUXSBQ
8XqV2hjfX8U242SDOlgD+uOXmuuvrDFQmh6OwGwRR8w7M7QhZ1qZv9lokqLgcEMDEhueu8mQe3uA
SEx5sFCygTCPZT6QLWyfxWD294OBx4FnQXa4mcCFtcRD+gqQxlbHW2pjNNf58NSLCaKlpXlnydE+
cPWyagO7sTVSmaCMjTdWFNtHoF1/N87i8WTkKjLZmIexdd0fZaqfdLCcLCeObcwW79fJbzFl4snH
WNQv9I5Mb8v0oix7iM23gb4n++C5l4i7wD5k05cuhOzAkt6lNLCymwxi56YdbqnzQA6PVQilCkhF
GOsYdUZIziXTLQ9a3acAy3tMRW36UYFm9aYNM7+d9HA7xZZ5qwFxOx8Mj0UnrzU3fR4gvUUOChkg
t+QX+JFtydaj/2+tW3EIYbquvfQD6EKElY7bsmjx96tLDQnIVh7w0iifwZ7rQKLS0g6dGjK2rb3R
eapAXnO0XKj3RUo72sgnx+9aUPhPjlaACav6WUmuvagTN61eTwzw46YtBEEsA9XFwsiMx9oVYh11
rXkZDGgLpE2cH1AwAKNDMHmbikEVITGCws8qkO+ESp6uUGedC7Q3gDwY6waKfsmoG5v/HEOBdEgS
sJ1EKnpZjM6i/GtRCA/bLX6iLWdfRtMd06YTyZClCZN3ykc7TPI1DN8WtTl98/3bPPChgOV+NF8a
yDKsQHwUPUQ8cLfSBcZmAI3hmSVevOnq1ngste5rXo5QM4/Bg4e3uu+ge+arUU3S2K9JAN+OZzT0
JGDW1PTHaRznSZBVnSc1JRJagJtoQZ8e49rS/GwaEh85p/QYBiNI2skjgkS+npJrSnUkUKx8OvAR
BbRCtVWWGhrBYwPC69ACi09eAAYNLW+be81MKr+s2uhF5sPFsdDrteqHr33rip9omfoncq3/Ye3L
lizVlSW/CDNGCV7XPOdcWVkvWA27mMUoBHx9u4LcSZ46dftam/ULhkIhsXLlAqQID3f/C88d8DD7
g3uXcTOD7lMbn/DNVtdsdOxt6/r8yU7b1ySM9pPOH9FBlWMAbE2MunFq5w7SxZk3nCzKQH3y+eiO
/Xg8UaszoTjfjcG0J0hQOUCnvG8Q0ZsRQho+BEqWv9taBgYKEqUmZ/IbPsYS6ojmI7//cT6vwRrd
z7oL+DdQnmJyY7NEWHrXfAZLOjA3OkgjXIACS4+Bqkyjo/WBBoXQdtoutikNbpbxrca2+5T4QYVd
smkM+A6jzdwcVMHuRlWkqNxNAoQLQJyU6AN1gMkuXDmeiPefvLFa3jRj3l8XZ49rYu+sevrkBiH3
ZDt4RQMu8FcQxATXtqw8Z9UhHnAMnPC1su3wNrbYt2wAv98xBwxkswtqrqZVmoQGni5jsQGeCKIG
y/NpsPMKZNZbejB1ZHdH6d5E3hUbpZ2pJ8yRgVuZLQCCaTs7//Hwo9kL27FAtoiydM12yDQ9YmQL
1GXSqUnEh0sXGZWVukD1AZuhh5AG3ie/uLfKeEOOXmKhPMipuHO0XTXb5hmcsTo0kGlz41VRFZCb
sCz3Psmm+uAlXX4UjjfeTRCChEZcWr8NkHvkRmT846v6wEqbf+t4MaxpUMHS+qByC8wjgRzvHEw5
DypMdqUngiu6A2JEbB4UAtd2H6Tj1oZC36rQlQpMVyrQoRrqNYJWwdVxlQVcjd7ag2sjBv0VSg9A
yPjuh10TmEvaqgbeHCGf1cdgs0zUHvpokDdGOucOmOHhrshUfbUZFOpbu2AQ3wEFipk046kMzAdq
MW2iM/CW5AfJdHmCHkqTUIcwomxnVoDf8bAR77MEed5tbIlIamL5YbIVLjaaQ2aDkHC5FHJL+DRA
0BxotmFMD2GatrcWpApb31fJlu6oUt9WZiKeoORmX6jVhEF3FbUE7x/66BDUptoyIC62aRm821C5
+hCWhj/fi6iqFddqcu7In25FkMe32yhW9XaZSIXtvQPZ4ivNg+Aw6DdGniLIBEqVSvNfWVnyu1Up
v/d6iHe3IVjryd4yj6+txrLPTSSGFzuN993oW2+5sqBkLZpxT24ZUui5hY19M/X26X+adrKNasUU
aLho2iJU4uQQLLAxpHNA1WC4Lbyp2xELGTVTxNY/NWPdJMoys6nD7dIbKgQlTPE7wmvhpYem0KnN
8FdS040RLS+Zj0IE3Zt6miMyroBL1E0zBfaw1TT91ETKILlmVZfNzWhU5jWqjH/mmZDxuKWR+E6t
qPW8W9+ZX/g0TS+daLs7Azpi1BdbTnzf5MGN+gYgF++b0QFnAK4IRo36AQusQwiClZfEmAxgisYd
9RW9bT0yEAbSOOnJ5mnskjX1VVOUPLPid4Vf3l6lwLrLUPRPqhAZaLny/sw0uRNgw84htd0KWjrg
i5pdUE1TO573QK1U5DYwgIm1o2ZvAcMtsuBGLRoksEBfIUDQn6lJU3JfPvAsfR417UneN9mjoaO2
oordPRYYPeRu4uo4oHb/Ri5IysQ3aFAclwFd0Zp7FAIAQaEnoYMsknaeJCrq/ugAurwCw0SAVHbF
VmkdAM1cua6xsg0vhshWG2xcOYX3VV6G96iWzA8J5I1WJvnUNsrsRCVv1EsHch5PIojY/eyUNXi4
NPgNzPNmAZiSTC+LDsug5VpCX8ZKQWEbZMLboOAKGJIgMu2zhy/nYy1QqARobWp/evsPyZhvJUcQ
vOrMfSrz/sBQLfQUxd6vOJ2Kn8IMkDng5UsBurS/OWQNfwnGspod8OLtD9WITZeeIcdm6ZGDR2aV
MGjaCyuqrjw3nFe73U1hkbxW9VDfhiQCTlubpVDxPgNwfIdklPO6DHpvYrWeIpI1TeV5fjMOdoB7
JIlLlPdBHunTQYYAvMX9CJVfdDT63UpnkHnnN2x4EmcINmQJbBvrnKws92EuoIbnuQFkXfN267V2
+tIWWAomXdT9KhGrMmzX/d0ijVXxMX3zOgQ1cuCzsdOW2B5i+X2yqgbFdnp4CLGbefjkm80LUh79
Ns2x2m80FoJpfETbuHhdcnmjFjfBpjB1Wbu2Rgv4Dt0rffXeG0Uol6+9EogpPfRjfOAPYmcGYDBN
QGGNWAAK4Xtdo5I7oFXBDfKEvL0PrijsBXpum9+keqb+ENxuG9sJpjMNzPXAjopbpuG5zpPxxHVZ
Rd354ubpM2pGLMR9GvYXa4LWNlg4wM9Yl+pCbuQxGVG57yTIYo8AH8m17xU1Mp6jMdcGhHlarhLL
VPdW71c3YF8MoFmROmWqKvH7rLQ46b8jnCgLHkAICA7z3P3JW78908tJNklwgwzavovxpl83dtTv
wKTXbJalnh7AVN6dyaRA07czfQcgaYRH25QN38K8OoJ4x/jH8qwLhEuntxbMAmuOev878GYZB0+a
/QHlpUBt6kHcQ91iatbHaYjLuyl0xSobRXzNdVVqlgAerSAJNLc+7F7riXZTqOIkHHApLiQzgIVC
18eQHOyqpjhRR46f17bMXeT47RBKrtIcrzUY0l7l70pZ8jWyhwgcuWBFC+rAeW3B/7VLLTXsyAms
re9jbFa7r9ZPN8oPqhbJg6yd+MkuHADjcxP0VU2aPOVt2VzwxHmjzimOqysoqq9iYPnFGbN8A2Vc
CCzqZiDxBlzRKR1CI8UjTPeMQ4YeDuFOLdTDtmTsvR+AxOUP7sjrWw786KrrA/Nr3AzGpqxtcaRm
howF1DHVS2bpLRhwtqsYzDBfw7QegK0w/SOP/fSMqlO2xnJoJbO2/TIVUXw1jTEAgS5gABCS7TZG
6UenUje1W6vdzKiOr4hXQhMtapAMAwprAyqb+ETNDzdLzwawGLjRCFQwNT9Q2QGGrar8HjDE1HXE
PDUbBaSV9G9DIMoLKuLY5sMDKQmUAKRKrZn2CDtQypMHNInK71H9Pgd5GFCcAxcROJLxQDIfOyTT
tlONGpChrK1HlNJbj3kb7BpEKe/Io0hSB4iDYFghOgWeXZ6yaYWnzXgkZ9dBTXY7NsBcYSiNaPSc
CEc2W7dUU7GumLEbeu/NhqbWMQMd06rTzDDeFFZnakKkxnnxZPvejIYx2SUoVd4MdcsOlYBgGO3V
Gf7qQ1uqZEMbeeqlJu3WF2e3U+EZQZ10RVmtzu1AFZyKfpc0vgGQciFPrev4ZxOorTk7loWg5BqQ
YaUBZKfUWTMOyX4EBmieaRnw55yIFEGVcJPFWPbYOYBucdFn90GGN9ow8Yc6FDABQ3AebP/bYupT
BkkEt1DrqMtluuZx0W5So8t2c7uKJs1ZnjjHuW2FePnWpbjRFGXBsvtxkNgf6sHA283z5yixBUnd
cMqTcxGp7ILVzvth8lOAff5sx2XVn4vmTHYa0YWBAxpVk6hmnBvXYPOpDyEYzFFL6YSGvSKbpzvw
7y/XAqCo7UIDQmcIoyONCqRdnBRPkzd6z0MLmMyY3MnW8J7J4hjTEfQR8r7Vpt4x61VaSX4mD4GM
xKZpoYTWGA3Digqlkm0NDikaGkNK9oRirGBFTZTEWrf/5UrcqeV9AohLgyx8IHMPldJTXZw7fUgG
B205xgUwQ1NxpjPqLl05gJzYGcDb+DEmInfqJ89qqsDn8+cp9RtNX28hpZXs3TzKNqQbfix0dViF
38nGbkx1lQDgX708zza5aTvngZX/tGEmL5aS74codeWFbMwHv57n5mfqnLSHBFsD4mgfLtQzoIIO
lM7gVSuMhyVNNfU8Pptj/dZ+VJa7SDOQidJUdDA6UFRqL2qRKw2c4m4eOGe0/p1rmf4/5yL7xxWX
uex/r0gz20I4Z9Ri4/GJh1GdofKWELz+RxPbHfsl7fBYWXqxnPjcpF4kxOPcbq6uZ6jrYLfhEa+2
U2enQOyQbT71AVA5ppZ1IhsdBKtQz6wPKDMASelr3GEHAd6ulo8vBuD3fmq8Vl1d/hCO/+rjh/AD
VNDzCfCk88l/dJnhwL9AKuOku4Ue+b9M8f/dBxJgqPICf/fWk553qQfmrojooYjzeNdAp3Zmh3A4
lF2qyvRuHf7kL7b/nEy28/q3QaFvNzM7xH8PGtLKeY0cN7kogeJLWRjDPR26hOfQylwvlgmBuHuW
6AV5FmvRV1OzWYrK2lsJ9qhMWeOnoblcG2FdhvOUvQWuDnPQQQl9BR3Tu6/D2NpnIYhgyeYiQ7lq
Oi5ADSqqbY+a+mPI2/zLaEx7UdsAtWq76WTBYldR+W7nYGw71sDXffFK7CE/7Iv/f9rLGvVrlL2a
E186ewXKS2gyj3OyrAZt7UUGzfOSP8t7u973nj+sl/yZQgoTUdjE3y1JMelGb3nkDmcyzfZ4XYao
KKOc22SE2SV2qufl0hIPnH1dx+N6maYJ+89TU8do5fPUNJEJKud7yez1ZKFCsGUTAoM5ICm3vGJs
bTRtgTqAIbzNPXhCjUfUtbwU2kZ+jR1CQREIkj3NMI+lCT5mUWD3QUGTnvTjgOXpPNNiWuask2yP
9w0/UydwYI+pl8tLjzL+zVBwrLj1QmZeeeDFV40uUrPa5INn+lDmI6i6dJOWK56IkGtTYXYmG/NB
cABQ+B11zm56XoZU+G6xCfv3Mq0x+p+npUGBgWBWqtoM+ygsg2jaHozW1EmH7mPasMVWYaywqho6
wztWHVZ2tJ7xI+AgqEnrGWoyv1coREJqYmlSL2rZcL9kFz/CrqdHBfE+HKbvQYctUcTN/gJCcazx
qM21kc7okIQCErFZs6ehIVjW8drQQ6i9zBCWIPh3+ubxD/s886eLjHmQrLgv1A4hjv448OjJdnvz
G4cQaxB6yc9Cpv26GVL/BsHf7gIaD5QTjmXw3aqv5OBBlXhdcnDK10NVXQV0RDbUwfYONKZ+QNm5
3rBaJdcgjopbPAF7gNRW8pPZz31lTd8dFKVvoGMr9LI53CNFjNhDC+FOvHPHb4Xptqskc6J7IZh7
ow5sAVBboTsMlNjNHZUB/uXQRh3FUJ+4FYNa0dMQqKFVj2RTnQeU3diPjzUigzsnMtRdmMf2ndWY
D61e1KZIJVFLdUa8M8CYD0VgiDxGnNsnRFWOVNSyFLpQE+rO3gnk53Mn+ZOdDiNSSycvYYc/7Xpa
sEMbp9LqDp/8tZ0ukE1GfEZBztz5x3BU7yJ/bKr54y31NuQGSKQ4T1W+X6a1gam/pr5a10Y7XBlD
QmcAJv+uD/G6RqFZ8thmAWC/JRQbhiYQa8u1qlfeNijjU03+zfeBAlBK/AwykCcJJn9LV2yyrODQ
D31EMijFLiVv11XghL+ROgOMO89+DMkv1OjVL66U4zbGo/FSm6I8W8iu7ibfxaIS5AOrqPC7n44d
rY0pL36Dg/uL9Eb3NTAGBPcReb8xwzSPpYvSfY492UMq/H6tOtP6Nrr9UTEr/23y6STHoP4G0CYE
usB+yGW7ilU/PZm2SPehW2enmrfZnevH0cYKevUNSPr9WGX5P+YYf5V5On7p1TBi92mJS2BJ94I7
u9zynpevXCIcqF2dbjom3I/PdZN46ypKJSiwvfac+Nb01LXWE3g6vG/QaIaaU+h2F+iHVY+gaftB
dvwxiMr0tboK0NY9NG0MIHXib4wAxXUgwIxuRiGSa23F2Ow7Tv+j8bYsTcRPgGsgk6Ud7JaNe9RQ
xtvUzsQ9il/EfRmiwAsBhwrxeq+4t6C95q+qAp94yu/IhBouA5lpFTjxajDKQ2R06U5p0Af+1caD
7efJCmFjdXL0e2/uCFEtMIXlPbViFpbXwo6vy6C8xFt/jBOQeH5MJJAw3uBmSncGQUSwoH6fmHx4
bLWrwm9+EtnbpPk4q0yO565YCU9Tvs3Eb/ORfOjwqV0N0XRugXWVln+ChM3KY2DxKHPnNmMWJkhj
IDiQ7gjjEAm7vaJA4wt1konF1tV2+nf/Fgh3pMki72w0vrcmOgq3bL6WiWs92giaXf5i72vx2Z7a
3Vcvb9/9awCA1sRegd/N1yBM7cchQjXVHMkSYd++87siCXLhDNyghEmgUrUC/Atd04F7InTv8cWU
Lz0kmQ4dSrh33ehYXyc8eCPJ4x94hYE+pc2Myyi96Q4q1T6IMlCQrEcip1u+DHpkWyIwFLFqHkkO
XogiMBrpAFFxJ1OIjvN/R9I1TQ6IIo30Yt/82gJ8RA5Y6aH2ItoWUeM+AiGe7vDPCC4qS8A3DPHq
g9M6FfICsQO1cGlCj9oBvapjZz8hXbQbKz5FqEmMt+Dosn6mLioLgZhNv3iTqTaBrey7UkXGvp/6
7sTqbrwgzw7xcV7WjzUe8yjP68UblhHPYQZw7yp+nGQDxrCKV1pVxH1rDVOs//bZJun812eLKvPT
Z0sMAyK7uvaLSrfioS3WrRN3p7k4SzeBmu9OVPbV2sYj6kjaY6WyTK0QWQWFHIXr/IbXWycBY8Bs
ZEjbbv0hNlZIYwvsWju+GyBmto6HEN86GdsywTs68i6TVvEa9EFIk+/aCGLnvBr2zsDFyQAk5KqY
HK50RgeZlmAoCxnbLB11Hf5IWjNcFQ0fdk4aOUefV/GjP+qSthFUv0CeXFDiWb2Sx+g6NvKbzguq
f9QaeuzRacCjxFnS+p9i/PMpOU1wohQATxNvp4YY236w0Y0I7nrcRw1KmG9rDStunbZbWR2QgT1g
Qc/MA0Tazaav5BaaoDn1qgoRuB57jSTpulun3foItXx6+N/cBtz5ewEoImSsuHxpimKPUm7k9XDn
7WwvnvaFbqq8WqfQDXnNRG2eMptBdtyYzDfTG/4Z08C/R6J5uAObNirWtb9jBWzdSo7MlZ62kGJP
/mPK36ctETc+TAUq20GtDYbdnQ/M2BrZxeRIW1tqVmaaHueNr+5FxUbyqYlYZnJMaxOZ6BrVpT4B
V6PE61eW1XvbQATmxSO0K14SPduhPOP+/YpQpzlHHeI0+WR3FxSZgF6iAFH1BQKdob2LKhSVl3xQ
O+qng8GT7ymr7P0gbIkaFhwSEfXXsq1LlPLnHhhkfDasyJiU7buPw6RcV22L7K/2pg7JowH8l1Ba
yCokb6G1Lq9ShQATQl9q3ZWQaFQZ0PxI3eMUK69uB8a3buUjNDmsyNjoHjrzgZQ5ljW/W+yVZYP6
Y+6VzsaqADQcsDLw8Bo/t3Sj4RaKr13m4p6j09h/qpw8hcIZ4uZ0QI4qVwjp/tvuwC8kwOtPlk8j
qT1liQXN8jXNtYyBkBBC8fpgF9zZukPO8hvowbqdCS7wW2WFztWUL5aGe9GBzHQ2xcpZs3QU2wQr
FY49SOhfpqhYk0tGtjEQDfR7Yne7zNAk5gt2JzFo+nwpVgZUyU6BPtBZlHmdAJMCgxH7uWBL1m5q
XMB3tZfHXSidt+OBfMjkeuW/o2nKpU0+1CzLwnPXSw+zeLmxGAQlG4WEkRLJ+yFFNLJBvTza+eDX
IByK/pltOfWQu9fwctcXxm+KQH4KUmZJApWfGOTpHdDsF+wdP0cz/whu0mDfi16MxPgCFLRztQ3w
AyonHqEUP6bXeswFuJek8YAiNHtdd7GNGE8ercAYKX4NUbYFSFEA+5FAuMYL439kWv8oI9Z9bUbk
7Q0Wm49Y8PjgnmxN/B/L7IiXVg8WnAbV/DzbMrxccT94At9FqsbLfGo40jhZDdZUIqtRSaR76MAU
kFkjaPEG7Aa7xEbRHugw3gC8fIBYZ/PkT1VwQbFgsya7IUG+WDZxfZeFznQfeAPWL3pADK4AZIxK
7+yivvjZLyGnq0zxEpVTsxrAyHehw6iM4mLqw2KjplSyXXu5vSsnAMKVaK8ti8qXACjYx9YP16bd
xMC1bBom8hdv6MoXRF4Bb6zkIzlGZX4DSsq/o1aTNr8GUY/zJNCrA61qHuM+1HOWekOLB5E6UjOf
vGkDLJC7p2bnV0gPIsC9o+aYhC12Y42/cfRFwRWaHJHdcNbUi0y8capL0FtQr8/65Np1WKFSrznY
zR1CBg/UiaVrsqq80TwUhuFMYFvOGhRkNKcOiwOEkoosvOK3FV7pzFDVV/Blq4Ntld60suuwRwB+
BBO8VWBjWECZWZ/RIYIqwClMcFiaf/NbhtEIcqFhS/P/farlkn9M9ccnWK7xhx918FbJY289hTFE
lg2ohJQrOl0OIP7wNqVTDSsIJeTnpYMnoKSvy+LfIdReun0949Kksz8vkHfISFocLIf/92ni+uOD
0VXok8zG5apkZE3tlivmWg+TTLB30x9iGULN2YVOaUhVpa9Q3qyPhpOU9x2kIT2kgi5CM3bSoRo9
oECMsFqPtvNuU3SWZjsDokbXUd8BwEbLdtfIDLUSH2NpRJkCLTdw+7rYJxO121OOJxFddekYQa+j
mMpuwo+xMpdxz7ZZlQTr+YofEyNKhcJtcHgrunYuBXbJtZVu5qlocCzfcq7iu3mqXFrVNk6MenYJ
jODmgIRoD4YJeWLSlKf5jOf9+9lfbOQy+C7PcWNjHB3Ex9liY3qaZVbqWGw1WELXqYs7HvRuwWPV
c3BTxWBSp2boZcGjtCGhrTL7LtYeNeTVDnHn9WvqrF0/eCwRbylqZV7nQUpCKRBFPIh8ASIqZCvu
fMe5gSal/lVN3s1gZvXLlfwWc5wIWPwwbS88ycHNFJjhkTfDCwHSCYYeaSw6IgGzfTGRB9mLerpD
lfnKHLEhyL30HgR67kOapPyGB9KWWnQwJrA55073qx+jDJm+Doi8Kqjbtc9CsBjwIjo3uav38zV7
6z7OstR6t9FZn7vsLY7HfGWWBX+be6O9aQVPmZTZg+d52QN4r9ml7aYzmSAOkT10AOLfhXiWQTVv
iNbk1vcPMciY7smLDl3THjKnVFdqDUmaPTSifC25AJOGnplMQwvOCmbY0XGx9aXTrP3UzPbkQh25
LFB0UaKIh2w0Z1xDTjTq3GyzXDXi0tlnAxiol/kiJ7eP3BqA17J8fOC0nPyzy7oHGkZ/EnARNZRK
q0+zWzVoeNP5Iyx/QoYdpQL7120xibC5HwIeX5ZPJnmYrCzQJKImFV8Y+basCVeGwfinv6q2Q8BI
bdBVkQsdggkcIK3VWvNfRZPyPoDoXlHI9XJZsxP+waiBW1/+0r7pjZPpq6/LF4cAKXj/ZX5cPt0g
vOCujN5orvl/GAyVjrqOd3NzqtwTGDaULqZRR25DJMEoi+F72nbPdl5kzykkG0/cNIHQ1Xbo2TlG
2d0mrMMB/vTbXQcqo6NfVO6LBNEdOZnMttYdM5tr4njGxvDKYiUhwPfUD9YX1Y3iqnSLVcG0A1YE
zMl1YD01bGjufZBedX5mPZGpt0DtFRVRcibb0EfVoUhKcz0P8OzoabB2oZQWmDgB0cO6uk+PNDk4
cbMToiLWipo0IMCPxWDW8ECmfkIoMR/6Zk+To9qkuKSO+Ic66eMaiXVGCje6m6/eOQpos4RtaTKf
Z+pmutWN/OkQpOn3MuPWhVoDlof7kNs96ETwB03GED0AqbKhTjKVkMhcuU04nKiZTZVz4AmCdeRC
H0GhMs6cnshgcGi8BPVkHugDgNbDPEVywFYSeyqVvJqJ0z9MLpf31aR+hSoIvkLafdxCEXA8RAOa
sTQ2IN0CRjMNgkvVFFDgQwX1V/AUuqDELbpz1SeArtkPs7mHAp+sa/CFIEazft9xg0LtMOP0Fmx+
htTHuRfV6hNQz0lbiIlbzqOBj11F4SvlryNT/JCtLJ8rJNkOsoXED6K0wbN2oNQ21oA/3PabgSDn
j9QDADJT7u/Mye+6fLTfZNqN0AO1xQNzkn7v1/ZwCmuWIU6RmWANdIfnbIQyroBA5089HBql7u8E
w3mBYDB+ouEudHL8NHITJQm6jjzxDTBbWBmKz/J4+AKNCnA5w764KV19ngccaUQE1GY3htp7ckN1
xPtso3ZbZkvSnyERHUDyeATNN8o7jFUx/ip4DHRpYL9CdrgGKNEqDu3QZV/q3r3wyop/oJ4nX1eA
R98kt81raY1IrTlj8uNjpMohRkEjSxYBtu045sZIUySIIpF/oTMRsWw+U3+x/c0vMi0Tz80q/5Rn
M5gznsEMdviU1ZtzbN74ZHgTO1J6be7lyJJtPaNGmclHjo6caZa8bg9kH9J8JSYkdm9VX1V7BvqB
V7uoZj4rlvvWNnP85ggUEsR583Lms8JaGva0A4G2HRhftL+POBmq1ABT8MYSPMp2peytxs6vYxaA
B7uOs/+hrdapXIWJDM9BBtkRQGWy8lZMHhIultpQB/KE5S2BhqCzSadhAwxVeF7cwtGLd2OU8/Xg
oppTAahxlkXfP8fKFluwlA27uTmBiM1lDT6SzftnqawJBK75hTrpoDgIw1DU9UAtmm3IrPfZXEu9
zxY5RrTrpegQ8fLtbEWcWZAfuijfam7Uas28PaRB0aypSQcEeUHMGbU3tw4A2NQeLQjE1q6WEiHb
X+aYPfSA/5zjb1dxami/Vj24J+PRrZ6MzDoTN0MIddJDhlqr7aBvCmj0JToWre5qiHY/uWo6mxB/
3eLhyM9xG8Xrzp/cS5uVzhcTdOkzbZ0U5QkslNUmAmruK7mFee1eLDPa+3bZo6ie/aA7pm0hXFEj
ZvHQmWZ37qLe35hRlvyQxbWsneBbn4F2deqm5GQWuXjSA6m/yUpo6NiACzlJxo5ZjnlYa7NfEQI+
cdypH8iWqnXvBvF95lsWxFwnsIw65QQR5ezd14Mii4Qco9hYSJ72YOgF94drbgY6c7BVVUL6CBfg
bO7VZ0783esGqLj7KBPSB5BiymjfAtC79zoXSVmJJ1GHZQT4/fm0D/Cceag5UuuaL23+Z8TduGkZ
gq70v8zjPn2AspzW4Lr3AtP7loNrF2KK6ps9DeZaZqmCll6kDh3rjYOJTOedQkn4Gnm56a0ehgtx
aAcC7J1Jqb6ZdQ45SNRfGCotngVK71G6jbOoqSAbikfys5HKd9vSS2fCNNutEg2YgVw8KFGiUZzo
I4cszy+sbr7Pn1j/KawC2Rd5FLE8QLEgfQmK6lKWRvCcgvDphCeKvgvV+E3bcxNvCzuO3RPjoEr5
T/uERMaqtNr6gMffcMWCf7hOHlPQh3bLfWZXyao2h3RcUQ+Pk2nV1V68L9UIXTMDOgh+oINaurnY
eJaPB2DbmodeH1oQ6yN7ARs1qWOxlS1vd3Vo92tCuRHeDXvgB+6y8Ej4tsVu8HTam8AOr3KiaV2U
rQKneUBurd0KiadHZFj2ncg8Y5vos4iN72dk+1svgKWgzwFWcp/i13PykTrYtROvXppG/HIQZfyV
1O0OgTj1zSrCbAP81HiTvo/InlW2O5FztrbFZKxCv7AuPjEiUKCY2h4icljnRCcy0YHrKDKdIU0B
LddqghAtwKu7lEtUK+uCOwJxkQ0EANC/cdgVgZzyFujHr5D2mz115iF1PTySK2PIjq5p4C1RZ9BA
79vIhZiOlf4KcVf4NvO+V0GcbizPK25BZvrneCrb7SCFRK036sWh5vnLbYvfY9l3z36cdPswLItj
VHhQStOTkcfkQHE9ab3vCO2nm5BPYsNNfzyAQpAw6nQIhKi3IffsLTUVivce2buD63h7VhSAi4/d
0yRClPZnSXFETgMFhlB4eIAyyLut5lcjTI8iZtu/aVaEDl61unPSqXguYnMDyKIynhBdw7egkqja
UO1/htTVAbleG68wqDyBSLF5iBGMmW3UpA6g27uDszY4CBB6t7dfUAben1y70tzUPsKHDaQhliYD
gSK+V+eaOhEQ0j4L1plmGIdU6xfWNtET97r80o9ZuCZGb/avXZZOfikdLc+ECPwWXL45RAmrFW5b
6wf4NiQw/3Z+zyUbwfWCf0TuJf2T6TcgHNKP2jF+9+1jMBo7towfYwvk1TJEIgt7w+mba0KZZ5Dj
K+Ri3u0ExABH5mwn/0mk4TYyJtQYdF12cFUS75DkQF7Pn/BcRK4c7DYoCsny/GBlRfeVPOIucfcp
xPlWWGwV65l6vjPMYf/XNhHPI1+GKhnPDw42AzVczFqon9FXKpvPTepFxF8d6fuvE/VfvX+MXZx7
PVXtG3I/RdNJjUi6Qgq9Pg+IAOxEYzlPApAwyByL6VcZ3lWDCv9xpvq34/n+i8wt7CyjIbwABd7M
Y2RRGVsxolKJ7jdzdJt9asQlYk96DST1gkfpQx5Mzto0vy8100tddQUyiWNRQ9zHReW1YkULgeJR
vldiL37QZMDavC9eXLM18TtVDbhpCmeXewAXJ1ldXVEEL7aAPdVfGm79pNJGg/3EYyv7tYwxkyne
GKH3Jhn+mVS1BoRxvVuaQTvUO8gjx7ucR9HFG1F65Q2vhH4vyx7SdHE43nzXVxdbYiOT1KH1vc1m
B2d4MgdrhWxBDYQIbokSK0yEhd3qQjI0hW56ukm9To/aTurFXtF+od6/jc1YjMxFIUCgaogblglY
V0KA1q4H/1xLE0tNbVcNA2HA2L3V0i+d3zLj/iP0aDdguP0/jJ3XctzItqZfZce+HsQkPHBizlyU
9/SkqBuETAveezz9fMhiNympT+/p6EAgLaBiFZC51m/89C7wZwJDG55Q6jaNbxkc4hWyGsaNUuD6
Nyp2/OQnebXGSWo6Q/lKDlYRW9upyPVbPSrMZWdawWunZfdpkhs/IPaDb3Tb70H553A7aIFvdLGG
kD/vCvQRXEIxbnoym84DPTA8y5+/rNeMzNraRXV1H3JHLb2F233MMoyR3g2J0iJotmYbIIY7YUj0
3qAWBoYfyi0KNihRFaD2Ca4sSjPsj7LYjPlbUVIPeTt8bB1/LsrWSEAP+x/H5hMYnTJLV0jbnsza
zvbuvMACjYgjm1OmwVmW5WHu4uVTto9iOzypLD6lnkHU9n94Zh7cWv1g3IspvkgxBD3r9S2w0Wgj
e43p9AcsPf+Wte21l6zWRp1eQ0KveeX611zoV1x7ZXVhbVqn1tdEKAEID5V4CXW04fhde3dZUKPH
zcP/DEeGHJTXBQRdev08ARXHHLHW75u8bpa5mg2fIlf/0rl2/IdWNgyf81BmUrJVEvF3y8VodfBN
gSGbz2/ar9FG6UfSJJ0anj1V+ZIonnFdUHaxmp7yKPgil2lyg+DAcl04ehcf5GLNNfgOQoYv1lLN
S+p6tYOXnJWKV8Ws/CXrm6GF2jHXG72zfO8q67HpTHgxuOUCwd5pC2kmfbGxF89UJ/iaetCgbbTY
LlES9BcHAjVQgyb4GmENYAq0NzQ79LY/j4zVcLrNUv0lY2VzRoIpO7Pqzc7sQKKdOSjPjh6GRz0K
N76Wlg9JEnW3VmwDaOlxBh2IuSwrT4idbFU6szn5vvP52ipG63sN+ePI4ohdi2UoWF4SIZN95QHh
uo3ZZ8qNLIWla63+/a///X//z7fhv/w/8ltgpH6e/Str09s8zJr6v/9tiX//q7hW77//978N19Ed
0zTQsDBd1Ecsy6H925d7kuD0Vv9X0KA3hhuR9mDUef3QaCsMCNLvUeb5cNP8ktCta+x0d1ZVgEl/
38QjNNy2tb+TOid9nn3rlNV1H+v3QXyEsbKN5QqrN81uB9TMTC7WFKRbR+rKYZdqLIKxDLdXl8E4
bH4qwyO+BABh3pcZUWxGK7IxKQYhKBPJgx97H+tk5zJNVoLv+AF7YtCz88HM0uGsz4chaqpNzkMP
RaY/W5Oq/YSYfrozO8GK3UytCjyS0127yLGys5wANwWx+OeP3tB+/+gty7D4ZpkmOWjL+PmjRx4v
V/rath6aPhx3JIF9UFPqtE4NpXytYpIm83Kin+BBl45R3coeFpwnqNoCmNjf96oyTzmkgfNhnl7M
Mhv60GJWrBxMsw5ek7DSVpEe92cbS8xjWaCTMZKbep4Qfebjtb7PXdGfBuM9dxUeTiN+Mp7kz0yt
xps2iPSDYWg8c6E02P/he+nqv344hiDqy6djAA2xTMv8+cPpnbh0gM5nD9dFulWY8PJz45kMRX6H
o2x3B1X/ST4OwzpTNvKRJ4tzL+Ba2d1Y4FWsBe4XYsDt2jLTDNU0HkxBVmPWYJrNJ62tzva8RuSl
eJ9FIn8xlQLLoKKn65gbx9q+DZS8ugVovyFhbz7ks5p+ibYtcgexd5R1SIbF26ZA/1G2ygFVOGzM
WZefqBmutVVowNvT0yXBqWg/2Rmq/V4G5XHw0MzQ+7ha1h4swqB5wLvefPilr6He1pa2d3Du+GVp
Lx3mtNZ0D3OjtJ+bOh92Uk/Qg+WvOKlG+EfVu+ljMx+IFBaVGSEARiENrW7RQT08pG6RPWqtWm0U
dcrXslWO7vvkOjpHvPfmGm80Ck2sNaOJP4jLd409P5XVZiMbSk0E/+EbYbg/fSNMIRyV/00cs21o
yLY+/5w+PKl4smgjUjL+g8krCvs4MVx6FXllyTMMy2fVrbUvchFmKN1w8k1vuCiByxJNqbCCjOKz
dJW9usRK89irPaw8rdyiKBbN7PYWAgLEe6eMMJeJy6McJBtk8X+su07mi9jb1rUDymbUnWRn95N6
FIajHuWZMcR6ucjCEbQViSKxM5xo/978W59rhVG12//w7Pn5sT9/mAhAWYawHFdDiM61fv4w46AS
apIK794e6pFUbOouVPgLt1qouIC+U3XdJW72mgtzLde6skdVBbD0eqNH4RbhWdKIhQP3uCt2NXmG
+TlbzU/XDwdIRueuxbyNDrIajw+CTmpAOM2fsmUVq8i7aiK9U904XMhgi2wQqfLWQHYmJEqArLti
tNkyKgq0bDw3ubPAufzzp+Lav33FdMMWpq1qSO4KQ//lU2FFZfhZk1j3Arvcsz4bZiBtEgNhm11u
pSaqb0XRaijuQmtKVh+kl3MMDaRcsqxDPw9irIOUvJRW9uwRHNxgNau6ihS0uNN6KaGAuYk8B1bI
/tGcEYORv7Xbwn5571VboNNsgXVjP4eGCi9CFCNU/J0stnNd78BQCkb9tzrZr5hDTdfOcz9ZN9YO
S21Dea1mee+F7U/GA49hfEU0P0Kpyyr3siUs8djyKmy4ZOuH3q5R1xjkGu4paLX5KzB+5utUbCKt
nnaZCVBlrhf5YPGMIKiIago7fgT7HcD4prPoand40GYCSQERmdQtO6W5NLf1Iw5KSUNYDouwwM+Q
d+5Vb4+5d3FpmxCZ+anxjk5qf0qytrmXVTmvrlVCDmMji7JBTaBQCfXLP39HNPO3n46L34arYi7g
mga78Ln9w3NodAWvu1Ev74NAnaPO2UtUV+HXrAd06A2WuCXzEwLPAwCMvl7wtUARg/y+91qQVtrg
m4pKhm2Fjz+PdKtOsIEZT26qhHBc0WKx+qgiJoVcrSw64bQOinZ66AIbVRE/24SzI16RK/kZmVig
pnORHUazc+xZ5WYuphXio6VjDjtZhGj0NqUsYoW8DoGarR2db7lkBIWeVq/DyWo+UK9hi7Myqqor
cYhA1bRPDKhuV+q1mSIkgROYeqVe4zaX33i6+YF6XfhDvW77tL1eQl5nhJgD7luL7VdNs9s7S3P9
m7iD/zpA4nnVWw2ncCHSEwgF+1H1y70XFOorqiLNhmeqt5Xdogj984JcV9844J06dhCy3jKaL+/T
6v5EBHgeLqct2twnFF+c6taYwI1i3TiWXfCI5roBPodoXWXX+7EmIwCtwF6ifhF+Z/mULdKp9J7i
btJWnjIkNxnY0F2bd9pezmQ2ZADfZ+pF6t+7xQA5GZ+szhuWGqZxBKfhJjvzQdabVTOua1Nvl6o1
vdXJBtlvYJQuhH6dwwm3mFjVN45PBCUz2vQzAvAH6QzZRM3RHCb3FRCjtYzsMYA/gX2q3VTqbggJ
2KuarnMHTvrZCetD7WVPkBniG8Hj8G5kY4TnBQbXZt49kufysbPz88c8nWpsAopuK4tWmbT7ugM4
LouYMOu3dS02Uavnd0TY1VUuEvteK/PkRpT2Vh0H+15WDaHXrDzNmzb6XKcZZY1zx7W71yfZRSuy
vQzWYhqEumFi7WXAKJAZsrmuGWyw0Z2AEM5iyUG67VXJ1LuwMgnq5fVe96ryR6fFX/RocuC81t6S
bbpxW6p6vTWSWgEPNCHXAItzU4Rtfv938yTxfkiLckvAoluXHZZ4WVjcFzMbBRgkLskzESVTckwb
6yTjJ0WdPJgYB8i+1sRTyglLcvLD+MnJ89U05uNTFEPQcEpLJdfCjp3VrQFBI+dFOosbmkmxglg0
HPqqqcjA9V0fn+soL5e1Ktw79EmDre4UIY4z+XiKNaLzQBLtB0sjUWDlgfMVTtU6SX3jh9+6x64h
IyOHAwdw7ww/CLcAmqbNPz8J9V/flqwaDKELXgyWqqo8U35+EBKGKhttUDoM41VCrL1HeklSBpCb
unWDVt0hFUZERNZ1eEcFTfc4NVaJ4Q0q+ZZdqHdRl7Ee6Mv0W863EnCZ8fLeAwy/T6LaC3f2LLEi
dVZaRFbZ/3TuWoqqtLOBrTzDwhFj3KVf1+l1HaGDPl62xhhf2qDRbmWDIANy+88fg/rrunT+GEzB
umH+z7LkDvvD+8AeBnDejmgvb5h2252ZpPzkBc7HiHgRBtC1Cb3M9x994usrY9DLXx8GckSRAPKX
v/6gQM+OTFm0/OdbNtRf1jm26qiOw1/O4eFh/LbzhGmqYjQYRpfrgn7y7AoldD/8TEw4mYPyqO3E
29L1xPbPavmOr1SgVL9X++g2XquF3oafsdp4711Hjb0ywzJDo2ktw5yp7YZPmomWS56sx6BGOJiU
xyqL1eBe8cu3M4wQjFXfQvPIfNVYjfPZe78Mi7z/sB2X+4f3SIjJO51tsMHGQrdcQ1D++evcj9MQ
VpMZ70YPqpe51DFl6Sastm0WmgSQ7Pt+6jHUnQknfRvfAnqrnt97eIoxkR/ShkXve7g2alAZwmHA
yilAYDrhnQMLNA8eTJGWh35ulUV58EkEj9bgnwJD4FX11/isN2N4wqr6VfTHf/4OaHN04ed/Lj9e
x0YlxNBsG07Wz/9cqBbpSCbL3105XHqxvEZkiO27Z83PSFyioVLNh3jya3TAqe/GDE4bAtWL2ELF
0W87hPmETdja1/TtiJZzwH4B6u6H8nu75IQ51X/4NvNH0udowId/jCk0/iWuq2tEeAzH+TWKJXD1
ze0wqLdJGxuHFrvwJUghEGy96X8KUxcJPIDnjl3BlDSGcCHrQQDZG7QYSUCHWfDJFXmC2ZFpXVRy
Dk8peVHZLcvN7OgHhF1kMTeRpa6jXiDqGLJaHpriQMbsK2Cr6EdaXFg08kbKfJ2MlOe8zlLDSyKD
7b3hJc0mFWV5apLOPpBE7rdNZUy3cLP9FY9y7WWep2u88Mc0vc2jKSg9WiQTi+Ki+gEvEBQkuwtA
+7Pjx/lB49etzuGhFgUqvz1PylOF7sZF9pLVsji25bSD/fxF1ssq2SgPY1d6K5Vl//J6BVlZz1PW
6tAt2izzt7Luw8Ucu9m2Y1QfP9SlXZaeGlGuzL7Eb1IOkZcyIX9ttaRKP9bJPopZ5bMHWkfA4ve7
xoqaPaEj3C0rrXLvC1QQE5hjuDiq8DOdJFvB9tPMU1RohOtj1UMmr1W6oyznTu4vG18NWd2O68Sr
LVzVpnhcIqDMG8Vq0ge7DezzZHg3lhFQmqvaxFMXdSNMvELMlPyNbxwVI/3x3qM3xQ9EsG0e7UbM
epGRJOLsfWNjsyzncOeJEE5HtKA1z7KHkZTxjtg4Aei5UdbpsbEmdBXcXq+UuuMmHcdpdZ0jZMUb
TdGNXW3DOkYpbh6n1U62Vl3VXl9nyL3yTsff8n1SW53CFUTPYitnNabCu4SJf3BMYeZL6IA4UhTe
uEvE9TqN7xknrFteZHc5z0Baf9EgpHmQRS9wjJm1A65zvgV5KH30NBJLO8lRvuMru6rgbyLvStbp
GnQEct0X2T80QsQ5PDVYyc9mHLzPel6HJwdtOJ4x3UYLDOMeoUfjXp+QwsJPwl03lhlky0GJFzi2
pHeyCxgDHQobbqShpuVrLTKarduhJlwnX5I+STbDZIR7Q9GK52TyWIDYyRcQkPXKanLtiOvocK90
3Ve19OIv4KJYSmSNenF8N75hdWotZENmDT+60lbuQi+PT1PdJCt5ASLjR2eGM+bdeEGqDxn7gT+F
vEjiPeaFq6O+OiTbpOjdbW0oxSest5ejqLyNltRQS13SOEpz7KOS3ENLMHDJ0yXaq7Et4FjzkRF5
FItiCEW59HiIeaqf3clW1Qq7lcXOfyuLgeKCZ8J49TpVxXe4JEZzcdxWPGCIEW48jUCeLJZZJW6g
NO6ufZsBfjZWAfnGq/Vvcja7sJUtJrvmkl24+qApg3Gf6kfZdq3JYEKkIN6ut+ooTXZgz4LVynzn
esL+ChERaEM1L03isW/3PMdEI5J1W3kfbS6Mk25kb/fcW84NcOLses/z12GDtkG+lldNTBDsk22T
SZ8vMB/kfRNv7q/39U/3LAcNtfLbPftxhWA/ebebJhs2vRKb27Zy9wW5OThobQGwQ+lYWsjTMWkr
YKvkRIrQNneubHGUHLZilmDrdu3ZQOqITMfHtW3Ghcxz9CCqN17ovMR6gJG0rBPIiwYneXqtLTpN
LIDaeZkSr4KQF4AeP0R1CZ+jQuWNJUjyAO8yeShTHCl79052ADSgrwVUqrUsFiLW7hksO8ohOIA5
qz7os42sqx2SxW24xAp13Oddsnwbxrx10IDLaUt0t7UueRC+2dyMqrV975GWY8s/s813cq52atwz
n0jWLcuiOMp+cmjlD9ixiaHey7psEP1pNKLXqZzavaOXyYrIbrQ1msE8iDhLz/5QsVIfVl5W7J04
x95KZOkiCYrxj2DaJJld/xiT6Rs7aO3ZyUkuRJWXgQlH+G6qDTaWWuPfDR46MlmnpZ811SFXzCAA
s+x0Gu1LZOoI8TdTei+vPIy5eYiiwdojDbgtHAt5IW2yj00U/KH3WkmaVEHc0nLMc8hbY2MUvgqb
DsvsMS7dpfDAPCj1ujQQ5khAWXxxfHFBQntOfxK1cQY+5AigQBBq+Xel9b+VOLt+sgYRL41+9B5q
9ClX2DAIaB/T27Vh8ReHX64btr5zBx8C2lwQ9M+ghCE4qyAKfroeFt3w+fK62LhjgYI56uebCg2Q
lZdgoZN1KgvusVO/QMxbeJ1Wv7o1VPsA1bidIJbx7BrWoUznWStXXToTRkf60Kk3WRiTy5EjiUV6
QTk+eK5aHGzMpNdyQJptJy1yPkMtSTDI6es9MH3ncXKtW9k+WRExXbXsL0FBeB52I37n85VS10fo
y7Af+dk1+0EE8abUKu+zV22uA3WnW2vtlB9UQYQLk79P1xsBNbtQMj64mA3BWSN/s8znCQEuHfKw
zZ4nJxh3GlTwTdq07WtcjAvZQdHh5+Hdlx4RXyrvXQfzKXmp2oS8XbNquPXBQJwsFDBXskEx643L
U/OldXRj6yBVug3iQXnJDf7y8zWRuCtXU+AkpHBB/OCRXF4/rhxj9QV4F//eUnCo8WYTYTmiikD8
EEh6bSbL3w5TUe1wIRmfpxyflfmDjlN0FRDATM/WpLhA8CJtMfFKeiJZ9VSOOHiE4Al2uR9jG3ZN
fJP9NtFOIJ5lkbqchWBkg+rbD8qAOef8Nq2UyLwv5oOTsLYr9UhZy9dn6HY0ON8Ca6ivL9QiDadt
ju7PUg6SvTrQuyPLybMsWUPr4rrR8xrOc23LMlc9wKBa2KBinhJDUe5ivziqXue/DHbOhwPZ8xqL
rCoVmJNIh7VstVI/WSmk7vYy+AiS9EdSOOIiS/OMGiiKp2yeEXk6hNWJX5ol1/2TLJ4E+E1CCjmB
PXVOrdmxOu3KQdv1dnujzQ1w3SCRfWhWhmLHQ9/aT0WEhx24LOfkmdqfp2Ng4bIzDd999XNv+Ih9
t11KEMzV42VgB83S4R25LXVhxEvsGLda5+iXGr7J/VSJ4Kyn4uatc6aQ8BvadHUta8QLYWiWDU43
82R1hg+piO6S0E3uSY0T8A/cP1oroU1rnXStNTVfM3mh2si/tUWjrkGiizV4Zx0lLit6SXzFWqeK
m2NsQ7HskWT3grg4yeKgazswaKyics98yKZinY9Z/OIHFZmM2dSLhXT8gluCs62E99YaJUO8QrFp
3MvWTthfjDyobuRQxV9PuoCxkJTFLcGXJ3mdNDPKg7ypdJ4fyvjf35RsTYk+yptSUPhksRCXW2+c
xEmiPK94z7mYkQBfeOxkrmIBsstVRuADMtRXPALscydbigm8T3TtJOcM505mmk6rsvHXbOmXwJKi
B3Ag05MO2j1uYAfLkuhzlmioscuSo+p7fRLxtZQU40n38/5WtnmNe4Nel3MjS5ovHkqkJa8lUJUv
7WCrF9mW+elXNTDDq2q4wGGe3IjRn6+XEFWy4LfhnaQ2OAKr1SJzRwAh8815bY5mgZo4R9ma8Z5f
qKlBnka24v/ObyoBadv64smy3WSZinNjVfGe1Fj+OFl2tI0Voa5k0U9Ec3Yq75MtrJBvMT6l/oja
mGwUDZfK9do9ZLWSPw5xl2+yiBC9bO09PT3VI0+069gGnRQneZRd0wypcgL1LNzniwZt361xfEjI
vjORiwLDAfR/UvX1JdGxFkjiVF2RX68vZonPL6AcTqMAjMWIY8PmWlkGLk1lrd5GaWfsCT2MWMLN
cwiAIKmefqr6YD9MYNQRR8weVLdPL2UYXISiKjlg0YkNm6pjJzS3mmHdHL0RxJmXlvmDrMPo6rOZ
agCx5qrQ7TGNnzdCo5xgVGEtaHnN05fxgwp0ygswd5RFOUIrNkHciXtZowas9UYziTeyLRjj/pYw
yLW77NEPGF63BZEkWXQIeyLc391P9vAZqZzmJKsbBVgjX9DuIIt+XRowjaALyKI89JX2qDdJcpZX
cifoFSFvLyhL3Kg8CHOF98aKL0py2xuDWOui7dY8acpN1uT2Sg7sclW57/+4/mvr0p1WI2RzYHnM
MkW6dhMn0VYLxuxBdjczErOamLS323d8gz2Q+eLG+E0t4YvCx/eXODuh7G3r+m1sz8hsxTm8V8mz
eLA3IPmGsyxdqzDcIG04DFsItW/D0fnXgY6P3RKlg31QDPY6MeA5jKBgb7vISa8Hr3ZmwwXv4LY5
MjNpjdzdMGRv/XS37TetjbGfGxThqo999Uw+uzmDBExX8ZAE37y9DDO/twuj+8d2OZ5Xc8rmL8k3
ZLnsVUmK6Ng2cPOlO/p7UYrovBehDiE/M3eGpkhnlt9P761ybA0sc1W5Ytg7ZLBual39IVPClhMg
0VZV1lamhFm1nUeMCO4bVqGylxfZT2OPXrGf9u7m6qGkqU9dGzZ3ruGWd4mePEskTBH5zsYuCnfT
8uokJbsYLWiVkIzz7bvOVqJU6Slg2xLHYVCAAvqzi9TYioegXCGFM6zHPo/Hhe1mt+geRnsJkLrW
SZiUNTT16mruhuc3AJFiQAHdEg4fGkLKwWQA2c0gzqD7pz/JVizGMDjG1yGJe38z+MTpCqVHTVPV
cnEOYnetkh271efDiPrFrZ8WX0etig+yJOudVnsbKuvkQVjKsBrZtN2YOlrHIeLUx9Guu0czbut1
Uwb1pp+LhqLaeyvyw6VszY3IvSkr4yAbZVXRdStXF+qdLOGXgzzvmOZHPNg/zibUTehX1h1O2c29
Ep9bLevv1Nn+vE9JobteIxayTdZZvoKNVdgTEJr7yzo3PjdVq526KL28D7TGQSxk8ZeBemaSFmcQ
fLCeMMX0diU5IEozb5drjpNcMtYJiC6ohLB8e6comXbMvN767YwV/ka1PdBfDdEjImlEKWYWAvCA
vuzMkyy1g2IeMcb4IkvyAOR/XEY4nW/1tEeou3P8+4546jxYTuOFjTL/usNVV8eobs8zNoFpnvpe
Ce6tAJBUkuEBOT1r8p8UIWu9MgLLQQKVj08eoqo6JrqunGVp7OHRDr36LEuV3XenKnembULm7BT6
AY6S8yH+68wM3XbbxOWr7JGo5VsPWRyTZGkaRYQtodEgQQsJaMKyduGiln3py8S9EXNDOjfkBmBW
BGGh6ee9ewPZ+G0EbNcfU6FB1zGTfTdDFHR1Mu4M1C8nrb5PZ5iCzaN9VxeEUWQHWdfPYkAKWNjr
oDpXjDvb3WT22TKHpRVrIWDpzLjIQ+8O2LDhobvpMFRiQ09D4MxA53FuMeAvDjohNdlPtgIufOxw
ZdtJZa3MtbBEsZyjFNZyVTT2F7JBludWxfO/gfmEfx/gJZS5vfbwfuYrY7Aq5jrFp9WI3Y+t7/2G
3DxhdvM16PvyleAs6RD+/Bfyrtp9STZS1ld40BM2q4udGMLyNWCblA6F9dy1LHiQ4GTLPde/D89w
qTlWQLNvGw3Fmgkfpxc2Egigz2fVXCfPZJ1slf36rgp+bXXc/m1sXnnV0u0DbatMOiS5JkAkCSX+
AwCUtax6r5dnudX459Yx6q1rxtOjkXhnBZOO7/MJkMlenmAKf62xK5x8r1bkHn+JNmqDg1Kpt4nH
HiKUfzl5WrsTZj3O2BMg4W9qzQfZoE9acHD/HOHwL71cqUA2xi1gPPRppeVDs+2dUn3kT6ls+8TP
VrKY1CCNTcI2C1msh5htGisFvwq1dqkr2qbvowjsEENdEI6Lkl/eUWl09VFOXEUlgdW5GFhM7GbE
2j0ivOgEj84tAmPrItCGizuTg+IBi1Bh+qsO1hOpbK8x9BcUw5A0jNNiqbqJ8aJYGdFaJSvhuZX6
S1XUr6OpJ7c+8c/HvxmkqKNYZblmnTNstRUlilkrrXwf1CW/mFUoT/ppxRvL2lm6ZW5SRcu2Ixhv
4uO8fGVRrw12VvPLVxYb/FSXUxqUd+OYGActcZUlMlDjJ4Fo0rJrzfREyKV7AZOWGXgmyF5BYSjQ
zdzhk+sg2ovgU3rSO0X2koP/rpeuwAXJVCsgGhJ3L4ZyljMUTft2WVn85bL0qpM+35RKr67IH6aX
90OkowdXiPN7TaryHl+AyVpWlVmcZAPuItkF8nt7Egj7fspSfsu8Z55wCbN26Viam5jM56euqlfJ
jFmKbEwM/KJxThFKsDdDh+X5FczESK+K4qekbN5Gql56HSk7JH+NLLVUv46UaCcsJu/GvNmFeFV8
qbPtgGDVjwonykVZdNaTiUrHOu/68FyVSnyslEHbuKaVPxBpIbdld8a3dmoXclScj69tMIUvDcH4
Faiy4BIYpFZVk/gdJNj4Pqq9YOmnSfk17B1UHsicxR5vVKWoP02hW6LZUgc3yEV2e6fKX1n0p6ty
MIhFYbyE3tPofGbBCaa2DX/MRicxrLfXLFXtpZeb4a3aeNrOcWJrl+sqSSLw99j09sOrYeXY2PBu
VRXvteWF0Kqme/FKNX/soBAsCzxCdqqb54+CVBV0T3daFkZQPPZjL24a3BL53eWPsoc5ODt/GpNb
WWVVbr2MHCfYy/6T35nbMlWTlWwliN9ckEe7k5eSVU4wrLDaae9kqQl0F74RPiZy7jCslI2FpzLS
sNyM5es5INjis+w75Gl1SUMTxneo6JjphOkjoatLl2T5Zz0EI20g6XOoHAds7QSpo1bzz6M3oubZ
Gnwp8PL4VIivsruigk0aHBb2sogug503/Wuut+UOZ716I6vxMV01RpTCpUi1fa4F5VpO2inmIefH
+GhlDZQ83diDIYvv49zAt8cA3F3bHf5UeefxKix5VxNNvi8aUEbB2EHyyvp4aflVu0PFSyFBOpf/
Pwdfp5qv9rcTqD4uoFGTo74yKzY0MPvRs3iKVMTIWrUwF7I+U4dpVfi9fu1WZcOHbo2TfOxmsVja
C9bJ5zGUluAkEb+HceMualvFL6GZjBeB826GHvSzEG5wY1llsJjmhyjrg27rws1Yy6JVmuThCRSc
ZNHTnzrfap4DvTIuQ+rHpDGZrLNMyMQtEodRt7DI+X+Dzb4SWkZwAmDTMVJd97Oh4yaHdaK4R6yl
2wxxoxw9t2yPkLudjR4Wyl00IvgWwPH+bHbtRZPjpxgZqD6svhcZFhWD3fQotOI9XHhudrGLsd0j
Yz3uIq9ubtJRQVUYK5JnEkR/pFEX/PDFztR07qNUtScncQbcaPjtKTPJLIpKdQszoD00wYRba5eZ
6xDtz0cxPyjYvQ9fFatGy5qYGH6R3S7WhbcblcpfNbWmP2Vh4+yKkiCELI5AynaxEkfXIian+k5z
6/ha7H1+pSnWZyuRR8ZTIgay5XqW8X6l2JjRQNHKr51t0tW7EiPFa6tV+c3OJiJ0HRvkNuu8JMBq
cB5bWGRP6lHF/nG+K+g9KbZxSndtTU2IpK0jUKGcW123CHe+qozX1sT1lK3fqeLaOiWRtyXFDhlj
nrmySYRgCa5fW00Vp2dTQ3BcThWEQt+KBh1VWeTdpm6ntka2YB6bDf201UwP05T5umqnDVvs26Bq
jfW+dopm543ZE95Dw7CAZVmf5YE/79tZpN/Y9TScfu0huwVQXhck8pKtLNYFJsNZYGKaNNtHpobm
nN2pAWdUeDe8fHUbcRQr3JQ+4qeyUvaTBz+PvtohyFJZko2Wgv5km/abaB7/3jVKiEUlEbmw9zp5
1mjiUcuwNH2fu8aZ9egE5qEOPd54spsXwbkt0cpZyYnVlIfPIoQ9nsKyPr5fzMuxHymV/DZmQ/7h
+lA4akSOsmgt+75fzNbivenUxem9vvWV9IB29bO88vvcYaY5SwJj6nUO+8GzVaiis92KPCghTiuB
i0v2OLPK/qxOksBsFrKsYZXx16lJKg39FiQHdCVdCQAWp+up7NoUibIIGvz4ZMs/TNck4VbzfFIL
8yXHeR7Lb9kVybIxKg4SI662ViOHtRk6uG6vuvvS51sui5YZ2+ybgvwsTNd/rvBwk/Xq4Oj7shIs
YwFffVJrqGBWDdwZlLPxlBINkPVx6g77KRggB8rJseUhRwKukBgIC1qVVIA8FE3knqr5IItNY5Yb
4UEUl3V9WZKkJsdfLIQmDCJTkX2O7MY+x0m9al19OvISNoiNzQ2WZ3drAl+8V+Ls/1F2HrutI127
viICzGFKZcmWnLfdE2KnZjGHYr76/2G5v3aj0TjAmRRYgbSsUGGtN7DPVgNVj5Fg27iOFuu9X+3q
KoiMv25T1c9729g52xWaqz+aXB7m2dTugDTkvl3cq2K2EwSr1kJdqbaEhNEWHHS7+VcHUuMQENd7
1eBUGw6zXlfnf7WrEepW0uTRvmW7/PkX/+uPqXuNNvhBAHGNzBH6zcdo3uurPeK8FuC6/ipqZaCY
Qys5ubG+a1X1a8xoxfpGD7TxYEovDR3DSTCUbuOTVxf5YRRx/pZE2aOilCwySvladP8cEQBG/3+P
iLSm285LhzxsgIJo0HcEr7q4vDN1b2dbeO1+NXl5ijjCV/3rjtbM+qNVNffQY4o71f452Jt1bzsU
ONo5fd89oDUPs8XGsWMidhKQ7mu9I7ZUVdjMTvfw2ViX8gCgbxVypa1aC9nmyY4ztr5Vj/nsMDz8
YzLUtBd9tXFavZ0mbdY3eR71m6+21Bee91mvlHfTV5dhIKcaqjtV4z/6VV1KtDD+9bj/HDitr0D1
qEI90TX8v9q+qvzqWNjVGL9scITZZxDQtgEZlyms47m+n3BjJLNTNfqlgZuiW4Kq6ukjafbbuGvh
VvIp71Wj27qrKchspdusRfvUGuVTk+jMJWbinfwgI1wyttmj6b+rPtUC4jQ9ekQeN19troOPR1LC
pjMyp30SYAWeqic1XBW5FbBt133v82+oNlvoKaIhQh7Nyh+PRqGDgSmK/J5gXH4viX0cBSoQTVQZ
I99dn1L1qDFgOTvw2AM6zuto1QF30thXg4VkWJGb58rJBvkSFRj+Og1WeIEfPxdOMn0YBZj11ik6
8tANpnR5DECilPN5biDVs3GMHxDSxKBRg4GZcXQOx8Kef0G030BCGeMw70ewRlYAZslGUCBP+hct
Iok3WC3SHR7S23qepSdt3XfBXap21jRPL7UETJ64KOsbfnb6fBJGpwRXIgQfe35+eVFeo6VARLWr
L5Zjksf15rwmO/S/urpShUxkdbSlhdhTHN+7fxeE1uC+T0xrReKbB92XH6rzq/1fY5epESu27T+f
8XWryPzhjCffTj37q11dfbUttZ/cJchmr6/gX3/pq029mGxBetnHhfDvoX5pJ4fGLRHaih15jzAs
RvVebO0nv5C7Nl3A7xePgQeRU6s6/6UuzYca+6WbTiL1RfbGEi5el1+GsQhelqiXW+IuHu8BvbYc
3b3F9n9nrtVg9dJdNCA46knp0Br4xojvqtNBKugp4ufCnvuuzZwaG7aYnzre65TRKmdLBgosg6qr
S2TSxzOI1pX3MQWvRYTPdz6NV1WDyvlclPp4+6wJm8CWPz181lzvWCyV/qhqQUaExEU3oLS8b+DP
oQ2P3XJThQkQdldGlg5Egbaysf/qaEFUYrni+7tOd3oXhv/ag6hKGDNDHb+e0KATcEtjcSjzBDP6
v58MOT7YlRboywATTuhOhb1De8x96ADdPNiVlx5n24NZNtRAS9bCIipyX2A9b0acRtiV0tZb8cFq
l4ntKTU1Nk1sM2zdBLo69j4PPaZJqTbd6ck8bgsiWz9Q4WkM90eL0t5WzwrzztJq7zoPpNVURwPb
HN9O/WMYHTicS/cbQpZ/mGVXnQvMGhAB/LpMgWefSevKZZPGZnXuDBfvrkmLTlg6EHOGUOk6bf0i
BmDgrPDtieBe/VKwwTm0WGFvVW8BufC+HYs3gtF5t+nHJfT7RD7Va1IVlZkldDxcHIc4wBQAhhS2
In2pn6URLZ9FVo7/rP7QFrdA6FeLL0SF4KWsV9FSiX9UVce/2vJ1XO2XWNCqW4yl2zG3OMcWONAk
BBmPuRA7T+gtrNgkfTScFiZMI5sfcnBfgkm3XrJ+so+ZZ0f7vB6ibxo0ggkozY9mQXK0HObumuqF
dT+R7dw07VTepkTo8hDHMNFKUF7oYYzRyZAZXpHSjB7MteDU1FzHlciWEu7fgYFlky5HXGPoVMNY
on8Tvk7P6hmqEG4CCDzeQ0sFlybsBW9zpAxta/7DqmuUNkmk4wrVp4dkABEeDY64pug4XKtGoPkq
I5dIBNWvDrFWC7sD+mRhwvTVoblOc68B3PSaEuXcUnrvVhyhtSxa7+JCLP429j/ctTnCA+rUr8FB
sgRNCII5PhpwXVHAGjXcUV3tDvKwvRvjgsTP2qHaVK9jcMxFrJ0xwGGbDRqEoVYs3i3oQIj7np38
0Of8STaN9lID7TrKxTb3eVNq76WjbdSAGYftbd9k9p26MyqB6ijrFWxGngpDJ7/7lxVE5+Ssdpl1
S13HvBGRHPdxoeEg8nebumpT0WzWcMZ+DuYBDiEno2GefL6Y3KsKp83Na1C9qIpVMUGEBaC/01R5
v7x27rMd++58Z8Pg237d1az3x1Y9hHKOvIPqUC8lAvuAhU+MyPzqiu1Bxdd6Kd5mPN9vQ23EIQl9
As7tMh+8Rno7NcyPSBG4dsC6u/b+f9/lDEnz2mO+pFnm8IA40fAAGwGpDwufZDJJd1/tfVKSKF4W
n+Mgw1RHluv6HSHWk7pJtfP/IvrQjWuIy7NuZLuJsI+++0139HclqpMGB3QHvN9aLJHvN/z6zZOa
ux0C8HVWLLqTxDHqCDLLujm1/Otu3tF30MN/WnH/m8fF9586f0oB0FulaYSDi1MSYej5JQ2oOrph
upV5pm/N3AAMLP372UBVTSlSpYN5iPXEv1c11b42qVHBIqLDZ+LXLCsAf7YrnuvZjB614gmQMJSX
tViwZNqmzZTsVRW46Gqj3MyHJl0QtvT7O2l0881ZCoQsybpvoFQtJ9WZeNO8x4W53Kle/G6nS1Hi
w6N62wJFrxkcl+pUTTAtgNra803VnIgYQyTvIo43pbld/abz1U5jAFC6zQGkb1T1y6/60+hG1ad1
jGy0bqM8rXXPn+BGG/Oz7yPbaWoYmbLlXZ41WD0cJqbXea2pJt0035CJze/VeMlX9oBNPKvOOsIH
RvQ4CJsAPg8LIFMgsgFSzMRGx0yu2GOxBZyYfer8cdZddo92ck9eSt/ygsZHZO1MNrYh8+bj1A41
4Eoz28zFjN+eNuAS0L/HnRM8ZGeXyebRg9udzzPZ1rzwDjbR9b3vBe7ervL3Oq01QPquthGkJ4+k
Y08IASePQcTkbsBR/MMn0G13KDQbpm2hcWFPV3WlOcCNmhoBR9PlY021scC+vV5Fj4MN8SdWaUKx
RM5Ykkc9wu1YRvbWr0yiuNmKJD960+McrDuiAGnfmL+PBMZcnS2zXTavZgLLG/mMM7//KQTG9rNC
Yu+p1q34FPvFRzDE30UaB4coMYJjFmnEtjgOs0omfIuWVyeZ84O7ohl8OZ3StuZ/RT/HT7Aptp1w
Rk7qoYaJuBfIHmQR6PPGeOkt44/AMP1QBxG2tfuIaKfmha1FgkifAf6Mcb8ZRn49RAlKPKc6bLvQ
DNEfgkBH/pw8YWguAgIQiYgdoGcP4mk9yS2Zjt049qzLep5eJmCLoai6+55wfEzE/lfmlEjMNla3
iyuj2dedVoSjDcDUzIcNupIAnZIPw+2X713TH/AvPMnFuVl1q18CCbaVxWnYBUlbhkYy/xn139sS
9WXOvr+Rwua9kB+oDB7SoPw2FIBJzLqHils9maDVwrHFXN7UvsVltnHahmWl6bAfE/b3vHxH92tv
8c6UAaZ5kyd/62wTto79BhugOQM55nSC2UtopwMhA00bN+ZS5gCsnD/MxFwAfLOnDJJKbBjwAZl0
V5cssHOB2VRTZ9fEBVm9xOTtnAyPgqnqD6BFv2tjWb700Z8NEroHSGivGtFR9gnLtZ4IIBXJKjg1
5Swei7fVDfMKHpP/ZGlQZSK8AERy/J2ncXs1ZgsztPylHwbj1fLOAwjKjRaJFwNeyLZC2WA7MQcQ
8bRP2Itf7WU6V0LHiSsrrmOH55MBRWa3ZHwYJHqHQwKe9JzEp6Dpdp6JeWJUtVjk2ONjbyQtm8+u
OSQuooPD0D8A/dja7TyCQrbPRuVroZ4kBUi7/tlbKhKWc7Vs+6hszyIdT20PNhepJVKzwNe1Xj+O
Ixyzyi4BvoLrQraebH/iYaFSkybqetziBlwZksi9+h4wZ1xzRN+4h65P0M5M9I0LAlIgvXBcFngM
NhZAoRGVxpljub8Ze42te9SeiGGHdtPNoDj0cxoI+OFNk5i7Zm7kuc8QTr+pywbeWx7+o28xdRrK
yh0OUu9PVU2gC3Qkd6mnGKr78wExHkFpZIbFtIwHyB4lbGe7DbF6n9DRWORZBIm5d3r9ppt1cwZI
vvALS3zsUjgfb+UMyKQ359+sVS40mSV4lGJVk2dnELL6xWfXRFyhjDdR7eFBlfu/nvBz+kh9DnCz
1yRhaf4wXe9ZRH1oktM7xXBVd146/KwlH48IlofadhHwrdFuJgNflatI9hDc2jxL0A/GeNUVL2Wy
NLu8B4jc9r8LD80SgLoesql1vVu0xL8NbXQqFl97jhD4jebkYlj9a+l01R7lko+uzLWdF0k+PIQd
Uf8Z7nVXDKTwSVQbsnqWyfBH3NodSoaJe8hcEir12O+joS03vN7sUhTTIUh4Q4oazRazcIb7puLN
MnLxUozk9c2Go0skDlla7BcCykdXyLuiqJD2yarXsdY3YvWGwacSmyg808hoZvuuiu7aGlWJjB+j
bgwPdWS8J6ZHqEa2F53zxqZfhmEHc9E5a6YmiNln9ikXiFy0XfOnMKoqxJPa0ts/UelJw8lOsSaX
OYap8WNXWsYRhd427p0tCsiVJ5/1XLw1tp6EgTVx9PWLa+K58b61RvSFY7CpbVCcTINNQuZn710b
LGGf+fPGk3d1l4e+O7uhCEoM34va31eke649kMU2lt21dHqiuciRIKYGD6sTOpqUsn8lpp+GYnDe
rSqGkUXI6Sb04DjmaJ748lxp8+/AQ//KCT6cscD+0xpPJZmnMBGki1mcp83sAOerzMDfEIaejpy8
crJrqNnkRXNJx4452J/sPeYZZtivTp9WbrxB6J7ArrZ39uwH27Qe8M7IIKeKMb2oYhBOeiE7esmL
1oU67BbAeIdnP4NgQWQpLFwt7Lv2z9Ry3pxx/tmaHTmwxL4DjH2pYSF6M3FE2/WbLToI3yRmozuv
zF+QFXeuE8t92LV5e6xjWTwUMzg8LekfRb+Edl/ku4JN3daEmIUoVorDlzGCpS3cTW/grNyYwkIQ
yM+ObeHHd9jSRKj9WMllCQrnFLFTO4skM87paMHQTMrlUqXZeCwRQb4DGm4dDCHm+yEpYjaz0FqB
xzT7YcQYkVyTsavTzHsoujjZxe1900PrsYVLMhUDSLQz2BKXDT6HCeK/mxUFuekynby5DSTeEcJ5
ca0Au8BFNK9SHgfNxW+gTP3XjqT9pvWcHrX9BI3hHhiQNWPJhES+/m1pODkZzVC9aw050SDrplPt
2M4WyqsMO6bL98mB6ZPAa3mHVtwBTgb7AE4V179eWO8sYDgrQtV6n9y+x8NX6HhrOvhnEBd5jxFE
CZnWx3fi6RzYsmZ4N4JoCAtQUu+BgxSSs/jte1wxRaBj2LxDIZsQ1UbiLdasM4aD5hX9yYCAhBdt
VTUVi3ktNVhEU/K+dFm9gZdkg+mOu31jTyyytn1OXM7EUWwP1w4R16vkf71MfrsHcMZZmQVoWwcF
VMvcc+7ZaxNRCh60pdVeuoy3bLQ3g8urRGIoQ8p7GtFIRhSmj601CoqaD9AoYL8xDnruZBsbF8j4
Xtc1iXGK/O4POSlmtEHg+FfP5HTm/YCeyBakkLvBDcsKB8PKb40zeuEsMmuXEQIOLWc4mFUW4Eme
jvulvg5ZMx97mUbXhf9FS907MIuveRKJBwKpfYgmFUtWq+k3pNBR9CuXB9eeWbCrdt4QSABdh3I3
iSlOsvqQ9hvIDN3eWk1Q+zLdwIjPbu7YV6dgwWkVaUc8WOrlj6qv8BmplkODK99uroM3wMHbvh1T
iC/8/qMFxO/c+IJ/xQUbguFwt4DW9txdlCVxGOUEWmWLDo7gcp+mUIZEhMaXMeYPrpZdzXXqjnMC
V27Rt9se7VANHTYWbgHxgYAAWqyRs+mDwgv1oiIRyfLQpZH7NNYBQXWn2MveqsOxIqhRBbG/zTCA
CyWZ5Z1Manc7++1wRqjDvU+FkfKlW8AtSMJlhs2EWrKFvnlVeldaDSBd625Gmm43OHN6gdvRHNj4
O7yyG7ppzdFAMUNoMrp0/FQRh6p/2t7SY8QmnOOAFE2SpISQZ8/YdV1UHapY5Bs7fZWu0TzE82SG
RNT+YPYmwzyK+Vw64TAPdZjIWLu5teyvkztpYUm6/l6KUWzQbOYf14NzgvVGWRHmybr2gWg34IYe
4E/VokBZOhhoe4aBMj2alyGitL5uZFfojXu+EtO1k2QbsVEMznHk45ha+PcIuR+GWMvDwddvNgGd
neXOc2h02rkLqlchXO+u7LTf7cQHNTmGdW/XTbmTc/ZLWuB3WkTFcc55qPo2vcuHcQq1dPbCCZeB
jnUfVQiWFd0tzhh5R7s5wj1IDDCl+yjCdA3pDuFpv+3JHi92BHxrqpNN0k/ORgq+J31tFmdNDFBA
LQKj81Sd/HnAGcSvmjs0x656y5HKAipiYYloYrkBWJYdmSjcSzsFOLpMbJ6MdpAHSLa7ZNKgrDVi
ORZOLoFW1i+drB41HcAbAtvy4En5YYjc3FitYfMLy/nxBfZt6SdYckt88mNci9aYaD8k2Q45aHbw
sTFvdU4fdZCIMxwlnezV8oeUFlg5tgVbfhRwKPBZ3yzThPtQH3zkUWmHnTcQ60CmacrRhpbujVTp
dJ0AGaJZJPe5H795iNXspsDEzVTku2WKXQ7DA2/QMIi9G0f6Tnj5G4ZA07YhZLZDclXf5QlowkqL
EVox67tyQg9LRixRhWtboYck3F5LB2/TFWm3EVFyIAaXnzOkd13ddC/s8e8wu+yQMU8fLMPQDjU/
pDCaH3IAHGORikfJeTZ2SDRbPnkTAa+kayQnVr012elzsquteDoUtWtsUwA2ofCRk01vsZgctjdy
2BQgJLeOlz0mgbi4jt/uOiRyyVsX+n6AjndcPD2A8YvICXM4VJohK/Y9wu9L71bIeaV4MaCnvo9m
fSc9vw2hK+f7KHCYSSIR71B5+jDQ3dk1vRyfjYKwUAH7pjFNrL6CAM9SC+GvJkqnLeaPz3xUPjEW
/zvhz3wvNJwuZmvr5WBkYoJyoPW9FkeTFkE7MyqA+UziLSE+A891o4ENBNTetZuBLcW+cVAwb1CC
AB1edU9NDoXLIhEYkPNvJxD0+WTPoc5O2u6xBmP++YHMwngRaf6oRc2yGXQjuhfS+nBt8vDLUJ/T
PhOncma6tjXgXBXZjNq7eJwyoZ5e8N7dGrjQbZrGQBGpiqDOReCUMnnuzBKQ15Sj6Rg3YYTA6kHX
OLMMjdN+Fs4CCsKuCqyRXOcxCrJlD0cTM4wMQmq/aJzUpyIFCBA0Jywv+/M0iuGsrr6K2LX7c5EC
nYJTw0rtEW4H336Yy9w/8OHWZyvX67NLvGvfLdV1Ruz3jCTSck4LDm0BvKSNeprfkQzo8+nQkGBE
huZC9MIPCfVfhRG056wp31q/IIBS2mN7XJKCI3IAq9nPZ2SJ+/k8Wj1a5p7EC9c1iiJ0HNRZzNI+
DdpqiFcfpnkpz6wiJYegKdo5ffXmJqACuiGueD6hFonPbmFXGy2pEs5SfnRWBdtX9qFJdnUIu+8j
TW/PS9+ilzU6h5bp8NzqGdjFhG1p2LTVS5p1P2VX9p/vlbpSb1OyOGifz9Hio/zSi0O0ulGqc4a6
8tfqas3H571t63LiRVO4UzSe3fgVUlPNRLczkPrndEFWNvDSN6uMS2Mj9SY7dd1Cwn3ZGmP2aGhB
ips9/xjJNwcZSpQg2MFLGUUbJqn1BTS3oZLXTGO6QEJ3k2RzVISJHkWHJW+Oo2wQVihxRUyT09jB
S9TYrAGDnayzegWIeZAX9pZX0nY1fhWWv2zUpTSSmuNvZIVJB4gSqRDo3y9VGXC0Gm3iNRhSnQE6
mGcBx3xTe/DYmh/+kv8g7uLzzkZoyA2m43M6po4HFjaoiTipz6o2p+rcroWqqsJGzIOv+fpR/ld3
hBH9P0aPXiD38ygILpYHox43mC1/cDjpN9JGFW7najYCI2V2HJoiIKnDgLjG/7vyU8TS57ANWvCZ
wmuA3FEMIP728y+BpwQZwMnQurso75NTrhXIud96bAL3fTI8llF9lzEPnFHJxiGtLr4jJxcTKJfQ
tHo8ZhfzJtGGJxyu+Tsva7UQYDTphDhdnqKmKJm7l2JvjPGjR1YsKp7xXX9tdd86DGuYQHec4jzF
yES2rXmZDaxtDhARvOe+5TccDD54yaJ6CRQNEvuBMoZIOYwnrXIzfjr+fBUzgmyOp0l2TcQZA8Qb
miE/R7pAl7vT2FZBxrrw1pzQgtGccCHrHGoTIC3fMsMsiO1nFI/Kus7OQbX84sPGnwbQ6skeS7w1
zbTbJqTIzLELrqNYrANB5RrW2CblCLF1Wlnd9AJS48AxaiPyOg37PK5uTkrGGSErRPvLA0T7ZUsW
JmAUgs/WhLItHjemv2TvoP7bS1Sm9gZL5HIrtaW5yxDOsIxKe6uZZvfe1PqnHF+iR7wzyUk7S/dz
ysTBWzq85zv72fNEdeAnUB4j4uhvVRmhmJBq3/vIrjfI0w4gRkV+1XTOPTIYdnWeiO9xnbwSSdrg
wG1/DLF4RBDV+10I4mmsC2apubc8YvtSxmkTtjq2bbZ0fxCZ94kFMEd5etcfCZY8kRqE49I3EK2I
lmyrWGYnE8X5rVfYyxEV0+WwkDrYgtK0tovWyR3bx21Vj+lBb9Z4R0BEqiTS2onevQL0x65QDE8l
fBIrrZKPSKtdmOAkE8znrNarlbyS7HTLXZ7kqH900ngvx65BnRzCJNl+8jB4taR+GqADNJZbNJez
R5FmBeTWbGaS2nVzkV+aoh4vzhq9m4H6jlbbHIOh1V6xvt6JwCKkCmNvG/X5borT+BWk4A+B0dS9
3Zrai6U7GvYZ+rjz+wJko1Ml+7yd/I+W+HUb+GDrZTRfCHzG29xGTmkgg3xEkX/ro+T+XQajtfEy
z7hxArBObZ3Ig4R79pzYHax3MuG/W+SDnSD91WJIzH7asB6DKq9X7xH7GFiDeLSaiNCGJsqfef0b
WYGEHGlSh0vrBs+gjaN9nHgQhpsFj60lW26EGH7NZndaZtE9j7LzH3uELZISPDNG0+0BJXCmI5X/
znmxZ5Xzzsil5eFX/bNbjVSNqq4KNfzr7q+2/3yE6naXSM3ziJVpp5jIJ+yP1dT487IasTtWdXWl
1psh0Rmk6v+4/Or/Gq7aVPGvNvUc1TYbXbm19HoKOdvlaL+VZc2iul7qHlsYwqn/a7UGmw3B2p9r
QHZ3+LH9Vf+89bMUM2lAzdH2cSaasyrqdZkd7QrxMVW35fy/OurV7CKH9K6azfjJMXR+Dn5hbQAR
xU+qrS5cZvfUHg+qTRU63HQ9GaO7z6bCzR5iprGvmzqcG082av6fbaqjlEtLfmfVOl4f/tmWajI0
jEE/fbVx4twgZm/dKjs3dolfxwenRmq80hrnqte2fo2KIGHpm7rvrW+8FQCRn01dm85LJIqdiwHR
YzUvHJ/iOUTirfpIQFwcUgwgjyRGYC3DTsRkb2uYwbAd2pxYSlTeu9Ug7+w0P/issRecPNkiLVl+
gjl2yDjyX0okWw+Iu7yWbe5doR/qO41jF9NK7N6P3ZSyw9fvs6k7I4ZSXHDvFVjqAOQGRbXsrMBw
MT0p0I+rlu/CQ3aSNzp4JqB/X3at/oHeWrkVo1vu9MV4IN3cc8TskWmssmkjUTc82G1FpkdHkMkw
Icqx9d5mw6C/Nt4IYLTLVjYFkaQcfygsqGLrPa1/WbKXnJQBNPax87aMdr0t4M495QkiBfVU/SCW
P19UUxub/TXIi5OqqQKicLyXUL+3arxq63rzNXCG9k7VhqRayDBN9103B+DUOrGtimx8KkVUQoNN
xp0Wj+OTaksqNruAo66qFuDKeUma4jcyNH8NWCakqolKgkFZn6GKwvwzGR3xqB4T1Ety0rEuDL8G
DD12D7bW5ifV1vC7veu06BpIcvhztUUvMX4wlkLHxDOb954fr+EJpm3VFjvJY1GSQVVNTjWAus2r
n2peV03JuMwbvTbMg6qms6yeZqLin08oscA2ASopzKsCuQIHfUjr1DumkvkVyZb/gW4/h8iF/bkR
fftq//c4QvwlcEjL3KvnfQ0cjOR5IhvHyaYYNyg4VfdIBtona1r1c5pkClWbKoZKr+67tYhTDTin
OS+r5hPUnL87vgYb2eIda1N/+GpSV3MeVfdfbX5a/NaDlt1PmwSh38r0vjJJGQvMej+vvtpcrQNE
0AZnNUIjw/Q5rIyb/KiZgGE6E9XxtLYxQ9GL7jUmELSL2DPsVdUQVYEbQg/v2nPkq4iiFeSzxgrX
wckoimMqBKDqtTqKvsYxGJwJUk2cvYT7agU5+LbKJsK8Vm2S6kdTgtzvxt59ncp2PAqNHZvqzSeZ
Hbu2nrexDVd+6FzvHLVsStyM6JyuGQKRtNx98YaSI1gg3lTNKYzsec0TqFriR+6LZTuoJHXFo2qq
+pjdRFEvd6oKYsre4OH40aDzsDWnJnhxkkFDEizRdk4Q+C8GW6OjXrKpU9UKqRf019jkqMEW08UD
DIaL6oxAdLx8M/laD5txtvhd1fWDvj4069judkFQ3qmB2BKzp5t7nJEwLgxV28jKsxMSFaqA832Q
1AMkGpa8SS1sam3yTS8i3LmmcboBusjGcs3l6OVyL7whB/sZJ4cStZCXeHys67bYBxrG0Pm46l6O
7jNBAofkr9HvKlBZr1o2EJ3K9W99nLG6z2Xx6hjTzD6fWQ7TmJy9uOVdlgS6Mzqi+eugTSRbgugN
OWgsOCbEn4PePqhaU4/ti2edmB2TnYuXpQcq6OyZZgB9K0OKuozEq5yIZOUNKSloNObRKGNvI8gJ
rFE+bzOAdNklud3vCWOtsTGf7XzxPPdWubHNIj4G5hbxUf/BXf1gVGHmR8vWblbZfutNDSsev5lv
vGhkOKqJeHXO2UWzoEWmJI83sVtDNTTREEQ1q/relcNDFDX6C06GCnETtnYQPRfEtbKGvbquNbw/
swG6aC3UlVj3GG5l38dlnH82GVOUnDVreEpl/rN2fesosbG4Cgd9uJkt7qVoinf23vKnb4vrMBXG
b2w29lkgHQ5LNzkvIRvykhx21wGXcLIwQFz5W7zir0XZhjHeGK92Kk8JQN6fRoEwnPaQY2PyZLrV
BWXecl8ZxGlLLS13/pjWJL2Tb2z6msPgQ2QQXSDQp8+6B3uoWgIBbvKzFd/1eHEPgTRWdH7pb2ed
GGGZigrjbJ+grQ4y1l3MxyUdy5exT1d2YS7Oqpo36I0CmriDee8+RP1MHqofG7ga1vSQtPbKL0vl
HlRwepQNGiGOVh6xe8LEIXfbI0G/dmevtHJO5tYTW3/+/EIOkgTFFhDULtVI9JPUysPU7BKCN25o
m4+4Dj7FCzOQxVS7jyOzwu27BPWlGfWr6XVo1hblo8Np7XVYfOOxk+Ze9SF9Glx6PLTDyf3VMzm/
2sILnosaeX4sMl4Hx5px0caEee2bEIIj1oyr6VrT0Vt8agYi92ttIFn8VOLEq2roAddPMsj2Iqqd
165qMNsti4Pq6wNHf/Si9vhZq+3msRuXk61nOrIW5jFr8uVarEWnj5cl7UzCNdTqXg77wddctIxM
9zqZhseZdy5CIjpoBqhGa+1JHdaYeS4uhdm6V3006I3mbtnZSTIgWLvWVZcqSGBi8zRcVeXzUUUj
HZKqFWHUYhTHcSgIS0qBYZrvtALCEMphqlqtf4AkgMvdK+yZrAVwIqpTZzJ68fXl1Iv55bOqeoy2
Hs6Jk12LfHi3q7Q6FUS8rsPQ/FWggOnt8JVrNv/qGPVgujd5KV9jO8szrFBORhMCIEdaZH1K0hEM
mswUwQA7im9W5k97MUCmNHI9vvFLgiTgDst8t3oYqTY1zsca6KaqfmM/wLgjyrDe/9W+NBL5otbV
0GWMW7ZykbEVcyRgnFKUaVcCMIZiOeY1SeS1LbGZPf+PsfNajlTZ1vUTEYE3t+WrVPJqtbkh2uK9
5+n3x6i5Fx06c53YNwSZJKgESZI5xm8QAgqAc9jtW2bln0q/Ch+k5HmTv0ArcSRfDg5trByVwY5Z
SOfdm2rn+r2N7weIkRbQCy0qYKksjl+lENbkmNCrn69S1FqgHJDx0qMUyymPz/7ggRxezkTGM3uc
h+j2h6XKtqZtVKfBi5SsbCDEOqCJIsUI7/e9bS6B6OX00LbKC1wMeyPFVHespxoKrpTk97WBfkrt
rH6S354tOK/RihX8NJffvQCLJl0r91IsMZena+a43chvszNkkGKEoJaSXC3y+6e0JMRLYpnUmqXl
6lapmvpikywgkDxVjNVm0ZxUm8xQgPnnJ2cspk0cBM53AMR3NXt40vE+Ndb8h7jF+0Qk9GvZQRch
KR++4vPNp56p4QaPzvIBBEd6Kgvbv7TGHN75vhKdyEPmpwIRz0c9i99T5Nl+tZPzYk74tTtu+SvP
ChvL5WS8aCWmxm4M+obYT/TrTCK+IYLPwkAL3PghHfMYJE4Q3JEiPcbj/GbPubFBjhP4Rpna9+3c
FfMmqzS6N29qn2aPslFsO30kGopEtv/dQeFx2ycw0N2hIp8WVD2AK6DncOhUNDY7WCxeO94Blp/P
dVP9wDZTOVtaNr1ZXUW3G580/ODf8V37mc/ulgQ9yt2lfwjt8HfVZcljFEfo1qaOcoCmr76XVqwx
aW0Pmqvbn0L7SEos/WzM83AwlCjeu0p6FyjeT6br6sWso99mVPzoxtAkvVM5Jw3EKFk2F+MshMbG
Ok5RYIL84IVG8m0gSZROlgsUqSJZ6fBiJ9Xo7fSQ9FIFEOClKI5E5GNSfpiet3mM+QvqxGQJtM/V
HHgnyyPzCfA93Vch8pimA1hpAAvfNL1/tb65sL4fhlx7MdTmAhG92pCFCg5qQUTMQu6SwMtIvFdl
bl47xuM4ftNxPDGei9Z2T1PWIX84AlCut8QZlZOmkFeD01Qd4M7ryIP4xuUnUA/1ISUCtkNfyd7l
dr74yM5nPo9IbNrB1ypz69dZ56NNlf7okLgH3O2EREzZKOYYXkcv/jnlmC6OA9q5WC3+maHBlK3u
4QYYNFurD9tnkrfa0aqs8BJYOVH5qHR3Qa4a7yA/fwxWXP4xUcEkF/Q76roK8ndIsL4oEYcY2m6j
IlJ3xrlveFELLXqqQKlISTaV1WoHiPMEx5YWsvFLHaTL6N35kFVekFHRgP3FJ7AR+xgvhsdeM9XX
idTq3tPJdUvRQkjxIYvRgl8O9qALXwcDMvZo91epMmAfHJ3IrnaNm2ivXm+0oDwBEC0lqdIMC8G3
Nk0ucsLy9TkbfJmZu0SnQvMXtc+ye518IK1mVD5LCU+qYJ+6PhY6y8GRlQ356vYiJU/XutdISUEI
OEjSS52OR8i593IbFg0nyIZJyYFXA3vR5YTAVaZ9UiUqaARaMKuOnzqd7MNyUFk240DgT4E0cJYW
hLqHi1+gArVeMnDTC+Krye03Z9FQbCNvep1iwh2TpemvjY81Wl6HlzQL+dIVbfzHbm10pZk7vTih
/ZIOv0o8cd+IaW4nwxqxJsmNt3Isf4YJQhNyjBCtukWc0juBGDXfbA0/Q6X3hr20zQ09uFTY1Gzl
6KCS6cF+3Tr65hPf+xIwTD1lFy9kBgEVLXqRDeIoxb5K/GKf/KdOn6JsE1Qe4t22Hr1MwQjKy/fQ
/jaPaRgZr27RGa/JrDDog2k5SzFWvO6szcBDpIk22MYrH7DJyaJb+7whjTyi0nqyl9OroD4Ad/cR
RIfbVimd8yKbJG4Y7ZphPDtB7Ly0aKM/jLECzVwHgFaYAexoHGmO0piIYPiMlhxrGr/Nt6B+mz03
aNwDbP7nenX3p8gUfw+zH2AUtikvcOl0LO6a7laUutasd7XG90xKmJgWx7kCYHcr6j5nzdnRB7jx
KFWjMZPO62IVW48qeJW6afYvWs6LIaW6VfpTa9UFLfijsunt6bEEHHJ/q4IFiaPV4G0MJ4+eHJfX
vEU7y550c0Nul0yxMQQvsvHU8KgWxvwgpdF3m4eodo+FnkbJdm6WKHBdORs5WkR85VNLJ3TWJPFh
rTO85Lenqnz0+rJ51iJYZb8dvEXHRn2RDf0IBY+ebPVa55vDpzpSxyuKPupLH/jxtdbsL2uDhHUK
yhtNc1zrXOzK2vF20aYfEKxARmhrjfZ01aP4qR297IFvYPZACv3SQ4K4SAmjTFvdyK6Xhi9aa7bn
v+rkNKspftStH+y0ssoA+eTOs2zcmiihAyEAhjp1paoA0iUXUw+7BI7qax375auflITXvDg6Sl0W
5cQqYyDmYV6U26ny1Q193z9LY9PAo7VApdgwgf+UKnZYKcPsPuii+rWey5eWQOE9eq/1a5EgcmuG
ir9VoYPi9TDcOZ3ZcwM4GAKf2pFIBSml2fWrOtXxYxO7ZzkoVfiMaQTvG++sTUP5MJnjnV2HPc9z
MD415lBevLHuQAVNQXZfB+U+L/eKOpS7pnHqnWYFM8AjvzmYiuHc9wkUjbj3k8V+bI+P2+fG8Av4
8P3VL/t7qw9QbA/JScFL+OF38cEKETxILFY6BTMAr9Sq0xjZv2Y3B8FWn9U+gDmhhGC61V7ftcxB
tg2zj9zDX0jPNjMo4e0YKRBJfb7mku0DHwO73gSDrirDBcTEJ612omPAB4EAtwokHZBy3+t36ozW
XKspBskF2EmuckxH/Z11F4MN6IVdaagPWZeeMaNWrlVXQo/tB/ec9RDgDONT3Awxyz+XdTJoz6wP
3dc5s7TLREabeEdLMNEoNlk+tXCmNuqIky7qxKRvJ9wAvLJPNu3MN5LF8L3aP2th4z0tInwTJAZ7
qkx4j4FxNZtYPSgYo2yK6H2e5zcyQruo1cpDYbfuXZ/hBkMggN11Mw0owNtGdYdo2WcQFiMudG1/
KJ0QH1dd9x/6/BeXCS/IrRgbdJ+HrWMaZG4LRbtmzFUza1SfjZQrD1U231kIzgYhIJFMwXIx0eHk
Tcmp0Yb6Und+vcc+ctg1jhNcU7eed2qrfw5G/ANATHX7YIaioc7lswX847nSzU9KHFWnDLXGKzKJ
4Er4puzTxmmvZVEQJdEH+Fuzvw2qqb8CJDh1NYKMbZ1s87o8etnonXNjqnYp8waWVma4MXDT2tZ9
d7KqBREYdNreHOzkAED4B1JN3xcz0ZNJlnzL3eq3wOG6LepsRPDoN3ajANdL2vZOY4tOAnAttCRY
sXcGX3vDhm2j/qgSfYJXZ9Z3A0CDs7IEPIzmWWbU2jKtZopCN+rIg6Qhwix5gmRENLTqJz373tvK
Q5rC80UcZZvGz6CX/8yuUV3Iv6l8CZMazTX1MhWV9mLC8DDp9qR77XpIwN841dbIw+ja5VVwCUZm
GJnG+zuF+PKkXYnc3rD03jIjZOX0aFI40SeMeplgJsRQ7aquj6E9/XBN1b2ObtJuCQW2IaHQG9gB
bzVyS7ZzDvoQR4gAMo2WY1pW1Euk5DNEgHw7xNGvJitxyY7ME9/yPgGxgrxVfeCG/qlTLGJGwvBk
HzDlaCvricCIvolBl+38uHn13AaOmdvg/qYaxTmsGQdjxdzOQ99sy46YQJ0/oWmqXvso0q7tsnFM
DCsdSJhpvgn1wN+bHUi9UNNZoShOx9hrNfsgSdwtoKxDVAS/FDIPKDFEKAoRyvjZW0P53iJrzkf7
1OXY2DkunCY9IAeijtBTPabH90EDkGd+ZkXSbsl7VqX5gK15tsEN4FMaqyF/3rEWCPVuglz8OHoE
2Gu9m8gKBy8Iq/D5bCsQSr7agcM34+sI8nKDbRazChaFXaLC4TFbgtdzGhxsb1GfrfpfgetnCJQZ
wBtdPQXEYOYAD/1jOGPVqEOY33QaVKb29wBpMAL2u2884Hy17RB1djZm3qpbhKaLvVp0IJQ7BQMW
TVWQj0QvJgh8Egul+zpV08sY2s2VUGO2nbsJUbSsfYS9/EKkudlY6MmfvUkHBar71tmx3Yvi995F
SXz3Yi04nSruvjeudy0jhlmzURjG0qo6zSgsYaH6bQCIeqy67hveBwacYDvYK2Uy3Q94FV0dgsfF
QiAOUv01ddw78A8Ts+zR5w4O30ZW7UQ3AuBLcbzXjc7fNAUkiiyuCFS0gUnWrbROlVsVGyux2yPQ
9QJQnGcBuuFjcIDMfHFyklJ6geYW0rGvpdW5RHkKbZfE8bGcWvPY15X3JfXe4DJ1auv/nO16B+ed
b6m3QGSUn5HRb3MrCy76GOCPWKnNjpW6d+oBnh0tcKDgTkhJKT6Ltw7CvWMVBD1Uc8ec8d4breEp
HdAocighJpPsWzN4yzPFvls31VA4t6LNzP9s11DEsPl6sHzmjt5ggWN0M4Celecd/MD3tqGH+prG
0LdlybzR1YBX0TeNu7mOSZsy+/iV5vo+D5Lpos7INyEU9azFwW9rcYiCqnNFt1g6I6szPsTLZhHP
MfNRu6pm3T4PfTs9tPEyclPyyqB9riOmulWdHsvAUcNt6vAYwYSdlZb1R9enzDys6D1JdXQOzeLJ
Mkb7MOYR6+9l47v3s9fBQ2u1eN90z6nTJJeQ5cEl9Z1oZxQQAGBjR3eWbT7rgQF7wxvpUdg9DiCu
iO/F+0Gpn2cMKgnssTjrFoEzLTsJBsxeMtJQhYElmtbidQUC8z8bpSNf1KNtWnjYZRghklp+CVJj
zLyWMAt+DQ6y50siQJn1ve5j64rhFhwJzEA9ONZBDxprCoaJFafPuYRGrghKn+moxV1jTk9qOI9Q
O3x7N6JKs52WIjIF07Y3eVhm6gI0c8IUXkmH9OSsgS7yzOIORMZpmGCkAFd66MzuWWnxf8rNONnp
mGjOW8HMhQuB3wJ/tneGKYdTMLsPY6ppTAW77NEjNXeJm+p9Bm70Ca8N0IbF93CI0k9qjkuM1/5y
C5/OLVECZwkV1LPOSielQzmeq93LZuITBsDKU3a+tEYDHHu1UrYKYE8fpMBU5+ZFLoNr5VtUB/k5
i0uG7LFzdhh2Aw8hpQAIrpi3BYppkVPYvBf21mTIux80KL01QAH814ZD0vD3kBzx72MCrKdkDt9D
pOAQHz1MWMvtHGeE4L7gjQBo7xKNp4v+b6ps077+w7qmvWuH7FiPNZ9JUIGJg6W1mkASauFx1vXZ
Cb8WeWl8RkIeRc7xRU8C65QOystMEGCht6rHylyMB+JvamecYm8MydbvvHj2zmFkPcSk0rapjqxS
q+YI/xkgxu0719Snq5bGb6PKKjWsAmQUQyjDi0lT5aNrkzT8PaBA7zcFiCCru4NNwhssV2nfhCPS
6U83ONorsF0XaWxlYiFgMk5rC64+T/tmV6S29wQLwHlUp7cZBN+TARjBzoPmUMXJ55KJAfKVEdDK
kmSqFOdUz5jzlRkATUU5Jp0bMn8yUuAv1i4POmNblUV/gh1RvHVm3ZxG2CJbKeqJ04A3ri38QpXm
nuky/0/b2Tu9DH5NtjIdizid7xD+eOpnwN6mayePAVIuj0Gj1WSGkcJ0eifdW7VdHUto4EYAO0NJ
kJjL+HkLU8MdkAp2QpKMRbBx5jHbs4p+NIhzMIrvsuyxCwGLfc/tN0zL2nO2YGbKBVcXgrA4m85j
tOBGa2NSzwAjwgVJKptJj94VxfD38X+qpF6aZ8trV1/KgPvqtdDpNlmRshWgZ6ODnNbqKtj5hwlH
yJMVvsUNSAH/dWyC9BBA57VbA27RML4iVI66IZ53N10NwQgJbigzWTC4sYOS9yK4IQc6P4UkOf6Y
3Ca4gMuy5j2TVX6J7MobbVVwyU6ym8xEkGBh8e8NdQHa1211FIRK5TgtkELmstml6IFbBw1eD/4m
UbQljkBtABZrT1blq6Pku0QNcMj9ZfYDKOblxjXLFWVvxSfaWqLOe4EqSuU4Z1N2kpaR03JnkEUM
/jm/XS4irbRQnTa2k6U7+ZUJWtMkYBE+W1z9jkGjHkVhxPG2kNyHMxjOn93y/EYzck45atSSA5ZN
IvdfdmOWyKS0ML6TYpZVx7BUdPxnlt+Ug/sM8M44yZ+Un4HzchhVA+IkfbX3yvKXnJeOARzz5THe
nrBUCl4q98m6WAtpdK0bS707IrWCJxOgjxv2V3oDtFsy1OOUjntVr78LHlg2AzDqroZfRzwVyZGs
GmzMiConZYx3m70kvW84r1ANvvUwF/deE/JEbSRED23SvMqztxP3cSDuc5hrg2HdGiL09pi6k94q
LqnD8q8N0WxbHxrYYR0IdRPs5HHJ05C9Eo/PZCO70gusUPfJK3cbr+jzC76OHugz2V02EBHoG8qx
wuudsWVIZoAIwJyxGsYI9K9dOdvBkQIksmvkl9vunPagoezoJH9vbBpi1M0ubpPP86hf5M7d7hLU
0k1hpdNO7rXclaQtWP+3GuIrCwZAnomcIXtSd+sOUpaNkeIY0nQhEE1EH4fuRR78rWvKrVl7gxyp
iXxuKjDsO7kV8iP1vub+tEGhb4mgM8u1qh/tYhuC3OXt/pq5088Ar4xDxmyAXveqVXkL0zY85DNE
51afXvRl6JDPdhbbznEOZpDA2PFtVOicKOE26AlZSV78P3/4r98gu9heQXbXQ/3W8vb0UJPBobQ3
9J0MAfJ975AbP9kAssaXFC7v7ebe4BR/vTV/gSo+3kGDNF4RwZqcm4MR5tq8j93wm9Jl6n69wwyC
F91xoXSvg4vaP2WYWB7kt/R+9Zjas3pAo7Gft00WXttBV4B5LOPQ8lrLmbL3X+u8rpwRDgiTnfSE
Pk4PTGFYuiwdQR+RdjLhWK/dZ2lgVzMNTH07IMF2kh48dtZwmnKLZUm1z50B4yN3AVf+179rF+nZ
D8EKe7kBXGEBpKx9b47vXX0BMBqFXS/yNgxvy7AsPUmKa11B9GcZkSx9dva+Uw1gVtInJ1AYI6W9
bNa39a8uetuV43PlDSevMbfSE26nYCtwVN7bhgSBjIUs2JsjCt3n9Q1f+7LUSTFYeqHa94cGkN4x
dKKDHDOls0uL9fyPXVDK8tRk73aOlG+7H45L8UPdrduWlW3/M/RgK0eCPzXPAVy5TQo8pkgBufU2
COflw6F7EE0DnYXqpB/woSBPz7xAnvhg6xiDOo/53D47zA1YH151IhazWuCxnTzngFKGuruzFqzq
PJbP+eB2B9OcmUo0urpTg4LYTY/AzIYE70F4B1O+2EWa81Dvgqh8dDAvXh+8/FUp3l6ntSyVazf5
cEoxpO2px35QOqNs6mW4lj09gb5kxnCe5O7LRQrwjBOYFbpd70Or38pbAqudWtn9q3ZwjS+5hYiS
rFsmXIP3kOq+2sKlCLlhXaykZ+LgUEPiBd8wJvqnqAfujozJXu6xbOSxx8v0BKFc1shT+iOf9IsX
G9lBnce7xCwRKPO6kwwyGqN2C2e3RD13FxbB7QtgtL8g5WdnuaA8edljpG8XNowdDb/mwXvCLM69
YZb9xH718Tw75NIj1sFA1VTnzHnr79PbUdv1E8T79S6WmcNImiyfmczNrJ1vQRcSUgm8gC/gkg1m
4h7yo9KE3BqUEwNdlFGz9jcdM5lsgdetjpPrnCeAOeRzj9Aj0SiO7G2GY9htdnVbRUVaUJBz07Xb
IAyX+qE2EuMg15ff5dvReG71x9nI24NqGs/yVNdHK3t51/2MjSnajEWB0j8U8n8WaOvAoci3X8q3
iR3L0xJHGpYPYPz3WmbnsPPbfLhHkN08AU2rLsLaGaKuutAX/pRhlt2erzyJdYxZHwwf6N8p9Exz
8uqdBUEaWQzHwOGk4CVwGcF3KATuS26ZPBnp1oFK7NECHuwX+Ib8ZzCXBuuIvj7JW4dexvv1JqxH
ZU+a/P8vxVxthL10vw718mOkeJuLr2XZu1XOEbYfTGgRZpCJrtLZJxWPRWkif/Y25ZJdHDZ51W67
5LX/gdXfPpTyO/+aZdzOLXN3CyzgSkIQeww+9DJ/JTlC6Fpek7lADmYbTOY3tFaIJ4d9ciqaMFT3
0vy26y9f0AgwSBekt3mc9FSZ0a2btW6aM1IOGkqRGjCxZRIm/866uaEkpfzXXPb268t5hIlzPxbo
uvXsN8DTDzZZqnmLXm9BEuqHKz/ErC+6q6tnmZbJpE72ZHO79DItlCKJIDSvAwgga2NpshZlb92s
j3GtW//Gh3Oj/FOHUAdjGGOmDJwdQID8JGV587jjCcv45fjtx8+lVmwiZVD/mkbKI7z1vPl7ANH+
LN01QkkX0PTyDMKuQ3JDesq/78rZt6EKUE5zcst095EKEsAUWZdwHzghQvCQo+uBdQ0oB2SztpPi
4P8ctDo/33790pNvZI/1nbnNZ26dWWo9Pe/In/znvZO9WyvZ/ViWk25X/avVxz/w8SxFI7HR2m/a
jNSsjCvr7EHO/be6tYkcvc2zZXfdyPNYi7In5/3Xq/61nJHW0vDDn/q3ug9X/fCXgmXAx2iu7kIY
fcsrjoczuYpqvq1V5YWXDaEUyJnQiFi8L2G2dbPWzRmeoNDvaFO1Bru3RjLcysXXpn8dkV3fDEAI
kYK/9Wh5WeQ9WV+W9aX6r3XrafLeSbt/q/u/Xsqf84XcX8Sg/cadi0Mb09plLiwfrnVzW8mu5b9i
Ff/W/EPdbT2xXPb2F+Q6H9rc/sKQeFdNGf6onRduZWiQNajsrd9oGUPWouytE7K18Ye6D0Vp5/cI
BvQ/tRpJhKSwIfLxcpJ7Z3orXfi2K7VSnglls6zOquyge8XrOrwDpoI2vpaVeaGRS1lGfuZCAREl
K7PcW+jID6x23srwQPQfSdYGZeB/6Gq3QcNWiSHI6FKUMyRMxN92/zbcrl3BkUX/2mbtBmvdh+4i
RTk6Bk1KyMKF6TWos7nrHD2dt7L+TQAYEC5KxregHaLD7Y2Xm7JubsPqWpbb9V+LcmB9daUYEEj5
Z/iW8ocrSN2cJWAntITXaB3sbxPr23F5PuuZDV4lLN6ys0VgxFgiJH+tHNdmcq5sZGKwFmXvQzsZ
RNe6v/5xOfLhlMGrlP1s3IMKfKqhUuAaIC2IlBsaSI7lw1XiiNe+ytDlZ0mWneTOlEmfZ6dZdTZN
5lgnednXJ3p79/8KZv41VVibyp483qjoiejdGt2CXLmD6IkRR8ik6GhlD7NXko5BzUWbHuQVvcUp
pQeMsx43X+RF/ieqVavBHutsUicNycE8z84JEsGwxCGtyaZuyFZu1rJvBQr6Z6G1KRfdYWe2MCBj
QF4jH5auBUdT9++Es22RAIhUtGvkrspzqTOoTHpVvJUxPBPhk+vLA55bRHfaWzzzw+2Xm/rXI7ot
XW93XdYssnt7zSOSk7NnTnu5y/Jn1438gLUoN/ZD3W1VJ0c+kjnXlnJ4/Zf0MNS3NtZ6G2wMsYoL
cv+9K+LxaCAEuNdhzFKEeoYAaXHGZ5Kjlk7uzHCQ6VmOeh4wTz1J8G6qg9dIy47acg01qbP7Mqjb
jbSau2w8KXNp7tQ+A6Q3DMWmiXjVZeNlrrm1PQCeGpiia5q4BzUKrXyPZBCGy6zs90QlQQ1PzrnR
g+YRTha5ZkRjIZ5nDu5FsXpN/fFtQbS/BMjAvsC/qXeoxo2oclCUugzBoywhPVGPqEDEdpW+xJ6D
sqDZ3U8xWggOsIWDTm7/6Fn+/JRWzU/4jqfe1Mr3MTdx1Ur9b3nJlLzGB/7iBypI8ax5673Z+u4R
rSez6wckHLQWdZxh2ARNXX+uZzC9LMnLT7qa2lsUdYBXRch2qcViC2ASSp5zq0K/SVV3FRLBKEOV
4LgxYqwexuUIoSTMBAYcBcJEOzaFXT7MU1I9yJ5ssqJw0D3Lc4SFCcJbRRzsygr5IX8avpokz46t
ukj5ZWplYEeCEsduCQBvXJ+VW1zEqF6rED4NHyNRFQXDXZsVYIK8dmA93BTuBaQG6TWPYHuL6tfU
T9HTsGwgukRPvpp8Q1ZTOUtVmWHSje4iqlwFwmeGRbbGCZ4a1LCfVDKhT6miadtpHANWEByIbQ9o
VWpzL3MsRfGQ3UzD0D1oSec9zsumzoDt2fQt2NW0WA+EepZutdLBFW0gO2NOmM2No44ujP97SqL5
4VYCzYHyr0OfW8+vIst7RGUm2lZhu0H31Ng7mmXupqnJ0XgDTF8YmnmxHaDOwFq1nW7rSbvBCh4Z
DBzASy8srxVUu2uzbNYi/fOYFMRQB6SNbLhppX7JZzM1tpppaBfZFFPwv5VFXynbyYPl7oUpwWZE
Dd56H8Coa4/912TIvxik0sGFQ/fn3TLhM4NMBK1QVKjE9PNv0p2fwzzRv05NAloBQZy3YMyAXaOD
9Thr5JKtKbHuKjfvL3oft6c0jYsHHoEG5b9VX5pRoXNlqXmvGv1bjWrQvRslj4NdNVBflfol7kkc
OYg97qUoB0iFfkJ+Pd/X46bHuGMzLc1jLcWULwbLtZxHBpsqR4F2y5ix++tkK//mpLN5J5eqG1N7
cLzwBDkMp84MWbQDH5xqt/6CNkj+hOGc3K5bG3P72HTtPleRtdn6WCz3QfaKUeFM0L5oWCvb5h1E
i+YF7nn/QOj4LCWMdtsXTOsgQ2UjYk1LC6lzjPLjSYn7prroceEaCFAb2g8Ri2VXgUF3RT+tv9YD
YeUyRe1EDjgoWZyRwUxAs3ErdFNpj4htalspyu3JUnX5VDlgwpb7Y48jQJdqmejFR3v8c/t30iT3
j3ZRwzlb7h+q0yDyssnDn54+Mw4myimyK5sqmGG4r2XpbWOLhORflXJYjnSQO3bDI8AZEHjBsAHX
haVCWTEo6fWXug7CU28PARrvYfWtLA9yPB7C+pDqqDZVs+IQsFZc3MKJB56bIAqu3bIZEnRPXMM/
/nWg71PsZN4D3473UBjiu3LM8DBcNrIndSarbCwbbBTVYi1q8Bv8Lw3llFvr9exuxBzw/3JK6g7g
K1Tt+PEybVcgcvs8PpQq0cDth18nreWPTEWpN9e0XXgUpB1Nq4UBiyLlfbRscgQm7qU4+T6KhZE/
QF5XY4Lry+FSRbl8szaSPRz07vjwdeSROTl2iaqEZeXhiTEpysV5t4DioywlRz+cKkX5wy2qoycH
IfDbqfLX/joj0819VwLQ+Hhg+VVTGUN2fJ4L+0uKPSnIpdlN79qpSu/cMQJwoqG82WXkGVWyFfuk
CLVXtQyHq6vXP/JQU18Hu1Bf9bB+6BhgH8hNw3RBdJCvX2+g/+XUrX5nAy15dzMuRTKnvE9RM3iP
KuUzfOTgUQ6aZXDvF7H9JMdACu9TCHUv+dJyrN+TQTPfND8qPmnJWZrwzcle1aaBfvkQ1ul07QMt
vR+XDeJ++rAxk5pdu5k3jNmg8ZaitIFoSiLHd3+ryYB7qUvsEuZS+p55NTramtFupWj0zXAycE3d
laaFIv7Gtrr+BRsrpIusUd9HECrfmx5bBBW+3nHhV74DBSt3duabpxHLzKfSHt+A0HRfrfL77Dbu
Z0tx20tWRkgn2Xr3tZkBUqiOlT8hooOWbtj/CRy7/QpkS9/NMS7iduO/aYDP0LBtB/Ce7MVhu5+x
hoUv/L9V0CL/OfihTrccULHZfC0Hr97j11aiMOcUb5li2Zcm7SY0t/viTYcx/YL1+0YOKsDY3kBg
fIbJq95Lle035BfcoTxKcURN4qx5U7KVYh275tNMlk5KcsVuUO9VtN50GNF3wTSDSyis0Lir0YqB
Fl37qLDZ+T1B97jbgcVD1hNp2X3lD85FjvSt7+1NbbDod7idzD4jD4Ix0XuvVv0Wjk90kaITqTYw
hai/k6KNERE+kLp/leKsTN9dvvkPUpr67InxOn8yYvA9/hicwmhQntOsVe8jHxpx6GNXNeTVE0Cf
PbIT/XPptZ+SuFXvACsMz7re8qrEqMpXiXuVBlKPLuKhVOrsQapkY6JyFNkQGOpOx3C1wD02s4Nn
aR5DR3vKzeemKQ5u51YYFtZ7ZMzLO3tyiruogyy3iAWXd4rKpukqF5lZddrFXo/ouB01j6HmYAU+
WW8ohKVfVavy9uhmlicpwtEBUq8X76U5Iklp9GAJlmZaP/kbNP1A1eQj7spqC1C8Sr+Cos6O0PGd
g07u46ttGXe5q1ivZpg592ViAbBYmrWT+nsCLXnm06bdM63TcCNiz102s5b6WyJ4Dfjd/61bm8ie
pbS/q17Xjv92vt4CgOns+LEe5+ZhVCrg0oWL9B2oLpMv0e9c9T+Z42C/N86IPlCuF9csNGyUjasU
RNwwf+4r91majkZ6rSPD+1I3ubpz69i6T0sPA5a6Ri0FXdhP0JF+Kohf7eNi6wIbuqolL5U7xt87
DYCYZbjNo2d2wUWxneQYpaH6iqpKvZHLO/MXtfSanx15I2BEZowO42SciNmWqO6W1rNnoznO6+4g
bKnlmySrC5Rx0ai6loypV7sMd72vx5cacfJ/DtzayOFyrYVHAvgZGf+dOgdqvJPjIbjHq1wtdlwq
7Qo6YeWY51tRDuuelowHXu3o1jLQ9GfLTKyjag9wt9dLWI55ZwMvvzihpexTrdCxpRqckwXe94zX
TXPVDNM52Ek2PU34uOz6Vm0+8TaqQH9c5xtz52e0eZQ/jffmDglT0rGwDs+vdluYP+EkIhZpMs7T
+3hps8SBpBLM+7qq6odYb+uTaVTDJXJbC3dfv8SWoHPQxwKsysAHM1MvkcXye/9rHIyfkshUfisg
LW9/KMs1pOIK69eUDt9DRXG+aHaToXasza+hjTY4U5TgEQq1e8wWUXFV8dO7Po2tI+GA9NGFCgTG
ubGInzGQ2f4cfmUA/gb5UPmlB/ggg05ihs0kPAlc83eGMrLe9W8B1hxN+9J3YJbRKW7evJY1YddX
2iO4jQ54Dg5L8K6cHcE13z/puoEH1egskgZqiluc1mV3suc4NSlAJBDuuwRZF/xrXjRn8N7y1Pui
TbFyb/aexz1AvrcO0/oixc5AeS534u6sxz3CVBrzsnNXAnUrGtf7FEBI31RDqN73Vel/+h/Gzms5
Vi5Zt09EBGbiboFyKiOVvHRDaElLeO95+j1A3a2/d+wTcW4IXFElhMmZmd/4onp+U/VAvaxL89IB
bqr67bqrrZjHSNH9u3Up7INdm5bpvShU/8mfqSUWevNQaqb55O9GPzPfYl6Vu3aU253ZDsF7oe7q
oTbeSzqysMyp6v0QDMUrNndur0fWPePIEyYPxaX2JeD5AeKNrg8V52fdsiEqqDjjrLsoWcYdsKOJ
mwjwmhZpf1e7Qx2YWmgG3dPvDo1Wa15ldPp2wFLw0i0TLozJa/BG9tbFdQMF2+LSzLhtYVl9pNmJ
bw66iu4GDEcdcnfFRVsmBijeoyVp59ys5nuyAK9dGU3vU7Q0erToOeBAgdxL1dd4Hqb3sY50d1zW
R8v6/97fArn0u79v+RyH9jS3CSyAb/8+/u/6/9fx/3v/9XvVakC5bYuNyPXYHRiwX8thqq+qKdSd
sawDl1Ff1w05g9+fdesugCKba7ms+1+f5c0Jzkqyd7HKO3Gd6Iva0q4aecuVkf1rnYx9tJ2L7e9u
68Yxtm2nrtEbBOWtlLU6gkk0X6NSD8HG5F73ejg2XjYqxe06GQX/r6J/Vh2lqTZqmMinoEKIx0Nq
XYDQLp/aZbIuGpqE6P5nOau8nuEarMd/b13X/y6un1jXwbY75hENbb+rfo70u5zy0JtH67bkdH30
2H9AJLPfEvRMXFRlfrB9tKTqaN5PRm9/aADoyBbaw61uWRiOJvBWilSOqL6iJkZ4fGhKaaup9vwC
kWHYdRx1BZ4+I8s6rN8RZrTz9VWrn3HCti9+p1DoWo6NecWtyll7om9Ex3VA07Zq0443ah3C7F4M
d1ZHnR9zHT0sEOcy+Fo3rJMeVvfGoskKJXpvHkQqSuA6rX/NzES6AojuPHVvYyOWzDNMFw12DBBy
UziEIOhi4rHeSVXW7xj8gcXXvivRvoMYGV6iGCf4pGv726jplb0ct9nBH1NxCQMVTwypnJ/TMP2m
6TD75sMhdvA3khDQsbD+veIns9PGLrhURdNci2WiyYSHYQEucdlBUxcpUkPLht6WFyVFFw8yWd4M
dtFd1v3X3TB42mAaOWGABpwmWTzZaZnHS7ZPrgGwDnzVmvQO6BAGETrGaFonj1t80OqLHnTJrkJa
c04yRBXaKOaTadFZjDreOJrZEB0KUMZHW0T6gbRHcWNP83CTVeN4kOSoPGZagbGP30enpPFBPA2m
dUrKCa/XmiRJ1CX+Nm5bGQcGud5adjEidAW6DACqv6M+UW7S2OyuPrQnuMH0DvLEoRuo6vuHucPq
B3Pn8THSwSN3wum7kKRUUMhPDTVoNxxl7Xm0LFjecE9f8J7pnSqaxrOPDxUI6jz1qimMIGHBj+Pd
hODDT+c/SWNtfPzIXqleN3BtokVrP0cP9JJ+R4Y8/5ES7Q+JX+TlekCiPLDUbdbycvYHseuXI1gx
/h30gZVYPIwMqIwJSCctJn8K+hLVTnzY9BowBMyGI2zU8a7GSH2h8c9A1+qzrU8dKGTuAEZG5T5r
FEAywPvGSwythaB83OdCih59yTYvpoKadjWCD0WP5E73h32fDtOrMBg7KUrwaBXcKcqUF2AD5PE1
ogFwE5RDv18/pcbJodYG5SY3lcEjl1jcoAiKGaouncG6jSGH3zo/q8QEEHHdZZ37x0pj2bKu/N9b
fncfs5VPyBf8HmddV1UWOjQKeG6GY+BFL1usHFupe+4wsLwZfTkDX8EpyeBtk7ccUHosixDt7M3U
FvhcLouqmBAtCb04rIt+WisO6sTYweQBkZxhMihYJmoe4vdUiqk8jnZS4WDB3Dr53WedW9fhNM7e
jUqL0pDTjfX/8bkZYFSJQP2/jr0u/uOrTXwEDkRCzj/W/X5k/f4xKuebLH1tpjB85JnrO0Vs6gfV
R1vR59qDbJv+ThtCyZ1z/s2mXcR3RlXs16X1Q0KzH9ous8+6Lu1BF80Xu2uQFLZ5+9KPZuVogxl8
tIH0iKDI/hKKss0tHgdwwN1AydWIHYDydln8TTLjFjpI/KeK6pjXTtO+Lnb3bqJ35Zk891EG4n5G
KFCdc6UKt+BMZycRcnX+3bBuJcD6134CS56iNV25e6ZFBufm5QjrR9Ydfxd7YzQdc6ipWf7nS/7X
oaUxQS+k+s8pPaoAM5cv+T3AupgO8p7iV3zjWYNknroxwIAI61AcX6Q+REKimncCkuNdaixPX6Wg
w0CE1s86lL5YKqXW3iRVcDZljEtiGdT/z+KyDqfu4Rwtk3UdLZjKBl80qiDL1t8N637ruqqWs60Y
cAVYF1tDyzcRWBiviyfS+1X9J0K4YBdy/aYEE/K3vpyezZJBez01/kM+571Hq1h/VbsYGqY5ZreW
BlQlBuJ2nvR+2Bd01UJwjOjZx7bqoKc2TJDlKT6YcnTJU7naZox172RYu2QMyF6nei2RWC+yJ35d
6JLztl4SAwKKPgvxjqfoq9+kxmep+zcyicwAEg66pqROCKWfirI1wPeRZKCg0X2Pk33y87z41Jr4
QxJkqXla0kBP15Cu97hhCVALOkjPbM6GJ78eGpjmDCDWraMZlscwQwq4bs2x8Dz5/dw469Y4DTM8
L2HKrVun1kgvtSTek+VIVDzy27SuHtZtsbDIOQFaIiaPbstWli4xTkLMB/oc3a5z60TOgrdZlavD
76p1DjfU0Ivx8fn51O9W2czMXUwhylnXmU0IbtJq0J0CB3V/9/v9HnnIzo0ojBt/Vtl3jnGlQon0
MCZ2SYnIp3iipMrRtjrlKKOjQrMeKbt0BhWzblgnowU1yJWWfWpJmqrt72cUX/os5xKy3X8O849d
dDNGQ7Ye/PdoPTYdbm9Opfdz3HWzn8Z8xT/2nA1JcrHDEp5m2AjBlsNLQ41EEAXrPz64bvj5yvUH
hpnsb20hnn/Waesv+P3yyU64BH2zkw9N2Hr/59/0u/e/jqt8ZQHchp/fsJyFde4fP3b5cT+/ad3y
86Vdmd3GgF2Riu/01pKPxbLbuoMvatI86+y6ZZ1M6+lfZ4XVgW4Y/thUhM5SN2yJNrBTG5tzk0SV
W2NgEURIzYIm/9CLZoKhR09jLx+M0J93pt39pS138lLAinL02asJ1pHCwI/Chg9mD90hTNuvOvPt
LTHT0QJhGlVq5CnGtKBs7U9DwiI77hyp5kEOaFaAw7dscowN7lZWnTwzztwjwnsSTW87PbcdXI/p
sfYrmou7JyUYORgyP4jYyaWXm5MZo7+s6HoiobNJyW4VQv0Ii+EkUfWcCiwRJxAM5VLwKySKDgl6
3z06YoapdnKMJOVat4l0J8cMeUv8jO4q/yiIRbCXW1YNY49MKk3OP+sUTFycuRiyw++nAjJ5XlaD
XMI3VbpbN6BB+2hnFFdV2yPlnB+a6qFJxXA3EAi1Zg0LPWdIPsy0jAAvi/khwZNUYrKCQw62B1Vn
QnZoR2dEaips+g319NIrIw5gy2RK/Ws9oOPPiqMZDDpd/0wKssUuGrNxqxawxtZ1OQSG3YzLGgnT
f6/rZgIJkKbqrsJFr7B0/zZbJuAo7NKs7loDXFPawsUZiWHu5mUSpVq5tyZzctZFniDaXQyNAsFQ
87Pqd31jiJdIb7WbdZUlVSpcsnHGLrQpNuu6daKpvkqZCGbjuss/NkDM06bm54vX1bpaUN+divyw
fvG6zg8Hx7BbzWunmor18iPXjVEi50fdAEC4rNJJq19MU/KGIIyvRbkpEATftYoSXamZf49R5R8G
RTsDIk9PI2ZVd+vEmmH9g7XSt7/r0qnPMXGDzJ/IUiwhafQ1PK+7m0RP9DuS/frPZ7vI2MyFj/tR
2Da4aFkM2vwUj6FZL63dzzIOSdW2LlLh0ufL9rDU1eMSPMeNdTvbRAf9XFErqjpxZ9uJdKtHx2BZ
0KL4X5NRr986spY3k0iXYSF6H9z/aMz43W9MoBylM4/e9UCmXBh4V0R3GN51l7KYvJ8rai6jgF7j
1oGK3NwWdRZcBUmyqxoXD6UfjMd1t3VCSKY62AKV+3Vx3VeBsu7pFZ3j66fWdSgqUiQJyZkx3Oja
cmDfpblm38Hlnm80rXsP/BpKyLJeNbMeJ6nY8WML5f+6GwTMA5X78LzuQeR3J0eKdoxmrr9iitq9
FNjGHWJR8w4HsWqjhBZeBuNs3q0blBa4p1xSnFkX1w0AU8SlSgkYcd6QIMeGLaVkTXP7iOdv0uun
331DcqeYmTXmLlWreGtNdEyAswyvJWoID3uWZKOZkNFcs638rWZrkMPht1xBPUdX0TZoQ7WE/MFI
PtTSUkyFFi+TdULsMuOWhZunOo9EG2WAHZ6EWYi/kPp8wMP/mlsW4eu95C1efnhr2PTfLdYqPubQ
N+scds0Z9eubdlEJdUsL4zq3Toa1UXKZMKilcXJdCbq229kqFe8xBvhSTI/hT+PV0uctE3bXr7I6
k2ZpGcUuwoffCTEyUod1OVtVD73IXsQiPOoWJU29/AS8iVAeGav+SK8Au0GDJCkAd/dmnahVO84Y
HNULf+M/s2pqf0aJCgOjycE+rpv7fkYhus7GYGdA/icxZQ7A+RTtoOz9nDFrwoIkgTMSWwYlxPUs
/mwG9nJcsjI72CfYHaAwQ74gNtKkSUjsur9TJ758aBFpUe1G7L88XXkI8HW8Kbr+1eS0HiPswLat
It7DSdibcemqTThMYR954mSb9e/9Pdvr3PofoIYVbkTAuZJwSTvKnerVSSD2LUZtN4ZWlAeDQUJS
xbUjyd1uEMZTyl+t6yMKfUQdMv9hLgGlJia3ANLPku7FNSLmRZSWLx3X5vLPWucyoA2bCiwI791e
uWkgWwSVQaFLKyHxJel4+seJQaLMeTPsBoSiqbiSlPnk+0m4VaH+KbJQ2mj6qRjq8aYJjeFnoolo
vPHV5cxl03umqNUNkt/qxs4roOPrbG7ZvbJZZ1fr1XVunSSmX9HtZEPDWHrni8WOpdQqBDoEHf/n
hVXaZn6IMkAAi0Z0+TPXyfoH/y52mQZZRsE30180TPPSo7iejmLVnK6z7UzCK8/Myfv9z6zX6e/i
OmcrA/ZWCHh5eBdwAploS9vf70TvRLjrhH5Mlt779TpYJ9GyOFDi2M5Rc1pXlb6OuUNgEY2stgb9
6mhgSD3/374o7lOlqXEf1XI0YItq7GfW7NThkAD5QiTPOV34EJXAxmCdrItxBIVYiaTvmpByOGIM
2TpzY/a4okjxeDStwtOw6WqLcXKCDGvdEH9qT7YqRjGq7O/I/XzZ6fiolAtYl3gE39gCwzmk9BOl
842a9ehGk3NWVKEDo4xC6VyGJ4NemHPgdy719sYZpuySKbwicrvSPRvK6lGuWpdHRkkJncxiWXUH
cAPL0HaWr6jv1f084CBkWHjSmi9t3eZbQRGGLvaux4ulCbZRixGlyB2pz6iP0Cbo8cLloRHfClUx
3EmZpI0vtdjC9OoW9j94uvlJE+khL0vyd1gSRY14q4YKz8Ip3YJfijY6Qr+i7U5hUMsOL0eUyWFR
eA2CjLA7AX6lnySmpCvJlF6DmKQKWioXKFu0HarFI7rV6MIlRUFx2p1LdcDf2Gq8EkRFY5Fr7Mfv
xuTEWL2NVQqfn3v7FExJ7EYYbPl5LMM1xaI0UkhX9zLgWy2Gjo9pZtV/xz6KbJlOKnecdWvnw7qR
ynbfqiEnAQ5dJAzOtAjRijeDoC9meLatJXWJESTxWPNl8upeni2KAjvGNA55stOkCSGwRL9/N0g7
IorZpf74TvAcbqwJ/X4pGQlsItp0rJnYU6DNscCj0b7JHx7k9rRPrOsIAmlPxVM+0UyLe4aFA4Oc
848uUemime8CgMFWYMl4bXUC5hSqp1D6bn28ZerxvFxBamy05zSc/+psdPOGF2XFIFsy/Uuhdp9V
Bh1J5RZ1laHHrGkaqDeGJo45ciw8EqKnImlwwDXQiaHg9lLSCZpAFD4ncuoa7YIUgbXsjGr74vO+
8KC8Ovgy4w+aUcKx+C6jsiOYEHPv0pUzQfTSz10lbbOg8a8TxPW5sv6UKa56gRx8TL20bS0GgoPS
e0sA2BtaeKRXbqvb4ZcEh9UpRryJlXF+tSsSFiQgFemviUUiXCMtOmgKmTw7lq8QFyxXm1LPD/vH
SbG2GOHSPhLSiiUJmWorIyQp+UwqpdvO1dh5U5iWW8l6DqU8d/Q48zd1mpOf6fOtbkjFaQ454NCS
GYwU5TYY4xY05XTo5A9G/qFrT2a/6eqHJsGqtcavi3z+xrDLN6XtwbMASLI0TI/b/pmOXA3YURy6
uHhmDtGg4s7wVx0bw1SnncbMic1wrwtJdnqQXUYsngGJVYImSTBfKfFRJXt5jPuKBTFUVrq9ogU6
26aXwO4//KCqgToVX/H8OqsJ8LU0/KQ5N/Ma9QkLxaeefkmqLtBSh6MNMnWpbbRjZ3nk2sapM0mZ
0QRs+Oo36RsQJsZbPOiXYqRon9onobJbpgxnTSb655keb3pch9uyOflzh4FsPu2w5zVwl83D/fQH
52zy1Y9J3r0rHYbycjvdiZjIv5sXXG9BIhBrdAp9gid0DmSyo2cYsGHANeHWRQcQLP7oOUlOXWIK
LGnSoRwJskKhVG6749zLXmqS8MdS4KiV2zrT/Svehu2G0k7sjpX5ZIyZp+UdDwIJDG2avuJxn3qK
TcG7qdvIaZrshX5RRI4tY+gxifBLonvTqDESXnxi6YweN42UPgPzv4JOs5zmpTcg0FVRgu5+OFiR
+lVIyVcWqZ9NpWEWWEPmlxlDkeHe5UM3ba2MYkGk0MtupfQRhVPwqpAFHTNgf8NUPMhxdamWRFU+
LYXYv1pjYr0w8INDWmWbXjhw7+rNKBmL3Lm87cPYiQqDbMnSqFsF46FQeClk9AgZwPtgvfDUNAI3
Vg51Ft2aNGI4ZVpcsqT4zjTzUFXGRxMx8BrFXWilmSfkdE+jCvkgv8WvZfDR1VvDTYubWQCq2qvo
QN90WgyRZ+gTz5Bwo1eldnIkPR89X5M+LchGod/TiB5pG4GplNqaxm4a60ds3ihDZ2JHFmCnz2Qy
w/wpH+WtwNV7a4UG/cP0rEQ6l5lUvNpyEd/0bhBaC0PsvtdCaOPp8zS3qQd/5jGs589iNF7UYrr2
hqtmRrU1gvE8g+ZMDMhzDf6TimGcCzDWVtHAGSxUKmqiOSS+T5u2sRsiybMivO7fpqh8t4P00Si7
02jQ0ygPz2Gb7ht6cJKRayJumy1INtA0/SkEHEhDG2C0OtW9pGQELtWeVnN/QpXX033VFANJ3Alm
HHxooAF4VwT6+9SO73hTZ46ZSk+NBcimjdS3Jks+B3B6WjW+oS/7S9sufbHabu6jQyeyxwkZuZvK
xX3ZAS+P4DD1CR3VnI8HgYnYrqAMQM+fRu6omXcUIIGpNYeg6654GuEhaJEfH1rzbyMa0BS8YfHY
xuo9FyB/ASg7khiwvJRzsE3pSW3zawKax1HmQd8I296Nhn14yxoAfdCGDsWot/D2E5rlJ9ojQnw0
cWM/YopRXNAN08Jngk1XuSNLn8wOWeFW/5Sz9pTIw2vHj2Lo9xLRhAHpM322a+nIk++B5rLS6TqT
Ux9cFJzpC13dtfGwHwt/2+ybId82nBYeEoz8qR2ODrW9iPh/AAVslpeILNW+xU9NbjAWG+1TUsD6
7LSEekq+HSLu3sHy/6YpFsoJ/Wn5WL8YXXtS7faus1IXP4dr2Qbvesa4EQkZ1g1D+maiqYdPWvQu
pRlcHgTWnzPXBhUBsPE5YUOtDEQ048bSZBqMu51gnHGwGS0X2QXr0Zo4IJLJVXG7dC9GS1J5Tq3R
gcNzm8Zj41QmREBZ0HCkZcFjYaR/y3asnaxNB6+yOxwjER3WoXzoZfve1AgipxBydh70R60hyi47
/71rue/mTt0awLzNpj9rZO8gpyQeiDtDSqmGVj4oUXqnQO6+wCCk0SkghaaRO6x7jZNschqxPJl5
oCuZ16mmjeDfspw+HjIve2gyGFF9IslbVYPZ0NTRPQbwrQ/bnhcckeTV/pLHrjspgMgYjel7y28f
JTGB3bS7d9FCGp+kiL6X7r1u7G3QgxRtIjyK7cT2UlIENQWOlMZ4L5clbh6CsErEbhWQEehkOSNj
neyzubcOmEy+mBHwHt7gXV9+KS2x8TRwexbwdeLoJKQCh7kBhmLM5VJF9wqPHw91El1N+PfMUXUK
ouIbk9HQEUpHWUl78hsLo5L8jwK5zpprVBIKjmB+ZOHPmZ+7oDoaBItBm196m6Ih/iKgrs4IiJ6J
tZ8tihauHixeEer4OemMABKrHy+WzavGmLzE6haHQd7mBgZScQNHtXpJ1Iq7Y3CNepZv9T4bCcbT
xBEWMZiR0rcRRN89+ez2qBcLIUsf4b2Nw5NeDBtF1UcCK0wzIhO2g9HdScNYHiIpudMCAnI8aXNV
z3camamqmgcC2rDfIdLWGiPzSAg9GWHwB74V7NSEnr1QqbgDuGikb5J+H1GRHHxDG3EGbqlWXrIS
jBmIe+GkdNvuZz2ovQYipj3Ebjzr57qz6U3t/urSDVbLpwhj1pwkNMBHeu+ScoOU8S7uhdjKefUG
ZOGmy2eIz8WCaH6vBMbVo60g1i/Cp1KYREL0QFkkCZxKDog7iwjMJC3oubWjaUnHGtIc3NhA3GNM
qEL0j7gDAdkPE57throV2vSoysapirkDQ85wIjCVoCr5Vzf93ktbiMPZJlSMXWSM7/N4Q+fMU0pH
qoMvSLXJFM4TVuIXlBi0jcyM1w20Su20pOD1Fwky39Lb5kIPeVWbo6RsDQyPHFuXHkQhtj2A2+Uh
VThwUJFCTTRQ7xa6HO4fCQ82STuCDnzrQ+2PakjT1ld7YMlISCEaMjxNU/B2RIS6zdVfSGgHCEyw
TQzRrxDjt1EIIynRvjWjzR1jJN2vQ03iuUkKUQcvqMrXyJJVqHKml+By6kg2V4mpqx8kXP7ioVwe
+4SqtUrhfsKqKFGVe4B9mUerDAJKTfHkpNCXD2wicsSeqlLYt5Kd0OHSKuO4N5XeIg6ISxfUXAM9
pX2NlQocdXuUIq62ohZOk5ZPcZojRzJuAGN6c0H8PLQ2rr4kKRwjDXcDjuNQO+eLQQt7Kb4mxf4s
szn2aGQruUy7q5kPb2YzfEIS3c/T5Bqq8l6MkQ4teQDRi/jCH2sdPsmQu9RB5FI89Il57RoLWUac
nXuro4BSyRSy7bdYb3G0z7RHv73vhAyqG4YoDmI47sim741hfk51cRKKwa0btPg5UceoZfO2ZNTR
F/nghZF8h+HIk9rjiml3+TYIp/vQ13t6Ac0rBRUMXGIfZvP8atn3liHRJKIuLL6sHd22jQmwCTDB
1wVerBbeBMUWm3OnrzvqDeFOKvNznj6BzbMpdvp7rkm3LkNtM8YKI7FeYVc1yjeSamiuddMEADtJ
+tG7gDe43dFzkpuboZJfpTSl1NKpO3+EuTf6mOGlYNAqs3ODvv0MK1rvde1AfNHkKQHGYDo6USWj
r+FWTg5E0jrU4RSXqsh2laI3+Br8EFJbcn16c/NKU1zLir8mM3wNqVNOU5e5Ug8bMLbV6WBOL4WI
0o2v7lJBQTpHh4oGNdgY+MAUontN8mDJUDPy92P+a7ZRu7wQqJXUCplW/OqkXYyIdDKSp3Hk7a3j
6r0tB0KO3mgpEzaUh0NMom3ThqH8Vfp4ZCRheWmDcKthJLK1p/FYJuqfVEKwG8aQ3xfeUNV+0pH0
REG82Er0qDgVd/zGlkzGhja30jA0l3za2lCAp4l0O/1clecnAXS2AllghRIhpaoVN2j/Up9cSBR9
FX56kk0JqHlc4izk65SeomYfAthwaFoynbpQvwYN7FT6pBhmvgsK5d1UpL05j+RPbLp5tPKrKECd
wuv+gjfzQUQ9bCs1vMwghyH7JomLGywUgvm2DrFwvRt5m3IrIjjMP2iJofW7/8bf8uLbWCxHPKMU
jM6z3ny2lfE41cBI4MzhJa/Vt30tPnL+WSBRrlFiqztpsVwOy+mU6jLU9yjvtlHEOE0m9i/L4Zl7
lDYQmuqXx6GxqYNpx+eogncB4NvwgK3QU6KokocD1u4ZIanvDJVP99CXPb5UlvZCbvvRzDqiTRpT
9ZmOM6yrkU4c08RmmMojytcIeLk3abIl11vVtNe8yYb6Xin0UmX0TJCwvS84eU4+aFcpTUgZCu21
p26pBEPv4f6z8FTs4BTq4jGYjb2SEqCLAFM+nk5EAJD2GMNaKuzWqtNoNIYkTMLqzg6Da/mXB69P
5WdAWTmG/TUVjNSMGj1NPGCLIuTXsMaoYVIL/KCGRwCk6ZYerrvY7E+UFRD6SelFpEHrMQg8DQu5
ddIelI8gtz7MrnluZC7MRH/G++JBNXJPBPgUYgEMBRwj2emmqblbkHXRIb5vNPm1a/U/ktmTV6bT
rdHwrotlkjEx739zjjQUE/2h6i5JBQecBwBtcAu8WXnzl8GrJQWnGVIhSO1Tohozibvms6zGbWVK
zymWxI4ZaoM7FATesk43g8/VQhTT5YWNVFzIji7Sm8Jv/+QCCUXYzUApaX+quwczFUctMxpXlTpi
qpz2exlA9RhLkicWf97OVjZIwbGij4vPMAv3gCtu6ijcyon+FVo1eaqaKiBOqlgpRjt1Ki+JgaFo
XaWHsscytZPLDV3hH4nS0C6q4tCtR5s4ofAct/S/+TngYH3DTzh24a0Z5TQJD6dcUuA7GUroIHr0
B+3eb5FQ+P73nEuPKlZCo1GEj1LyDjMx12fVlQKZbqxBvUywxzytVT7Nrj2odvRQDFTWUQB+tf5y
ssP0fVL6lyRHV43bAvSrgr85Gi5TMpyLmPY8P/gghPjAWDV0zKLf6uX03pWLLk/mRS5lNh2BcwF7
XKXbjth8yVSOO6p4oadNpGblSMUAXiWbEL7bOo4USZOfshQ7pUK/z6xBUEGX3uZgOMkVCGk7P6s8
woVp7dqisNxsAHKXt5toiF6jtBbud6WXn7qW/vHLkl5Ltbhm0BpbM+PhYtS4LekteLzjnA8bH/94
upzQaivlEZ3Rgyr1NKej/EVlsZ8GsIQh3qBxLJPU6/Keq5Ge81lonkxNFQZXgBYkH1zZbecxxikx
SrZzYB5RUH4YonpP5/m2h/NFWc04c4e8GAm0Nqnz7LygB9MKdmodu+bQ0XAs4RYVzxfESzdQa+dd
pWsbHbwB7x8FP8rUtVTurn6W+z2eDlD0aQMfrQ7IOn9Uqdn3o0nyxiSf4mhEdFzF+VlLnzuReBio
3tVh+xr2lMCXS3CesJiisUTeBgYXCvqJy5z6OzLir77ZXsjc3vqA8hkloENLK2WDC9ExFdlDG6pv
2WgIBnohYS16KsuG8iRaXox59LC2CgQySRmSx+We0dgDptqvZRt/Mvp9RAXaHsDm46k8+x66l1e9
PNWl/0Z4QD9GSIjik6g/SRRyagWzlW7Sk42VqXu6jEjrxZNGyFAF+ENKp8IspQtjzZcxI7c7d+YW
v+zcK3RjYEw/2ttsBkUzizTZ5/U5LyQKBBxgYyXSJ+NeZ0ILISLf2o+zhG4yA1mJSVYwWsFNHw0M
GiEnUNuX3DLWsS2e9N3UZMqNlFLBqlAiUIkwGahZoYw8Q9lNk10dkMdFTj3hwTQqWnYvTQ3QeDNp
duvizzow9DH3ZZP6nomEAxB/qfKuajEbN7MCL4PF/Wl8tUQEjBsDC8McJ7eyp0NhIklH5PRukEdW
BP2nptZJe/6e7awQqHbCJ9MHxJ6hzfOc1s2uJ0KvB95hfU0CMmof8Bf+6Np0UXbx9pml4SCU3t6Z
/reJZ6c7pcoHfWS8axra3WJZBPgcp29SB1C10AjtjUH56+cWNw0Rdub7f7RYdC4pIssDGyBsDYiz
nPM3GTyWrOomGpaQLZSOoUkPn29+hrb62Te0b088hP3OP0BiBpBOxqq11Rc7Afqtb8tJOlfL10VL
BUYzaJ8aIN/b1jP8PLCHOc4Sc+72U3yaZeM+K2/LWPROnA4PeUD1ObWsQ10KUprmbaKiJjetr3rU
gfgH1d2kp9d4KR3YUkbacKyPQg4Gt6k17ggbF3hUZTf4Y+ReFVQjNfzWI7geuK21Q94LDHV0Rm97
LQgFsAk6O2QDIoFiljBRE82E0BjUm1gvb+u4fx2zxWhxjPudr2XfQzQ35xbSRkB6W9YZKWuBzQt2
0qgPaNrGDuXXaDLPdvCtNho12Ro/NIsBZxlZOY/H+CEbnn0tgi5kMUYLAy1wkFg7YwvLYSxG17Jj
xs6mPjjUVHdxJCsvic3TGnYso1tSLGOGP5QSHUVH9sXoxYUx9qMhZy9NZqUbqRYRjRbBK4wRJOyW
ukPNJLs0evAYXJoOTWyHyBySpOrcJe256VXE6ir/Y3Wpts4SxpB68j+Mnddy3MiWrl+lo68HM/Bm
Yva+KF8sSy/pBkGJFLxJeODpz4ekWlRrz9kxEQwE0iDLEJXIXOs3yRYjU67SDwa5sI3q2i8TTP6s
J1TpdyRXkFCB4k7GvW8G9nAKvktunrrLxLY1GE3dg5YiCKgaSL50RQmsioCVVb4msUD7Je936Uic
WUstb6+b+yZr2sUYkJiqJ4JPjpO8tAT5eNoUyiIH9FCnRbgP4m5eQOufLSguC6KVAXInQ3VVs4zE
im59LebUk/9FEGFZaonC2rU51sQsgclWNwHUwJbFyK1vc1fmBcHOVoV30p07+HVLMCrl2sstVNJH
0h727FjTCiJ+0dT25Mu4YVBGSLZViEoFy7vFUCXtrcAzfVVjbzQL8h+Iy58CSyzTlrjNgKKG1hPW
ZC1V7uNOoPjBEyEUpr8UbaSeml7dZKwpF6MDczqacCw31YtXmsbWVFuxQSFyP4nYWdhJvg51DFum
gIdDEJj1oSfenrgA3ONkeLJzQKZq80jWjP9/PgH9ISLrR3V8kxaE1dm3olMb21ivdBu0GFCREHl0
bBzyp6IiaF8agwIpFj3I1MvWU2PwMO7rT0j0rHNrXn8WUOOmbm8lzKRpVDzl9mTsHL0AzWwW441Z
zzmhCjgN9htg+JykYl2b4icOd2NthtwWSm9CwK4JBPJDY5tlW09ZWmVLR8v9JZIrOVhOWK9lvMSy
LUcAav5JXtKBl0hGfsJGWllL0zRnPwVxtMz4ubH5bn2tsXdxlABg4mcPzeepsvnEwuIl4RMRiQls
pjVSMrbbPVueBbA4yY5IfQ6HoLhVCaFwR+ULn//KOkxq5L7riu0er62V4wajkY6sM6ssh1zP2nbL
YhkH3c5k4469cIbFamvmW5LFBhoxG687FSHmLXBlX1TbbO4y3V938fhs9LAuO6d7rH24nsCAqm2O
EQ1TdHMZoolOyncTlyDCOsHX0rDbleO2NwE5VAKHno4wSjASNrfLV/Sb+YrG+NqprYL5tAsDpnOx
3cghJogSPK1OhE7HbKTFYTPnTrZ85Nb4IcH6L0/m2DDdDLm+R6ikmFhWWNxzZqm9DoH1ourfu2F6
RXoGcwuEwi1xnWpbRRnHJw7tvyC+xdWmbm/UFAYFKUPUa2pIJsQ9lL479+SYbVx84rBb16Hy2atM
d91qFYZrUVKcyPw563RyccczyemQ9lqqGisd9jmQe1mxsq/dIuxjLtHESFY8tvex4Y83tq+S22Dr
Y+ZAcpygGDYKWvDgkO8bJVU3lXtF44KFoTo+dYO2m2qVqPBQPTYdGRG7b5Z6kNfLofc0ForpxLsP
TmHdfE5tUmTGd72Lri67fTbBPBW7bgBqxHagHUhAh57Cmn1XwRu/BPiRKAVm1pg7rfpaea2K7rMR
4OuV+qekBVtptq+9S0C/jAnBg658aAgK4Pfmofub2wQ/jMfOZ3sYo96whqDzoszstdAZD4ODdUEW
x7eKWaKeb43cclNZLAqgKCutY8/nzJr4dZm/qUb/telUVix2v9OYe7az6HZfpF/BbuBeifop+V52
xrpT3fGJYu6qMCb8YqXbEAlcwIarRIl3mYqhc+UbV1F78U1Rc28bYhXwJS/G0gMeSBJcE561Dpu+
P5fu2gA9u3IHE7eN9mUciwtP2JhVsLEwS+hzVZGDAyk3YzwTdhv2HZi2AZCfytcYkhVbhfheVz1/
GQpCr2FhRZwROEmDor3kNsxc5Rux9v6LEuzIvqpIO5nnribNNg35N8eZtVlMtkZVDbCu47+iqdM2
8Kb6Es0Hi+hbBpL2RlbZqcDKiMhDmdh82nq2oPGHXQb8EUyuzlyKsbqreKj4V924KgXzsF9qD3Eb
xdwH6nONvMRK03VnGRg717atlTl5z0EUmrDciGkXddavK5+NTNbDg4gX1VCIvRjqh84pp60eG9G6
q9LzAGSM3DHZOaNKxZYfD8bGbpugIzyQqyUTxxKOORaWPjIVRIfXRlW3565079KcLzSf0kVWatW5
8ZoSD++Ny0PfLdFkaUhvoDp2qfyRID9hxiYcvvathoq4Q1o+brUnwwZZWNZfSoGSC4wulkLZ2quc
S0ZGbFVOZr1k0br2oQ52pFjRzJmNNvq3uBpXvt012BfeJFU7bBD+Brnon70pOAU2exW2ZZtEL8Nl
ryTEY7T+RsN/gEXO8MaUi3iU4141o7oVbUIYxg6e0pH8p8lzKUBBulLG7wP+wbFvaOfIMrpVk2fB
RklxRhCa+92xwGhmzdPQdP7CRAZ56Yzq0qlH5mdjejUHd1cZ2GTH3x2bG3TK0m9igFurOg1rPwUT
o3wMDr1RPlYJYIqGm0uvH+BxHLwKhE/gh2s/qlDxaPWF45nfZsYJC3HUSWpPN5a+7hx1kNcp+Zd1
F9h7D8jPDUTFR222GQ9KhWx7wRfgmK91CtkSHlFB8HUz+C6iNnH64NnkqXUHjyK0QG7sYrx0BtkD
y/Q/h1cQKMwqS7+f1q0OdL+rTmObpFtgGfux8y/YhUB9IRaRaANQHYcxg3F8znLrrZqGk2m2F1ap
yBaHh8SnB3enAiCo3iRmy909r87Io1zsODRZztYZkRNjJ6xmrw34oGfDvTJO2qkFC6SDA94U0S6r
WOI2nvGmJ0a7yO36WSmaiThXwsOA702HmSkAPVVueGjIpRFze9HNpjlqmMXGoTtulKbxVvVULD0z
5G6JblOUGZYBc31RbZFV2oOZ5FGeqDr8/vJLamMn5g8GjtPKW2C1L4mZfG2qcOLu17e94P9iRpgX
4re+saf6S2AQhIzjmU4fk0Ez8HjSCzdYmkiUEWEgY2vxNXdVtwH4xAx7EzfxI///O+drVVbeKiBe
QJiWoH/tqQulZ1tlBW9DPdzVuvNWps2zO9b3ZCH8pR4r6OQ7GGd5KEoJn+2Aqc3oHfKoCq7Btgkk
G8sDd9Fmk2DLr5J1dnzjgFDaV83v3aXIwYnN2ay8gZ7PTi1dYbuz7wYb8Yeb0Ri3Dr+gPCi2GRO3
byufjDb6jrhZTuRZDNtCBdYG/T2s3nKnfsZnimh0XlyEudF8npzM6agre7vM7FA/zr/qiQs2fVi3
bgSkTjVLfBngnZaz/YwyArDztVdHfyOh6a7DyTsNQNJWuYY0AtDrSKhger3wZrAmbRFH4aksFFwr
jexow1ZLcpFtm9FS18DmLFYX/bLN7a3WDwFqY6XAgkXc6QyMwho//8S8qdiUBjA6cXcMIV57omGG
345l/BYWYhadavZGrvC5ceU0baI4LG/ZhM0eaGP/pE2hdyCysRxqvMddK9LWg5M/hGV1NVqMIJCp
5m1Eqz4D6+oSLYfvbZ3shK2QIF2+jEYV4yojOaKpdwv8G9G/oSRjNZDEGDB3Ajm1FY1Srvvy0kyq
dsizbtPnSrASCYuyst4Vuca6lZhwlEf894Z87YbTKcqYgPxQ5Gu1bG4CF+P2QMV2AcSR5in12ksV
6Mrdp3So1lVXswRogquisejv8+I1IKEnYswovUCJVsqov9iNuJhqs8u8dFw3GuvdtEls4kEGZKEU
RRa/vzaB8bU0D4HBrIlPoEM67LsHxqEwLWjunfeGR8oLwS9TuE9kULYDNnBwWg4Gm9IwYBkxBPoF
wsol7NVL1LegPbR9GaTZRiM8YGf2ddC9GcrDcrQUGCmOYF3LSn+uh+gBhCXLUXSorKaDqJHb53wy
7n0jvjOZUzau026Tatp6pXbj8ySHLLpsCxJkWFOu45hoJI6dcVQtdDEYK2CUlNyAxU4JLqbOiJrD
5Y6KcDt22sZpGlYlBBs9PAsWpZIezaF69ePuNanJVcTTQhN3qWhbfjRQ/vzikx7ar9FgvbVdgV6/
vjLUtNwifk++bERYQbBrt8OvhGRJ2Jd5RfBMuRjF9BBazlPsDDtVN/YiZKmqNPoR+R3oHiYYnZYH
olW77eL4XTOVtVBLHhhIQ3SeubEET1i1/1rlyAYmX03DxIct2RPUvbUdInFpUzxPvreqxsncho32
6OHDKoT3OWxnRHwUHpUeIAVAO1wgsuFoZfieFjoB7sx9VFFxa/3iguBRB/KquxcdsZgmgAxbOPYJ
4hiGdn55l0FkWHjTeMxbbxVNFi5KdCFjcjTQSSHN6m4st7ozrOylqvEqU1QHrX0AaWr34JmElw0P
WoHl3veNxoLNWjHlkoFGIwEYrvmYYNAJ3QR5McuoXnK1XSmgVAWuoUOkX2zNwTMU3cCYmHtb+rv5
kUde4HnKE2thhjncdKg+vrBuhVGfrWpwl+Qa2XZjWrdQhHFNW7te52B6ehfk49Ac9JZscEA6pVK+
oeSA1SOx1UVfoSAJLlV3+Nf25MvTVGNf6uwJwTM3RlrJc23atlr7lKmEwFBFmhnpWwVid+3ZLEpY
KPawVeY0IHpSEbITajASHGD169dfhKtt2so8to6DHkqJM2TCnI2ghVMQ0GybU1+azUkrovZEAGIi
rdcrO+Aj/aJWymGf1WZ5F5tKcse2ej6XFUUN/xGdIh6bto8WpB8G2rKy1Hr7o5mOytCtsTUUF1kF
HIA8hGV+/hgk7oOYedwd1tZUl3fEYcQdcLH7UkW8Q1YZ2Luehafu3jvMvVIMTDe823D1MRCBdFj6
va7sZT/A1sPtILCvn0eVB7gluxBCJWlr3pmsq+26WYKws5Bx+asujdylhqjPRfZAu2sE7RIT0LaS
/mIO3Y8De7tb18z7m9/qTdYGSOn0JLT+6q8JGxUL80ieVD9/VKdYq50DEEZyUFmfFiPWU6F1ZS+y
KXXhX2M8PR+ED3CqKPvmRhZtr0hmD7hpHQ1x++BVQXrQBbHEPOhbnhyNe4sHwjKFftMsc2c49SqT
r7x0rLx6GQDW28tinHrxFmKDuXofOPD7I16FBM3ml61SVOcS7b2rfCnXK5/Jupgn+Up9hGXj5LsB
AQm6963IdmynlaUsRjBPT72nP2ZC4X2o6sUQWn0vx9G4klBGJY5yICsH1Cdyz9/I1ia2liOYXlg1
aXErD1Yqqk1S8dNCKisMl61doHXRZ/VSNoNoLm55wWhX4cHMLD73yaIpBHVFUutjnKQeB/YD+ZYg
hb5pGiO6EGIPN0U/pFdS8DNyoCxvkahzVkUQdXcJkpqrGlWF+7ES9tKHffPA2qtaBr2dPjVE3/jd
Wf1zOKFn56SW8ykfrHyRKm3xxazKN0xloUtW+bPbxdm3ocyhDcbGaz4BZE/d4nszsKLIyKmQ4SiW
nVoycUzq1R9Y0SyqI9EqILkZKjSmHQM/wJqY5U5H76nYhuRC3khEHIxmEq9p5dw6IPy/Rn382c3D
6kVlT8DqrfY+6+RuF0mcjpuoDLBG8TRxi5k8upqpwxQ0Gy7LuiApoVROCoufTohb2aAFmsMk4Zdr
WZQNVURwKA5SheUOQ733K4NhbQMxW8liMw9QOLq77gYXRb2fr4HXcwF8mjya1YsiXE6Vo24UQ0OF
eO4jx/fICW4HYXXvb1U25LXfbvOanJbsIscfFBWcfxeS7y8EeDYY6bupS7CLJAV6wS0o27XCirEE
LcMTPzNl3ShDfI+IQbSsNKv5kqXKWbfKPiBHfDu5fvhdZNYLAG/vubd1FwvkBtps76REVTxxUPLC
ODh6727YvHb8/jOdvLjRfer97pNVIOUSWmvYA/yDpmS6zZ3S/jzYerEMgn6687So2Hh2htxOVnc3
oPvdLa7N/gVb03pliER9AlEYI5gUXoWa3OWTrp+NMkNowbB7UhPkAtskFGduHBJFQZGcE7ZOWwOt
hVOSmOm2FaikpDkJrizpx1NiGc3WyEEV5CbJ/9bUspPWjvoWZZvgpHm6veWH4hyTBCJAwYTLr+wm
B3SyLaH27wwrDm9ZjbCk0xz7W5DeoCthvzbswxd1E4x3smtkTQpRmb+6Dl39W1cDmvOdisf3tmss
Zt82uQc9FR/xPtv2PtqmqC0TzpB1BDy3nSj7cN1jF7oqK5Wsn9/fZnqNs3LsT2s9mvpbecBe1lka
yElsZFGb+2kdTNzAKK1tydSGcXdMLBtVn2CvR2J4vy6MCSq7ul/dkAR/nXDzQ6iKSD9Y/2tTesje
wFNiN+juClxUwFj2kIHhJdwaqAqvAO0Ma1nXF65/y+oejD6Km+SE6CfrnN5Y9SPyTLLUh352RqJs
J0tyIPhp3i7GPQ84M2PIg2VaPsbN/IY+6sBzVqRybX3f/uxH/mOlI213kVWl5+ZIulW7osJCfUjT
ZqXqPegKAijNRolN/nfYQYZr2IjwMZUpIZal1xeHxwJAgLmS2GSyfC/XokKAjzjue09ZRDifUNN8
+BhCNhRW0FxsUupoTrvIwPT1RfNHdScD97mS8ia4Mf8/lYFlqztFI8QvL5Qd5UE2wEMlHTxfPE0l
8PHEs/fBvAEVYWWcO+I/lyATwFpQDfxC1LAmyWMVV71EqMKa4OMULQlHw8nfcr3wbqMA4o0niKfL
+szx7pH7UO+9ebkrBLQYJWzpnxeHokQVyhpxm/bHXKxlfRuyI+rb8pksjoM40YC9akzqMrOwnNXC
XjnUDnfTQp42I86l+dAhZW4pB1lVxQmtsvx+Kms/2jsP4lqaKd9/q5fF3+os3dX2mUjWvUsMFd+r
8RDq44+Dqta3UctnnUzw4lnoWJ+0GPKBWiblF5J2r5ZZ2i+Kkz81mtbsTdswt64Wh2svM1D9QAP+
ySw00mcwPHLdZT4NNHSZqjR6xvESU2MmTFAZyro2xoOLypY/xsYKVDjzXz6cRyGyt7FE1LOt9U+B
VasgSAuXHXuv3PTPO13rkBVVSd0v1N4Idn6Ws7VuoHa5evZSetpn/MmVOwSzi0OuIzMYOROAhKHd
iKxMnzuVJNqopNpGgcL1xfaXDJCt2+euCsobTVTpRoUgti/aIHtyx3FPMDJ/0XqjgPXk+4cs7OI7
3wy+y5ebdJf/oBiKi1Nk3dkPyDIM8wXz+wBBSU4rBhuY24G5RU7ya4wk6UkejHxoT8JsgddaLhIH
Crt0AUDyZOiROSxkH7ic8ykwbThw5uFH8ecQsntWls9Zlha7j6FTA1iwqXTNuhVQA4Zh2qPb4p1l
KU8goDkdsveyGFegWICn7nu3PjskBJt9TQQEdJgaLQuhVM9jR141zk3x2ZnIW0dDWr8UafYMzKP/
hkXzqWU9+lZ3NpSsPMDBvpgWhQtNYKGwkZ/D0V4AvyUbQMi4gTnT7TN44g085VlcrnAECnO6Vi4i
rKW3svjRkKRKhg8yOMuOcPclelI6bMQNBKmPrh0Kb1OXQHz7wa73odHeyJI8yC7W3E8WxcwuMvuA
eFnj3EaDquxzF15XBkudXXqHiIIO+WoVzc2yT6X46jJNiYlWlkUfHqvf2NIrN++X6Fq6rPTAurx3
5v901nCWsCrLuYUwxCA/X+P9+t7PKu4sXqMGUnAYyqbfLBtw2HdBkuV3/rzliNQKrM7POrdum1VC
CAzoDpJwMFf0a6W67lHocXWEy/LMnth6UKFVoTdmX8vaQVI2Bk/ucCMeZaOFqv0KHEi5U0twgk1n
lNvcAe+aNkbwGPmFsy47xBH0eIBHBb0T85wOqtuQ2Q9TCsrGKwLlbUN+zX/LO5akRtVYDxljrQHI
JsfBMsJVGacQiEAK3BPNXA+MdTUsw7qfKp/AqaOzw4Rkx94cUXfDbOKFbHUMMp1j4/hH0vMIjEZR
ei5ruzo7INZIoVfRV+FkN1UeW0+VUTpwKgLkQKYsei4VAghzB+fvV5JLrQmqu+FX8CLvV9rMWMty
rPUruSUi7o5IH/oUhhICntFt7PvoRmlNQYokdbb9aOuHmGcEcJisJaMdF0fmt2Y7ZqpzNvl+1k6S
GLdFiv1dpCrOwzBLFqHHuxDCdLd160/jIps9GFpn1E6kOlMCl6huzVU5CP5TOR/e+zWVWeBtofy4
QrY044hDcm/6WBBCbifHvQaR2N7ZRhvelzaaFRFCb2tZlAc6mI7d3rGyn1lACA99dJB1dNBMwoFE
QPq977UmzrRdcLDztDr1YZ+tkyxtnvQo/ib/1ZrxPbL68DXmXiWYPmJ0MV/jIlV0MOdrUoeYQhWb
9dNkzOmD3n8z8/drci/VFrqb/bhG2OBSkjQ/QKnyDlozegdSnuS3ep2EhIjzYJPwbKhww6Ypl02/
n7IINlZKG23SQWQtJgUmPD5cdRc1nx6VZ3zUxwARhoWluhzzueLj0KQRBsCgXh8miLTrdsBxvY4G
41jkerKOrFh5hiR/6bkLX62ou5p1bzzDW8hJi9f/0tXP2otcuprhcC296EfX30Y1JxWP9UIkhBFf
9Co3HlW/Kh+C7pdC1L1ona2/t2jeLy2/X1N6Zb+tKx8QyiQ6nMVrdeAZC+OfhKhqruVpoiEIEM2H
0otRmHQvKrpdhyqZ92vyNEeDVsFT9e+1sowyfHUzGYSsvVG5ya3gAGXE3Kakim/Iyis3sh7iO8FT
Wallg4su8tybpJ+XL2Sv1tZaayc71LJWnsqDcC1yZU4bL0qUM370ly2jFnxpvSo8jMzz14Cfxi4d
CMxpmcivfq7lV3nGKvSpIZl681E/+IG2cw0S9/LSv/cFbfqjb4N27wKNgxbZYTc4yYOF0Cf3UWau
HZGhXdK0cL/l6UefeiTd8Xsf2WyrFmItHcYyETDD4EFB/P2Q541KfHo+1RUQX/JMHuqAZxfwpHDx
Udfp7ihOH+XEnpJNnKFjJi+G4ohS02/jEK4kSVPXNtOVS47slzFYODnLfBxU8DUlXC3k+jovuiJk
kF8DNcyvIh0dOOK+sfJGPfu1Ydd0CPh91JaG4azItBoreaE8IK2cX+tdNfeUFXUPPsxmybGFp5Hh
NPM8kW48YYYgFrIIlanY1gZKS7Kom1BGFbiaR1mM7GjFA1J/KD1dvyaZ+SCr+wjt1sbEQy4e8/G5
1kj1soVw9rJVsdQLTprTLUbZ5n2dT+9De6nZHvq4LdFT4iIyHuMaXSH2o/Pb0lLUBAtLMc49vkrP
uo8zyb++W3N+tyzDwg2ZpOH5493KIRPebVYj0Cxg6W+lEnrG42LTFAG46Fks/V0dfdZT/yiKOoSJ
5gGhka2yYRpSZnZZTtX8c6ql+U6WxkwcmCqh+KTa2otZ60ILjKIr2m7DqiaevR5qZwTKFGZLH6GC
c8FSCOsk3yL9UCGfJXu/X+gYIdhp4c6+HtHVUuroCt4sYGvR3yb4XxwRkD+0yuA+qzovP3oDrCPP
u4oueazn6tyDZ1MlpNObNnGfh8aIlwTio6NsbewYT4wxeQo00NONicXO0CvucwVpbJNX8bCRV+l6
TziyjeOzp6Te0xQf5Uu6SqceUXolAzi/lB/HJHKrXNnK4piMnyd8Z9GwqsuHOvDX8iW9htyYNuF8
3Xap/mTCGksi99SkBhkPVYVcjJHVCads59QLi9xLrNk+uFDzfhxTE7mhn82DAobh45JpmkYmUST2
LR6thgXrJOzug7Dt7jFaInSYAg71A4pI3mAg048vHz201n/sYyM9yf64ntRbo4NoKYvVPOCcxZ3H
ktf0VWYt0RTxtp5hbZt2rC5DDt+eBQBQ+0rh16oiktkadvAa3rZhV7zi4ZSBEwxmrwETtu3UuBD9
+/jRsuuvnqHkr4mvA3+xxSdDt8S6QZnwSDTSPpWTJvBA8pwvsSJWsqtwyfPpvereTSnecKMa8SSx
qv5uKr1uIV/PhqSYdrZ48UugiooYWIwpiXWoIVWui8h2nwEOnGTXJtY/d64KB1G3Nd4UER35GQq/
F0uHfdRfnyFhD/X+GYqMNZX8DBWsoccoF1+B73YbXyTmJlWTaQc4IFvpCHs8ymJXJflKD1X90Wzq
H62TFxi/FNVEFzuSRtkGtjN5EkOJn1R80lfqqFZnwPD9XmhJvUM2GR1RJUpXDrp5n8axewYCbX53
60OdKtNbI5gmECGPIZRz9eT51bkmnlm0CC70Rv7SZyLcopeVIX+X9uWRyByWUfPZb8UWkWdshs1m
yT6A3kL0I+wIbKD9JrPPqWas/UGJjqSN3GVK3HUt64WrgwWC6JwfDatYF02PZUTQcoXhRRi/eIP7
PkC/NxwTVy1tttdzHPVommBB55KIA1A8RTW+N3ZVqK2rqkORYG6QXWSr1+nFgQQCKvoxCSqUwDZp
FVgnk/jmyZ4PshimvX2YMJeUJVkve2gZ+SOSPg7K1HkM9X2+ti/wOAqtbBPierOUAuwwXR9LhP7v
owDAZK2Bs5BC6M5UP9qem9yTTg/f68vUWbaaXn9BbQO2efeK2jjPMOAvt0Fp+rsA6aCtG6b5fdKT
5GgUtXs1enWJAHT7oqLatELGUTsjnYoDWptGm0Eo9VOlao9BlfRI6mCUNebesxXjoRJrTnJsS9Hj
AWKMqPaPwZU9BmTsPLiFVt4fDb2xb635YOrgFq3idowje1YUa09AMA/w/8BaVmZS7fWJZcVH/7au
o43asGWTdfKyLgSFP0ZttpVF2aBG1Ruy9dbNRzcHJJVTF9kF8qZ9mwq/vridsvzogLIMS7N4/PYx
TG04YttMkPrkRbKhbaNhlaShD+WCgWSd1uQDZtdRtpfFrvDtTR6VoCFUvHG8wHp22dIdeg8QgCzW
4xiuUapRd7LoJMVjQ7rrCpnKv4ehvqmb1nouxwACm3enDbF5InWBBH+gfgeGpW7jqmRLI+vkIYry
+gjnCtoyfdWpMDb+VJX7pss/gwWGeu75+kpT3fiuH3PraupfW2ILEGewq9gjYwbldW4sqiK5U81I
Xalkh9ay7r3BLz8bo64dZAkpRevq5V9ld1kTWZq6Z9H66zhxWqigIhplXTldB5G0qT8HcKjex2Bz
AVxbTJ8hv7jLyiMzHZP61+YJKELv9f6j5PvvJTlXDahcfLR1fyv9vE5Ocj97yuvIOfX3ek+uep4A
f/Z8f725bRbc+V+u84YA9GPQ74N+TE4wG5OTlfh3bTZ2O+RYktNHvTx7rxMDCbMeZAPdP6rzipl+
Icv11H1LA4D5+DOc/MwqTvJMHmoxoqmipy0GYn81+JoaDb+UTSfaFWqQ3cQ9PpTvw3yM0NXKuNbi
WbtvHl8e5FgsCrrFn3/81z//59vw38FbcS3SMSjyP2ArXgv0tOp//Glrf/5RvlfvX//xpwO60bM9
09UNVYVEamk27d9e7qI8oLf2H7nahH48lN43NdYt+8vgD/AV5q1Xt6pEoz5a4LofRwhonMvNGnEx
b7jodgJTHOjFZ39eMofzMjqbF9TQzB48Qn83iVxr53rX8YABXiu7yIObCXeZV+B9xUKJeo+FCiYB
6SaIE/NcTZbxfsgm7Wwytd6QG+a7Ri3JPIPKL7eKFrSLj36ygZwbBppFhGRyGREUtfKdyN3+ZOXZ
cJJnxs+zuQfKKTnLOHCnIVuTk69r+yZqi9syAkrrm+MvJS9X91bojZt//81b3u/fvGMatm26nmW4
jm647t+/+cgawfEFkfNaYeN6svWsOPetmp5xt5jPYW/X5DfmGrG2RpzJgG0MSIfMhx/VceUhGyhq
/6SQ3FxlpmoheDPUt17kVEgoUDf4tgWcVO1CWH1/lcu2+ibSqsV9JnwSwPUvEdnwJ1V/SpOmfTQg
Td0lYLllrds28UnzoRjKYqqRVBkMBfH8+RoL7sE6SOsK8n5rPYG1SJeTk6cH2ZoXyS/jD+Uv4yuG
uu/bCqKlr+F66vsNYh11dyL6/O+/aM/4ly/a1lTuc8d0NShfpvn3L7p1c5cFa5C/ERHp0Yvh+5Pf
cJB5fKkWUhYQ+1DLk9/xR3NfIIta5/nNe7+wbmEKoyN6E5pTdSSsAx824YbL7LHFNHOu7NwZPyxP
fd+cTx39R6/Sst86wbpLBKW3R7PKWHduM700zWKsiYdPGMRs1Exv921mug+Wr11le8Yuh4i5XsLk
9O1zhbzxsu7c6cWvk4eBGPMDc8BvA6bAD+5UzwBouBxSdEsna7h2jhMe2748yRIigeP1R313xecZ
Bb6uzP1FZ6D8CMzFWPnmRxcubcz8/VJdMavVxPpkV8SgPEKkQ5Cwj4Y71RcP46BpGLx1xJLcZv4s
gfLJcdZja6mfVdT/d4CF7PeiPUbnHA7rveFiEhQVVoZhKlf/b6POl1cGWgjy1vivv01/tZwOvxXl
WEVB2PxW/OdDkfH3P/M1P/v8/Yp/nqJvVVEDEvi3vbZvxfkle6t/7/S3kXn1H+9u9dK8/K2wzpuo
GW/bt2q8e6vbtPlrGp97/l8b/3iTozyM5ds//vxWtKRFGQ2dlvzPH03ztA+X9pff0Dz+j8b5A/zj
zwUEVBZZ/3LF20vd/ONPxXb/U/Ms0yZi6LgeNHPrzz/6t7+aTKD2OqF8i9QG6ht//pEjfhbyLNH/
09BogAqjsaowPOa7/8feme3GjW3Z9lcK9c4E++bxBsnoFREKSZblF0KWZfZ9z6+/g3KeSjlSV1En
66mAe4BjpDNhb7HbzVpzjlnj0/n1n0RZNRQa4ZqqSsyI//mva/9zCfv10D5e0mRj/qD/WtNMOLqm
JjGlyjA9Vd2Q5zXv3ZpWqKpQCVoqOZMvWwuxosintHKLw6YEcNLvoNthUBrg1oaDtKtNEkvKlpO7
aSp3JeQJRHX42DxaDVXlSt1zHpQLee7R+HxBeMlMBPNGb1J+eSlnLlo1AQQIv8Ys5Wqk2iHKaNBJ
+LOnZaUEMBKG214XHgwpOjc53fZCcAo/2k4FuoRUhhq4m5BuqC2AkgR5RPmsluEmTLrlECCks4SV
X60snBZGTOlKQ4WRBsUD5y1YgBQbWEqnn4ZkLVol+VlBRlp449Bta9WrnbbAqjV0jijcKaR5Ei6y
xLbviGG+inSo3GREd3K/zCjGyv5DA7opjONdL+HTIvhl5JokZSVCgAhCE4Nktte7Eg/bqN5S/13m
RIO27X03eU/h6O3NTCImOeRondqD8DxIAz6HdlmAc1sEChxPQytsoFlpFuxL5UuhPJOPAPtXetF6
8UAwIToQSf45acUXWYCqKRN3O6Pxj9j+sZBo2ikjDCNA4eEb7S5X4AqUHIItGDSNIq0mtTHdqI/d
doLygqzHSO5VK6MtDe9lkvfskEanHcONLhtLZQi/GnK6qJBpQ7J4CqPm0dPDVZL7Ik4B2uLKzzbc
1kSW2qavr/Lxqzez4/Jq3Qhk1MbWVq8Tx8Su3PYjLQWKxxW0sgqUSVOabipi7g10+in4SFlP3cEU
VsDQzlHPMQ60eUuqEf3rnYB02S8Aa2CL9qP+aPkwqtIQlHMyM7LspgSfoulOZGJ1nKaFD5qPKuRy
1M19xKNEyLSPO+9Uxw+YjReBkO/0IgF5nBHxFv8kfxGROs99IXiFXUNploQT6kS3xcdSBOKpQkhN
h1dyIlFw1b5aEVSxN+sGId6s3K3uyNT+OlYdKeRJe9ALgGKxmRzCyl+rvbTRBmrT/njrIRPWBspn
6XAPCqNdWAN2QSxXiGeRYwdcbUGOBMzJ8acS4BlPJqiA9JnOPfpJDCBtgCCLN8DDOe/3EcDK5hkk
1tfYnHWbcYSHK0mOejfujX6FdX8n1N9YbReSUi4i4SvCBBJXOF3L2b1iRfiQgyPabVSupfwDhtc2
HoJNO9bfxgrrZT/UX4NQTdaRX4UwTYyvasjUYMHY0RP9ZAQ8NN+0qMDh2/eHADwQlELei0Kjg5Le
EUl1T+vKfTfJfrAXZ9r8+7Rl6ZQosLJqsmX8Pm35vaTkxkBqXig/eWGzSsLSNpOvnw/y0dwoi4rM
GMzTojJvlt7NjTmWLxXRu+QEgGdzgG1q/+XzEeTf91u/pl9VM1gedKwtzOm/D0E51az1DkSSZsi3
kS7cDEN00EptH81aH9KLkjK+q6l3VXBzceFYZyxOX6wGPaSVxc8GIirMM9iNDDxMYaKhRkBTUWg0
zI0c/EHxUwGp+/ZD/1s7gf/eMn8sXrO7pnp9bW6ei/8Na/27p/e3lf7/sFvw2+f/eM5+/Mfiufre
/nj+bdXnN3+u+dIfumYgP7MMSWWqVXk5/7Xms7BzgGStRTtlWiy5f635xh8GYZy03CVRlVVT5FX4
15qv/2GxQFt4iETZMBX531nyL74cxcSdIHGG1SGM6RxoL964QTGVeIqU3pH7bwWCCsW8s6qHdzfm
g69Tns9j73YVb4OQ3CarksGJTVTn89y7L6f38kKdDAYRjO9WifVVIT5ulhVLMa3oxjUksO86QUdi
CcVc3vvTlxigco+Zl/XWyVlJIxg/YX6UpNaJO90x0G4Flr9u0u9ZPCwSyDVG9RAo91Ux2J//9PPc
8ckPr4m///CCrHiNnPPDm6zx0YQFrWFtJVAmm4EEZnXtcHtluIsdGItc2Ra92jsYq1fonBZYM90a
LPbnVyV9/Ex0nTqGbOg8md8vi453MKWW1juWtLBeAmCIW+mxXXGS+sF+zbKHbbqRbPAIsd3Fbr3+
J8MroiQphijBlLl470B15xhHdF6JdeuCUd0nS+HcHBMHTY4NdPCeUiJEg5XvtNeu/KMHynlW5mXX
RNaKiysvQlEBlsyV126zD+zYTc+zcG8l2GxZfypfupvy1K3w8W4+v2ZT+eieq5akc5A2JFM0L54t
ccp6R8wgHxtbRLCKi8Q4WyRLAH0rggQp7zc/Yy+NWdBKjwVwhLAAxtzghCkHBxz7akithSQjDPpi
5Lz1GanUSmxbmNyUQ8RCP/vgeioZGTZVJRE3ETV/sNtgh4AsJ/BduvwRsQ6fD+6/luRG3HJlQjm0
yZwhHnDH0n717qLmzvATJ5FPSnxrROToWaZbCN3GClvEQfhhO9memkMOf7nB/BfCkO610U0lw64L
6Qw4BtSHfqBU5mI8XxEavFD7DAmBgNOo/aKjGt11alAtZKX9rk3eCZ62Aw83RoAwByFUxA0Sv0ns
Lhf3o65As4XIjKa9mFdkUtHlzWQoJgoFrsAhCd6pC0TigrRAcrwwgOHQIFjqmrc0BAvxnro2BnVR
tUjIFD1YaDyBCnFgFqWQ6RpEps2isMqDBL1EhyceJiQVdXRassKWzWdTwN+Dh1j+qWnPenKHy3dR
mY3jeefBwoDU4XIH0BunmwjDpy6/StL3kYC9Alz1oFROJylLq5Axr0sLTukQJm9y6z4lHBdINAaZ
cRvRW4Q5vyx1WFBUHhq2zkFsrUL2yMhL0crsMAA6PT5BH8wycF1Ru8VigggPVMWUuUnMsyehtZOf
fc+jLKI5tAZuWgH6pqSuGvEJYsqqxTFsSa9RCca1Bj4KzcgacW3K2MPISWvgHIQPXUjxtNEQvRgr
diEuwrE7FVe6On5LzInd+U4tsV2SN55Yg4O+HJl652bFkympBDoObpGavBsqLKLEjjTfSXVAi7BB
BnwM9Q77EB7MdR5gAe++gZ64iWRSAHhconyXY2qNCzr62RcUR+PQ2jT8Mv67RNhOK31LTdEuga53
MuRUkuPb/KXLbhO4qbn3o9NxkeLp7hSRyB1avCRq6soiUkWnhRBY4pfohlcjbBeUjmnVFU5XHQ3K
mBJaIhr11HqM+9QIHPboPngmCzOu59UrDDnwTE0n4MGYQBLNakQH1tkxHUlsE86YkiNgTU5hDJx4
n/TgwdNeRwAWevFE8RAwKp3soj6JtbQIaujtKtX+9ifwAUcVNmz2H/ueRWXCRDF6TAXmUoqKw4CN
JVVtZJ6L1KRwa0JWzQzEsOQebDTgoBJUvBZEVwTKNwd3pHjgFAzTSdPZBVujKOUnsMB+z641kn6S
RT20a5TJ20YEjwfRAfePA2bOLcRkW3Xm2ZoCB3TiOvBPmDALKXO6XnbHXnbg2RZabXuF7BYW3aWk
2KR6vJNTxS61YIfj9yBVdxm43xxIip+eNGw33SAsWXuwa4bEXTyi3FmN4V2TfoNMFOi6TdnuKTdH
JwtOWcSBRufkYwE0gTg5pOWixv0V5mSVaLPpJHWjJFnKRQzgHRpTg+vNiJdpE7mGeOzDHTsE2Wh2
WNzdHvalPuMNy32YIK0v4GoLR6IPNunER6i96N7XJHlMygdNkbZzl8vDgCObLDvKXiDvAA6XrYvd
A8pRh0RUJ6db3mX+Gj+1nWlLxATLrrlFxcdULO4CT3pJhNhVKTGmJjMFmGGCocpj7UN6W2qCdJh9
Mf4AE7DfyJZ6FGGJNny0ogCtAPNsan6tpdmuykMM9sDA1HQzIM5Ncs5hMd7LY1V77oStpIbrPnkr
k9JvieSpHolBpgdL39ajE2AWc1slW7WduezUYZUOSOuT5hhZ4VKOx20Y11vDU52KlzDxD2DUJu9W
FW/LYdNMVEueekQ3ATycpsdHIQLAjaZlE65jKgV+UPXwu71lEnO0TVRHLbWFRS6DwEFdbTPM/JKN
JX+tTo9RQuILCGHYBwtCkaigyKvcnE5iVbsR97fAHy+H2XrCedJzQuUhRgWeS5QZcPEj/9HgD6ZZ
7YRa4MB0dLJYAtMcboy8v7UmHMDYzL9HeeoIfUpoBw+v2IkRnriSZLkSe6mar/qpm2xQZq4Q/aiA
zmRASAQTWi2Kixniy3SpMoe0ruHL4P5DCC7DhP9RdCxjF9TjZpwAwlqk3KDjqpKdHuiup61bvrCR
AIkwA2Rq0uks9LU5KLumCc8NHt/UQoW6lCmTmMk3baYtWSgqaDoPZwuEdh6RPQFahyCVdayPrm+9
wsNciJl1I6ZnKlL4aAAZdsK+V77E5WgLQ7/WrXTty8YsCVtgkV9jw154aruNdMJMFbJkeskx+nMy
JWfEQa6WDw703KWR00fLblQ5WiI8Yip+kplJ6xr5VAhY/CazugF2b+AG6bymahstTzeFKZxGJAKB
Iq9mbqeJZ2waRnSR5dFjilnEg36jWrLt1xHWmAZyb7SSfV5ksGmquvF/mu1jJX5DrD4nMC4LXd8M
A25dHUlQqzq9Edz1kCS8un4WaQvjOrGRM9taiGRAuVFj9CEsflYPyFveZtl3sYocKmmOAJs6h+Di
x/d+tgtwvQTZk4SdPumjZW4I51hLdqV6kj2NJXPcpvhJlXBwM7jz2Jvc0adwYuy9VkCbmcOLjd1I
OM/sS1G+bcf7fHiRSQqssIeIUbLpwo5HrqzF+L4ej1r2PSJKKGbWHylVgUod5GM0sRfD7RZlB2pv
QL+fUJI5Lea1Sdtq+V2f0nkLXspiPInNqhjEG01K71MJXBQGXk9I4Mg+8COuY+QFOqgYDLrHAsJi
1/5oK4VkbsGlO4OdlR0JcySQjCZIzjRAaS+K8LnCA3Wh774FmBOZnU2SDClo+QqmiatAWpZ6iMiT
tyST55QqT7J5G2u3Xb+LS2DxaYafWzxISMMijYjUwpgJxWuWg1UE3kor8ZSnjY3GYlMN+laNJWR5
9IlRiUsDpt1vgtadxQ7iqQIVqAFWNmpkabDapzP0WGUJoi7Ww5QZU7dgx4n8BbG9umz4SVvKqo36
0nrsHYrSqdiv9cpE8Ezg6Mp4jnTwvXHPhoC+GbZ02SiP+DxvdIYDuI3kjODko8yOEZUOiWeNgxpu
U4E9rrDHUf8IljyzTlZXgArZB71OqQrLVVxXBUAZlslE3/toKYSoW0Zl65RiiXxXRHQNzKe9S4np
qvRF4h0jERVT9jgqkyuNFDwNeNnq9JBp2hKx/a0iTgsrjfao2BcppFiktE47eBsxwb4dvwKg3bby
N6/0nisoJqEKg03umP04RRZfW7N29YhQGT6uLFBswcL3Vq7yTnTwynG+/KGkJyM/MX2JnbcpmmUX
kRaLoB3XVBU8TENJkODL1FbsuJmKzZoc4L1kfB/jrwbBngBor52bLopTb6f4t8YFPnrRsuSLcxPp
ziH0Ea9no945sg3t+jW12dvY3qLYhsvg5vPjknRtvPk09a5q0Iq4YPPobbzwAI7M8V3vB0C4leKi
hlumj5+P93tTmcMalRCd9gUlGlFB4XRxOAOOEIKkiBGJbsBh7MxNv1SX6s64cgqU5r/nsp6gg+4l
5IUOC1jD3y9LUuqpihKhx4DX3YTqTqsmOCUHVkOviE/hQIE70xYDEQYsI/vPr/HtVP/Z4BeahV7w
IgCc3NN+i2I0+CEwhzmkBTx0C8IfVwO+ZafH57q7fu7+6PD7/rovXp+kiEbwYFz32JiOzJw/egDk
kz06NafU9YWnba9c7Hwxn13sxQs0gYIcC4OLVRat27tclg0b6wBt1oYT6VDydzPbvFIumh/fZ4Ne
1LqMWCZlNeUym/J2mvYqZ7bifOXC5I/GIIOJl1WmiWjMX867L6M3FZ8KRjQ4MDSdcM0yai6q3WCL
S9wF4JqufBkfXpKqy1TwCDemVvT7cIpQocBHQeG0WutWlsJs12xE7/7KVX34Ab4bZr7qd1dlKtgQ
lCwY2GDhdNcLxOMizQdENfEzXmo87me9z3YN5mlgSTg7YHqzGg9qCSEltCOO+cRn2L4I3ET/H96C
iztOhV1H7oMETvVvxPI5hY9jXPs4r93muf/w7votU+57NeT6Jf1sdV9aQM3CP3tzqHzRMEbQIV68
nYJfWyNshsERt+lhcqS1d+KQsAzW1bfM9v7JpzDXlH8NJl1UTksrrcMJmwS+zNTW6L7pubFsiitz
2tu687cv7t0wF69nMoQwBVS+BgodSwyRp+iHDv13ETjEwq0TJ3L0DVDzW+FsOo0rcsReVgecIGzB
nfAoX7nFcwv/7xPAux/n4jUutGEMxJqr1m/8Q3pQV8SIsqDvJIC5ZFL+GA/pttulX8evJtFGlU3L
1/oSbYszRQq8yVdWUfmia/VrWXv341y8udpgEASZ8OMgF3KrDUWi6MRNup/2KOWcapO6+cqyG5ea
EJE9C1qaaeiUx+tvw4fr+VuL4c/X4eL9jtrc8iLpbdbq3ewpjRepjWfXDs7ac2ETwfrjyoQyX9rf
XgwaG4pFlVk1L9sOVdCkpVclf176qV3RjHfoe24t0k0X11c4dX60nwx42Spoe+qjOXQnJwykpUfd
RR5lpxzlhziPdk0XuCjHF55BYAib13CkJKm8alCbJaXZGCIn+LzZN1V7ULTEzcvWTSPYf7Q2UtVf
wUV3sgExfq2dlImjHQKAGBNwxTlYAlYIzyXhb2lfIXXQDEnhkwZ4bQMYD7260gr+dp1QNLK6ks5f
XbnT89r9tws3FGOWp2gSrSz++7upyzCKKA8KDDaQR61VO7nEGz1IjzpFq5txOcLssouV8sUYnGpl
up8PfmVs62KW0QtKBGjsWAzxnxhJ5TYxFSTIYVG4jeriypwmffh5G7TyKOqaFgrE3y+1HFKU+Cpn
bOnOoNWNQ3Mju1QCHRK/zM7uqoW8TNzwqDx9fpnShy/Xu4EvPp+houQWo7jmHpPEytFjN6xJ1AJR
6BAXal/t0Hw4cYCl1FSL7qOozff93TPtkPMLJrgup90GstNs6JOs6mW/JPPkaGyBa22jK6/RhxuA
dyNe7NcG61+Lk7qqNvXq1w5cXl8b5uM7+W6ci7fVj/H1DR1vTLc0tx3gzYVgv7SOZHe3xGNdHe7D
behfw+kXL6iSeTltfB5ct6TfVCzAG7mx263bJUcZW3oQ5+e3urYP/fic8W7Yi2VRlotMwgzLUk8u
mNRrK1DjFNrzZQyqEPaz3RS4g4kWbztc9cwg/+R9fTf+xToowHEa8H7N76toT06MyWzxIq2EFXmF
d8rm89E+3gS8G+3is7TgnTWodrjaW93N9sVGceoVkvvFfFCt9v6aOCW4oeRSLiSbL/XRW+gsdyKF
if/OSvDRfPjup7n4VmtVZO8l89Ok6W6ih+d3Xz6/3g+nIVZukf/LCmaoeZp693WKQ2rmYCjmuyst
47Wyi2+S3aLmJWYC2vW7n9Lpyojza3o5x78f8eLo2E5qJmLeYwpHu1eJe5FqChkJq3w24oNg1cXv
Fa4mLbpyqfJH38/7gS8mIgMIfUM3g6rmhD3AG2/9kUrAkNH838easfXUagt9eN21oOjjYqkZ04yk
5VBNpYWkFN3Td5SDyU+ERU8HCWKGY/mqU6uWXSsbsTcOfkgCCFlL/+SWSarFUY2+lnhZUsBVGJiF
yS0Tt5TRt+Fq3mkXtuB4V9ZA+aOp07AUi7IFngQEpr+/DobfkolVtvNWxzgSrMmy9KNfpXTUvQ0u
PKfeg3FdxSdzXy9b5209tj23XOfLbJXfERh2ZZmUP1qtTHQr/EwKP9Zlk73KPBJn6mk+ovbsBprT
XMApXz1nPJU3zVo8kvpl+zZWHN+RTuFdeBTPV+6+/sGLg0TGlK3ZDmvol+12fSTFNi/mnN3YPwRT
u8abdGpAji6mSfuZl/lKpHMgq2hOy7WgoBIso4fY109THNyMk2VXdGmo0BiC6oQ1Wy4ZDVv7aCQz
f7G/VWtsk6N+b8CpBzvs6GrxKBQd9UCYDUnvH622f0kyY0tuyx3tiCWdyS1pObSuiNK29BvsAy4N
4WWVqsvaMxEaxsoWwuiurdItFK6VQCaZangPVEhpsimbKvKpwPNMZYxLcWJYNDrTQxgJ90lLjj2h
JiJ8yAFbgTSKBJDJ6i7rwEu1epa7Uzs9CR4U5ZCkTyIxCfP9mVvyXVEpbu5x6m7u/fBb23TAPFU+
50h25v6aABuzFgSyDultBfelLK+6JEdBAI3/2GAFJm5EhUitvFSYyw6+NezMsRMXvqLstLDfgoFz
pwFJaqisGxWnAo5yIhAIQMKSRCi2oLpJU9A9lfko0VCStVnUujNpYg8oij5yryrfkkxN6Bmp0SYl
ytvCN5anukuGHxmVeKkWSlwAHpwB70RRNHKMnAgun5lGrtpoD+NE9xSGgLIYrbhdFGl5FpswdEyd
XJusUr6QSEV8kbykm70Y2tq2xphUzRm0qou5EwCzIvuk37VR/W1W5sR5vSzaB0l/7HyNLAJlIWfF
asqqjaCqxzaip1Io8r5Kk50flKcIuDSc7Fdq2SejUl9zRXvJdOGnV9Q00kPrPknmjBL/+cr7f7mB
s2REZXQIRAlKNkqxiyXRHEQdACVGb+uOaGQ335Y3gVM6xir9MW8YiZ+98tH/bcvBiLqIUt1UJbCm
qn6xsQoQfhLuSXZ7Ds1n1jKPunUs+3teHx01CyWkBTFKzuhJGNLLa6N/cL0I4mS6TyhrFO1y9BgY
ct/J3eBod/VzRhmTABeOmC9Rsig34z0tsNaZrq2Kl6ePt0v+a1DjYnPHUTcV6qwnrp49R00GrU0e
Unqmd+0K7vzqG45/P32R1+0jSQxXnvD8BN8vyZeDX2zxmratAnMenBDtn+Uhc6Z189jZJL8Jq8om
J+bpyoBXbvHshXi/62h1o+q6iVsMPOhgJDaom6W0yF8hMkETNnqHSLsjzcbPh/14VKpInEM0yVIu
NgCFFCOnihk1kggrNJ7l5vGfDGApuooejK3ZxXsrBo2WTnA3nWTaGRRrBqwJn4/wt8L726NSuAL+
J8/q3os71+qjNQYMAX7eIaYYf/bJ2/NCsiwPbu4UtrWRb5B0/KN3BEcJKk/JMvg6fh/Y6qEaTfDn
qfjHh3AtrWP7RT8CCLTJK3CunTo+fFR/jXZZARm7RLSmktEi5bXTSMJTD1du5OWizo1kKafsbUBa
RKFxcSMFthxihbTfGbtuRyHcob9pg4d0pOhrzRGjg5oaRP7RQHEVk8OMULMWpzOd/TsrVha9kP+6
w/9f//yf0ryj+i9L7N8U0DevQ/iSvxc9v/2BP2XPpo6AWZp1xRxQZFWWePH+lD1LkvkHaVmImnHN
mr8U0X9anRT5D4OsTQ1bJxnChjIrov8le1b/0BRaZkzvrGjzlvrf0j3/fpxBvYYgWdGB+emSKrNi
zG/yuwNUpRB4m2VBeUNOIwlGvep0YtKc03ZozthHF0plnAJDHW5ouI+/ftH/6584XqCsA9Jqc7BY
jfEh6qbwJRD00ZahXRynhK2epfjlUmzE5AvMrQc/yd24MVtSz+VQRgtgkNsgh/miT6vmztSy/pSq
c3oPWQ5p0omuMo/mFRW82ITIo6mNDwkd9FdCXDddNhbfjLDe6lm5E42gSh1tJOO3NXoKmzOrVAfU
uyTMGGXO/NugHc7vnvXp1yrz3v4svZ1e/lp9uINI2RXVQDxMIUzRlflLfXcHwVnPmdFseMHuTK0z
JkC0M6EKnDYgDKSR6/QGJm8N54KkPAW4/IlUW1ASKYYoghbZqMIOj7e6Dohxaf6QveD7m8n5zRZN
Lkm3jeGexX4g7aGTjY5FCDaKBH4bqm2+KIwI/JfaGbs4RIjUeqXyKJYhOkbOf02VJ1+FEPyWUTyB
agw35WQSW5uWBYKHVFoBtyTQg2xqcL4C0WcNcaXApspdU0bAN+Z6CElQ61bWhP2UhuNpDJThJFrs
GL1BBvIqoI8ayTwTlDi+9ZsRfVecd9tAIWZZ4c+72LN3fiuLN4I6DA4xSf357Z9C0qXPCGfn/Eo8
Srr8pUlU7D2yb730fuAaFsRjoO6Q0OSp33oCyTYFqMejIabLKRKmXVaPOcTvaRfFRnr/9ktPjECl
RNaRAGSo1J1Rr0Ju/q6eIvYGRTh+63x/E5UPeJnMV9Vs0dcO7N0DuJ+t3Es/p6Q+maPQPCdND3Gu
G6UvHfHcZBAO/ZW18G0R+O3FMRVD1ljMDRFK/t9eHKw1WiP1ibRXpkIW7Sr1msUbMbLTm4gIiAQk
yQzO8ohNJd3JE78ThoZsAxM2xyKosG3adfeS4mP0jUAFz79Ddo0PMGKTQGQdoWZiZ+oPSSc/4W+e
U6CTEYdh0rGTz9Ow3MF8DyNsxQV5TkIlyffNdBTDDuZyXygPCgFEG8Ujm6pTO/khKs1uAwFIsnsI
cUT3dkG4lchhMheFbhBcqhUvPX4ew54E/orUhFmvq9loe+Mk7j0zlRBmfPn88zPmvd37m0jpWdNk
9trsdNly6xfzV6wQfl0o0GJ+fX0SZvVzJvW+U+KfvsHdWNzIQQo8H1jATRA14bBqCCRYgkQXz1CR
0EWHUkpEZSqd3/6d8X2ow+bcJMxh0ZQdxdLnCcnGjVFJ1a0m9/lJihU+1dEMnq0OGarc6bQ2NNoM
ZPKWTpZFHbNZo91XxBqHxHowCVj0XFTBOlFvNGdnvTf/UmUhLXhEh/UyM0cL+4bdhHH6Mk0xMype
z04JxV0u55wN+y46iTEJS12pDyeAo9BRRsLsOL4Wj22UaE4whvI6Jq2qVxTxS5VB+9fC8LtAahbH
SD/dY4Ndx6Lf3SRCPm6EqHn1Z+jCG5vs7Z8AS78S+0AUKCbvz5+TevGcOHhRPjdZuSxJ0vn1YpaU
8pHYigGCyAyTJy97fFL7Jv1pGAj9hTr+EfXBiH021WZd+YCXFG1rrCKT5OkXj4lUoKL2whG8oZk/
NpWwQSMtd0jo+trX76YJ8V9T01fVVBimI6dBu2yCXUrs7aEx1TtUKPkGprVqKt5T6QP38sJyPCi4
bbaBj3q7kNZsHr2DLvUTcRL8Eph5tLdEaW10Bv8qbvX1lXvyuxQEJIpiSppmmiZON2P+h99XjiwM
vCFhrF2Y/MhaJQTwhlA6qWFqlWZO87bR/GWvBNpdn3ehO3RStexVDTALEZErZg/lQcuDR5Kz0xNf
4Liwkra4SSZZedQNN46yH41lDmuhTkgDhgI9oI0FB2K2vbqZyK1+SHStIBpQq7dSnpannHfOpr2i
v4zWk+GXyXdNFyIHxJm/EiqCJUPiJm6SnI8GBPP4naCbxVD66bei0GVgSH23ha5k3QoC9ua+1obv
cjo9KIJxZea8aDC+3Ti83hS1aD7poL0vTpvZhIMEVk+zQ+KaHIc3NHk90AEiwQvTQVLCd1NIqcqJ
3rqrYrUj/QvlmqQI9XnEyGQbKgmd4FSbM8yHx95C2qsoVUnodFggzuythzRUzQXJSz0yRr1nIlEQ
9ZaxujCHmLAzU5nuyZ0KloEQ+8SVBAhOWy2CoSnGbukTiGplzYCZFR3bUEX7eH4oXWsugsbvHijJ
jcgfa8Wd1JEGrKx73z9/ty4slPMtwmCPN05hd6eg6LqYF9NMzToO5OVON7N4WTRmf6Y2uM9zgJxy
n+QbgtFl3G46emZgHY6FKwGtZeu9hFt0b/GPaoD551VieNL9AGyz5A/IWJMHXaYlVSl+sgDRlG9H
diMojP1IXH5+Bervp/q3K2BtlJjWOetI1mUzFc1SwkakSHemyL4vbQxXHLry3KSy/OBNliuoEdE7
WrOl2d4csObcx1M/fiPKh+C+FvZUpfM6Q8ybbkuxp99B6vWz6pOrIjVVdmtlSbJHWlTQ+ohtCV8d
cO3yIIc+Iu44O/31C1sW1OloQ91A0lJmf0epROHwa0Np1A9SbXkbTrUg4Uh1WsHCVA6BkQhL0i0I
Kio5/PkwUT6/Pcp8YH238EkaZ4C5xkQ5gB0ox4HfJ4/S83VYz/KwzfpeWr8xW5RRCVaJTLprp1PT
Z9JwpEnXbDg7PUBcpXACv642pgg8qmkq40sVhxXZSFFzL2Qe2daCZjpTj6o01qJ1nhB/Icv6XZSU
47PQZ2zOcOt8zch0IQggoYapKb0reXxnVaR+nYx2ROffo9ov8vRWssJVi3LvjbCUpSxa8+/kmTfn
0U/9dfp8+X9RiC7kJrwmHIMNKu286jK3Rr2o/Au6mqD2rcutDhF7WLG0+odRdVIiQM7kJS5qcwTV
ogdxvMyhjC4ko8oP01T9JMkH14WYKMTHDtWqBbFxJu6OIxCWPxlGmAFA/THPFf1HOqHa7drg5RcF
tBXGhy5Rsysv/kWN5O1SdGNWRcpgMHT5slEqiCNPScmKrdf2Ejyh515Upqchq45UesNVNVOg/ZBc
XDVD+xWXuJRiP/XtYuiz1p5MudjoTFeIu40bffQ0A+MPO93P3z+Jxs28Zr9/BTnTQuKwcJrzieFh
vChI1WExeDml/pVGKzUhTCvSrIce0341nORRWgfNTZvfmWGxLENpXRnobMjVJt5wgcD90Mn6lkrQ
tpTCZUN92W+Km8jw1wro7Ghq7gBS46diHZF3/NF9I0uHYGjhBqCzrdtveaA8HAOpfo7V8ij73iaQ
4b735g3Scqdt9nJF4iuR4k990bp5DBtQjgmA8pdRZn5tVImtVriaUn8FWXU1F+Ebb5+V0o1UHjX2
1pWgbGMA4oUhLMMmd+WOACHjQcEEM6rMGVIH8LjkzU+52XwaYxGuOYnh352cSjGOSZetYkK348p3
+vjVip4gXaWz0t0h2LdVdom30Yo1KRLlYA93sMejF+gGBFmL6cHDGtOVx+REWARkOdbd+0r72ZPy
FLBRD7wVAW9uUN9WwnFQv5AULVmryvoOo8MjGK81d0pHzCAcdAg7uh1rTqKua1SfhWNA+utz8g1x
0/nWUsG/RzJdPq6jgYcVcKga5CXst8eujDeiGjliLG4KlRFq8gv6dTrRWCYLt8B1p+XK2dP/L1fn
tdy41XXbJ0IVcrglkRlExZZ0g2p3u5EzNtLT/4O0z+eqc0NLbJmUQGBj7bXmHLN9m0HTIQwPOoYT
Dt6HkshoWFpLgYeQW16Yz0UgW+PzWO2xuo/sU/Woza03RH4HyB/4FBhIYlGqRuYJ8wnY4NGwvlNJ
umVq41v1J1zdS6WQ6FZALKx1YOi6B261AnZiv8rroZvX0NBUaFx4nGSGF7akXkWu+XnJWGaHuqfc
sbCfDjmAa1ThKUqVb25v5PcADVZv693CkNaHLr2Nw0epoplzmNXdIQIZL5Yvn+lWevb+VBVZqIvk
nN2SNP1Id+2cAoEALrH8qQSdDodMn3SOsLYcpBRKgc28x1tFIpFTbfFuu2siXXdqcdo2ThcU/B9j
+sOuK3Dt8aq/E+sOpp0yAiZnetT0n7WUubmWHqXttyAusTYt38HaWRaGV+aYQ5VP0eT0RF5nDU9j
ZR/AGmjs7/W3afgq13dAW136PZq3eXqD8m1/LGkFXZA703MuZeBZ4mmiEeBlTizdDZfZVVVPaf8O
isrVkhqr5YSh7ERYzbFwIlwUEE0sDmbFNif5Mr/aNNbJTlO+uF+gQW2/4fyR+ruM/kRGYqU4R2Mc
qJva7KAb2/13SerJnazsmEt5pFWQqrk+8gzbYOnw4rU7GwNBkZ2HS+pgTuNNytWgWz7kMrlaAkD/
3yqs+LWUw9LY/EIF4XjfiiX4N+4ZDhrz5cmI+S9/onDnBqavKFwOAwEXQQPZnJ6WB+20nHIPot1R
ZqZpVCKiWCKnNAvKGfUkheQir5HG6V8mtKuKZ+xUcdPPAQOfY2E24ILno9nTWXJERM6zZ82OK+F/
KIfiZGFnAExPtRGNOBjvTBtG71Gv4mEfZqIp1XhOZV+f9FdAYnDv9eC+aV9q7t2VjG639FKpwZaR
HiHIH3bsDLoviDFB9WaXEXGBdfY8CC8l1JL4G+jrWrCLYO/h9Qe7fBjSc8fcMYtVror9nDnfy7Ae
q+2DMWOukEU6kag3YCDIqsDQJHfW8UBO6WUlSy9L+uE4UOFs9Wx5HRfdaa1sDvZQfNSWjblDSZKv
xqiDXGnJNlxILNK36e9qXaU3yljQleaxWgzNU/uayjszn+tcFkw4sRfXRH869Vz6e/dU2MnqDxCG
ocVUetTPAA2MffirxKF5yxVzeXVW4LIFW7CCwDV8yHoSEWeZk+Ncx5o86C9duRGSncgRMeVWJDU2
fuwik0ML/8xMh+q9guT61FtOxGA+UGa5/6ztfmXEXJTB0Dpl1A2jDb14/qIVpdCze3KYG/v6hloO
HE+Q9UYA53v4nKiVIzKhHHeohvFTNmdSFYCaYlZrAN4ZCBzvP9bZsxVvEg68x7dwdmREpCNdlkmi
1Wet3GC2U6Fm048FbNm5bqk1sZV/aKtZP7eohLCaV060qvr8qVNVL+Nivq/2vl/aRVcOeA6XzwVU
rbuqoo3o6V1XWVlfxjH1ifwAqSbmFbcXZ8U4p/8+aAU2SGb9l8fzLaxPzHgpdFT6epjp7M2gHhrX
QN66SJ915sdpAU5HIjjT+N8rDQZhAqrKERvL7wT4r2djMXZJrW2xkxeyZ6blz1Zd/33Px//4eHg8
99+3j1/rv+cgEAV1ygUO/bRFrJHLdJNrnJSplEhMhCobdJ5x32Rgp6qIYCrb/WgN2v022cDvvf9T
/r+HrKn5TR7fNyRvVId2NJfjKkSBJl5r6CBWUsD4/WpKTdAL2a/E5LVV4pEGFhXDs8mL19kSz6ZE
uw9dhpEdJmX1qbHZfaTenjDtG4ADkD9vDlz76XRdVI0b6+gWDWhpInxJHfP1dolk0IeS+iXQ4BfK
ZbEsANzKtSYmPRHGwRbBPdsryb4LlUbEpBO9gqtXkX2DIF09w4bXa9FS8xGQ+ArIlYXTeRnbHRNc
FvQNQWL4AEjsg8M8EIhYxq1+79EOAQczHHtqgTG4L1etbpEUioBBmQ8mkTNFXl7Qgnijfqrs7Lyp
OWKMwmsLk0Vw9KVJDyziWMa5clP67+RFkK+xYBg1XRpQHm71QOf6raCYgpUF6WsEil4GdYGeLdGB
Kjnedtz1Mko787szplO95L4jercDI6AUxWXfpYjIG+6rkpvl5g02wJO56k+bCS7NWY/Uvk+bI+J5
6uNawrUpa6/zPvzs2XYNw49KcJ9K9o/U2v8yqndBFDLV+dnCzTnb/B6q8pRJ06XNu1tuiihtr2tf
BRP2yPuHJ2bblVj45loNpQJv6chdg1n1oDrHzbJ8dXub18qvjdFlVuAZ9YKzGuf3rHoKrHRHNY4d
+drJXIaDvcdc+09Iso5OVn46xfYKXCJUmjGQ5SBLjcBBQu4wccCbW/1dylNscc2WKwGs4xzkZKGV
QjtbA1M6Mohl5N/2FNNchNrWxRYLGhIubwPqNmi2z2g9Xgisa6krDAepa+fVRP9NTg5M6rwTUjFq
vaeqXy2MtMLYffb1ri4Gt7WVA4NeT8xzIFrpkG6x1GiugWl+22zXlskPJ5kmzQIzmQOrln1n0nBt
sjZ/Lop9683uMPMJp3IbSFwLlbb68lK8KvyCi8wlNI0+DmSuskBdc2LMypO12QTckL6aMaroWBoU
UgxUKI/82WLdvcb+kKkwlLbwHNF4oKy41yuMJHLXJHBqvler9uIrsMNNbT21poTxGTW+tYaDuO12
5zeF404O6wP1tzHCya4IGslUwF+637HnWyT2vWxnSTT2k5nTuhhoZADKSz1rXzh6ZWQyJ00TMuTT
2OnlQCK0xCHfkQPwAqr8NPTteYZmboK6UXMnaCnuqVAj/bvsk9Dcu8uebvfY5KNlIFxVoIjU0ymR
yW61cygUsrcvcrzjYTPVZ6iS8dKt3qTObi++EYnBQWjdjZwJJ7GumwziQe8+5XZ66trsvW6PtF+f
zIToS33gakfkkw0uzaZQ1ttLOvMrz2pgLa+oS0KhQSqp6qCWkDowLUvzLVTJvFl3xd8mevkQRHOD
2NrkWKA4muG/zemzJLNMYXWu7/fYTA7aqoqNQcVNvxDbW8bMk19aHCrG9IMMjXNBpKFa+/d5D/wi
8gw51zSDwseOFQGFcN4oesyjI+shN3tA3OS6NMtbr+9Bs3fx3H6YaxPNBdi9ff1VmUPkiPwENu7G
JzRbtS8SgxxyLeqMJNIYIfFpnrLBegYkmgRLqdyyMg3uOlKFz1HX4DCrxADuKFmVwiPvhP/5r3ud
j9g3pOPrqroIklIKSe+Fm+z3rL8pzBXJZoXpZk/Kda9WKsgAoVGvPtRSb7DHqGIJLKxnRgGe0ks/
eycJnR3Lu5REqg7RBD9r1/I5sjZv1YjLbIJXUlUZIcd6vB6mpP/J2OSrH/S4FdtFJGq0JQ33krgy
9yO3F2+F1W+SyIYtrpvHwBpkXOUJXLxPjROElLVxBG+Ck3uwtrhdtKdmeyIF+e9ledWb4sZu9aCP
zcuWGVFuR6upBeN+6/Xy3G1yBI3f33PDtWTc4ma4jWvkMIFptdqjgeAZkxH0bekR4uNKKPSd8cW0
0qeyEXHdQWSwLNcwxYthdYdNPRc6m4IwV5k86EwO/ISRyT3dCFf/oM8hENuA5HAfvfGTrXffQ+IX
uerxqeMq7thuK/66EOeWaIdZAvco17h0LU9rjaOVTJfeQRoI5Z1xV3VxVtCwshyrunZeneyoM/yg
/f1jnrP3ctVeM51iJdE6aIFMZK6oplydfoNZSGFfF2/Ug896r7+UOk16mNmt88LM+8lA/Vmv1zSJ
7YX7ISl/33KqeWZ3NhfPgXGEI7x8sod35y/SKAu2oYoRDMUbiQ9tFdjyeJFz0yeb5Ax6612y6pdR
QSxmVczQ9hMLMlFidqxP9WelWL9nK/3SV26schFnQ+ZXVQsqZDqtvYjvvQbigkG/T6Fl8stk+kUx
rJdGLKd1fO1YOSSvSRuPdPujsiPew4B/h9aNr7o0Rq1puLu0Bfo+RcZSvVgDDKN+iURmecRtvJnj
l1LsrjRvkTq1kSxvdEAmPx9LdyclNzHm2OimqK49OWFvmY0YTvOnKWs+NnW+0lv3pZl5gwpJNNnj
tX4GoRzW61erOWdlb4lRrEJDTUNFrvzMMr2yqsKeYtPSPqq3YefebpSurZ6a6l66gBJK0/Z919HW
LMWpM/LL6gjYLUZQLmU4w+ktFPta8tbDvl4VNjnoAb3ZCCkm3Tnj9lnRIWmwOzT2HZz0wggWU/v8
Ajfy1k0ZUaBZaL3sZMs35QUhJ/H1muzLXQJFIo0bmYJtyznzHILj6wteEbbnEtK75JJJStjtU2in
QBigkyxJ8iYp9ofqaDdmPC/TahIPUF51raCBbB7mvAGOMD3XtXOptSzctSkmdtKFHh7aRUF+k3Lr
7vtlsk8TY79V6hSiZb2mSvO+JftzWexnmPyVNN2sQn9DA3CuDGq4Sot0QD97zwVGo8pGikxs5mKl
L4BAL2T0nW3ViIBB27MZr5IdKIQ2gUZ+Jzjmw05+VcTRpyPdgJTMThPADApneT1VsFlGaz31nAUL
vmKdEEdlLrnvbz+0PQlL+NsEMX51hfFjyLbnWk7eR6V9GaG1rPeVMpcvQLLCrZW/WCk/HKo6o0/c
WiImiEGCk4xfJoyqNBUR+TwhW321HeOyb59lqP529oc82585KpC9E7exaYN8pq7IuouiFl7Xh/IC
SicVYepkr4LxZ98imE0LFgLiZ3rrBZ0Mr0IOldVeVaF7zOIPFS503QyXXvZFQcBvbbvYVq6DhHct
V56HAhzPanhFC6OjvSfnNC9pk303mRWblPr3U1wu0u/KnKNSCE9ZrBfR66dViwhvjM19PZnOcqqq
6mZb5mlkU7iu7zK3RtH0hDhoV7qEv4iuiLueXgT5RtJ6NIAmKFxeTg9bwyIKWx3OolAhmf5ViY9O
tSJbT18WYwxFYp3oII/kxnALoEqHU0U3tTi0kgZg5WuwNUgQ3ZkZdjzr6klsFd35ieT34oBo/sc8
5p96qb1aqRVIC3ptfXvqrLfKNk6WyC+trUajVp0Z8VxmwzrLehInjhQmW7CR0met0ExtDN5KMGu4
QcBmO/0aWL/WVvW3RfMmyzzOReGRYvYkUvlWcBmnXKW7hj5CI3iHcSus067tgor4R+ZVr0K2Tin0
H8MmyFgCi9UQum7+aE0r7rI1IEoocH4o+n5K1j6QqeBVu4oreY8l+OODsz4LNrLs8YDq0K8zi5Oz
rVfAMC3x5rlM0brT/cj3E9O4D8LI40WAxutTritKQAA6NemZkP6ZKihxScTC5luGGdLDgbKlcQvN
DV9ZEm+beq4aQsWpnS3lZk2QgnLBbUVciBjA6sQpPKZwZ9MICvDvuZlOjG5eMJYdxhKoUqIe21y+
jY78ZGnk5VQK6/Ty97xaLLAOOpwqFKVnrB8ApKKq3p+YmF1EPtOHSzrCb/vQqStvqdtnabffsQW8
MBK8KYvkb0r5Qk7cMmthXV1XKBjzVMZSsbBxp9tcK+G83eOhtDOR9V7Z6XgYqbVHPTYhws31/qI4
xRN7cQAgUJLEGsnDzzXPznOif2319mYI9Zc1qaGpbyGhXGfSvEJtFnFLW3bOyfLajLhQfkhiPto1
ixh/QKcx9xAIuIqRlWo6RUTinSy9Pllqx7zDdi2pByVscVtrzsR6hJLMXHr9NBzjmaC6L7C5n7lI
b1JCkBZ7jABtgUe7a12ptyCh/RHG6nbbk0XTTQPL11NM9Cx7+UYNpBfBdI+3VsXVMVUXnRqxIFI4
zmS9a39L9Z9R792EUPqKym3k1DP70scjYNDqkKxgTftgTUYfTnRo2YmXyGREUgQrknoqn3u9/dln
aWRLLWehgzZJxkn6wTV4YoG6qWIM81Z5yRc2P6V9lbeGzeMVmRf9SMlXEsOzGiVM0zVUV3pIDbci
+FztPp8LRwkN5edKKLhV1pdkGs/lQrEChe8AhiAZaKA0OBFqCYyWRLALd2IdLM6TNGt0Rf/XWnl0
QxxD0K94PPn4/tEneXz7eHi0bv77VowdyPBqWg9EBv9/7Z7+f42fx2vgb0i6ZA4tma7xomJgJA2A
LoS1waVZFiYB7Zg3tBV46JJ2BDlXzy6hVv8+9/iqqRmQ//ODJGjQh8zTO2d7RrxSbnsT96lkl3Dp
GnYs9hpThIOjybM+7gX9JBkejEcyPScqYpxYIX/jn4eusBBL//M9PYN7YfX//h3EEpaObA0fT+lO
3sXC6vjp/37k8eTjf/73df57iX0EljCM1eg+jsGj+fM4TPWyYSJuClbk+2FqrekHgWFEChFqHz8e
ilZLDjp3yKOl1DSfiqRmvqrU/3xVoTHi0G1wTx3zh7gftOl+qB5fifuhkOa0i6qEUvPeYXt8ZI+3
2pq595jM/a6IHWVyXq10UHCWujQZOLaPFyDohCP6z2vdXxpw+K8EiKNHPgIfWQ/5vNJBHt/fkcSm
+p+3fXz1eK4H6kJ/aWcUVlTsJHiJx4v997OP5wrEEySw3P/58S/FWFhs3eAplxz+aeHjSfT7sZ6G
bvClDbneDB5lL7br3I1Bt/W+2MjLpW8EMA6jCmxBRIPLn4l9Ur31njPPiP8N9gdKoI+9VxtQ65Q1
EIvw5Gk9luv21m/OX1J3wQChzPYhfRqKzV/uOYDzH5ReN00d2ZURikZPXL73Fcrtuv2ZEiaA+x7J
YjzVhfDvbjXDogNUxgqYTmsuvK0zTozAor22nhWi15nOBlqUMwjNR4UPprm1u3rq5OxktM2lGmQP
5GcgYT/VjvNIUb2ZUSYI2pPaMBVpnEKcI5jelcry2p6WDo6CxFlJwmZHuJGw1BOA72tpEVux2X8M
yYfxe5pXxARiaF+REMSi43MTnZ9rRjgEVZG701wcy3wje0kcJI5HBUqfQfxpGPZzS/Eg10Wojk6s
S1/JbD5rGRXs/Pt+GIjv8My6dDkjUTPQowNbCpSXYG8bgpMdLLagMP57lIcgK8jRMsNC332tzzwh
zsZM1Qhbv8KjmBiVqykpaaXScRtrtl1p2MG/6ig9SkSYXV+60w6WoPd+K1Lvlzt7gHY/CyhX2W67
S0olt9lBr1hc90WgT6WHPuqgOzi65tbvaGVO1hakCxjJ4e1OZC8LaP+UMBlvMUtGtNnmU6Exm+9e
NGt9k+s91Mv8bdJnWvUVZBP2tpnyXPT5+b5zJIyQg8Qhn3X4WQ00LHl6If3voLSJB9WUApLRyc5I
S59cc15CHULq5FTcMZSgpJXWjXftjeEWVEAlg1a5l+4pM0c51Y8VHcqyafyMP29ue5yRzJ4SMzSl
H6MsHRqNjplIj2X2ptgvCnuUuXHcRXO8DIJXfSHJHFSVXOMFtwkKADEpNWEuvehYb9gzuHn9OzfA
wv/RYOKr0C7qdXCB/oxl45tT58+yGnbadASP7+bo3JKe5nOH/6zuPZn04FxrSa/Eb7VDrO2fWyIh
U2c53Men5p6ybyYQve0Pu4VgFcaAzV8mE+3Zppj6VC2yVtPra3aIpXAbw/SW5MqUMLPoZJbTrUn6
r5zUxJE3K5LZyx3Sjkvj594y/Lgrwm3o+Akk9aR05R1SCLeUlJae2H/2tJssZl+gZEsFxMFko6Yl
m6B4o4cgZXDJHCaXIC7L1Lk7rWkiVPSZITI460HozMUlA6FpTYdxPyhiOtYr6Ot5i63M+ovNG1I0
KSDs5sPKLcJg0tiYmRJ0KvrO6uhM0lFisVbQAUpivUtl6R5Pxx4DXZHCoQ2K31uRMS64qKntVcnu
dZlgSHmxM5h3Mh+WASPhTmQzkAG05zwt3YWUNJEuQbM5/m4mN+ZxnjZx+dgUNgt/RHFGkRnaUhpk
Dn1KhJkl6teJHZKYf2m86DakXkYHVOuGWHOcOCvkY2nXR2saA4zgxMKDpBU0rhKoM2elBNxZ9L4z
qOG6Zce6H1xj4WxDJlHuSHKZUIyL4S9bcqQv586Qa5X9b1n8VSvk7fLWM4dNVFGtx+maA8AoGIDI
+HcgzKVdmBclkR8i3PMpGjrqEEsc0+TPBn6jVmQ6Z8ad4OjmBAAheNif9q0O23I6EtzjWUyUVyU7
O+XmjfSKdYMyivW4oF9UVX9E0r2sDB/tfgoz9hMiGeN5pODWTipcVJM2ZkYyd9c419T6JPvVbQG+
mkkHTPbDqDsG+JZP+mAETSiouGUYM+yrhZmnRBQ2mpXWagLdkjAJbcfR0dG5qwdHmjEPwGtm89JD
2GCHHadbG9jdr3pB7Y53VQiAvtZwQGMqeqitNE7q02TIbxlwYkOV4763fZ1RqljTWBknat2npDCe
Adffur57Hc1yoy01nhbiGjabYfGppntV7k6QJr1XkkKR5x+tbPiSM3ldQe+bxTNxyhBu3XHuUKT3
Nx3UY1eP0JprRvcwCIm0Up3Fo0nDmtuSyeAEJvCSAbK7adinzZyPAztLhYagJcagZuGtoOGVux3s
qGFzRj4LiYxbm7qN9STYh/apedTy4rlnpc/NjLaB7M6qTUwlJsrdoQWqsw3owgrljzNaRwvCsbmj
GcfAW6spHUzlWcqhIQg1WqfkTzZG2faqdeBCR+s+gILal2kfhjZ59ZxGOkc6r1bPxshQq5dUSyOF
FUQats9O5O/r1Nw0vf1M2+xbm4a4sJqoKe1PxrPkl7Aiyuw+7jtis0zp1mmo/knd5A/T1SvEFL/l
lm5OxmlG7IQ5eV+lSGnEJa9fVWe+FPn2mjnzl5obv/eBXVBrvA8pG3EY5ncP8zlT5ZdRwkkMSjHX
1+PA7k57LpUKJmxBYUOpM6/s8KSjsSVBRzx86uSviWI8DUn61UrSm61wb2nE29iQpJtboZoLP+FE
SAy/BnlpTYIGVQorGIMHAgSUl69gUhP1tqz5qW93lwaQ1zatq+Ulkaurx5bTTWiYtwO3yyIL7OTc
2dy6dckdWpq7inPaCuhTHAZ1izKZfsXCP/Ph5yooUeS+2fBs71o0W1EqqBBSOE3I3LONm8VcXHC/
X1gO75e9X2c6y8ONPthRY6SSrlsoCevJYBCZ5iXqLCkq1SnuW5om5oVe5/ugqucGwmvTKfECZFQU
9rXIktMgMw7roMOJJOh3svyceGsLUtxEZNs0F1PudprtDbTDFxrfZeFQSZ4L6XvR5MOKt6CaMjcB
yMpI+yjK8dDov3ADAaO+Z9T8Evbr1t4s5aOmQm8qJGqerKNEGj5N5U3ZbzW6RCLlUmDemNVdpzgl
1nM7/9n1G870jJSxv2v2X+w1QSkX/OybRnS7Gjoq5/1zY31oEpKmaPsAMnWHm7+p+bEyIhlAY/LU
fpKguHcw0n1HPjp/6T+dH6wp9ZHUBZJ4r8axj/DKvqEJoMgA/rowaH8VLJX6gWRgwezjkInj8mee
Dxr985L7E5toePTc75bpVloYzsVc6mQx2em1lUTnIopX3kS5vObLwFRbblhj2umFVnEfQwJDimoq
I1FDqskkB7kdb6QezI0AqXyzBGYLLXtVeoikIE/F8WEOqfJiC4eGX0qvZACewvo9tvKrUafrVbLm
/lefCSqvRLMWb1vhf+kKyaarac9cDJO3GJ106pf0UjuLgPeuqpOrS49Ypdzyi5LStiQYmKGEnSV+
OWvtcb37fpqVgbq+rTCtdcmbm6oPirRsWPXIBHYIRwI/bsXLntmePT9QrOb8Xm4b0X5bq5ydDKtS
KwOLLu7OJXKw/n2QNjNUa4U9S7KhUjedFt7xblFsde3l8VzZ1GOYiH0IFHPvz1KGwYRMnu1bLbEa
7zUn0qq8te1QPj90NcSJvD2eKpUON3+TcBkxqJbNvj0OQm6vObpY7oTSSaV3eX086FlJDLCBVEg5
m13anvHpbVc4A/tVvYf/7gCjQ63Xvx9PMRVmCwt4dm437WmXaODeP6jHp8V+kr0rSPEk3Te/v9to
ZGpTFxsYyOJJWl+LTUGayTwtt5m5PP7Px0NX/MwVVXtOSmM8CMAFPinjwzmxqvH8+MqQhrNJaHRv
lkr8eGVEKHQZFDF4ptz9LRWy8Sqmnmlgm01uTd140XPK7Lt9TzLK9ZLN+HLUe0afaJNYh/R+WjAh
+FLXFs+dLCXHbmHMbmlwqAubCm52an56sCsMQ7ACmOLiov1ZZj91c5O+ennffaDNelh0S/KO2uFU
EVSV1XX3ImtDchl0DWSAumo/6poB+ZL/jZrlkJZlRVQTX7XLQJb2ZOp0qpxneVWMkO3D+MomKzuA
3a5/LXbyoqsGRZytSKBK5lgaau1czPTse4wxt1LjypJGJjzj/Vtna6JulvVbAqU2M6bxWtH7OVAV
loRb6ttnRirmUV365WyJrPghVd/OUKqXZiAJSk4rM6oFKPR0geWcwjA7YSlUFGH+Fr2hMvFNkH7u
S80xGfQmKpU8u0zm87Yb5TmVJQjHY3cgC7I7KRbZ7MR1j+46rrk3LTLqmXy9IczX/mjCOuiMYX6v
2UaPW+Lagl4RK3Lb1TASzCJIDekPg5RLavTa73YpL62MFHYQNLXq0Jqy7GI3Q3bZexmOQ8XAH+dR
7RaifAI4ZAT5lC8nw+wtl1zN/K+ue9rZ6zHkV0vvcZr0pu+sRfWqi5mrfHWGQ7k12YUGQ3opZdXw
cyCTfes5CLfPA934c5kNpdf22bepD4KUbKKfD86yIEajiVa2FW9vOwWDeaW4mSsrWTJr78tSbeSz
W9gxahGsesdAl3aUqbf6nwxaNK0k66c59cmh2WqNYPCZGfn9mknDorCRV4+q9k6PfKmXl1QjxGOv
iEegT7zmifExYFCDtEHqU2ItxkdGWFC0zjOTaL0nzU3RbG7WDWNufcDXIpQZZnZiPKkt3U0nW94m
JkAHZSPeoi/2+Y0K84bGyLg6mzS/kXu0HLXWSmkIlLNr5mtySl9KFhAi7ovmYqXZQkKdiqmuFv27
1jBFGxpg/xqp9keh69xjUs7gEZL2Lorf7f2MHIW83MwRgZnRtcA1iPhGXFCmb7qMdrhcZ/O3zm6B
znf21zBwm6rHJqE0LG2md0tOI1epYonE7wsMPMfbR3l83Wv+ChWBxmQZeC5bY3zCxkHMOAlDdMLG
pzaFlSLqJD9MVbtHOgwhz0HxRq91WKBCtRZqmbt1VWwbAgwUxkJvmJ1UUn0zldRmcrfJh+Juing8
yKkCvcuctuNmIwzTBnBv98+pcAoYOverZ7fsA5hbi4FhBeRrR91s9wDkcaFhPEyK7jlF6ZJ2ojoX
j3e21Fl3W1ltv2uQ3Za6GLhweuYVi835qG3pZVlWRLr7htPUGdvrOGUzCTGN9jYZKD8aB4Ph/UGX
m+YgIUr365xEn+RuUdyKqXhedvVHuy5puBfj6M33WagsGN7lK75AdaSiePg5MNKWkLjZVrOaf/aL
of/QrRQuQW4pT0Y6LqFd+f+sAOqU4JPcCRvO5qwlrbZEuyAI/9jB/agDLcyH8apS0p1NR+3bd+/V
46nHw2wrYVXL8tkykjJudPFr7DOqbQa0VJo50HfWQTonJw0dP0CNrU9Om8QmMNGEOP6TE2vta+sy
YaEqUUk5kKW8jzMzqU7keGCXKZrpR5WnqJTq4nch9K9ZmD//8RnXqpQeB514EVsy1wsw6Jupiez1
8cBCnh4xOUrhhNwwJKWiOW5VeZNlHc1pYTMQMI3xhWZVUG9kKmtVhpIQxpTfqltLYh7SDqrAXfeI
kbkzGuGfENtanDHBs8A55sLQ7GHFVDaOVW832/XxoMA/D3UD31m3/fvUKhQMVQt1OBWfZxFM+23o
8Mzn0awvFRLQM+9runhkHIawiRKiI4Vo/q0MnQiY4/TBkrbbNyqhHvGo0Mko5BRTm9hINvw8wxQU
KGqMYa0uMtN90rqb6vL49vEV0xMJpaUa/veUwGriYvKBHId19LzqQj6LSf/3QdLa9rBmVuNLukUw
hTXe9a+r0m/xWBbuYNlQ2e4PijTagSHZz4+nTJwR/zz/+Orf59TAdso6JjCZ+2QD8T1jN1FrRv9/
dJ3HctzAtmy/CBHwQE3Rlm3p3QRBI8G7Kvivvwutc++JN3iTDnaLokQSXajKnbnyjENJYXx3+obR
NM9brSLdkocYw2QDc1kqSjOYD98ehGBp7yuJgvS/L90+w1ter/j82+uWLNXdUFEO1Idl/1QT/s8S
Z3i4PTOJm62ryuu3Q5cnj777XRRmc/U5QU5WhYNpeeDuZ6+E1Ix/r2XLZ4R8Rk+sfE0uq9rnNVuO
2gQplA2595GYCDq4F8p7ty/dayPyOkiWP4i63lgVffHHlZq962K9OfWTxJNHk+I18uQJY463lyZy
l8FW8lFlhv44LBtqv277w7y8ZsVVuSTdo4zRZIR8hjGOY9K8MNqcJj9Z2XCOS8O6t5Xh32GXBBnQ
YzOPRnMTUZX80IIsfOj8tL/zYqZZt9diP69PtZjOtx1sZjTGCeYTb2J9+iVq3QkSBpGpbUu3Hqn0
SV9JEtjbBjQW+3s0EWzv62G0fbWy7dd+HNXzMLcRc6nWIJuaZRuBNnL0EqndO3o/BkZod99JOj/I
SG9fxGwXe/vHzBy5d/vcvMrJKxG+pf2mp/47/ULzwVeyWtttXW6njrMojiTrRYTJ/z1N1lA7i4tH
LUNbVP3llnMThtg4EJz+BWb1pPyTGqjZ8xwSpYqLZzNnVgfmbtJYbpYe3LljiecgvQC7MuzwJl0F
Bo3Q3HGS18imvafTzXjX48NjB1uEdxPXxeLXUWcvN6stkplCyWTDkFvl/FL0AciWNhicUvy0Il1x
OLT/Jo5Fx9cwfuCfnqlVmdmkDh1T5i7tD3ndlefQFvyTXfqYFW71VlnIkH5ehsdkeZqpkELwBPtw
OMvAmVvzxZzvy3qYn2+RbZ7EtvlqeXn4kBchDseyqPYN/p3XZErP+aIEhVXnHZJETx+xPqpgtDiR
M7rG+0BBoHHwSmv698VEeD/Vhr/jZNds47F0NmZZ1hetkfl+SNyQeEfBwFnXsz1Z+fqS407fKCGS
x5lKi1XczejTldDOfl0/ab1P55jm0Icms+D2vWWVf27h6N51HftZOZb1W9vQmzUPWbPRXMW3m31i
tTW32YTs6uk6G3e3zMyrMZ/xYCWrRjDP8ZZi+Kb1y8vtoyiaGeEILI5p28MXMDvcn6akAYP73R7c
N6XeGh1j2DaaY1OXYHwjLMm6yCBELK9JUdd1kPYEjmT6VKmoOf73wSdS8O+p0XQkbYoCC+vyKXVH
aSqHDHs7FMZQ7erUsDZ6QUamHEIwBVUChCwGNXa7K0SVNhwaJU/VcqPQmxakjTYZ12GMir0TOs6x
MQbmPhXKp7LJ2HrLa0YtyanodvbshU+3WH1bSmM1+sZwCQtamzPtMLET29NDTVmQk/lvnTczc1bx
t29vtEYP12iy1c6QpfVSmz2E6IHPvF06OWPgVaxhrXZ1ZMvZRjqp+v88uH4eHh1ZbGymBlq78hQe
P1VHE66GiCbpSnbI9U4rSnR5hLVXUbVa+lybOpVW4CVJPyXppbecbUl65mE2UvXQ6HZyaf+fl2Yh
77yaK6J3q4s9D+FDqmXhg+XNFOuOUb66vXZ74Af/bM7svTQAcptkOTxly4MXN/2dnuE20crJunfC
WT82Qj/npTWckwkfoPSpVY7HM4eD8d/LU4ZnvOvwGqboO5ML93IT6fW4I4bMvb6aCb52iUOmciiH
/ay3/YZASfPE5O7R9xksGT7STrWsj1KgYA+1HZ9H5f3J4yZ/YwpVAJZLinvNWuIXXpggDtJdgk9l
b3tm8gAbg1SVkVRftXjWMwJItFVc1SCK51DrOMFym8WgZpUP5uJ0NAb7rOpy/4/eUHt0LynNArRS
5OKIda9i0pVZdTA6DILixSuri8h64XAojxA1mc2yl/GU6f4qJpWQAMrvuYViTogUNXtuDkxvKILu
kUbLZn5mPR4wkel/VZmlNJCYRIu1yLH3bh5TBRRbj3wFd6+7hcMdibqbXajKPzF+wSYYWF+Prms9
9C3GiNszNj/Fbs7drxsMpsC7cm+Rqtklyk5W8UJvuL3WeOTmSpk8GtGHLqPiMY67/int4mGtj7O/
vT2dReljE4ofOA0AFzPf6iait1Bregz9VvSR5faD3Xrdoxv7zTV1rJJeRr89krdQTEng6ACXj9e3
H+TtYZr6ci1sfwoyhQB9OwKG8EAIoWk+U5A2j1Bnl8OysJCazHH03hyKYahDrvfT7Q9QkKDDxBXZ
giyc728fpU2t349xwmtN9B67lbv3OF0dqoZ4URXn9tmXyR/s5M8q76fPJnPj9dwavOXCgmMKfIS1
X5X9xfNhP94i4dwEaOipG01uqvrRbQ39nho2Tqe6Ot2ejY6B162LvJXVD8YGOhH8EKsv701C46Rn
yH83VMzsITrS4XS7kTthdDKzVp4cX66KwfTuHTv270fp7eypVufbS7cHOCR4xWsoOmFYOifZzC+o
y0SQ4ik7xXMVH6J+8Pdj2gxnz5fFNtZ1qJpNxp06K9LXjoYqpIlwHbGlvcpKqQe7YFBQFjS2uzFl
eTJS8aWyi3Dj6DWNiAIcmGpC7cWyUVQNMZifJdJQOrnen8Hs6cqDpWNMNcT5FG94XWR/o37xrlTD
59DTA2a6Zffi5uwMQ0UzOMc8iK25uY84/tLSSLna2PY2e+UBbCrhwH8fzctr8fKn0ejY5//v51XV
SmmzQZGcbb0Zcn5EcSsfJsmwLaqJ+keZnXDAr2eS53RaRrUxP1GC/p+P4v977fan//28ylXOoaKr
LLh9yrx8gX8fTX36aPcTccD4r/J6bt66qfcbOsmTTS2r7HGg0otBU9PSOWN/JY3tHG9AGKYGzonx
4dNg1IzD8Sytu5yNdkXWZ39bcmoLQ2kX+haOLrd+IhM2V1KehYMEClrHerk99Zan7QIuwO7AljWj
QaMPyU3EnGDetY7vMpWY5AbumO+R8yQ737lrlqCexiYiA2VaDUdtjKCahkaDve1GYro9jKjZEmmv
SrT8UM7J35uWSES48TKF1xFdkoa1JQYETB+QwPafpJebzACtsj1LCEWfEGgEdtfUeipGNW9iv7DO
WtF1gGAGDyub313yaiDx2w36c910NGdVPn1OWHPDMH5iZFO9tAa52jpxwidpSPadFcPSzs+co9Lh
hBqsi0/xGJvkQNv+1Zzc1/yqFU70obVldZhBWa1vT4eG77qXrXEZyWE+mY5zRr+OtyPljvt2ooqv
N/ppV2ey+TDMcMM9fXoZJrc8SYEqHxWi/ihkLILU7WYGQsKg2Com5Jo77mn0KLebDSML7LZ3TzNi
aR/YOhkFPaJvroXy4ywPDcCwoK0yIgK18s55rXXbLjfreGvntbpG2chU0Knums5lYWOlxo5e60CE
0cZoKFgETem5QWQiKlt9jpdjEaXtkMxLKTXu64ti7dDFtu9Exgw8zqfdYDBR+I+yZ0N9Gi2mfIkj
WHEXuW+YrXDTqwln9cpslbmuhrY5wnppjnwbwl/dPpSVHe9MpZnU/7lmQo4BBZkTkTrh2Xkph07f
3V66PfxXWTatuNviD4YLzn67CRIr04/p4BEHD1v92P9aIu2OiEd9E9xeuX3C7QFn8RSYc8aYkH6x
k8WAjQGjlRjciGnTDfNC6wK3WKLSxfKh8H3rdHs+RJwrCtzcs985e6GLS8uun3fpkJtnVjmfsvbO
2USZlSyhDxtAjyefMvUaxmEXr6LUKO959k/EcuLm9iyj4PVh8ot2O1SJvdamHuEFQts/JR48QLGV
qZ9t1XIs6kDa/vtTCT755fant0+WJjMGkUf9TiycJvJWK89r62uxfPXbS0qj7zFP6+vt2Y2+sXxW
ao44a+X8UNlZeokNpmJD1MUfWdjka0avNicG0b3TEAHTRN2PmfmdR6aDO1inkMPTdEbjbXbH3pdC
VXPSX+2mJ5EmBoN30PKnCN+BR6CAQOhA66+WvIezy5lM85/B9lVXHUkn+Pe6y1/C0YdwHW3+/ZA0
VS1duTy//Yf9yfCw9qMjNDpx/jTS/vcTb8+VnmxA/WlsXXX3dHtwovA/H/33NWnFax3i0nbG9Iat
wMbfI202jgbxJvXZdMXWiKbVmIwmeozi7QLIHInIDnTPjElTI36Kcqcb6MmlTk+r0b2KbN75iUFr
ZSfmoJzvRsn2O7LjoGvpYe0Uh2UDdnJmAolC/90q7Yf9JdPPFvZLKI+VnW4LNe8wJanNLI37Tuuo
X5XEoMSo/JXrN5euth7y2k8DJy5PVhcBtU6bNzh2WM/C/SKoY7HhiIfHSWjWlVs/iVN27yzCRl5/
Ea1SJ900GSo15kuXAm/T6o4hYoVQgn1XhCHD6/gBSHCG8apnQkWERseEW4kC52b2RVLmkUHy1gxp
3eVLkgZMF/0D5zue21EMp8IkF1n45aMjsLpEiXN28BTy62I+k1Qt562039MAfPVjVPrCf9HBd/Fu
85/iYjzFKapFOAgaUvEHJyw1gWzER1jJu6Q1Xpa1ZKeHYl201Zs7wnLqs/LB4fJzLKo5s29VRvdj
1H0vv9LUsthFVoTD9QUVrm2i4L11eT8PLlrGNHuXdNDIfnTmafIFQ1YCsBmRPZGGr3NvPNPRfWXG
RmwkG9kguvG32fTvrGdlYGjjA9noaldYxrpjft3Y5h8rdn+16r2KJsoZmo6MYvMow6UqXK2Q936H
qvttNGDDkoOlmElE+G275V/auhFyipbdqZ662T6PthnKU0AvJ+Rsx6QTixG3jb0xW2gYGkk2Jd3D
kKerJfIcMg/P5bzTswHDs1Tbws0fq9l6Ckv3gmYGRR/tqmkIftHn+9xI8y0RY7Qx7OnQe9io2+Xi
9gr33iy1oInyYmuBJEyHbpsM+tVPx6sQ1jWvFK4qipN9tNqJdAFmHbIW/isTOH9qv1Qv/tS2Q38i
dtuJ1Jfh6R5gc8anhBe6yPr2NbKQUbltrEkjnZy5+PBqPzBDObEJbPfNWF2RjL6cGFcl7kpuc0vj
5pj/Ria4o6aN7tHHOlw3zSZO+/fa8d9MoaGw0R/KKDkLYj+9M+r2oLGybtJiwsfEkW1c/Gh1KIK6
66I11RpBVeOhppo5augT8CJulLNuHCv92tR5s7GnfCfGAo7IKIi3JMUuxmgf9E71wH7jlITofLKl
AdXLZhUo6ZzJREaMnDtsXGu2ou3iXekpXmnq+9bIn4WTGJtJQZdAYls5le0fo3mAZOSS7nTpIxsM
fmulia/KhfrncK1XDXa+MfpT01eJbXrN3aNGIStY2ZiJwPQ68F6uWTw4tKjmUfeTZltnFft7QVpX
9KsBpDaQkZnYe56CPvASlNH8xH+N5WeZAGYYMus2wqIv4wNZ9YdUej95QkF7MouzMfKVSyS1cv4V
eNhwWJBIjqEhKAT1bYdXOHDlxso4UlKY/Q3V/jwa+8khbDY2urGasLo3xTWsI2tVeepNi+Ufn4Hr
gnkY8DOWfVWuZkP7o7nae4kJpYrwRLnyMCGWdfLQje6xcso7cCn5umojppeFRnl7aX84Gathbk7f
kR9S9qjplFoW2EqNmKO5Z1u4EXWNb27mhiuiXYJ2xe4XYXLO+p2Vahgx3JZFdVJPTd6+sXn6Q/Dw
Ear9LzvfnV/p3PEJxtsjLaZNLcXa/SYf9Zi16YtGmkv2f5EvOWNpjoHVhGBJGq+tCquNqeFYiiKi
v1nKTNmq2sCb1Wcnu2w71PxS9MaksNjgG4xnUorZt12or0lACCFU7XQUu8Ps+iSMy7XQ57hFbOMO
qOeukr+OVxirskgeQjvetqy+noujM4v9aWu6zdqyWxpqvPyr88DU+vGxbKZ8O1GzSgH2cz9nv1Hd
Mr121ZuVWR0SgfUHMISzKgnkjoCXQyH30Twb574Yn+JeESSGCjNYe5GpAlS/a21SL4URBFpA9yR3
bKKn8O60VU6hR5CE8RFI89qBX2G58BpL5482Tm842dFLDT7DB25HybEfzH14Lcrubu7YrEaM03v8
HNowb0KEp8xe5xdR+R+dBVWFYd+VLefB8hxchhAbAoS/ZyPka1bCADYKml4HTeCn5q9hYMqKCbub
i1zepONLWOFaGiLm42VKiiPC4QnOqxWmtfLh7gdOL9nrzt6P446YamT7snQq+7L1g9xuj5PfPXfu
SmVMEkerfmnKKSIale4Mr502LjDrwAKz7LvC2WhxABmmX9mh2Hud+esr/Lo+CxAR5XE1wWsKuH+/
an57lYb/NypCenbLArKTY/UQWyyDkGh/3+fD3wGhnDaDgiNh8c5W45Wrp9ualnyY8PsZs07Pdd39
MVExV7UxkLbL6pWv51gxc5x8TJsOGOrPQxJeSryXucRpalQHze3hvMlpTSj8j5lraj1UBbd/bRuz
38hLwlehBQiK/cB1iDbJCKSooTZ816hPm6l8kHXGK+TBgiJdflpj233ramaoGk4nOaTXqCMw7Pm1
xLoHFXTbCYCKeLXkxShncq0lon/uPnpa3F3KLiw3EwpsANaNLDKRWQhQI354HxOwA7qLfQ9uHWwf
IEQimLpzXl5Ml6B6mo0zsl333GOIuMOsNcw2/wdRUj1RkASXyARxgrnMmcUblyeMUWtvUsdKZxLS
Uprob1mXpGvsmIxh6cFJLJ166CmesVeDiWjNOChLPw5aLxxxziv/GbVmPThmDDW/+YkXJHOpCbxv
ar6kN0Dz8sAwZ95hyGiDNJPqAk3JZ8970cfyZ1CjfI6cC2gqnT6heN+2iBZpof0AuiqiqkN8myEK
VdzMk8bijKsLjlFtnHJyyLbGXP+WIq3vzdaQZBoqrDUQBVRVrhnIJ8yQ+eH1CZZY8Ftu3H2J0WZS
I12GlJukHYaL2XCFWu7EgluLI6YjMBgsqlnOPlCJ9KBC677wWI/9Ot9nGL0Tq9iq2sl3rhOncGWw
83dh+yhxtxDAqrIt0V9Q+xRf56zcpgM+qXSHvWN7+k6X87eKmz/+RADE5FQc1MJYGEmkP7PYRHiP
2wbzXs7lDFRLxd50jLg5x+3wxXGO4HcIIa5Vzovtt+6mNnMMsujrQ6Q9Nyk9IaPfsAfofnMsDkGs
0/AeA11z1MeotF+JaTyqLXrifYhiXppc+7tEULnSjz7nmhY9eejHNwpHuAEIc1pbfXLfKusvNLXc
6z8ysaiCat6KLKHtWknu8gN25T5x0dtZIGxIOJ4w9yUnm3Aq3K3y2ajn+raok6eo0XZ+BImC1jAJ
Ac1bJTrZwb4v58OEGRxXESDGSrfpu2cKMkd4k7jWAdbxHeNsX4l+ZoY4+z+gvfzNrLUVNDpMtLUe
+hs1xp9aMizu6/VII4WnDf2lSOfLVNdqo2kYENhs1Lbpbuuarw3E+cvn7/XzqB9yCqnHmtRySbdt
Zf7q7NDa2ftyauOXboVrTRaJSPS2HtkFOxPHaqmdsMwtinGEKaO06RcODwxy9jHyxbpKqeEkU9Fv
irj39yL0X71h1lZs1+6tlq3p7Na/NIgTThcSNgk6R7z1/e4gOrBJRhF+OYU2B4P2d0rmcKOr9gq4
u1qCC+xIw7RaNb3Xv9jEUId0eiuRTQApwzjumq86jvt12J/t2Cm3FIVYeD92hoYx2RkRw7MIt47O
xW2ZTA5MhP7AbtDozHraam54tRU16wlvrUBbhpxuxX7eAXAXVw+ibsejnhUnI464Bfv9G7yE7RS5
MJcywFbSyX1wCPg5y/F1EOW0cD5mZAQDM6RrFAFlpm+x05xAP1obO5cOEKtmJD1B0Nfg364UO17H
unOHGs5nDe5cpwloVOGq47i4anL/NdmULXoEyYgIn8fRifkn646RRGfnBNk8AMq9gUbqSXIejtLF
xrS5z8E1IqPrzmQ0E+AVmSJR0d85FQ7lymGRZYkkDwAJqrXoVdPIifc9xzLw3EuKBzutNwH5aMrk
VOkWzeQWfeepeyTgWhyKiu9YS1R6WNyQUTWjE7Fcb/zohWkiaNmMVKlf1fsxdoI4stURWxrHPZPT
r5eVG71JPc7Q0Iz1rtmGtW2B+dGv6ZycZ8/09qVX0HQ06FvZEehGy8SO2HMS7tn2e3pT35nk2YLW
QazDm3AasKqjcp/docImr1jFCpGsJ9a1B+7VOHRhj4QWe9VIIR4y9x2CviEU7KFZ3/kTV7LT4h0X
Mcw2nKHeSt73OkRCTrsVc0kOe1x63QMrDvYUdfClieHWZHdVtHs4FmCau/ATAOBoOt8GCtFKb0d5
P8/weV0XrrxLkxEHFGDuOXneqgm3uIS0oOskx/22/KLUYtxMGRv/rkA5tOw7M3cEQTRYUkowgcrT
5n506l97ACBVi0CPR9IvBZMdDc9X7rrGBhQsl4W2lGi0Yx20mknCCRCDtuzPyqHN1zpcRsN3v2wW
sG0f2cdszFeGI7OdrrkXq9aag4WRdzD5WxCVXP5HPQsrcKHM0/cJfl722W6Qdp6+ghayMwqCA4MR
vUcMctZt4aPN6sUbiOhnr7cvTsdhCA4NOq+zc1EbA5GBFM5FRXJMN97yfCQb4WDAEynVT9WyK4Je
RUkCXmIrQpHEGK9hReeW/sps8alJ/HIDn4WEwYx7WVk4q6O/6eSdQ4iucSssDig2whH7OsizNeE0
A/82pL1kVmfNKv76Y0pAuGCTi+bwjhP9iitLbtimeoHpsWbyjiTQkMUEk6KYdXgf6lwwVW//gbtx
N0lGCPXUMqvgLdz3MFt6mEgVb/tNKy0zcPRoWOkjQzeEZ8Y2JoAyJ39wSFOo0cFA6Pm/ucmNMvKu
qrZBufl3VSTIWtU4DEePuNR8LW3/0SvzE1m1EgAzniOPDlThv7La2y6TqVR1jCMtrkqDRvIQa0aY
XTphvvmD7jIwTU6MEO+yid6mgULaRJg/fuj9JB4Uy1g7Jp4NF9JvsNGXF9GTrkGY4c2EYZ0YB9x9
u1uVYfjt4UkDSAdnejD+1Ms/F5HqDtok/8h0yI66YgntGN+zdzC+fG8iix3+dYxecD0Nd6nLubRv
wTlyjP/Kk/ZpkNNO4YhjqMomnbPGzlbuqyoM9hCdzXsCPKAgsexbnbY3bbdCgyAj6HuftVdkKymm
O88bIdoXRJKFnWB8Gd+LGJXJKyqmrK3DXak2z36eMBxRecg2+m+kFfvJsIrH20PKPGEX4Thc3Z4q
TlpkdWhrmyfR3LG53BU+KKE4I1QHFiTaRkVvHGb+j4dmAj2TOhOeV1ZSwvMLZ2eEL5DHh7jIro1e
tHf0Al+ruBB7KHbP9WIuzbQfvO4clbhHoJEzkQjTfT7X86ptR8Eh0BrwFIhirRNNBxE3r4Wlv9Ve
rV3KiRtuokcnfSK8p+kE0wXUr35yso0yyGRFghG/EckTOWU9gOTb3fWO9+HWJ5A073ZJy7Bf04KG
qnTHJOU5T4qfEUGqb8cn2Nv1Ho6xZKc/xMFQJk8CFXYjYFLNQ72DUsK9bGQzgsD8UdjFU241R0eZ
ZOLBbXcxU4HKK66a1178YX7vPX/n5unFFgBgUkl20vIJE2YlNhn2v6xTzXuSV/eAuNZ2/mrgcTzP
RN8tzaL6HYcldx6BJUsecgVMNmF2kY+gwTwPkovfe7RhxsQVerJGnUffEXTG2S/ZYXfFAfvBxddK
DsM6ZZL88htFWCUsF9AUWp3pwcrJ31yG6GlI8CM2x2tTVZ+1mX1p0jlq2KO21BsC8ed/gmE2qqMd
s7IQgq9trfXBwyaS9ivL68tVW/lvjUm40bTA/FaYQmEvosUVTwVW/aM3emA0uLzhHnjN0ZNzu12+
qY6uwK2JYBYaxUNhpiED+/RbUjaBSZ0m6VU6JO9jCerGoNKUJAtiAz8com4JJxnqKRjuDCdfJ06b
0qOHyPC4WOlyhTPJKRMm4PFnZJkbloBDWhQLqK6K15EGE7EzWZNMQiJt3dpECWNyhzpQ8b5GcBR2
/9kTQ87qpUXbcL+6MPricPxER+I5q7qLGspVZUmShiWI6dno3/w4/+woQAjqEg1hkNGd6URPfaTu
Unv6mangWTeDeYm4mbKU9ubKg0lGd0fvR88WeEi91J7pXY7IDZO9GqzHNLtSIBAH1IHiExLdyaoA
K8dXEqxHlTibJCwZ91vfOO4hW6CdbXpGcFmGNGSYX1z1YEBFf1BNfofdaVwBXb9MyS7yumiLWl6v
E59Ep2rN3yaJt7AVD4whUEbzH1nNHAQay9hAJPszpQgSuuREEPGL7grpBHbhKoJu9hG7+JNInTW5
FDQTu38YGvmNh/KAnVQP+rISexPdrwzV2dBJki9ZVh+bPo5tluFmEK+MBrbRoH5UzU49kc2J6wdN
Pjppkrmqao2PeA5z0nI0t3Ol0hxumP2dPyck+FJ+2tIYMAsTQNWHBDgvd+a+db71enpv/HE/WDm2
dflWTIcc0Cdq8oQnOzqHrCxu7D45jvna6oBcO/UaueFX/TtN1tMYumu2Uyc7BP/Ie4R3rwX/1etP
c5zcT6mdbwH/PDc+xZRSER1opneoq1DEyHVCUUDTjdoHezZOHT+sxt5QChpHD6Dd7ruK9aBcjoc2
QwufW84ouTuFEByYgK3jGqfiEpuJHPu5cmZ+DK0/b5zlAkkJSo6N8Z5y4F57nfEA9MULpkSCNG80
fhDWK8TxT/tDSnebjDHuWLZvgVn1H04DUi0jEWoc25D7j0C+XXhxHFKJs5dR95wMxtuYvXXxL9SL
B8fMwuA+lfZORSM0RzG+gEe+K2d0YWJEgcJcYtcTp07WAwywKYdCrX11dO5icTJ9x3jKtg7z040x
Dad5gks6OUQC0N0wBrI7kvZXbUn6V7x6NZNO5f09HrvMea1JR+LgPHPmpNNVlpdQU38xNW3TKfty
TVABovv071Us9q01XnUE/8bXeNdGnL0nX4ObU4Fbmbqvfkp+UTMduIb17ywKrhlyayRN9pE1fY4s
tLuZn7HJmXicf5kRe5wjECJLq9n31nL+VoxvswLKYkltbpz8ZnQ7rTUN0rMdSoY5NmgiFzGzROA1
S9phpinUglovwHpukeK5bNoycHKLDWju0YZXCX50FvXUUzmAZ2p+jJqdasw6E09inw/zd6z1JJec
ZKsiToFFeWlQzHFO/oy1fzBKTK8oA7CtQVNW/HaRkCBITpyWCZYlL2gLF+Xt4ORmYsC470NVU5OJ
0oQuIHy0Ex2LHLm97t1JYQoCTZQq404I1xEJYmfD+tj0OVzAbroL+87ijkFUWyhmh532phfxb8Gq
sKIQ992rbPbzCsBjRbg36hNBnShoCueuRmncW213NXqC7uhlHkewKN8Zm6YxCW9K4sbNT7RYTUt0
PPJeuLsrVuS4NAl2pAfbH99zEzAA2oC9MGaGmlUwqjHa3aUxoiQZvIL4wETnt83+ualjawOJkeWc
rVxrigO/WCIKZ7XUhclu58RUdYbWoXTKdaL5GlfBbW1Jj9wSxlWFZznwXM0KPPEI2vm969MQoASD
kMF5ELrer6Owf9S7qtx2hXgJ7eEF2yh5knLAShQfLdO5JgYTAR2/HFsXimsd+0StzdnwwjUpUZLt
M1v3EGfNrkgeG01/tqw6xm8vPqKeTQp0h/OcFucEBTHwEudBZeaTTyutUuWqILO/pbIlQInPVlUs
bLCQ8ydNW5SPSi7W9gdV+4Ogw8MQozQaBVm3SXN/RPWL5ey9RIDjKMxroba11bzsWIGd6BXlQZIg
o4idQ9ny4xLFi6zwjqS5uFrEpLWivuOc866LQgUVW6RV70iO5fmwtxyEf6GnO7QDDKVOu/YdE9hn
xjAFq6bBjnCVYFFap6bxCBBXrEwI80Nb3rkpGA1BMVVZ6l8QreA8e4tTnCXKzRFMQ2N+SKgcWrHV
hSDjgyx05B8mEXA5MutvR90rm4ygiOE5tZKZcK1NYkNjNChgCRRg8rBH4hlLcUGFm2Jqn3hDQSCJ
rW87Vh8mZ8FjA/KjnDHb+NqW3BkLFz46rWERtgmzMngibqA9edSf4PPYWupYJe17lTJhjkY6XjPn
zWm6sxypxZ1IqgXxWJydwb50BiblsG4Ao3ic0sJGvejjIXXHTyZfu14xjkMyz0kQiin5m9sJwlZc
DxSZFBcGUqdoHJ4HKCZsDBa6Ugr/Tje/JCKG1pL7TTwoiWTdV01JdtxOj0yykkCyFfbbktlDHb40
tkcXDqhRQzJdlbYGSL+vP3WrOiCuPU4yZRlpPkChwx3vo/uFRDuTwWPUN63TEd4GCTxhHsJC/Q9X
Z7bcqLJt0S8iIoGke1UvS7Il9/YLUeWqou+7hK+/A3zOrn3PCyGQZKtBSeZac475W8scYlesiz/E
vGd3LawAVmlG/8MPqb7mJWvOCk9MCOTQNtUqLpJjp6wftNDc2rtEepWu7aSqAF/01doJg5+Gm7+w
uOHaq2EDDvs9grlh7WTeQwyeae8Ow0+HCrodxNdAqfLodFd6KdN6mltaFmZDSgbD1lDDi2/Bk7WL
ebqVNqd6S1HrtwOlkFU2UV12yoBIf4aBZ6JZCbjSqDh97OotCGNitix5Gyi5YHj/Ybhq43ndOnV7
dT9ZebsShvqyA31aeTaLZd/OX5mWvSZMY2yPFYGH/Rfxtz3goETu7Dv5JXPtXYWADDUFoozQmai8
5D8pid+n5gu2mWDt0qVfscb708v6bGTZvu0K8LNG62zCCmlngkJhirsHSyv2RRyd7Rgfaz7ydZMV
Tf3pV8k1aEVZH2/EWz717rHLIC4KkSElCYgMpPxcU4paF0I7lDGFz8Zl4AhpgXtAPQaoWdS87FOf
IkkYuk8uyREq5XplcDmdBqQ/jayfqbdbB8tqkPAl3dn/5U+De8soZ9rtM2trG7vhI5lEM3QRBkzG
NTB/GuIhwxiIvbk36KjlOjVscHsTv8MhgsVkgmsBTeAFDrCVBI5/37xJDV1RiqGf0mwanflZdRjl
NpKTxm36i5NVOy5Bxo4F2WYuIcmGtlER9KcpRMvpmooqt/Aem1AcY6tLD7XXvRhGxa/KYD7AGvQ3
evxnd0KAYHcB7JGYq0QboKBJXc6JlgJM/waymumAzc80hPyOr4xoDvQioJ6O9djuWW4irlLbmgkm
E9nwjXgseyVsJr8SzWcLN3CVR0nP6soGhBrGH70X5kgI8mDuwH+6He4aqvCm115tvvQpLd9Y+RLY
M/V3Q+z+DkYxrFpCMDLIO6u0KJ5G76wTtk7ACUJm10sPPV6CaORjVI4bfca9plaMUt06qZhWtkO+
o8xW+ORqqIOMJEiXjlpFcN93zpmxioEz6QkN0U76mL7GZUJhpHxjZtYdUzG8iwH1GI5yJznVJUU/
y+8o7OHW9QEZ1mkHXxvMWhRFOweS5EofkjmFhjlH5FKCm3LWP6u20o6W5+2NabC2aTBjWbvy1vnZ
uc4FiV1UseDJsCJG6tC3CW+EPFKatc1ENc75XbhkKJW5HW/Drru1bsMfY5mFtifVzW5TTuiELYr7
e3LSnkAFQ5OJNGQSyI4yUTxOyBbXvcyeRR8dh8CkDgpOpZp+ywrEaZy+tFny1UWkpbv82NxUewkb
yrJTqz5lYH16BuDWeLChHYwox5piWJlWeviStQZoW6s3aWlAJid9Lxupd1J9Z3nNjJ4lmadPzU6w
PGUd/0GV6JCI4ZUy0cop+d0E6XM01Z/jD1EPFNm0TWzvReHo9NybI9N8h0AuqocgrpB5uxgUK8Rs
8CZoMW+dAMMeiJDdAAKkGG9oiN70wPgqxu55mqhW5lb6Wnvxc9s0uGbdFWuGTMV3A5fpUTj3U5V+
iBQRkqWnQPYUKPKyfMEoQBNA7t02k3uLtJWJTltnR87eGoeTjMytjgVmD/TyrJnaV2DniuwEcszo
QjJODPgm58ondlIU1APr5U1XA3p3AeoPPuhYv4WEpDP5h8yLYCTNNrQ+r21UbuvK/pGbztHwqj9V
Wty7jaNWTUa7yTvqLKrXZRXDn0tsKFq0WUuie6pAHfFlXplcw/smIUeI8oHpDDyolroMqmWKd1yV
B0LNZAMmz8tMurzTOcoAncbVvRr5LWEwo8pKCPUYvHvIilexTs3dA9PPzJkwK9DU+54rGu1ssGUt
XnvflF+llvxKbPlrBGkXtbh7bErN7dug8Dw4sXFrNWo0c1BAg457ReIGfXl92mQKQbfdjpu0t811
22RvzEzgWCEzpKhJ0radEtWazy+YFCdH4TufvBcIHMxZwgkOUGb5N+QiUVPg0nLccy1DmCX7SOrV
ulKEFQRYFYm71Rl7ex1dS/zDdBvyaiIJ6aoeNkbebes+J95twuqggbkGHINZka4MU/2N3o5Xo8sh
dpnD55QUzxG5Ij8x54UHgtio2hDWypBLRikg2ylnHHTADUnBV0Lg5gXbULAeUu9cpOrNFOZ9J+yP
IhUbxzf+JAW9y3HsnHUTrDv0MBvd7r0fPpjoed6kQzhq8pNXhS+YtDDVc31Iwy9hJAOr+nek4b8M
k+ICYpwfWTq+qYE5ZBNy2XD1gPiCElgecLAsZdVdS0SBiBtA7r4Olf5oS02wLg+hNbLq8oMCVJeu
BINVpa/h0/AzoOS1LnzLXJMP+ipG2HOS1rzR4iFATezTFWprhpE2qV76GiOLznWuovPRix95PR6D
yWu2tjk9qJa2oQjJs0XKUUBcy3cNUWIbO0aaHyHlhtv1OoVpuROV6jbCc7od3u6vtOeKpEn6nhor
rQjA6KQDLg37Z+RTG9HyB/1Y3CRvAOaPGR1dj9KxwWxGHvxqFFgrpvdSwbUKDOrmTEF+gXVieGDd
oXQTMVG/6ZCMrKcehYIIflQpxX5RuT8nncUskLtbXzHL7axLr+BvFe3UU3qiD4QTRH5OlJL9PILT
YlNujxKD+UT7ZmdGzXWSRjgRUZiNZKKBIc52VtOoTWOzMEoawHkU9SwRSzJ+WMaPI6G6xjADVKhN
r2tww+vS6L46zfHva/lZNFTRbcNJmZZMvxlN2gu9q12jgKlT3o20Px138j13+EwDmtB9oJsrGTos
LMudniNQcIGdjHP3wGt0cR4jZqKpewtzbzyYMmc1PA7l1mpT0OX6sMeWVu8qzU447maHluvz1vWT
z94ICAPJfGqsgDklDKfHItmD2FaRMa18H9CiG12ztvnVVqLAsA12enTGV09BTFeSGlssgcgFWHw7
I5z1OmV7oEULKAKcs2ASlqC+XqN+murwLTPRe5u9CAkLEWcW7worYkw1MmX0H5OY5qN31rRYX3m9
99E6QMzSXv1p3ZFiLCeVhi9BlNQqoY+u4bYABW/Ng6pkxZpARjsdoT/ntj5faPE5xODz8jopKBF0
Z1ZbelgUiJ9m2USAr6Rsu7MNJcqgUb8tyePZ1UN1FzfyIwXsQSG+vkiZHolIfdFiWjWGuSPwcy5w
gpWzDN1eh3r8ULYAtA2KIQHquf0ELWOFb4sBKdipuQmDzpQOU93iS3XepM0MWwwsG13bOFATF7dR
0EJFaHm0kta/GXhfELNDJrNzAO1eZW1yHR2hGimvYdkjE40xM+aDKaYyPOO5pvsNrGIVJlwqOYUm
3efNiNxaZQOdMIeqg1F6oJpS9Zzr4ldhCH+vu8RnAEMbuV7y2XUFk8iJDC/QRyToajHt7MbpCS5h
BdBozN5OBqdkEsX5VjZjdVdLyKfLZtm1y7qcc/EeXerI8KZNmt7WHLHzfRPnVo1KvUDG02MgwGaH
KrXuR7ZT4OLX9C0W701bIE9szgjktF0cGLhZ50PLBuk4SzZpnewO2b+c43L+bsI5GCde0nHIXz5g
e113MzoUBzRg0OXWzAD9u1vMoCsTTjNXQJXdlfxCk++bYqaNjvPGz3y63xgvWaWCRl02WvTfW8uu
O4NTiRFtgdgdtYLrTZkBD2TyzM1lQxgE+R6yuMqZgpvM2TwxF7cVRUsyfede6rJp/bz+vpW5Xq9v
l4OY7BqEvPODUt2oeEHjZzb/6OrQHmCRq/9spIxYVA9nMws1jD7Gl5cCOHR4hSwz9LVDUYwJggc0
0tdEzYuwe76qVJE2RWdEZgXV1gbRoz/QxKptkFTGMBEcMH8yyxtebjHV4UNo4wehWWANsIROQQoU
7i7Btn2HonVnW+qUzd9uL1/qBtFYGKDEG+21YxYlDP/EBAsQSNo0hCNCxz8NGp+6iEi++PvNLN/W
smnm781viXRAfESEz+dyHkSj9LadLj/jBh1+ftJ+y4BahOJDsvWnESnrJisq+nOsxU39FwXR32TX
aXjNMbq2/JVJ65o78FP4uqqZ+hz/z+ciaZ+RqntYPqvvu+lvc9GyPCaBVavoxc+Q3lpY8OOWm0Ni
ALqtsqEhOtH++j7Wo9P5vrtbbgaVXdwtmyGb2c+VjbBgoQlHTusm/MjmE3Y+TS1jcoh4S96MhoXn
98n0v+fVcnL5SebvINiduUb61ftySra9DvK2gPiiqzhGcBUeAwQO++UjdRcC7/Jhq39+Gt+/j392
8yZDqooIw+ZrzUAF3C23imCibFfTZ0QYQUm0auq7743w/nNr+cToJtDurengh1U73aVMnO5GlaBj
mjeJpbVIBJmS5OhiWHEDJeyrKrq184a2Qrd2IeTspOOzbhwlUYRVznUSXFN488aYL9eoYhrZlHWj
itKIVJODldKzr/SQrPMQjXdtZprrzgtb1EzgXuplQ30/pB19//fxOjq1ldHGzXF5+nKHEbrEQ+SU
CZZnLXeUY9Qe4onEaT3SzZNleldfBN61cgzatBSGs5xDJKGhqnGAvppO1j8sjwj92rtKs/tEBj5H
KP33mVkHKzwoGa1HI92UlJ1vluYGN7saxJaSUPt9bNBVcNPcnJiXqjDQerO7bIjDVScT/szyrOX5
WI+ah5GLRPfPo74fiscoL7PuPsyiqysK+xRXnbySbIkxAVs06+RYXsP52IgPepvR9N5MMg1h4zAT
ZyCsP5aH/H2cHZ0gQGoPyx8aJhbHnADTFs0H+l11jUrL+P4nywNw4UhSEicWcPgkGQX5d8Iq3b2W
BoSnIphEFxCiiReFT609srepIK9qlVqJdZVad1dNvnke5+cyvltXjQyAdYYZd78cWzZcfi2mOBQC
/h7Txzg9z/PBMar8o6rUH2qR0a10kvFalltF3evmQty0kd/dg7M1rrY9PsWJyE9tG5rX5VA30hV0
SInaaEg9lkPLnTHK9aNtsBhYji0bzxwbvux/H9Eq1nwBSyppEI/z96H50EB3KhU9/Pkhyx2xRRZV
a8u3v/99OQ7TaJXUDiEm/7wqj8kXJWn68ssjxvnFZ21b7zpbAw9UOtUV6nLuWv5DOW9qF16tJHmu
nzAAucFgXfXCsa6CEXld2GOF9JBj4J+sK4xzNZNK6YTNx5aNByniNGeDg474e3rFmpXe29Kj4XYa
KEytkqpzttoEpLTqSYdELv+i7Dg+KdTzdIURD3QO/WHFTBS293BtqycZTk91y3x9ctQG09+Ppk20
azVv8lqFu9Dww7l07l+XO0RB3rLhINux0NHiaFBpclGqPy4P+T5W+6eKNf/1ey/W9Bs5F6fBkMae
uPTwUGoEbWA3nu6RBaymgviZudMVFcM5qK0fXLFem4aILZ9lVqwilPcN7fTk3kKLsVKaHm28ZiDm
vd5Okf4c94a3Kip6sUp3X0rDPzQAUxufF8yosbJqe2U7KEka7zLgTxpxurUq+FV6sBqj0ok2TWGv
KjJ2msz3dlHa/vKH7hjrGMaqyK9XnZHUK69Iv1RCyCiu3txQv+0qFYDAj0FuUvWye9LV/fKH9HTz
YAYR0R+It/lFXxiqrbuJyXrJn7lkavoZaOSR8ts/jWg4Kky63Fw2dusK5neDo62Xm3LeX+6x0gK0
EOTnNnmYGsWwsTzAS2P/P49d9ks91YGa8qz6n1t+Po13U/aLfBLixpY7/+ex3/csz3DjhvD4TBwr
TYO6/vfR3/+0g0KNmmb+27yb17Rs/d3yvH/98eXe7xc2AW5w2pi44vklUdg0V/VoyM3o+v992cuj
//Vnv58Ym225qcsI79P8zL+vV//73r//5d937IVxjWXX+/p76F9v7H8/KUuM7kGSFoZWm+/g73MU
dLA15jtAmqN6qiwr3oNyt0qpbkVZ9o9apLxDMPrOijSCmbErkazCc4uPZqz3j1IM5a2nGjPvLEdi
p1b70g3Jk48wUtKrPjppjy6hYQS5jH03nspiuJrjviOs41XZWn2PmJ5A4Fg5jzLtKULMPtmTNdUj
XaBktGiGRlRNTZbhY+0hPeLxG01O/eNyK8jR79J9jk/o22uq7F63E6bWPNqs8ChvAZ5hoaGz7Mrt
/slDRTrHe9epjg2rJMpYdwdvPSEl3S/PWjZalm+SRh7dCkKqTfzd2ZB0ZzzHurOSPjlb/JZXle6S
BGNZ1Ldz9GChJFCo99R0rIBOLHukJ0w0ENCa5A1GtQD4wEMEo3uXjzkm5/mWVgTxcaBf5NPbcz3a
S91jSljXkzfaOpFPM65QdJjysGBw6Rw/S3/4CDPevJuzwBcCuWhpNf4JSQhRgEbtvGa5s8e9Slpd
pAh3GswLLddgDV3H+XBN+sT0gbN7mdjaTcu994HOwkdVuveZkb76rj9+yhgZEO2NJ49lwSm1jJJK
Y+ndo3/AqFRor5R0nVs1jdUDT8anklLEYT1Amc2a3o0gwwbkV+abwwg0ajJ69LScROy8m6G2Oowm
d/ZbazRjL0VK1B0BMhXlkzYBXtmdrOUcSCNa95yGFBOxvD9YzEoPJWU9oD7hbnmVEHHWk2EQjdNN
B01p1PEpeaGWbbB05MJ/LkEVzE264RIQTHpnjyJYy0z/lVj5eKXmq743VUJljsj0/aCaP9CwahO9
unIOjqAEkxOa7U9jB7gc94WjjftKKPr4jhOD721a/AkIgTT09h7RUvd/N9q8Ww/NNSvSdTdjzFqA
JbhRIloL827dCskZ5akrEEyKCuVLmgXyD26nF5gUzTtNUPjtednu/IhEhMLeQ2lwmnWoXEzkhNGe
Dez7q3akTUtwD7Z7nZXYybdN/9T2nf99K5E/43zQzmEyluamQsZGxJFePlozig6Z90vta96tosfC
TwhJn9bZkD0rpWNziJlb+r5rQa1BUNvHbnZnZP5woQDR4KXzd2gG2iNKofKNDwzuNUGKhuS6WSYS
5hry70FLq1tjll/umIRvUBXVBll0/ND5CO2skjaYWaqvCI0DkQQAVkLb2MmhrCieA1wdQiqJRkN/
QOqYYaKGOsiYdN7DYLLOSiambWLeXY6BPbnzyoqojGkYPyOuG7JpPwYPwH3KBG+XMKNiTAlDqmY1
QUmY0AaCh67/2qT1Q+CW7kl61CYzJSHazsNIFfELyydxTe24vPRV8EiEAMGQgjbXaTSBipukwT4Q
jOzc0SSOdj1Up1ctKm5JhBgZ2qMPaqh716Vuv3WyzDdlZZgPdWsRPhAksB0MQLSl353rWLEKpgW0
I9aZ2GgztJ7csAguOHbw3IzH3As/TD+dLT3pSDOnkmo51gnzorcwJnbMOd1boCE2tjAgK7wNZ8+k
biUt17gLXGLB0xlxE/q/6bu4961kigIiKWQm5Dgt/DGK9VJrrSffquutixR/x9rOOZdh9IXWu7jD
hFesLS3kBw0a8YerfOSYlD5uZo3ilkV98CkGgA6Fb1KotLNTWHJVFLb4QYIvzi8tbG+9fConl9NW
pgliE6cZWN3xrWEZwfSr28fYTNp5UGRe2/YveuKPTPzdr5F0DSJN9Q5xDb9euyBRnktWclx+0WNv
1AfMZ/1KzVxNI4NXkMGjLejVb8ZonsCJvr65M2+gyHrKpL2PHmnexflh3bMqePBS37lEWlC+MExz
jemZxDqBOAKC5nXm1lMzOfLJ9Ks/BBXlMtHPzcw1sCxY2XrZ55dq3nXm3VBEao3Bgliiwo7uwSRh
6oqS7MvK90k71j/HGY0aorerdNv7QP19v5BrIVWvNSCxTxofPiUqwZDW5cUf9Cuz+A8h/iqyYmoI
WNbOvtdFu7Bv9CdvSkzigoNu7TeK8LGZFlgqM6JQ7xWcpuxGaA5Pgiw2MOb8vDV9rYt67VrWTIwU
TrT3hfplujbGy7qhzyvtOQWWqzZEjpRI+UEmF/uDS1pVbwUvYa07dXEPZELtnAjBMfx6NfRPUQvS
pRQeMHD2wob2pxbgfx44jaI6efoe32Ng7EcYawEgT7v9qKzy4sgECn1C/zfPe941Z/6a3yNa22UE
zpatNxA9MVAZ/R4NMW2g1k7N2zTS/zAJVds2WB1vgemcKyyqr+SUYa3KcOQuuzh7tBXqSqhYMb/c
ZRisJJDO1DOOcVS49yTqZodwDDO8Ff0ZL5r4AJfh8V+k/TClFr0As7ES1JST9ZzjeaBnPZd7Z/eD
bfznlhaMao35DwTrjJByYSYdapv2RDyWNOmXg6RVvUUi3Cek6w1W0+10ETLrVUpfhwEW6zB38m1j
dtlzjkwYOrD9a3DJBdKDUt+iqGivJXollCjGy7InKo8e8k5TungZsjo72xYVyWLGuLQaPp7BwP08
IAV8mOxxjeZrfG9rlJqIpMtjJEX4FAuHANYx3sVK7GXfIANfrqgaS9a+oD6xHJNNCVhwGOtbn4Te
rh7JBNHAFA5V9qX39nMhh/ROEk2xywVGmqq2IVjatnldNpBjiBKh2IRqimOhwsjgktW8TMqENJ2D
oYf1eow7nPI6uXhhnxKZgTF7q+aXPNgFEsOUiRT+Rv1qBpjuOWfsX/YIirIPvtrkJe0AExS6G/7s
TCJQ9SkqHo1JWXcQX/AGLldMn74DiW5efYNe6u2Wd7bs6gKGaOt4IEoRlQrWkE9maL5ZEndPDnt5
rwGpvTm6S8EJvfI64qfyTBZw2w72U1Rb/TP/9JfR1v550IhajpLI7R+HJCITJXCbS+nhQstLzXn2
DKIe2iivHgizRdPrdI957g0PBqvyF102j701qoflC2794bHQp/pUpdUVZG107YKEqU7vpF9+SGVU
5vqHYYf427woPwWCR9QaAFrCxkE+dTQSNEYzsvH67hSYqf6zdVi7h5rbI+mw83e/hCOv3CI5aHWT
vzdc9R3JzCDxMnFzUv1Rmn72zkXE22dVujNtVGEREkcC7ZptIRlmo7w8TVaxGzSf4MWi/+ptdEFt
D+cqzwdS0qpA3gvsj9Rk8CFGVfM4ivzT8yjwIWaABukXyT0M41dKH/oz4MrwGfSSNu/YeK8eIBrB
B05PqA3bp77Kuwc0PjE6hOtQ1+nvKr35mI5+G/wZptuG+wLFdGPLYbYsReVbEAnCRTKPjtO82zAL
AB/R0vOqsMFabQUqrPKSs+1MxB6m+Dy/h51Ieja9G1j5pU4+dxmzFll2l83Czyf/EvOlW9ugPsFC
t7VyLlrpuXcTs8QAsTosi/kY2aBcXbjQXvrawKuUJBrUpJr8SDzoG3eEhLvStCe4LM4D/lf2zG58
SaWTnhxKC9cO58edrk8/KWXipSlr+NTzpW653tEMzCAJljhQuPCVddyczCp4ESLvztkwK3TnS5Px
/3f/3quFF+Y4f3oVq8dmcuujPtHhKdHUUU2Hrrecho4SNPpjnXDfKHLOtjaRZBYZ90ZJ26pYLulN
WHKptMdia0pqYFk9xq9+TDo0zI+4dZCEiiakDocEorfi4t6cSoP5a2cwJ6XuvUoKsE7f6DpRILmv
XdFTOWCc0mm0vSf92G9Q2oqjOe/2gXUgu3t6zJMH4oWch9xiFcL6cHzPhuTKpa+kN6usJ2mYbwox
Gg6+4DcK/QpBKFiyJqoLJMlQT+qFWtYmcCgaeoX96JQfkUjgm5j9m2UZ7l0W0jTPVF5tldP2TH4L
7UL5fA/kob7ZMYH3Tb4LSHC7jyoHApU9NcwpWBiiR0W3LgF/6kWgXxxBR13Lg/g5ZJgikMfdgRgV
a9UQ5kU7hP0mLsXahvJ10zLOu+WDLboQkSypE2sbi+wmKGp1cTSiS6gw/UQ4gJ7Y+dRi//c/NzRN
/aysSp6XvzTq4i0Xqjgt41eD+grbbyouSSIDHPd4pgjWaGETlMMnOmVG4ccErOMGJTYAL7dmXI/r
57pMnlmoE+E7HxocSmWVZeI1me9UTdnBo8FGutwbu+4PkhTSXRkgU01mAmImEFsMuuecJ5gkL6R5
bZfj1jzIQ7L2vneDwHoTlA2oPHdkSCI4XR7lTrLYFoAyKWu21a6OLGKde/keAFn9lU0s+/X5Akxy
V51byDUwdx8iO7O+ii75ijM9+aBjTe1wqMNNGo/yqOIa/Ujg4ULv+vvU4KOgM7ST5M7jagOg7qnO
+9mTVxpL5ylxQ/erH7xtpjk5UjjQyL4Rd789DQhG3FrvJDmUBIYhaKWswYR4CPatrcVYGbvhPMOf
oEXRuE7RJoAOqoj7gHcDMg3QIhtnA0Q2YB3pl8/DmxGZFN4ct3nwtA4tfC1dKo5FcylKcBuhXrkk
0DrGbibKpaAow0TXnz17+CBDXr+MJII8jxAP1qzZ/YNwyt3EuQ3NF7eVrTg9k0bZryLRWIbL+MlP
MBhlU4Le3pIsby2T+KXlIeSQ39PiDNA0NsZdWqnwCbcxU1B7vC17YEfwr7hUM3uyapZDsvLCJ6n+
BPOD3ERM12YyEET/d3nKWwDdquvAf+fV6oT8eVdaKIrTpCSXyrSZZBW+/YMCKl2JmfEnHNfearWN
w3HeHSv0QC4s1CTLk4/QKZ47ciCCVQCchgneH68I3vGHnCffU+csKZIXtVRYUqOpmW91Nh5+oL7f
P6y0dy+qIlCOUdh/b7qfYdTpb0wFWXjzFXtJFf1sO+2hz/L2xTdMcajK7nnobRx1VY5mcUrFQ56F
Yt0qc5O0qfUEIcDiG+HlBEJprGIyYz2Rf3fFOwXxn9MOHMvODVocYWAWftjVV1yxCAAIpu9KLnk4
1JPoVYbDWmv1y8TMHZUgsTYI/82La9KbIEiX/CJkCbDWwhmpQIbJRORZ1Ac5ouUAhpYIokOfIQqH
E+oQpVOqi1+QedV2pbdLlebcl5pLLccwXsraxgYgGes1Z9Y8ZXV3xf2E4NAJaP/i7KcfgNIpqYw9
81511ZirX5XXJweVk9ojSlNu/cBlsmF1PZd37YDzbSb5TX0rDmrqv0rbZiEdTAbI6OU/kSe3lX5A
qkXU+uHB5HQDF4VXXvkhwdFmXrzDPyl6E6F00+4yhgJOUau419vBpGPcPgm9bI9QwKydW8T2HZUh
iTiuaW69mBkX1mwDnZ7wtTZbKGQaDBqrefzeAHzHVGuAAxpkVe+KeCMjYif6Nmofl41KSwIkk3ba
h3n6M0iy+jFIUqhLZvkbTNT3jflIkEAsnYzIR05fjDsWicVB4CR9K4ZD4Xqsv1z4HEFJc0KvuaU4
p4qqfWhqp3jok6yFwuWLnwPv40BWKqFqcXBewLMEaEAXs40JwkEX3YMOuZDXF85JexSkND4qkN61
/hAhL7N7X7v/rp62pUg3cFzQQvTQyFi3hsMOtdyeSKgZbG021BVVgUdjCI7fXwXe53EbBbBH2oSp
i5vpZ87b9DgwG4F6yOw36K7UCsZbk+XF4/zOcF4Eg7C/5huFOzpfQTJQT4NUqLr+2bbFXH9s5d4s
He81NMejaPJf/RSbV11vs33jQQJKm8xdf9MytYDrj5OXD1WDkmGBdpqlBzUss07hF+JKdY8SEKX/
7Bf/Pn1ykV6qSNNIFSjvu1BPyPnskhMUYO8UBbgMlzSa0gfn2KVeeIIcj44jR3+TDD1AEL0gS1PV
CSGb/jhexe+0YkZAu4p82kroh+U0GEdgCgiMwi0iG+oeVEaWjQ73Bi03zi4zhydMf2cXmCp5NOe5
ux/U+IRbrm2GZRAgNW6CGZppZLW7j6Aq7VJCTy6g+pBmo+320irk//LRKEQpdEFuYWL5v9vhD8as
8FeuIcMqG2RY3xkiMbrdGkdwtumSuDiQenRTOvf+fXFmRvGegNfvYQByoBDrIaLmlDR9cwIxybre
iqKfrn4yNZR5dQIHtBXRIx5c/ZEe+cazhuzeddVzl/X9c2hG/XNC9BD85SffM+u7omA1RAhFygzU
NJrnWnDl020MKlHYoZGcf0a0y3U6YsCbZDMLw+VdXyiiACuMBl2TMVQI5L2B24n77zdmdma4x93o
oPby1L5C5rJPPQR/cYJpo0htdy/nqTvVkIoE8ExeWgJ8kNsVdnIRA0BQqKgg/6yDkVraW6cwTbF0
OY7VTD/uUkAw/+/OpPB+mJNw7xeMbM3041KhGF4Al+lAFRVF0tnp23pdgPUCiZSi5RxFSh5BYFyX
bzoGwdqKJKTpVhvjKSyq4U6PWZyqaPi9/HJykx5THOfHJnC9SyVjFwKNmyDI6t7brNAORG7hNfe1
awca4CNlUMJVG3pXPFjGXmrmtezCaWPOy/xKEPXp+bSBjZmgXVF0XaDyTGIhryxDFyRTEg0c767R
qBh7ysILlXdTdaQ8njfdzGSgYtEPM06EI0FyCzOHMxZj+UZz5HhSQYDzMMF1TkF++uFSqVp1E6p1
zU0xHreGdpJtOW1dz6iuQC35CvFbRFhyABIXhc546Ca//95ItqFv0GlMyvfYT4JtKSeM4574pfJo
3MbIBI7U7yuGuKw7UCJqHpfVezyHKk1GA4Goo44G0RK5FpD1VYpB46cRRDvPHOQfzrE7z06LvQ0k
b2t52XjBdxWsGj11fzDZJvIG39EpdEt5YEZR0I32aDFyxdMlukyv7fbf4w8oQIINMqt7dUj2jEUy
ffo2kQhSJVRVfeXTtBf48aVlUgT0iIvIDQxOpvfU1pgnhrmQQP21Q005Hsu5OEJCxqauwEAk9QR4
0uA8dqLstgz2VRTcika37gntmi3BdfYVq99CiOZHiY58Axd63St/hFjITGrQOX9L4mFAJDWb5bcF
kKx9HFJSUnUn6hDeoMObQccsN4xNOsQTeYcawZEEoUsropowipDmOnwsx9J3y0jhzGPZME0Y3JHf
fofFTEr9EYyLNynUV5XC/gYKOKz9cNyD+We+o/0fY2e6GzeWbelXSfh3s5o8nBs3L9CKeVaEJst/
CNlWcZ5nPn1/h+FKV17cbjRQIEhGpEoOMch99l7rW3ny1rqvXepMW3gZkD+FN+xzga2tyUZxAniA
+1DpX1Jr0t4QG2lLw/HLM4TNFppVeWrRLOEbAZ+HY72sgF/53mLorQl7W/5sgYj/Z6V9p19nruGZ
5qsBBO6JpvrSlKlLQzGmJ71DY9qTWjRv6tF2D3R+yfQ1FyAKwkttpj/un3JQitNcD9Q6+tW+ARBB
B+gndbmyyNtBssg77ThaCel5PoEjcNH3oeAZJGvMjrn7qUYWr6oAZIpCUR878hT2cWccrLGje50X
Yf8EB99EqZpWpxR76QMROuOjrYICTAnczu3E/ukEOuKsYoCMnnoQLPziySPlEHcUSMkRLRWKLpi8
WtUtcF/7RO5AuhHYajZDhsl16hOCDTMcwg6G+XZs1H0TDDB6QTVhtRu4Y5bNZr6rRj6kMGFOJzes
NfA4NuJvX4ez40zu00TgCpr0/kmx3HAzX0WV0Q772O6RQzIBPt+fqzl3ytMQM4QALOWeJ6X46VKX
Uyz34CKzmvZ9au5tArSe4lw8zdk/Zo7XMXHja+Um10hnWBPYtft4/4FVSHfED6u1RjTpMrTontHc
0FemVdGUbSIGOMW3KPQPjq+1u8w2/BOdKx2VLsUKJrGH2IrqS+tYw0PTepiEyAOyL447TTRLX4u2
JJFgyi17CcKDOZosppye+xcVDKmAVgqUxAsKjS6ujS24LN+CLifAJgzHJagT9Z216o/IYJaaJ5Ci
sPrdHK92WbRBIk7acD9oZo/YC69dXoYt3jX2Ir37tRf8tTchNhnU3Hj5v7+3B0WPdwyXVsUNaZhy
aAEy3IApkoI1mH7zHGpAKxkmovNUZ/pmaFOxw8ufr4Whxu8hIWL4eLvvWSsQ13eGciodnfyRGgQb
fRnd0+JvTRLvooGVKbrxa6Yn/lfLRs8b4A88kYfnrWkUnjyM6zvEc8xO03Y6mw308biOmmcjyKUQ
BJzVqBB1SgNhnUmt1Fz3zxvAi4xL6I5CY/nhlTl/2YSkHzOC/WAoIIfRrbC4rfG7jIZKqpfU4QRq
0q/oqVarmOwgwqDZlFPR76xSd8pNEJklcGc47alcY6YtfKimmnDdpwU82JAGyyhoEjEHFg8Ba0kg
qbiGNJC1+yTNcHRhRXntRtTPWFf8zXwIAwohE3/3kNUrIVoexGibsbGqj+H32Kf8dZSf99gCTFDV
1s5FT9sfD+GIUelg9o53KDw59EejPvPNVEfPT/PevPFokhJuTmZYUBrhSuhA8fTJUPcCS+z8T5w3
Y/rK2Cz/GmnTwZbPLR1BcwbH+LsBRmr0ATmsM9EbS7XTeYJ6yU4luAxvvS8OndzM5+v0V4pcFujW
mojiiYYrg1uuoIHFB5fVHNA2l+9e0X4daoKfTTgaZmwkj7i3THDGLe612MeBIOBGBEzRcs9Fn5Nb
+TajWXwcSnTksYLVAMwWuQvyQTPfLIbAfb3/pnpFzBM5gQ7EBsS5bRUdRjPleTnQBa8SAaGLDe46
7VAXhbpKwOgD3Y3Nq4IFj/m68hr4hIMC74ZALg/xUnpLxtnmavDEgIEr1LHFTSjTtvepD5D8XYiu
HMBKDQvInmdWBFeFxCWnAJMaWJ853YHfCg6DRwK/6LdZiCDAZ2MoAZoVDEV6HYwYGcVI2Ul2dhTb
6bPimMEyGBMU6g0Jb6Fr1Musdq5Knww//r7jUzpNSuAdDTItGPhivJybU0LgPpCK7rNtMQnw1fTQ
VZZU8GuwzEwVZ4kyz9XboA43ul+NXyu8BYf7TbIUyf2yslUd/Vekcn1kXjDcr7ps6odFU2HPGtLk
MJRF+pLxQbHiNWyiC5wrER6yf8G02i7LaOsXWCaCwGDxQVToQ4gHc505Q3GZe5RKHmpnLWdoF9c7
A03HahaWUOSt9MpRXj2W0LsIsPsCdF4OqUqjzU4/0NuBV2IdVWbWMrLtN22ipp+nODrF+GNYW7De
3H5YmfIwDtS9WufmPpn0euX8yGxowrosn2xXEbeIOLwy03eTwukx0KonxoXbISr0N7fOxn1AZxH1
1A9CS7yDqGVAH1lH7OI3BMcc0tUgSZIOUpKTKdGi9puVHqU0S/D1JpbeAUmUqY6/trKwOXkFfeqa
fpIv6yTQh+1OKRklsggBUiIkWlUEuP5Bau2Z/uVnNcS/wYS3p50bCmJwlXFNj5EGfeaslJ4RLaZT
WmX3/DM95DaoMM8ppky/CDxJ1FvyPiLnzvd1eVCkNu6NKHv223hYN63KEqjUUyJ2Mn+Jup6/UVMz
1h9VPdgOlns0y5p6hFDIQialmFxbJ24ah6yOcgjNeujhP4Zfo4PvgkjRjWtCb8XLfFgFtlglYAy8
qiy8BWCPY8ZcfouysNxkda2e6A7+2uMi/7WXnQYdGqWrxMx1VVQnWCXeDVPBtyg3mVtCmEqkRCss
syOxJsUlKeNnVY0lmq0Zcb8HXr/q5RMTWy7YOJV03PsnVPKmha2hjwC6oiwNNwiOWe8brEbysOL3
jOKTIYu8+XGfBPTeiwJ7bwsgJTa09gkHcC6VWxFfi5upORt6bLH8dO4fURYYR6PrD12RfB2jUbkk
jlK/xuZuHvegHmvP4jB59U+tDT1sAwiJmODn2gKv6pIkSwgfSq7CmEjDDyeNn6xubRda8N2sWPwj
Hk8P/RDrVxzJG/TjTKMo2lXdOBdge1l+hJNOcyuOnxXBdM1MG/xvrd3lG1vTjR152h7ezNBaNHKl
ULaZs629FM/lXPEx7j9BoSg3jSkoLrpIeWmLZoHdku7uVDFwci0+aZ6L1hAYe5QRyMUGOiuwyfoS
N2qsfpdkq8Bf+bZQv0dt9j6rOBq915+IVnBM5XRfDOZuT0Pey5Sjiy3WxSlbQzpyu0C/ua7VbKnF
oy3ruozGDwOgTiHY0muHpZYt5qk1yY7p47yXQchztFUzWdTbMc+VomKJTfvPPPth8YKj3nwVqgG+
KDXQZ7l0xUEatNzG1x1ZUy++o32iU935Os+CpHqEKEoPT8+4uuZVbeuEzd5PonrVUHXsMMaU2A3j
zSwV0ei6Luhjb6gvkptG5MAitJLxPZriW2P79IKjkZoibleM3t0dKoZ4MwiMuJHLjNPt5XqAJs96
/p7MX5v50HForo9GtjaHTLng2wwubR8gRYFaBKWUdqRc2lVy5O3kXrK5z8erEbOgb1y8rBTbufXe
24OxxsQUr+ZDJyjtfQOEg3hzng3t+JP8JiKypW7OjSIU3X5oXCJP1FdVdd+LBKFuWikfPAEOfcVQ
U+6MkzM+ErIQLybV8OQMnHATueifN/ESJO42Qof93a+cFysbtdehssSK/D7rEOtFf2qySWA9hYyu
F4yqFM12l4pQwpNn9tkRmNMtVXGHx3ShnxWSAWlqZGQHe8VuqAPZXUcFUaH5IWyiQuPV08iMY5tk
s6irr0J0CDUEzUrwXXRg+SkbEMHpvmmM6/wQjnOUOrXeaCxQsWNmed4B0ecLXSv1AW12cjEYsUHf
Nt2lkLnhIXEuZ5SY8OunMljxzcx2RlAh8VL52qrwrS9aTR6ZOqjN25jR0RTqsewUZ2cauU0KopSd
ov+gKaS2pEoZwcHRy+A8PyenFGkUZpW3eoDKOn+hzBLCY4294dW3dVKGsLoGEzDNeP56yi9qJdsp
9xsg7f/wZopW27CcHBbz38AZhLvMpKRvAgq4IhowQ2RkiRdE7OaRgvyiNaQ1D86gn3qTEhnbgvrK
SNPlCnMNxNnycGLt62sIr/hnhQQ5N+2STLmJzqFNl1qu2gW3/U2ltzi9ZZ+tMfS3UTWCXSI1flpV
pXtHb+tlLLhllrYyXUhjTS6RyvU3f3nmF4BqwwQdIUgKhienRoEWMRkuLR8uhq6P7JdG4YGRpvBF
nIpf1vYNuv1Sg0FA3EFrIRoGTotx30ZGp0uLRYFYscVgeWopixmOpTuXXNIHR6tK4rYZGCD7Gx/N
FgbNZCckWwgwdkgNeFWqZLyJzZgxIs/bd9+NVcjgvfLY2KbUcCBeHZRXTclv82eQ5Zb51AKYj7yo
3I2WBx0cj+vOUw336Nsoa5tIq29tQXskpKf6tY7MN8ITpE6rtcGEWzSTjbF0Tsh6rKoERSJvqtWA
uYAyNXnEHKhvu3DUt6pWBechyFd91KoPZkCJpBO/t5H9QGhKhf+m62695LEd7tSoM5ZkyESrihzr
s+LjG3OdfnevWOFZYhJL4p9jqzfYwXHc6lofXH5v3IKJ9qi0P3+fwmS1LsOuPDoJ6NS5VMt7xphq
AgXVp5xZZk7YbcLZyyv3/HlvzJikRBFeNi6PPq9ASrQ15Ly+vRZ0pDFMG92zRjvd1YR9q5063oWd
Uy0VCx9v7yCfJgD8ZJvQheURGWQEeHSY7drqBDhv+qhNTNk2qLl9Fldkz2fKm0k87snDWrQwe7vg
XzqIJXIKLAs4LQ99S0GEd117NnrXgSxQEWOmOA8Fq9/FQJDjw71+sWn8Q9P6511nNfZauIq1f8XA
9mJwdp1eb3U5Xcoo/LfArXN49hxqJpPDkrYPC6liZNXEZvxrbzIm7vytuo0aF4WRrX2lAiSbh6gQ
sK16FG0iJNBfx8TCZqEG32u6Kyj0nKXeuO2bZmmvDXy8T8RYiyEZyTHVMvTaDrMxHX/0iR5N8ebQ
fJxofr1YNo1103RL7BHK5i7iaXxx9St/m3K1npKGe49U15Vy4426RS5Kt5lvXbEp1KXwCMqJggr5
RoVhxHFle8DH88xwD+0XOkdmL8a5k0chAZePiQD5QP4Woxx5OL/gR+4Deb/9KoiJHZt/DYdR9Xo+
1GQXWRI96JJGl7SSkAy5GoJclZzSRnybj0zuryyg0S9ltK/Xij91l997SiT76mTjLos6ghBY2B6e
qelrTj/w5nfB29g00YLvXYkUjz16zzzG5V4ozyn98OvVsOOflvXF/b3z+fkd83uzEEp1PNifNa2L
relM8UpzE+NNjwx6iAmU2T63HmdlQ9SbiD/H114HS68R/b2eC6eSvNq1yjQiiZ1JZkQBypUNTs8d
L61C4KNth/lufmtTtyVN8zbmO0VgoSe64BCORXywBfiLRGE1NLIAeOmaXFmmeIXPQDx47qVwZQK1
/m6Gdf026NyApV5/7GRQeGHEOwJEQ1KBpye3AXiZdkHyGFRjd3TKjDgf1U5fq1zbK+iOTbUpb4UR
1a+MqOzEVV6SUPefHNoh81m/A8XrjO2LpYnqNenj6YjkpXsYyQJ/mYyzTwtinU9SnW119k1zuIMS
J+d8h/nwUkdh8gK8RtlAdVI28+HQRC/zGxpXSqpM2yaTh/98/kF92U+I7CWMrXO+Dw5+M9+p/LXr
BMgFNc07KkOBLIW8lY/QdR+HKWyesyCv90ODjLIAXvqBtgCAix98dbEgbm0FtyWZfuWrGdCNitAs
Nf27Dt1+R2wpY2F5qMTNM1EqzS1rhvbckikJ8ZLzgVeP0BrK9DjSX33RUppkSHdpvPqnUk5/20ko
uz2uWyrigqmXQK2xa7Ow3VYAyY6GlW6SXPDZoMRbzrfHoaUerBQSEw3kRaztmtuYmECGNDX+2RER
ItTmk89WkgC65tkKB9KGgrxZDJEKqqqhv5G0rrd29wg/Gau0ftU8ASRUj1lKqXY/Vnw8Dx4c8aId
XpSyoJVP9f+oBqPNSkOpjlnsKTv+seaWJADrNE4UY+XgH+baIsmr6NGn8TIf4SDD/dV09oH8UnQj
FOm9wKtg5WN1q+1K23LlO5t+4g5WsG7cUI7Zm9rpnJ0wjOw85DCvkl7RXjN9+NFC5PhnRKQLi/fP
EU3LAwySIOmDl97oENmXPHwEf+dDZQ9EZWQJicw5z6LJaNVP931QjWnVxaVypAqglm3V6tpyOz5m
pGctK12vPlJN2/VEgLyGGNC29FFhREO5QJLqs7jnstBIC5YCodAxkeWIgodokwTvDOdJxmJ7VMOI
UZlJjliNAQQxY/SMj1GGUhnBT7is8NbDmjQS/cU3aXiaJZYS8KbDg9Ew4QuZazToxVo4MQcm+zXs
EQ5pBQxLD5HbjqSuBu0GwbatB98NU8+wtWStpZn0uEoL2c5cdsznyvHVcSE6BLmZrDXViW79oE47
A+8p0cMMkedzVVl+K8IEnV+GH75jkBKsoG9oDL04hjMqJW1Ss99mxdfZVdSKJtg5vbJVAg3vU5VK
OZiQiTkUMS0gt3zRFMmhLK3xTBCRwnTKLfdgezDctelr0amQ0KNSX9uQ5N91oEF5XQyXPHKlaJni
LC4dYzMrguHArcDWeC+WJbMXbKa7PuD6vM6uqR0rV6sU7RFpya2SUJx50xoV3vHEOw9gp165gE4Z
w+HvmcOSNfSTAputYR8CUwFFkrnpUUlHIl/63H0QCKNkFql604Mox2UJO6+MtRtDZO0Wx6iOEPXi
wXPLb/HTXKFSP5NZfUpuU+FPa5HG+lumQ2L0YkclIatpNs0QMPvAqjluCIcMNGQ4hXMkoxgFUJoR
nRyFUjG4JR2xPHIpMQ9pKqXeI9Z+oQZBrjgW4zluqPn8wbG3Bl6KxygWoA99Hq19LpI9WfX52S/0
r0EXeg+dHtuv83+A/tB+ZSXmPTCCcx70YjAugaQI+VH6Q6eHtbA7vbk4cUOPtQ7W1eRbRyDN6oq5
WbqwXPeltaPhRLRz99woTxW0ypeIym+fh1l3THzjqhdOdeDXwQEDI6lbVqgqlukc3c1kdEE12l9L
8ZHqHryrwVf2c/1jAOtoTJTJoeCBFJN/trSTwIC/4WxEr6MNtdV6o/neLayozoVDUmKUIxiaOpnF
rfcgKFE4LrUhLN/bApCC14n0ksgnqR9rpyJFZnEtw0TqT5Kux82FttLsi484tPSjWZP3QRBjsO16
C+pmbr/E1NLbvCaVbN4L6YHgZrDLTYerbRPgevmGoCVv+4U7GQH0TfXXS63C3aJC4EeVON/fAObF
kL709rHL/WCvCE2ACxvjZ4hwQbw3s1sqpvGSKEmGqmIA2zyp32z0xCcDieR2cs0bwZnp1kE//ICM
RnvJrfLTL+P20xRMqMxa/z5ljC8JZi+uMXzGrU01UhOpteE7XVzVHMW1Svr2TzEt81y3fg4Ksjbh
jw4CW/ToMYStHB7zSgVf+lF9AokqPogU9Ndi6vudaCV6ufOyfajDxbSLNPtoDSjKciCQR8YaNeY3
hszjLTU6otbA0RAG445fA1SSed0rz8JETGmN0yv62voY1RrCe9lCKCpqZx5V7cmFlEaal8la0EZz
aWMbXIc9OOMFkTMvjtZv6bOpZ1W4zqkYQTZgQAq/lwnq1Vy9NqLVn7KyDVfY/YxtK0dTomvOBjev
m+GgBE9T68pjM1hgfcz38+o9UehVYiaLDQreTsdPFJt9jC2ERqZ0Z6VIMHABwMLKCJsGjju9Kn7v
kzFYqa+Zj7JQyT/4zNEKWxPpJDoq8E7DY124ZnTTTNnVEldrSrit6pW3TwYaBWVIIZk5tFgTsaAv
LrmFVvKVdZx/iL3i1VUT84gwgHpYzgmzmqDlCDEFKSL+S0mX7VR5JFkDfVgaqn2cOwIuxDOajdW5
GKrmVkzc1qxJ9EuqdWr6weXuS/cBfIQ50swpJnWbpR5S10Fz5aPUu39eFV91BTHgzfWt4qoV+lOu
uOo16uObJWruvoRGrMM2xMmQ2J/qkPqPlZOZN8/zTvgg3/1UVsUlJi6WH+9xSVsgjk39sWXO/1AK
xCQp0iKcfCw7i5C0Eoi8LmxduSiFI4ErO1MOdXJt+0q/NK2D9oi/6guSOjD3jmF8bxObdmWVfZs7
hWArr1pQk71BytPFqzx904VpcEgTZNf9mNSb1huDR0MA3B86kolKIGprEQ3pM3UFjUkfD+R8SEuN
X1WHGmMB8ptXckLnvb8PVXloVHUKZcdwN+3UKIDmPaJiMfmt5osppEtMe9UFh9Vou/uHrgnqvSkf
lc1s1KknfGs+kY+zd6fiWVL4ORR6mepVyBwXu1OJjlbMFmeJPKniimeUUJAhKQ+FYkUXWsOnSi+8
X50iKJ5kq4v9vBQzij4+1iS4FYQlPCpl9MIHq7ySfiP2nUcuXmniK/JbEiedpPtOtwubyKRWT01R
q+dmSo4GVWix6ASZZLWlZnvawNWTTy21FxV0SJVkeYFy+lzSJ7AhToUprPV43N6PyQhDGENU1aIw
ifWJWuToApiHsa4yeDtASvS9x0PWwH2FlKNIVkquGE+icJSzT4iWC1R0XgDeN7HCUtBO3y3FloMt
Fobz+tHJB2+dujgdpwGOAqFLyTrEFha2Dayx1nVtFFc092KbQFk9DJ13BoNbOwyh8EsVobD5Vrud
jfGxWwUZU3zuoHQObKJA66S2dkGiVsv5FuLndBmSICwOtbyjaJ3K/TfKbkg86fV6JZqmyGq3jlF7
y7lZP9gM1XqSqHedaw+PdqP/zINx0Vq1+cbE1tlGKLjX904IT46gDJyDV08ZigU0xWQAGdtZ8h6m
zyOX9BIii/laGqSFZJar7ebDmkkMGD/Z2RGh9VoF5qpS20NhDuFeo0w/CW6KAyLUVVHxPAgbgqiM
kFuFwwWOklYxcuwZVZbs5/6XO6JegRZ6mI802Q1z4BsvPVyqwBSN/Vz+zBugtvuuKKrzfERwXLOf
WBWBoU8anp6USpGm5zRqVfWSp95AJnxV7spaU3ZVpT8Zqhx4Svlen9V8uxzvLfbqFKFACaBKzmbK
SIH4zHz4akFZ2zOZwHcmD+cN8iyDOECAccZIYLArmPPNX6WkHk8R+d/n+9esd/l/tqzs/uL8jpaB
vs1s5Dwf+TGLi7ElUSGcmMmqIsNaNwTEbvQsiipmk+0Kid3BGxhTiPLXxTdfgTk2J+axU4YC41/d
C7JwMZIQ3BGrmNzMNHMXQeP4t4RskaNdAJ9EoHubT/ld3W4YT/Gnl++YXzCUTEXhNOWb+dy8QR3x
aGCchXJbJMA/ReNuU2B4QymYYAInW054M3Wi1FLvTCZYduDy2ysYp1iyOcSHdKTN9Ax4XgCNY5QD
7vaSqVhR5gFaNxqnudctFWZijKqDCU8Yx2D5YboCuK20kKC+SpZhFXn7bgjat4znR1uSlxBmzm0W
/qdZf/Aqhgd8lbpntzIpI3W9WcFUfLI7gMPUvEgCodPk0GZQXoNn3qeeNW1Lq0IyTxsbWqXcRF37
a68GmrYDyI9x0ttUnuiRi/Mkns3SLpEd+8nsX8M6LbcO6SIPZd4Pp/v0VJrl5z1RpjfVZ0plUhDe
T4UJIbMTi7VVY5TiLH8rqLjeYzaTiMzGe1SLbtUINzzP5+eNomghK1Aq2ELzAIKEjCBULXRp7ovX
IM6VHYNK9buSD92G8HRkhtGQvM97xFWk9737OcGdl0bNg5pV9dUM6XLXFHtrnFvhV6zIu1LXqi0j
HhWtY7dRxqx9n0LXk1Lo8ZiJqjvpttMuY6NWl2Zcolzwpm96hsNivqF3ERoY2N2s6ZJrWCDh7O19
qnnOvm9N/dTKzbyHiSc9WcXmfjBExgk8EEFEIRI3MbtnQ6NwCePAZTl386ox/mZXfX4ynbzZwObu
VqQBMp6ZNHNJ469gXq+rr6Pl2g9e3piHaHCUY1pUGq0FQiTGpH2dol7f6WHNHUI2lYLMpL+jo7LP
afR7qBK3ncV0K6gDDxfB96pzaORjocFP47s7I7xwYy7eTATvLtOTu03fSqzrNCX+ra/aNXF42qGn
VCvXYuSpUKsfrASICnFZIMXQAx60xkY8LDcGC+jDfAjMlKtssGFeyHntkMXf/MiI165boloX2EPB
zhJaLH+4yrTw0HZtv+uY8Pw+pbuEMs4LYbW0MNjJsg+Zub7rQzqCc+E3n+tjh4xUwBWIccgbwzDU
+rm+S8MiOncJkal0jlTAfpax90zM8gNp2g/3Ad18zI2LTq3KnyoLAnOrufp0NG0/opnLTMNOeOak
Y1/vjTzpzyak7GpVe0288E3Uh2XTP8IAS04InR+dMdFPRmcs/q3AZcoYrafHaiBpLQhdGCpyBjU3
eOe9zNFHbBKoboTcjCRXL03VldqvQqp/0tJnEeOF9hMeWvHi2NKdaLpPZqbqL1Px6yiXIyVD7Yaj
lf9kcgV5wbb9s+ZPGWAiDqlSLumo2TdVLuHS3DzgBvCe9Lz093GGsDDzJDCyjJwNupRqEVe9WHnJ
hIWkEzIATQ3NtZYoGCmsXKPQS/GkGa3169ihblmbhdkttDZ2Hp2UBV+qeO1yoKf5OJ+D99nvVFop
xILJc7k/UNMDj1SjHM06j0w+0psxlViaDdXfxor7a6/vlU+HAcWWaVC9pCXovgcMo7WMAAMKh+7i
R8Wh6I38Y0xth+dlOD2FzgQfZmy7tYJUlj5Ep14QvCIVKAXqVQPec+Jaj3Eao8ZE602IkhWZhAaV
qLLbaI18EL5NV5CGhLzk4MrNfDhvprCGjj95j0Bt+6PbeB1cafZIzYTcVOjDwcuwq3I6UIf+qHg2
opKZnaEQghHXBGmrJZr+3KvJRPlr08S6cgoBox0bpk2ESUKLlPi7rBgAzyNnBvitLe93XivIjxO9
tnvBhTWIZ6yKTWwuuRryc7ejFBRS32sLFGTWfpbQlBoFgcZqziDY71qTTzefjruM1RqrDLcdP8aS
dYli59q14Ppa5I6DidAc1Ov8giVJeUbZ2Lvf5wZrejQcv6VTSZAbAiOxyAe7uuiQ6R7CSPP2KCDq
RZwTqUi+nP4WeEyY47R/5mHUPFopabbydEUaMi4fHOEIq9c6T9M3CLw7ASLge2PSMBp1x3+khrKR
+2T2EvVP/L2uUQ/xCA0iFFADXBhHwkUcVrebMm+dfWXJ27wjG5Skvz4pesnd1BqdD6PxidTFFWYx
rHRSopGCfmC4bRqMnmOCw4eSJaBv4ALXy/hRs+UgSM8UMDxU9jUO2J95/Bw0jfhkwIjGMw0q1MGF
tbIamtCQc4pjyRJtRcJX/8J0U3oIXfE5de/AU/yfQnOwrRT1Vy9l1Z0wycTmFE9XndDiVWCwnB2Y
rmz4FrlHb7LEtoHEuGc6O+yBsyhbwkQHRMpWuYk8gh5YijkMP4bkanes7oJ6lE8z7cr0GsBnUKvv
lS6YasfNpxuRnQkiJ3gwAMWjpxOfaVK+EgfgvKuhR0eMSfBz6DRimXlu8Ej3DJUExevRhqC3x3At
tnZ3ynLFOygRksBxLIzjvEcZrh99QoM2897vc+Hfz/mxae1pZpKDO2S7jg7W1oys4TwONnE2k5a+
BEy4EQN48Q/g6wxKBiiQE3AZPx607yx6hwehDPml1K1LhB9viaasu+gRA3Hdxs3Cl8bd0y/3t+BF
HDKkgcSPgRtcSgzHo4kj3qmbYU+rC8CwTZ3aI27h+ldxC+E0agrXv6klly50hvQ+92PV0yuhcv3y
x//8z//4Mfwv/zN/zJORVeYfWZs+0qNr6j+/mPqXP4r76d1PDk04ktiEHdswDUEQimHw+o+PWwj9
+c8v2v8wASRXVocPy7AbsABKMlwheBJdQMz4N90yTi6t+X8KQT5QK+oflkPQhmv6xbPZszhxCsKn
grJvlmmXcRja2XNXBZCIzLT+wVBg2Q5lsgxavzhZDKAJs2rpciSqfcmVScK4m/qjLrFu1nnJA9bA
DEVHql/ocoEHsaf5yHMBTdX3PpElPg5hFDEa9usJ4RmYbQf//N1CHiHfQ6v9r0MA9fphQKJzf9W0
a8ybs2M5zXs49FKhNcu0uhBkP0q7h/lz/Z9/+2Dr+YP+QfwJanFaFX8//M/nPOV//yH/m7/e81/e
cgoJTKvzfzb/z3dtPvPzR/pZ/9c3/e0n8//+67dbfjQffzsg7DZsxmv7WY23z7pNmn9dIPKd/78v
/vE5/5Tnsfj888uPnIOMM19+nZYXEzpiR/u3y0/+9F8vy1//zy9naO/BH/87/azCHx//zX/5CdTw
zy+Kpv2DJ6DOcsQUrnDhz375o/+8v2Rr/3A0neIbxakmzC9/ZPJn/vnF0f9hcV5HnAvn3dbldVzn
rXzJ/gdZZwIegu2aMAGEa3/517//1xfk/of7778wuir+9o0x+HU0oboMG4XKr6g77t+/MXg0K7j3
sfnZFToIAh+341um2T99XQk+CnZYNtx3DBRMh0ZNid4Ur07SuG8widS97jjlUk6c3/vCgWbQ6+1F
nVym8Jb+NldIoSaoxqOXmrnAEis0Nzq5KfMO/5fRoTr9fSwUDMx9amiH1I0Aw1vM6ra+pL793iSF
+++HoZEqByk4K139zS+S9KhbLh1PeViOmbrq+8DeCKs03ogI/RlnTX/xB3TEaA5zu4rWseQimUUJ
ekRziQ0ZGNJFTQNhH5/SEieodxilLHbeswrXO2Seb1USmeMd5uPY0/Q9grsHwob9Fd0jYlMqHaYt
EHDtMMwVvyZL8/k4sNrLbKGIkGNv72wgf0p/BH3mrruGZeESFA6erGM6pvGRVVF8JKrx18YyhnIH
YWbz+5QbKe6q6KDOtVL5aKoQUiPDfRROjUR2Piycd9avzCgVmZVQdPm5kxtPqlA9G8mpWTDabLCr
tmhpU4KLitJ3N3rTUPg2ExMa2l9aHkoOsuevK6kpC3wEb35Rv2Aa45kBAqq7DbkI92NaL0nJs874
6+orXfHqKk9ZnWGd56NS4hz+OsVqkSCkyrmi6Gy3ipuMi3nmUdE1u5X+R413slpkFTxETHg7Cgu8
iWYI5bB34n/fzOcKYSOD+euF+Ry48pdff1NHP49RtzU0tHCVHgZPcCPNTW1YKOAko2gAPo02HkPI
VFNGFf3PIMyrtdWm7nvJ5EVeK1gtwo3R6fomqQznvYIVEE7+hdycCM3/wHijr6PXeS/5a4/hQng/
93vP1oXYRknwfyg7s+W2kWVdPxEiMA+3EilSIjVYbg/tG8Sy2415nvH056uELMpavXuffYNAVWUV
aZkEqzL/wcWVhIqTAbH5ECACT+5ftadydA7QWiMkt3JQQ2nED3XoLB80bBLuQmQ9bvoJcT6M9cBT
Z4Du/PhrZczfxizwPgFbSG8S7PpOxcxgVmbdDvZ5eqgGGwF5RAfAY+s6NmbQHW/q3KweNlA2Oc+H
RV0ab6LwFSB4JAOtD4acLwUjKIyBOWvqH95A5iLMv22HmDpotDvV3MSlKm+laDZU3/ju8W96bYqa
R7feGtZaKHqFUr8AfnxKyxz2Up9V/d6aVizxVOc2TiHmu0tp7IiNarKvoNlcDyPSzAdH+6H1pE8y
UrYPhUqDpV6+fkZ6KccbIomQtkIDANc1p0ZOVQHkJMMjl9JGayRI3vZQp+RYw7ZGYHRzPl/Ptrkc
ci9KPiC8RilKYZKTKQJGP8xf+Gg/eGVzEAS9XDjchCdHPSSkWciT4tIeQbvCheuVx8p8lPRVSIsv
av3FwMjm5FhtupN+bWbTNg1L+NAla/Wc2xUSSO2D25v5M0oUeGAgV3WIu3x+evMz9g+7KMN6/6MQ
8JvDZ0/3PNd3Ale2WW+2UdCkfZLqbvJXamSWQkhoT6mia9rQ9OCJmt3ZrUPreVh9HpfV8g0fHgTV
oh55hG6xnuNI+7Lwd7vJ0V/D3ddJwkF9jvn0wKa77+Cu3JHNz/SDn+QAPpP8bhvtg+pYx8MHj+P8
fh5Q9ND7woELjOhBUa3R1566gteZ7l9O6Dw1rq1/kVAztl9Cx9V8EyrcQKpBT2ldGF/cEMUcA7w5
RIA+whVNsylooxxGuoRd4s2UQhzECSK9QYcsA4s7xC93v4++j9M4D80IYGxzL6OV3xl3Ya0lKwIo
lUWdzCyqB05/0U2+zpDj5U9AOguX2tmgCO2WYEsjF0VqMDYtdQ0LZVN9joCxj9YnEIUrP59RDB3d
ND/JKFv/l9EuQWZJRkW9AzWJYcc3X77lYTRm96YH5vnXd3zr733U5rz625tvt9xKP/HSuEySb/6v
teQBIT0SlQatgQET9bMUzap7Hxbn9eyY1a5QXEPpk7vLJZOBCBFx15hf4v4pOJ4RbfhfPuAuG7k3
5wT2Y2yibCxYdLSTrW3r9fac4Ddm1y+dW33vlsnnYBa2tz1a6ikPyuVqLmNsvZX2j9xVWdndum33
UFl6R/FeBavmhhQIrOd2NPnZSnWovo2XH2MdCVVpFkMfPc/8TdBNcT8OTTPv9MwCjWK2PppJSqwk
1f2FDUOa7hrJnICvL5/QorsKvPUwFCE8PPxHkp9o7vS7EsW863VSHmuvFzfGVsNXl0vfWNbKHYgy
nRkY+wABkP65Gl3szVty87MFpC+udpwznVsn16wvveufQzOon4d8mZ7TPjx1cCSpxj16SqiLt5Kd
5U4uvogGpyO6rF1uHKWvDVAPAHXqHoRbymnauR2wKZbW5VIbcPxGQF03It17uaQFycRxajdJX+mv
1C4Pn5x96Iz9bVdHC0y3X5dVAU4L0pPYmppHy4pqfP1eR7e2F9sfqbWCre31+lpb9ALCJocc3IHd
wxol2U6aHuSwB3YJj+GYIP1a+Z8MLWInbAxLd5gct2+/pxZUMaCQ5eOynCj8F+AhgeleWdUU3opk
5TqaNv/xeoehT/M8VQ34Sx2GYhtn34oY1+3JWwqy+KV5VCj0YwqH+amcLOfaypx8P1IjPGY+7uB1
jIdiVozV3gWHsUKV6Yub1ezNq8VMvfsqzsHbpx7AILPSjPOmIjsg7fY9UgpYaEsPH5ANA2RntuUR
2Gn2bKI+hecdzz5cWfwbgYHrqLlzyijPm1Yi35PygOwm+gvhqF3/+7cN+87/+rYFFocWy/AcNElM
890ZA8wLCYRytb73ELPTv5PCj3dz2yAQrE0n1+CzOyCu+yRdeofnc4MA1V76VhVGnqk6uYn5TL3w
z1hDfDwdAx7q6rI4SJzawfxw6XITjse4lZbHxqxwF1BhsDmzG1fv/Gvps0Dk7mondPnuxZTq0hhz
ZKDxFb9i6ECk6zObTPSV3g1GxS6yqT/GzfpBp7zwaFbVDzlZRFMdHkbbnvcNuCR8hdGBT9cmURxc
eDJ6UZ6AXrCRs3nwy/5nUXvjd31S6sp+j7v0adR/rraN1rt5g+UvJ2dCeHHVoj8HMrEkoEZtb5jx
QNksCu/dFW9frBf0P/U1gj4yuH/9Hpp5zXCyVajTjOMOMtbE88cGnKO+VvJ9u3zB3vWVKVnaNdDN
XQSE/c0XEc/BdU+dJNs29E2Zd9DVcGXPlYITFbnp3tWLT6lqDdpM2RfQwLmJ4/zRWvtvqxfon1PX
TU+AUlGCUM2W5PTBy+JyL83OzJO95U8hEjwqOA/jazMf25M0I6356pHQfOR4YVAKw8rdcn4OIaYv
IjKxOE1yX7vGVzneSBdbtVMyInHgoUR+zozgs5xYMMfOUK5FUXOI2cp6OE9JsyiViuqyRm+bfRj9
AUDXIpGumEzG0O4WEKhYCSQ+3PTQnXb9sKR3TWLfxjPebamJaZQq+FjqEhV1xxaSu7XKKh59Ado2
v7rkTsIkQppy0VXVKAyN7uCveB4Puke1z/fxaq/r5Wva299rre+eksRqn9M2fhr68qTn7Na0JU1u
sda1dm6bkDgGGH892QvyT+qTHFfGYQqN5aOZWl/Dzv1PZiwemxQkKYK4Kj71cX4SkLf0J6rfpHz+
T/2oXpl3iWbho642ybMbYMegmrJTlj2yDFw205c+gCzH1s2O7z550sxK588K65ubf/qUbr8FoclJ
I+qOJXaLZxtKJHsxZ/4GpfBTtsb6foVAcS6KGx1m4hc0seuHAuEYuFb8WM5NEh/8FoYIHg3Wl9yI
1yu30vYD//MPAP5GyjBNP7jXDkndhCz8Gw0sq0IbNS08604ksUrdMR671dhJCxpOj0kq1R4YDdmj
N3xK5pCiy6I2BnE3VjssNdu9EgV/kj7HxZLM9D4FQ/VbWOl8zabORh6/Rk7UXp5fQD1Bqe3g6iY3
giXQA/zuGRToQTi6j//+mHe8949507XYT5DjslF65Nzg/Z5KKtgDYqxV1d+6yXDHZxuOyXUQF8Ze
UjGIWUTXRd6WZ2mSNb1ap17/ZCC/++gW4V9VJTbgdn0awnL82IN2caPxWRpZ21KtQkEHqBRj2jwY
VAnn58opwhrwlk4+lf/ZsfVh9hgIBITz7Ey7NBh4nDd1pXQr3ONWAUX8669mAg3qpLiWWkkV7aUZ
B8olWDeBucRB8KIANqE1+bxUVYcLdBjYH/x43ctbAONQ3uiZG+/BU2I+i3TkB7b+1whmTx8losVs
57oq8+pWmg1nrbupMXFkU/8Ew+JJiV3JdMjttTyjwr/reYo/uPWy4G3a14j5xfq0h8SP650/wAeX
oU7TvwW1bx+XAHO/qAWAfxGNyMKfq5GXj7isAWroFfIoaVsEnxzEvq/rANes3DlhFDuADUCMuHOT
5hi3CFtoAHy+aKP1bOUB8grqkNtoDZqsjQ/LFRGacU7a0zgB24bil1GVuNYXA5sBoB/nJAm6DdFS
1Xl73EanHDDfXCXnSI0m4fzB42nKwyEx7sw8fnJis3u01KVr2u5R+tkHP0kLbtBeRMZ8N/OeVm38
U8j8HV5VN2OtFQdgZgq0n4KBKsMPfT6DNVPpG2yGs9s4QPXEVer7ctGK8AMkyu5eWpcISf/IrNc1
JCKJcMyzbIy/5Ggjhxw57phGF9/34V/vuqXpjZhGReM29u7MJGPh8NfluCR3jY2kiI+irfo2136a
nZHQie/YSvtHCqgTyJcKQwsoaR9GL052M4Lgn4fYHgGkNNV/mqJ/YlMa/u3238dycTnPGvW+Ak/5
V9cb34BhlX9GmRsByIqtu9rkjGFqFv4gaiMpW8jE6arbErSxL3vNWG0rZaD0P7r4Sj2OukY1150p
4JfAnA6hIiaLbh7KdzdVMN5HUfzBj2L7x+tNHqVbD0jty1CP3C5ietnJxZn6XouVXu/UTuvV4Ghk
11RnYMxseJseD8xy8pIPSeo4dzUZZAi9Ci/XAUrYaXoW3MjTsw9IK6YKjIy4HOmcszwn5eLx17hB
kIFPvzxQRwSvGgvgndO42F/Zo/mJ33PQbY1V3zRKsrf6vXkZTc0MqkCt1Ye8b5xjYZEqjZS8jmjs
AL/BRhxl6asBnZ+byWjNHU+PP4y+rx9H8oefVAscWP3YqpdRrRBLwSNfsGT9bLRgrIBH7G2+jOCy
ALTNiuiJ0QrSz/PqgeBWJM/KT8ebuHHRr1XDYrWVgM0/63r0oCVNqvIowZU1WsEBreP1DlW38pxn
ONIORsunh0IZcLbQ+9J4zo8Z7/efNUr2XkBaCzDHctSadv6eYYtyZQ4ABCG6Wle+AlRW2JEHpul+
yDu/+VilwJbZ92Y3MmglvfeItQUagwxKV2TA0u7ZcdxKU0OP5uQA7rhCKbivObvmn/LUQoajURYN
wMG7m2LJ3I8xyS0roUzoR0BqR+VqL1QVRGWjfYt55q1er/GfafUf9YP7ZR3i/jSNjrMp3kJXCa5i
qCr3qNU6fzjjeIitpd8NA/4YrcJbWTWqicZiFTdkfBrnTtoZ8kM3y0yqGFWC/bxO5NhBPMwaxocx
9ruz3SZ3cZJ+nV819URdrwH6hV1svexlYMqqGci3gocXq4clKjJLA1Sxr6Z50wSz96UezfAUzXV3
XcI4wQkiJT/ZphqfHBQynbU3P8W+U9x3CPxuXGZbG4t7GZ1LyoxVb9hPI7UIPW1/hH093lUDWsFL
U9wOKosPsBWRZ0+HpbQgNu6MOpoZ5ZTZFLyZIP9iafIfgzUC2VIqsuy6jGz9DEYV3PSVNy3zIV8S
tDqj+j+9U7i7AB+0czJhtW1Qbth+E/4hoo6g+Ac+lHOEqY4XgUQkr35OWtGcpauvkdMBJWPs2NiH
e81YlUxX55M06u6ACZqnuvVhRAXm9FTwo36Cr5A+DaCSty9/k3fYOrJp2zZXg57DWevGU4jdDU+M
4mFBmemz43fXbbuOf4RaNz7rRnnLj5D22QZecW5QZEc/g6i0nrxD2nDkk9Gcgj4lfhynSSoEbJxZ
2qzy/MnocWN9lTMdJ4QmUEJ6eQdpZBWHHnzmVYf353lezWcY4wgmlEvCgd5d571weuUS+N3DDEAW
lYXu0cG5erhqO5DLcYKAZVAG+nnrxHCE14D1si/zgfMjtYZ+ybG+9SP/6Fl8lhpAPpd+P0YTfJDf
kK18hwaTuZ9jrGQD181/diQmjQo6bYFWl+GiBu3kAQUxY1jPM6zCE15rM+Z6rantBMxj5Qlaf+v4
SY+89m6M/Df99myRuw3dTyKw62DZduwTfQRIwHZ1y14FdQpzPPIOWtI+OercYbfe345T+Y9hHQTP
vtJW5qv5Nc1d9xAWBkJSqjnO9t+9HvqPVjMHz2U83POU6A6jUaV70glAIsPWOev24jy2nuFeTWEf
f+eL+mE0suiTbfGDWZsFojRJ1dx3VmXBF3J/zl7f3YH2aj/oCbYQ1aTxoe6wiE51O32oGuSBu254
uctf+2RU4vSqL27LlcegipUIT83v7WreKuy/FdjfIhdMx32XJLE8l4SkY7pkK0zI7O92zysaZ7Cz
3OKzO2Pv/tk2fPumi1N3uQHFBqSPqqkSco7H5kMcRXy1VUv6yVyqGuprOzUn/zpAzuW2GRp9ry+5
tmeTXfyBQc18wnqgvpJmP6F/hnyB4Q8kvvgPOmF+dBpAqt5GoBvia3eGGfimjaIFTMEZQ5xtXNq5
aluWBp7epDLoISJAhSnE6UDpDPHThfapjg6Ek2T2lzmxYEgUy6cEya3bBnLsdTyOTn+wtXq9Nm3P
3+GZ6t3XkucasHW4T3rwWvNyh5OXj/evZu088Y9CGvyhiGv/FrYuQiNqIBCS2oCS/a52S3TOV8O5
coauPoHPQWcZIheb4Bqg3xgNzUlHdvrUv961MiJty1x9RXzxfsw1kEMJ1GaIB7r7lCuligyB9Hu5
u1ykL8Free3ss3SL8MwltIcIcppjGzocKZ7rArzAc3aQDajsO9cJWq5nIBMszdFOwudgu9/GB2PY
GxWQm+2nKvDH6OxmK27YS6glN6kXDhTlYGN5U78Pi9E78n8N3M1zIept9VkOTViJWc49oBXzy22q
oGKzNdj3PvorCH/SbJYOgex6MG8sFGAQW+q6+8K/bTGR+IKLe3+vj7EOJxRcpUlqdd9WIAxjb0y+
FsP0R7K0+QcnpTpUTsVZuteVBINZNh6CRCGWjVW4nMbEHa/Nuc8e+mTsHsK1JfVq+PH3oK3uQlAI
nzuo6Acnc4wDJKTiJujc7GRbZnkNfdU8LerDlY3oWtpB8Efawp8ByPDNVR8yDDUXHCc42S07kpre
cba19HnBLesME+tTZoaw3Io8aG5WSo87cOfps1zsmn9Yk/n5LaK3/b3fp/fSj6nbVQ7QhuQJobWb
FbLQZeL/uNhQ+9e5ABkmq2xvFqe2bspmmh4mdbcEoGDlTvpkdFJ9JYZyN4hgIU5a6uQca3e9c+JU
v5O7fprx4nztoySNOemUw0gZ8uYOTnJ9Z1VGiFOdB4+YLLW6N2yq/1g7ovgXlsXJ0mxAplWXkPPv
gKR6ofktMpHcziDKdT2ILjQhvttNYVE5LbMHlLA/TuxhFYjN/rC83mn28NJ3ufv/iUv8Yf/v+QcD
KZV3j1DfNgB/WY6DMK7NHYCat1UdPWhnwyrD5MuCoilFNw1YCir6N3gvJ5/Ih1tc3jR+jQgYmEZm
GfEnXYW1y0vYnJn7zkOzzB/y6ola5A7cP6feFuQGkPAMJ0elGNX3bimj0hJB2cqo3kagCr1FyKCE
TdaSQ3wzk20NeYWKv7c7PMn/QopzR7OuCnYQQd30yezrGkxNfWqxGcOGCRLrau3XbG7/8Ht8hwDH
jT/QaLgWkzs1vbaAqpcxZFWZ7qVUWGT63CFqZzkVD9NGr9H0p/xMBjsAzYfxlODYEVXzYKQ61GbV
aN45zzMCu0+aXQyfbMrq0p0CBLhfHbe+mqa1+qKh/3iw/Kzdy2im1gipWt31nofYTfKwwpTAIZd9
hzAitq2qsCEgKs33WN+pYbxeLlwJGdBFiE5mpzXckcuw7GclRvpkBQnxAlSNoFVib1BZ10aSsUOX
WkBj20+1MRqnS3mAdIkH2LWHai5xIzvXo86m5qqYXeYtmT6hQmZdywLbKqq24NnmU8RP7anRew5q
sozFYfWm6Su4JJQJ43Pcxt+92kZGeBgf5djotUb7oeui7qy386O0wNWBlPHMVrrkhCn9iNp2Z4uJ
77peJ9pmb6HxuYDToZK11zvgspXpp6iCwpns1mn8CmT83lVFc9woqe7NxZdLaKNCyxzvoLgJx6+R
ldyXHoK6Lb9NJnZEX6jVvKz6LvS3VXO1qoQiCh1dtZmG4ojZWIc61z9XWgT9oO9t/TwAut4ufCWN
Mw46W4j0S8RstcY5R9IBQW8gmYHZF8g9JeaJTZH+EZXLZ0EiSH9jOMZJIyP2MdfGN/2/x8vGNoyA
YdbU/HUztu7NQMc8ttbQ9sEH9XMddV/E38opkrs2AMoWJdoCHv6fQ+1iMm4KZHWo/UUf/dpwPpFZ
bw9VkTvHiQrGx1FrMUWO4/IHf8NnVnW3iM6Kwpu1nR59Krt7HbjPx5zs0UMzOR+kRixdZG8+tJQg
HqSIjPaaue+h8uylid5z/MCpEv16Cs5VPa13kxs++B3sKXXWvW6W3Lzb/uTyV5U/qIfw+jZcFJZ5
tzVl2MgtINtqooxI3za8rTFBEcIwVYu+G1UPNYnMkhNQSxp7o78P9GA9twhz77LBmP6sjerQtVry
lxZOxZVTzcPHNHfCA0I/65Hc0fAM42u8kpDfV9M7rb/vIn3lhzULd9HgjH92QX3ImhF9Wysm/TJ2
R1EM0oIUmiL21/c6dw+uY9bX7TQn31M/Po1DPH+GWKQd1sLhQKt59Zfero8SEPW40cnMdnLmB7fT
qG7hNfyM9PJjzIfpJBfXH5vrGk7qblnDlz4ZyNBqa68ugXJHYdPd5klTK/TmWnmQv58sa5Ez/2HG
5Hxlk4ufc7lLS4AhhsrLWeqybXylfQ+UBZ0utR2WoUuQTAyzRbkTsEPe5kigU5anrkGpDWGV0h7r
76mDtWcNg/Exzn3ndlqSEtqWbn9MNFyTcCVz/8rBDUpshNbnm9jExSBvyJpHZGbuBAlxAUZsQInF
mqM7NXoBS4CVm+9jgVGMpRvdLVOxzU2WAlHyDTMhI+FcbyPQzO6a0ZzuXAWPKRqvepA7h4OeWRjL
+V0/AE2yHQySRFvOG3DoEqJmGWpAwtKSOqxRUXE0lwEdpzKwb6PKfbZVC10K9Mk0towPA/koRK0s
jlWq+ULW+RUtc2VA5jnNjiRDse1XsWI+Vu1QfUkGdzl4lHcPNvoCn704vJMNLSYEDUmJaH6I+hCF
SM3GtVAp74faeGxeZzpqpvtrJsqEhymyDq5VDOjWfwkbAGXUABC0MJ14v9kxtLWGwSsURdD7oGYv
yNoo5pdnA9XGWgceitThFdoPL8Db94GJhLvN0lKLwCUndleISmt29LEuQ1knM0w+sL57FWuK/9Bg
rPw0BsCVQJ3sJZp61K/odSzMg2ZE3lVVIz1xZT06D4nSeuVNBEhXseWQZinIpEYhkgZ9ehnZOleF
MBTfy8uIBL6ZeFktM2uAjBIuE+vRePs62zpUPbGsmoPbEJcb5JryH7qWeFfOvKxPY2s4d0WJcIHl
o44DVQZUJT6LEoEwdQGSD8rp3CJYMNbAHlMtArqIDrDu9NqH2Li2Sof8NA+94Vg0Ex84sbT9hwmL
mpCiKd5qOo8vy4Yd5g0dHAJHf3JrfzoNkJye5OKF/EdbFWXZXoEjRnWpuzU5A2C7R40i7kiM6k/+
6ywJu8ySRXwPrVvDtQE1qlI0Qo4xfgVP9qu9JD1Q98MnGZbuFebza4+4NQJIlFnS2MQ5U6i9rCNC
q79WllnSI4GsswYZaT3O+Ti5UFQ3qngHbs85SVv3FY9a2tsthdS/DCND3hCjoS1GArfogIzAthD/
ROeEXNFfuM/3N9tciVnHhOez3FJk+nW79VKr3uIvS1rodh3TZj0BlXHPcvEs1IRK+xQPxkvPZWyO
ioZkV45axTzFw7WMbJ3xaoPcnupvVTu9nTxbEMZ3EjiQAtNqKz1gB4B9SWJGtyMyLRG6x8VVxZe0
oBoK7PjlPi3c6U5C/3ts69lmStzW8T9ES/dluSlI5m1hGbg0LyH/tZwMvX13MtVB6+zW4tM+ucH0
jOxpRTXLq66LIU+/rU3YXi0UdB4pY7iPcZi2VzKgh3FzjTMp2neDrj9PRvCpcQBJLQ3ujJkzQgfm
8P9Ug7QAnZrfUiX9bnT8rLNbemnWTo58eStFw199NmdqpMRiqomOvW7T/qkP4c/usVdTszzB+KtN
wEd4UweJPqdeoL58i0IcIRWun/U4ufMRVaGSqr58XT394ek5yf3X76hMbdUR49KHbIR+nvlhlEm4
UDmHLB7X6yoAM5DCXT7UClex2hS2qtr2H/xwqD8P3VeBW/haYZ0T3NmuBIxxmSRNE5H13ycxzwwa
g/cZ45zCWUUlt+RadWSbKEPAtcTVC1HLSDFcpVcuSEkgvhL0806CLgPvA9+27YCkOX+Ra3ME15uY
jv4Yo7f6sSfX0y/e/BXykXaYxszf1yqxK2GWN+iPvunkH+c8BTlMWhjX+Jcwab4Lo+i7hV1Wk8Ul
bPJr75RMKUcsv3wQSO0QBcYd3j+35N9xlpeB3GUbzLkGIjRKer3BsabUtksTLy93JQiOKmNP8Kbr
NczS4K+ORp/uLlPlToKdjH1PgbTaZdAZlNO0tBVfWha+jF6m/ljDorsFr3BMSLMBBVfozVTLsRIZ
taE9cxDrb4NJO+BFCBdE+oaRD2mAFaYSGULcOvmUdAFIUdUQlgXOhJeeTvEr6Jk5hT55Ar6nVYwr
wmBqxm9r4MT9MzL79IGctAd4i1rJ9lE0/w7RKkYoJwZ0PVIx2vBBug+9LrS8vUThM/lPk6ImnW6B
QvxsZxAK4t9rLLZ9zwbpS9I6ozJjHP/wMNUD77412qn7PhQUBzfNBtQ/d+mSOFR9iDTJsBxlrW10
JGWp1pKWLMhaOQBu/gp4BRfZ+B2hVSAUZoCZnir5Gbxt3eKxilQfACxnV7ddjahUMvU8en9has2h
Wo5Z3N1LV21lbbGT241ZHeMGyM+uj7FK/LezVCDae7Udlc2mE1fJ0aj8n5c9rPRvu1k1qGZJSy4y
KNOLGRtBNYi9V3hXrmwdl8rf4Srn7SFr9s+62lEsJlWyugjupWvoq/psROlnGZOLTPITpYWp4vk0
cmntU4I93v0yTMF9MgzJhF9eGfo37YDGma/HX/s5t4+jEec3YjTD83vrx3vBQuuueulX8dmYIPAH
rf9dv5t4+f9SETHcdywEz7c93XNNx/JNcFG+/S6dNyNPNFB57D+/pPOSqAUr7SAcFw/D19ZO2HmX
M8aCioZec7D0eNJ8DTV3OjoGhoOSKHCJB7L3En/p/z2+UesIlQEK1Pt4Wf/1dWX9wLZe4v8P6xfq
ff5D/Ov68v7l3yXv8/XfdXn/8u8F+LFrywp8wbWmW8VRnoFAfDFJ356Hlyejo45U9pWnhqR3UJ9W
uZPLy5CEyTKXqf+6YGKF+fZa76b+64L1QC6hae2/F6VakBuJ92RnwLTcSe/3k+qTgcbi7FGFNi6u
KiQuHI9tbhjdm21/e+mS2IgKcZ8VxoO0JHQZKoS066q/ffcy9ej2+0vf5WWSIB8Qlw/n+D4Zm1tZ
heJyTx/LQ98wHi7vTpafpqlHOE5N87xhgTnYPuAn8sH129q5v1AVU3Ae4MLLD1oWJf2zDAxxlhx1
vf5QWRp4wu73poyqGZdFqDR7u39PlpserNPfGBA+7FbTMPBcMPwACui7LxdKTiNHFcv9lHdUIMon
A5aFPg0DdWH9T6SsaxLFtFw3ROtSS+zhHKdcpiJ27zLoldnqugiYqr7KadJyJ7cyp8+DaG91oY+X
VPkrqJ5tKh6y0OsrvJm43eZJs60ui72Zsi0E5Q6sTJ2g56De25sgaU9GPF7e/jbFAnJWWHUO8DpB
yaeJygQL3LCuYHNyqXn+vW2z16lOMF5vQo7LL3O2mEKNyPC20ta73ctSb8akbQ7Ltkorr/E2XkIl
aJ7b4zBHrUpQTf15HjkxkUhegJ7Wzc04d9ZR+mKKP/A21bBnI+2y9b6ZtAU0Wb1NyiKMr7b4aPCG
/hxNytRGzZeL26O5DwuEJGc7URxy2mUn/npCIJU+P5sXtHYUg9TnZ2KLEUCzBF7mOeowKQOXvn9a
S0JkfWswX9Zzy/OA+dWjQBirPChPY2Y9c0bhdLsG3cnXJtgtItEEHRMdWc0t9+KLKzOAXm4zkmUh
F6FmjEPZnQPBP8qMMTfKfax4fyS962Og4XlljwsuMqOvxedm8fDVG/nqQ+sPxuulrpPzADVnvmnR
we+g0CzJWVe9VFuQb59w7lAtU9bYYsomb17W227Zi96vtlGil6BGtqjZD/P5RiYvvvnyevIm3iwo
t2/eWZyn+e2YJ8ft9d5HvumVSdOq3Wf5gIicetvb626vqN7z9u+Omxrm4TrerxZIDTAYPzGG6FeS
SL+BA9vZ/Oz11np81y/wQTBP29QLmFDuNn6KmmqX2oqbGBnMd/NfX1WQhpf5F/Th6yu/YbtInLzq
GgSc5EmKXuZfXuFfX1mmJ4WH0N0ri+byDv/PryqvL+/k9VW3P+Tl3b2+4iX28q6DeM1wExtAMP37
w51HuGLUXHQwgEnQ5Vuu6RuuBa/cffd0L1oDwi1/6U9u4cIg/WNZ+b6Xbt4Nu67Sq/u+bTiuj+Mn
lCfro2ZAvD1IX9ZP06Fqgx9r1zQvwWGWYpIVWihq1219lAViL/Zv7BTa1dhh4nCVUzu9zm2jvmlN
E2BG1oUPtbqrjQRKHAkANDFqAqVThj3QbliFLvfSer+MxG1TAmfOj31MOLKy2V1TBY/pFFr3Yadb
94ZeRuuVZv3IICCc33RJCGruuDaQPrhq8Bq5l77LXOnDawzr+Xry95eBbVFpF+VflR8v560LG1UN
gqDrvqw6l2V9jdNAfQoDNzj4erjc4msWP6JvXu/6Jl+/Ql98auYp/GlMzU3d2Mt/Sp0ciBn2UEO6
BOIKrra3bp68TMqSdf0K1P2pt4wfWW5lt5bKTwHmCw3UjFDldM/Sg248WScA6eWuiDSykCpMhieE
7MarS/u3BaQxSWbqspaX2eVuxKoZyLeVF9eizfCPWeUtWXwZ1/W2hUgHMVHSylvqeQuSjHNTljDM
sWDeS+588aZ934/pecvHSwY+ihNtb+Fvdi2db3LzOtGtih4lUIbD5Yhra38Iu/Tnu+JILd9rzbNx
dS/149Q4oIwvMaN6aKlpUk6R/g1h9FpiUVMpUek3RRbd9Hkyr/9ZEMG/346M02CTYkFhgd23gtUk
S1MeMVdtmmhfjNHtRnoP+r7dL23m7bZ2NJftPnVDd2eK0NelPRlZy0cGqbxonL+hydc+J9pgnvXO
RIxAGSdMffcNrED7PIIoh4zE/7KuzOJLJJ0v8eiovYnX1+YnYtVxi4AtWfliCYu70Z/3b+qAUuRz
pWIot7/HSJfUYtF/pqgot5e4FLrMpev9UjKCsGp5Z4bLfvSm4bZNFZKQY4ccdS8n30lf/wMPV+XM
f5V8LsdlNWhm/nC8xMudrBEn85vBqfURube6B9uKog843QljTjh20lMO19KQiwMA9Ime7f/CT2G2
05IZQsiTcdYgEdHeOqVmICNYI3871Mu3oLO+8u/Qn8PCGknSZc51ZFtbv6b763NU0n+J94iPDfol
fuCbSk38rqnt7qHU3PDzL82SNZv4iCUQYoQ7WLgjggtJlB6EWViPRXll6En/Okmi3Mh9mVQioHCE
zZTuE1IzSKLa3vXg4QGXTcqCHXhzfDe72Y8yddlV+Taw5a6y7iX4MoM/SHIDlJUCj6XX8d3IDMNu
a1K8jXFEA/77ipDlbbHUMAJ8L6puU92Lr7a2UAK0OdtiLiwBiWtmBL0kQi4yOuTld3sAVXbp1yy7
vJVYTXkUbQurNZHewI2mf5oir3rcXuk1tDA6qFJibKSoCWrZNEYhbhTiwmVJedG28YfrHknwfeYV
PFHVJcJWlbvbdpleemy3qhWoNSV134W1fq25fb27zCjRIhuR7P3fVpAVXSSnD9YUUPyk0JiQj7wa
lJClgNKVcc2yGC2idEDUbYV/CSQ35TEwqQFX9QG0+G7lfcZcKFJHMi3j/aQbZ0G1CQYN3Hl5iOPA
uN7gagru1mhjdm27nKQvMDXsS2+Kmfrm1vVrocuk/3GhuabM1afWTzJS+l0VZ94DxmHxjmK8/w2+
zF4YpUHX/10OU/T/SPuuLbd1aMkv4lrMIF8lUanVuR1fuNrHx8wJzPz6KWzIgizb99yZeeECsAPY
aokBqF31wcJe2zZhqSFdYzBVKFctDd3vwrV10mtXEN6zhxaba5u+mW+ykitoPKctnUCSJBxcxlCL
YLvE5e5KAwfwngTbHbyyb6gL9TeUV0PrG/sNYk+3Wu4nQaVPB+jkfOyBubnPRO1p4bkglrTmOiBj
UbrWgxMbV/5Lyj/6ddLep4cQImvNtzb0o53JQX7D3f65L9P6GctVH2fBcwk6UGjHYutgi4IJgYE+
eyFtBQzX+LExmvDQGiEHgtzcMUFO3/nQBRz06R24jmjtJ7n9AhI26FIUHepIAY6/M2IoougginvR
2jZcLT1z3jnC/Z/hYZzOt+GWtxjbsve1ldZ6L1k0hkfDaHxvBcHVao+ixl7it+XgxYcg3pKLQPi1
vAexA0hmuxV9yCW+Mg/gOMTeQ2R9KHRreRhr+7OFAs8PZBM96VmAPOjSs0ysWUZm/Ji75pp2c2l7
tvUEscwUecVJGNRernIxhxzyebj/qY1gciMPMuq6tU5ApXXZV+1wvW3xamBFwIdAItEwv3jTgK0W
PFcRBVvO/9EhKfE9r3DpraeBvw6g1t/iQ4jvehS93ec+ytCXxbuKqbtveKPLvmNVVF/1Q9Xu66bX
8esek3h54lFWgG8hLmWB8+iijAOXz09e5tivVPPshAv2lTr/gRiOkjLMA7eszv5dmEt/QFxDvI8v
ZmDp4wx+9OyN4HW6B65pYBVCIVZef/KhBxiAKT/Zk9Xx3HLlZ7YmZbL68bvTlNAq/ZmCYpy2j45Y
uArXFGNwhtdjqBjv8c16HUCKeyDO3Y4P1j3oCtzNmKUQxJl8PPfSIJkh6mfft4AvAXPG9jROQ2Sk
A7H6Qvd2ezOufBNzdDeoxlvWakY5D/VFdkdkH+xZB3vv3LzpKN/PtKwGigutiGfVbUvT9fNYjIdl
adVBMP7Wj/1XELGBUlccwO7f3rGyE4y7oi+bNDoOGkapqdWodqx0A+oRcKeDSvHnEHLSNSG2mOSo
LWvA/xyZY/uIP7Z9bNze31V+xldYPm0fh46hAlK0lIH8KEIZhqI6R6hUZVv6OzIo55s5lLNKRZOr
eS2jRMVRCirR2QhIuCyHaMqH8bozDIGJJwyANxOykKBZYffpB8Qs4vdfiQ5ilEXEFOm04kAMAYc7
d6N1pCKlfHHANwa9+MPczU+qeInGyQPLU9/Lth4OGZFBRX4PsW5xsAbAQjd2aOtBhcKDlSXIoZT5
ykc2fzXPPX8J9QJANnsFJZ6v0FNpUB1Z4LJWVj6o/iB7XkUReCAxbgDjHJRuOAp1kuaLNwygU+Hl
J3OqkzvgqxMwK2O8tgTdze/hOsQkgiEa+CbKljp/T80EAHewlcfiS2CLf3gqWlUKGtMxmaw9GWiM
rMpQaSgJWtEgC+2z9zSO2ABXg3VoW3vq0oHygLXpSYd6S463egByXazvdEIDj4uDFdnFAfTmz67g
T6ZxqCzgXYn6te5mK72GiiI5X5lbf5BxNFZ3PxyvHL8aqP9yUML1uQDMIxj03hL7ouaTzjN3RUga
zzW3wPx6Vx5O0v6HB+Ww8spdJZNT/MNRkojC5ShPvofav0wvt0UR2T+MITu2nEXv4CPP13xOmhdX
H9yt3xftXcGgZbUsNsQw8gJiYRFQcR7Ecr6hzEqFG34bvfeAJMhwDp3vrT6D9lQr/GodTbmGGkXw
8BHfnqVbqyU19CP11DgEqlDbR4P9ha+PzA4ixqbVj2q8dQpAlPBPx3VVcNkptjpqEWWdGnOXMQHz
svcj0qxUW8dhjVUXZT73KVF/ob3zKuOj5hsFZNAZd/mRdoSJdi8s5pNjZOxEQ7QTDEG6U9/17EQ9
Ghde7e9DFEj7zeQqvFTgJb0cSmt28IfKPgL1OG60yVy2RD1QLUX0nI14giG9F+w6j5u58hfJUoBn
RXDexxPbtnl80PuanYiKjQjbmGvUm7i0xoDGiM6tHXTnqFf5R/K48p2hFCrCPVoMVqHkhyKcfNdb
RRbcXNdVl1p0e6CrPnXn0OO7Rl+e6BpPQ3S4umuoWwRZVOxNKrImGmBK5diidGFtgQF0rXAkLuDD
J2bVJxqKCHoHLOGzWXi4GREspUybLCgAwtgAz4xXPVHgevIRwqgL+FF+AmN5A6Hjma3pLqBuCuME
KQxlmOM+2Tk27n5QQrFaJ7tPXWwhtERjyQSNJdbeQNRHzdu+KbgtC1aglgwqEBAshbs6XAVeNWXm
vIXyCgVdmW7TU5+o7VVSanUN1OnCKb2e0sy8DkLWnrXX0w5lf7UXuce+0ip7bUe2c3TFYXFDmKgJ
+rvaXnf5gG+RCiCT7JeAH6Nyp/hEYzP5SMttKmmjUXW4morml6dCZ0VOV5PSSXDOMzywuqDS9Jog
NMwQzJ3ZBhJYxT/gH0nXqNdhj3OKvQ7lYcf5BjpmxXs8vGdgjgV/T2zvqLTY56m7iUTXHFzzA1n9
3LWuukv4yZjDct25KCZfxU433nFq6qjWgNoc+jV2lO6KoYMd4oXjnbKAgsDcFbP+cBXSJZoBzei/
RstEuR//i3sGpNJFcppGGlTfnRMI8FAiNe1lxqszbWasbUDAqw0UQ4yeQ6UFsmugChMI3WZFTV6w
JvCLEb87QVtE7qDqyDTJdCT5Ymj0qllGYAvD6gJW+roWtS/agvIOeqA3Fz1DeVz4KYdOFn7ETn2a
WKw9kLEFo2UAueJqS28A5RBKX3r4XzS/3S1gKQd8DCJZKHET0iOLxkooeGBhkDbBwjb7MqRhD9og
GOUlDhWYwcSBypRXNl5Amgk4mF1Mm2AiAvV/yWasc+B+Az1rwQLepQVqHWr7CupCpHFEH9dQ6TU1
F4GEQeFbEWgcBCW38BgyG90wgLJSoJYoLygogSQT3d8SiUGKkcl1P5dngeooK/DTaNBek6qzsJwC
9k4HS2MPTByoG49s62LR7k53IbdKQ3QwTZTx9yPqSpUvGcivrd0t3nhsCPvZ//reEuKihoec+CIX
AZJ3AxeFCbpOF4OUFDGbejyaaXzAwggehkhXQjYpZm7xVVRqwpNX7BstGbXXFhLQ99yAioL4gS26
azyXYGkkVYlhSo1ns8HihKgrCwGCfbbRoyozqBVKm4q7eF7ivMK5A+PJDjQgMah5w9IEY0zBu6DH
I1sHRU7sKUI3N16BYo2f2tgBiowIkkey95k2bp28jLGhDPuQ8uo0lG3isTXv7BfoyUUrlHz5b4mh
zXj1LZajzW3/YbLAY9TllvYVq4FydUf55rxYtjqw6tIX/NEWOHi6DpVkdjcsB9fW2pWd9O39jDKW
FYoFTfBB2e19DKopbBiZILPMsrN19mvrBzYIrObbmNb56ob6nLpRVeuSt6PPa+uKGJ2sqLe6pk3n
okskH+RMVtUlUnUu6H9cHXgqFZt9X/zC3KrvGX2dAJJsccso5Pfv5hvqJPGwSsDkvrv5irZJ3B3x
cPGQelMKYo+DK3A4kJ37ZmVFt5fcp6JbsK7bx66f6ztnRomNsMpFcEIyCpdGgGZuxihMws/GYoDU
Yql1WyrCmFkXb61wMVaxAVjcsQcvDPacR2NF5jRPN5PX+q9Y6PA21ZS5e1pNNpj+5gNE8tSmafSW
gqKShnkax3fW0sxr6v4taAJhYoA3bHqAKF8ZltzoXbAx0/K1jearXo8evWiSDdXtsocHDxlHr5ox
UE1/iKOXzfZnzrQHMj8CrDsaoCzi5dCfWrWLBxRsWkBmiHnLLiXIK/btAXz9W5uiSZdE+mVR/uDN
xrK7GjNAzLvKx6TZ5iOviw1dzCy6CtoVuCSreDioq+dYzb6xVVe9WLN3UNAYDldXxysfY8ZOeuz0
Bwk25HMKQJRetWCoaO2N5abuDi805gfbmWwwmniOvHGTlbp4M4WyqXBWVuX8fxWbl4l79Lu6Mp1P
BuA1J9oehzTBulzc6CT3zdWWvVe0ZdBNZrOmXW3JWElNzcJ2swhRW/M0bgOiDXxNsinzOMYNzzLw
9BuCrSTHQ/39KIhXUVk/oSIRZlN8jXNlJgs5NvA8m0UcjcWi8ohadFAZCh1b07HVuRuqHJAFA6oO
QRUEqLG6nWMUG/S7q5IC8lMuMk08TeYhmdJtNUfYdTDBxCTY2ujQiVYHvkBwUfrVgcaIxi3NbffG
l8bJl90bwOLuFQ5PAewGY/4HG4GVNBKSDwX6KH5JuCENNxA+ChVRrd9WQHc5/WZwIEc++k1zyMHC
DE3sWPuqpUHvdct72M1LoAnU+1T6uK0Z/QdwNy7viwtBnKQq48cZbAgPzO/5mgwQdX7MqiH9AKqC
5uAXNlQrvTkUCclu8HYJxrxJgBjDfRLS1x9AWFo99kx/D73COBH1SRZazg6E1h+oN5TGnD7QmNda
H5ggRwE5Uw7m+uLrIN5v6YC7y7lF3UqQvt+MUdeYzH+cxQYs6m+hEb1PK7NKz8Ok+Q8uVMOwf0O1
gucDL5ug+7BMy0dt8K9F6qBvT8cl4e1H6Do1QSJo2DxgEB6wp3gvKUiZ75Vr1sbznqxgm8oe2DDd
p9MESrUBPP5E+Satl1jyNewoeVXxIQrFIAgJaAJfz9DgSr2HsGE/SMWqs7FtWLS4bFAXz1PtBjX8
zQHlHtUnLxux+wyGUyPznI+NuKhi1DU772E2DZkh04EPZgyXJTJSBmgv46tVA/zdYmtN3nSG0MFe
NFgQ1/KeRP3CGNiaCgp7E4v/Yx9ZAXdRpNqK2qs0ye8KSxs/WUkDCdC4ZwcrTdkz4Clnj8Io7mLL
TJ4tsbQi6jPsebEOZt38MOs0bYMaigN1BFi7FoqqNWeGkpLj4xpOlLKTqPKoS24d6rS7jTCLcXv+
1DioRU8FtAfAXl/7j0y3+V1mgpUxalr/y6BXG0u8mE3NkCI7GGyUB5RrvS/jVKM2BIXAlONPHiKH
8nC1MTDDCnjWXCtABKYz7Eyk/S4sDWA0i6Z8whUVtX5ufCIPNd6BL2MVWU2/I7ccS0vrJnZcbNab
KDNtTeDGQc93Kjtwp+YgbP/MgWEdQAzwfUYp32peuuRtMYdl19lc2w9J6j9PYE1bkUsG6e0odNt3
ymYWrX/vmnN+ykW2UmSrkS1DtcR3q4VIGHRdk7fc0XBPZsDBxW02HyYQnzEqRDYdH2t0VAJ+sVwh
CUCn+hzOoEukQnszh8LXhDpX6tGhTgZBk8mtnSzPR/kdFpccCEfI8n2wgFWnuQhPV1X/Io0P2oN7
ORbm3Fv1oL7fqbS8hGAxKOKwr5e3z1EI2ujMzvT3JCu3TIu0f5c4fQZudv7cjmmzaYYueuwgcXfo
wgzMa+54G1RAAPZfN86fO3tmh5q7IMhO5/JHWwNdUPSQt4gGc3jWBDAfT6Kgd8N+7dSKX7lgoaID
8J46qjJ+BixhPD57yz14V4187VtZtp/1+rcA6IRy7IIjyf91QA25aHdwmgduO6hKC7GS4odJ+tRo
VgKyA9zUUR11B/zSeYjGExfbb3YGIM+VITOjpxHiAYhTo14J/dzeApPXjSG0hqNnh2BB1Dr8b1Ah
r+9jOweMNYkdPGeIs5ndzMZbFxLSKV3OBhxjCKExdSaRlrZQbSui6KkNKEjNSGdRu14wMgA0Cx7b
M8oKUImZjgaaXui/g1hQ20FguPKP/DO2e8b7WIvNe/KSAb2VorTcYp/tpGz841Ljp2w6Q7IhR+WN
tQlTBou8INADZ3+TlJe8gx7FfOdwgOuAkftMM6iYmM5IJZ/olC6ZZDfEnRJnSKFDFuYQLBPpxMlJ
BxUPGYsE1cXinHzO3mMfmguh12yJeJMOlRN1j1EENZ/WDhOcK+rlFF0n6tqgTVxaqFgR9XZkJR5P
MqiIvxrI2WFgPe3AQaxBYb2BSsIHXESae0eUvhFFGNSxgU4G5cqBiMRAIrrWPPPsNk4hmJ1qVJIt
n+0n6HU0x7qpv0A/rXtKhf4yHXRneSq9usNawM/xabCy7Qz5i7V0E4bc16zHArWgInCM9O5pFoew
bgtsxGvYxb8YaKbK4V9k9GVczNRHC2a6TB75frYdxUyUjQwxZ+bWwKcLti5jVzeZ8RL1NsognaIK
xqWcAxrjwpAZeuAZ/vxIHkwTq5ocot3UpUMI0TDA2wxcWURAx6foUeQlI+WodYh+U14VBTmEwL3k
TRy9OyzDx8H0IeTpgCHYTyDL1rs8htJPCnXhHqLGZGBD2a1QrjMf1FgOEj3cIpNHimJl1T4Ynb1T
iXQwRxxGCHWsVBCY2uJAQ0WFTE6GCusHUD+d5kPtLmAFw90v4JHTrfPIbaTcUOFg1SMZbQ1y7BAj
0jJnvs+4+2aDVZKD59Z9cAxnfCBpIvJl+awF1CXfKtqDK6Jh/R2v/nHYq2umyV0oquKxbu5AL1jo
UVHf9fIQTujyDDzem6J6Myw3vgPEBnX10psce+Tby9Vyx1jeWrwGz3yon+K4B4HxBDovt8SeGHVB
q6eDrDSBZIELvmAWD6+4G01gJXPqI3X9mDmHvHPtlYYaB+DYChYYdVY/aRHS6TP+G3lvOoF0Fum8
OtuTkWagdP1wPiGUdbg7qneNXOwhsjiPdlT5WlL9bHIZHGcQWQdGhEJJcpL1tRlw+atKYhuMAWAk
1MB4diz1HViJwspO7/ZtPEQoqoTEBx0yof2huuQGzj/oEPwynl8CyLcxbWQD5km5gaYC+wLUpymy
HlqvtDdhzdh0Ba95eqT/bJXqy952oRhPXVCFGS9QIaRvCI1gkcyC/rmeHlE157ymELO49U/KF3Kl
Q4IyFSwPIv+f/MNmNKA2+GI7FvjrRcI8BmUTnY/ngpHVkkCt0Te8DbG0j9401bhUzdfk7jogv2Bd
EqTuleH74EMHiJa6FBOTFjD1idWdWnS4yaO6MoRDhk4mUwzx8gQoz9W5QEwSZ0DxV02ao7icEZnV
5FdnfdUs7bBdQUG0CRZ3YnftWLE7Q7QS3FR2TVO+RTk7jysj+Tp+DCb+dtZxlG2hP7bqOyzjUwrl
b5HrdQDZaj1M7vTikdJRiHSR7jKzykQhWqT3G8OIEzyvq+mB+QP7N7mqXORPZ48Fw2MXWvNexigX
GXf9J9CfHZr8jaKvLbJ9O1OY+tDm5CZ2LsRHJ52oqU6czkEGUtPWDfqzlYc6IxWqxmwAKDbz0nrb
xIh3TucBly/KSv3Ebu5Mo/5+VUNqDsA9dvO4VWNgbt9lUan9KQgVytpac1Iw5Lk1Fm7EwXa08b7q
OIpKbX6kHpCIoC4ZF3vcWHa7H83lQ+ry7jP7QkDngufVrjOaaVd2RvW1/ZYPZfkR19xNY7q4Evig
NQu6Xl9Whbh20EFaVN+2ejcAPTbkBeTV4+L5Jx81Ri1SKOLiasZSK92W2LlZjcBKBe2i11/KFlWy
LVbrISU2PI68xZORGO8ck28Y4xAkAXDx02S+0XC+LOF+cQuwNU5QiO618NOfos2es3W3PI5VjioZ
kN4eomKAAKyW908datrXbbeYn5vGfAVPrf1jqP6tKkAnQU4D1WBc8T+4zCiCPGPuvS6iawO19z5z
OxmdF7FF0akVQciWYXcZ5MrrqG6sd60xrDV2EYbHvGmyI0qVwu0Mds83V4iIRBmmMUZT+gJpbK2B
Jz77aszheD0JX2g7MQQPwGZJMoYCJSxS5kA5b6qoZXvaeySr6s4tWMyV8/82lhY4lfPUZyChHjb0
/WTasuy7CYxwHQgu83WIevRVgdWXPZmxk1W+WE/Upm98UbS/+2MnINppjPtHBeulFmF4JxCW3mlQ
OlbGKwywbE6dDwIYz3YlUDgR6GAJJFZ5wkiIwGBRhIZkXKX17boZmBcYHajEqwE03nnZdy89NFBf
Ft0OV9DsMfbUJUO99gzWSDvFDG0N8uuopD9eh4pYlJl7X2+gbZcyc9P5sXlohxgL7eIfVKGo+NCL
Li0Mqy79vyxD3xhixRnfzAqS7C2oZzswlL2AOc3e6kUqYFk2f1lqs151SVb8M9bGvZ+63sd2qmyA
VeFRNUn22IbZzswHsFX0QM6DTrNcW0Ni3c+ZmT3bFwMXBrwxnQ0UEQtMve6wYq3P7dnAsGUlU1Vl
9luEmoMivAhLH1mNp1e203ixltUbiQGwitW/yZ7iD/w5PhERuBonSkEyNuyNhmkEP2tULNN4dR4n
I9EQzsRS+DMjjeu5D1UXqzsRTU5pWvkW63nZRlHw0Bggb9mmM1yw7iofybJb4XVOxlz1Na6l1/5/
jL/Nh6/4Ejj+nAWoKXFeQey6x2M3e6QeNofNTe4uzlar8HgNHk1sF9bWdzLSUGFDg6VM2KMlnn4c
dzY3tT34G90YDkTNNoLhHspE0O1x/ECrSg8Mv+X4uuThV7LP+tKuHABPnrV81CFON9i4HOjxNwT6
Hl++6lkEbvBfAk2XaSuLV9lDvkB3qyrm6tHoSx+sJiDOXxrP+uoA1mUKxYr/Nw9D5LB+ydFNz10z
d5LXLfsT7RvRudnR8sVjjrPF6wZwPDd0caqbgtH8bA6xw/Jfa8qkan1V7efpLmRXXODddVAmOFiz
+nVJedYYtB6yOX89yzUOZbouvNF4SqMZrF0ptGV5uKAyrw0/Jy6UrTXINAGk918ejVZCshYP/2un
8ePXrLGxLjkZR5Qkxa90aOwGKti1gzojMebbiQk2+kV6UBArhmGtWROWqSJ/Ap8K1IzUcz49//cG
sDhTUc5bZaCnfjOtwG2szJyeBShmXCIoiUd4tv87ofMwO0+2ZaCS/UL0LDmeqf/HuBte6Ct3b4aI
GPPOychPZqBkKu4qrWzSSUajNj75fh+YYxz+i538F+gGV58n2+g2zjDaDwWArZDiqO1dnPLluR6w
gTb0tf8OKQAZ1IZcBiUTBMp1zbUfqj8EdSJIzOTnE2oAvUnHm/QA0WDJo4INLNTreyAiFTQp3MrL
dV5V04F4VDy70bc+NLwCsi4uyLG6ijXYYAJjCwAHGYjxO8nmIgMMBgqSeXikXjvG5doGOPVA4Sob
Wa+yianTZZLZyEgHcW5zE/2H2CPwgr8Ww3oAoFrYcLE8ht8I0HA3Oy5j2sVx13v8Aw8HSDUxrzzR
QWuK6gSQD5Zjlrbie8itQPIWVl8YqOWQlfqySaPdXCXYsWhawDJ/et76RBb+8TIvZyDfEHlNdzjn
1e0OEAnVl96uDhJnykvulJzySnc+M2ffO8BZFUHDQIXgA3kt8P984xHgD69/1qksloPc8qCNji7h
H/Ih9Y9yjEKMYuIbtQ1SxaN1Kgz9oFT4qGU2nQxV4yp8bouTlNoFMTuIZuOyWPeNFb9C4TV51cv6
oUk07Z6GLD4aew52szUZaexXj2yqjP1Q4madlJvQGE6N76CGSRz62Bm3OQMRkhrLO/zwndQK92B8
yqRfAtRBBQaVR3LDa3V/Sr30VQVRotbJocN6CVKJyI8M/2Mirnn7lFlQ357bYTe1Wo+XaIh3gWoD
0lzi0ES5dwdAxK7021gQNMJqlYI5uAGDycUtCZvsseRQaltSm++VgQJAJQVGDbtmGybihyUb7JWa
EtxdibZhBt6rxUw5zUQpisRe52ImStNy8CTh5fLnLOpUKW2Fi66chWKlt2ujZHoQfxj5oIA6PS56
X+3GqmLFCo+EbrEqXRPsWuLQ6Sb61KTBq34R9T/tja6Zx8lbygOIflZkIG9O0bfZyE4hVynUFKbn
tHh7Edkp8qovz1GZKEh1qaUSKwMIG+SpUUIav0p1E6Z8rj6B279BzZw7VssCyuGD93Pl9y423qn6
lqP8ojCg29d3II1DhYWo6utBk3zpajabBXFvuiqhgnPXCgNZ6UDOFHbjd5PKpV03FQcJmqt5Vaq/
+nmUgKaTZ65mvpybPIWrs6G8dMZ/9yF3cvzbZyGnVn/4JZc6hdvzuuT7nz8z9XdfcqrPrdQz766c
6m3uAjns6AN/pkM05OYWWl32mpRFvATyIjTmDnzGktIPL7QFM/y1zniul6g5X9xDHg7n8cLBniKE
tey1BHEWoQ2RThFKaHVKUHjZv27ruQeCfRLYPa34OUzhQdMs1SiUhuyGQco01r0AAIR0C0k+B4Sn
hvMR6yoT6k67/lhDieaj3enfFm3SHshom/k6s/rurR7K/HWwoAcvnKaI+fe2j3oQ6oJSecYCtRdt
KAgbmOnWzDtHOqM1rVFe2h/JajnTt0lM4InZLxOgpv5qgoyN1xNwrErLCWg+9RcszZTd/QdLhn1D
kgH+I9d2TAMQDKA0GHSgf31stmq7HuYhml9nFpbYR8W7SruhAnNRUj74WI27pXgThmbR3DsC9FHh
unRJuS8NhNS7Cruk0gmqo2rdL4YzNlCoo1OwSMVrE3MQBpAiLvNKIOCvRMl/ykRJUSUgM92SJP8h
nXT51dA0gBWa4LjfeX4DZnpTf6wFjSwd8KrGT50zyyEi/PF7HRBUb3wklp9fhxRL0K+5yFUTgX/I
JYYoDc14Sa9y0dAAL0pDXr/mIleaUeRyeGWfzmUxSVo+6QCIHMI8cVfQQYasw8DzN0tjMSjHof5L
Vl/LXbCbeNGrHJvKN6hkx/exAO7UKJ07kAcZ5QEeNzloBgqgRPrPHDezsAX8ZKYBsnMoM7s7v9O1
LRc0ENANxlOv9YWGx7HTtvX1cLQZNxGgDSA0TW3L/g+qMMMRZDHXr5cGFD0Zln4g4Gw4HvNu5JvB
HwOSrMVbXsHgbZ+8bChfcrDGbxJg0SBN5WKFTRziaHi0siq9p97kWOWDnvYHSB6F2bo1h2gHPRyo
6oh4cuFhvawARWsOul5UL2Top11c2jMUCeElinCPpoe3QxXketN5ZhUU+aOcmYaqsZMz0yQU+f85
u/wT1MwZmFagK1Rbe9q75HbznkN15S4Re6U0hB3+aElq2cFrq+D3nF/sEXXma2PQQbFTFT02l7HV
Sv7Y+dPWQ9iZW7V1ileLd5flzR15yNy/pc2RVk3rmeycWsWo1DRG+cUZlyPqGDPfNZp0q6W2j4f9
cAiToIsdG4Cq0T6icAar4NSkQaepfun3E/7keZx2XIRcuVCz4ktorVU22fJi55xcNxMkF31PNfGi
6lvg6L+MUpTKr9KdT+bnKZRepyFQnDZFq7OmkKtTl00avQqSiS9ndxsk3fPW2P3XTehGs8YzBD8T
05kJOQ4o6vk3N6FlrlDGjDJRcS3pT0DboTbAwkWlC4dTGFUjiHBd7IlRn6UlmhVk0ILYRuW+cqIW
aInHk/TxRKQMt9w9LiLtgXpqXMXKCShrF6b96nZWSqvcqXU5T/AmWXsIPKaQMPR+sCr033LdmLEi
1ixHXfO9BwuCKpsyW8Kvbd4EjtAhSeFq6xOKDhpv3jpRcnbVtSraFFYWfjUKHoxYS/wOHZHEKXSx
ecU2RAxCbB9Qfkqf/ECygQi6EGqVTmpLT+oSOUg+LBfPgVhBlBe0Kx/O28oDuIMCDSwOa3Uld8z4
vgKg8YGGXGcZ9ovpVtKDLueNpp1uPCotrNbybvIHK80ASEBWgZTit+wUW9kgDYi9EWRWsQmRPAP1
e7V4EcbjQPbSZtawHrtp2qkxlBof60rwwgo3y9fqh3jR9+RPQ/+LRORng5r8D4l0Jx6zNdgt3B3T
eLPO/2MB00I54O0txvENRzd9BzqHDEuZN3xlYw6UQFb49asN/txj6FQ2SodnA/rDXYn9hcx8pEMP
9bNTCXKNGLIfj9LNqLUQ0itLt7JQaJUFE1SOAHPGqzOFhGF/DkZpA/b0GAiHVEKyionA9/LbRFHm
bUHOfQ6nIJpMB551RV3ufkt7DtJJgVmnAou+jkETOZobGqKDVL6gplHaJVnJl4akkgb1L9arCGtJ
lw0qnrwGnK8GQyGepWcnLg5LkS93Vbovap5BMSfC2jqNk4fbdKhHVn3U8i53FtvRCEXMbf8egbVi
rx4pZUsbdljCKeQjrnySlU+tMEDvNr8jt6tHSheGTkTQszPKELHH24HTYiyHJWBg0twRwtjKeb8a
p7a9p27hAeWDJWKQVPvVs1WlT5anQ61lnKZjMYJuRsKSRQ6QQOoyR9pm1zkg277OOst/q5l2fya9
siYO4oHLpzTnQBTWecwDgAhFnYH4nOgDkB8R2afenc6fVgQNgWBuOLRKxOeqEl19rBSjzBSSiuzK
IJOrf5bKw7kdsBy42toFRJP+yHoOvyRDbj1GjmZ+xIWOPglUxzkPEW+jFTktemjs9daGBNlU1p8S
A9J1v6YIc2Y9QmrR/KhFgYzxwJqbJ++TjwqtourxZG466dExUm07VUP5lobgyh00bPdaqQ4t+ty5
8mVlkklfnSVnX+gqHpIIqHJCrxZphC0kDryWxK8ORWev8ItIJfTUYY333GP5WeBQKSAZhnbflahi
pTE6lMz9JwORMSqOJ1bthmqGbF9hQhTX9pJ944PPp05SlIyZ3XW3NDnbmn5S7IZwbN/CunynHcmw
9D5jv8h+c6om3BnY1dv/6jDWX8D1Yt2RBvfMoDVCLQfg8Hsr/XYzTOLes16m9076jbwLUi5R4/P8
jTqpWQM4akHSmH7NUBX2W7AsymuAksWh/k/jtSrOzyhwTp2jaIT86QBQmH0YIfgEPlB/+ATdnOrk
oiC3ARrrOKV2eUqWuDpl4hDHkUBOxsW0KZcG1AZVHIHPSDhRHLUuwRSi5XwEAxhkyOulLFFk0jQB
Mb5PzC7XrgUNLsjQWCAsDte9ix+u7yQA9s7pVxI0+GvQCH3Yu4y3zZaoB02OlwFnOHMYXtgMR5LX
IA8eY2+TG40DVc/4TGmoTTNYt8isWAv/kkoyHFI+sClDFDnn92cmkoblP2awYCbbBiyyd3TIAMHu
TtTE2gtq3i0tzu807BVIO3W7OX6E/CCK/yku7gDduPKm0TirOmj1huUdCMmyA0FKjGbxAmhL4HJy
gaNApgSQFtXvAO4MjAXfHjWmQCnUImQK+VUo2V9RaolyoSb59I0Dcc0SoHAh+kDla1TcJuvaVJ8G
lY+smaNBaeHWUTPMBOo/rLlT49SiMeD7C+xIi7I7OuQNvhGmFkWbxXbDvc7yr0osSWknQUD+X6Od
R6iJgY5Lii9ldqKpAEX/SC4mw62U8UM8DsVO/Qyu7o5eNEDPsovPZvq9JOKnprzJBcvXZxey3vyu
VJbFKsstSmgSyRjoO1n/FHoPkixQE72pfDzTPP7eu3hS3FI+8hJgGqPLmhVBBVOgZR/spHoi9CBB
FPu4eDVS7uL7iQ35ZDTcAOygs0StVgziSDxunsiVgi7+NJSjyCgIIbsBVnzsyJO/yO8SIhbcKa+z
Fp1zZ5fcErtoCmRwaLvNN1NLwbhhzMMaEurTTm2YjHiuXDos0NHQCO7XB5dbuCLjKZN2SrBT7+7A
ktSsVdDfEjXiAZWiLon0LnI3Vh9OQR9Ge2OaHIgUxOCbFt2wK537ogQ0lbp149vnbqprO09YpbDF
JZYYSay5CTo22hnwohUDI23HnhNI4W4ic4pQTu6w5zlL2DOUlNqVPkO6mLpk8FANCx7P+IGi8qng
T2Gcraj3fzj7suZGlSbKX0QEO8WrhCRrsS1v3fZ9IXq5zb5XAcWvn1OJW8j+uu9MzAtRlRtYlqDI
yjyHrCYpxFG6qP5WYUmugbd5VxYDCpWVjBR+0b2fj7xIQeeT6nxLOBBez+cjM114zVlBAo/g2R0q
+85P6/7oZWLTiBKwO5Xs0eVqMlRt9pWPTvBQE0crDQEGRsNZSk40V57jCMCeWXHl9B7FYHsd9chH
quLHdxDlj2HOdoPdD/FmmevmgPJhKubPDL9doaXF283C2BEnwG1MJ5T6CeTFz/MP5ePMTW9c5pln
gt/MorS7w3N8Y7Ad9cCD81Z7Ru6VWuBR3UwT6pWPcz9Umt5mTQAULjQput1w6sRw60ggglmRG4e3
JMM2VrdlvZ6tOO6sJ8ekKlIdDxkTyIOg0YZPxl39pjLaoQzIaB5Km3fbUHkmwKvowa0+6MObjQ7m
jZV76ZGVfnH2PEMDJwSauJIh26By5drCrUJ+M8kmPukTuLQtE/jSdfQUpmH3w8qsEkhtqXVGhVKx
t6LCBlIG8x7b1BkA5mi5F9Om80pUaG05EvYAeow52JI7ZwtQIf59bLwuABlGdAtYwOTOryu2pq6z
DwYAK41uTde4fy/aTnvPxI87m15REtmeojb+WWFDcYtUBiACCoUGACItdDPXcfaz9hNvS3azuiKw
AEIQUI6LmvyyQmPGbE4+KkKRe3Lb1hvKwVLOFtvxxSFvJgAMXBDiLZGWs4zsKGsbKjuQVkarT74k
W9K/5OsCXnKFRQNuC0ssClNMvhk0mW4HIDO2sOGuASAiz8DoquAjSEYHwxzdYxWOV3LwUYEIkDwG
LJaw24wAs/EMPRFv3DjDkj4ws8pYa6V3C0AnoBJ7NkhfbaDkruOh6bcFcE+AwjNO3s53Snc1z1G2
E9+hZh9vpsp8xE7EuYtxV1UhaEaHJcwcFrgd72GEpeHG1HFnpSu4NexYgH8YnfUEsMg/zBg2wV3V
S09QjBna68mSZv8ffpczJKoj/zL7eHauruUvV0Z+loKPu1wZICD6pzoGKHTqbnKkCu6JAV23AThW
TEgAuZaIn1oriZ+cmm1cm7N7Ei0WC2X6JcZiUQ78PQbJlAXF+NNZyOI/z1ILVBqY1VCvaqFXd56I
31AKad7QrEchpbFqlQIb9rMCL+kADBQm21aT0NcukFqDmPgwaU0yL146nutrHjpGMBNiOmmPil43
iJ0xO5kmCh4itLg/hpbVru2w1d+Klj10XoR3Qc1CEkp2v0rT+8eOk/CriD1/rYg8z4B76nYV4EOB
pfOXOBniCIqTDaA5ctrvWcJ37tiiNxR3o6xD94SrV1+BhIJaJWB3n2pmJHgx68KglC5/vZj2PXga
lGkLnPgNkiDmPor5LjZR+gpeHhvViQWgWFihD09tIiLF1ok+2dZ4qnE/fUHnDN+NoWve9F00PlVl
+3eLUMWo/ytGm+O1FBB7TgDSdMANCv5A9Wg28KW3IRQBTakgTVl4YfJuMdl9t21Remv6/j6uircY
AFjZGjDm2kbgRRetfGoeTrFYRfqo78M+yR7pwNkPwCI7Z5qgKNk8/smftFMhsscxysUK5Av63h24
u9F8j91kXXwuNM94xr5scnAZSsZxJy6/pca48owwepOj3u+QEZ12IrTs1w5kdGSgA1hvgw1f3E0r
IZ4dv3hwUuA/AeZqAgVfXd9qkTGetUmg4lIppNYDAInp9jnxAVcDInFz3Uxd+e3jJaAYAQsOJf/b
JVgMzdQqYtyYny/B5gJQCD5DaV7O9JN0c+Nk9b2BTaPG3WtpsyMREn3AFachHXRlRyOyK8Cl7A4a
sPr8DC2xuF1Wve/dCl3HLRSz5WA6Ech28BpsJ6k9y70YhLfmhIeReZGxzLR2Rpuz+eZLCgoZA/Bg
vttSTBWurZL3cGSWYvFeowcWz18vn5FpCXJ2gaHlaPbfgGQlnwFtF/JSsiOtM2nv2gWzlgLolm5s
KHJi+tnKqk3Ammp5s5oXvrUsu71WAO5vXuqCePUvc9v+YVZjHzBwiq5zP6lNAD1Z8i5JubzTWPSC
R0i7pxnJJyORd2hYHAGulOwWOY3o0PdTsqFwZLsoyP9TSBXNC+tm74Tm23ytg4ixtgcLxPynqCmL
rOvpJy1NF1+Q4FigOtSwFF2Y8VoCqnL6MV4bRmvP1HjEj2ej1dfY+sgxYAdyAwLCEVsoroVMWLgh
VrPQs8eNVHLvgzxikH+0LxvwdHmuHLHL0o17VvI5Dsn/ZC/j4Zg7stklqvvTtup957gGGIjRRUqi
MeyaTQUM9yBRDackG+KmuRsjsUZ9rumvSJbU0kCxMzjr5qky9ooBq3+ZZCuwuBmg3VVR1TnibDRO
i12HHmS8+pQ4h7oKOvit3tzpjljTzImm6V4m9wX2eu600nrqOs15HsrReBLeQ2PgP7XGDvlehmI8
C6XLBgucSU0C7mE1rcETEiTVkN1MjnSeTc1wwViIcnIK5BdgdB4cD8COSktnsRPjqdXQpMmj3HjK
saWr4pD+b2ealXhVBmZLU64y5B6jwFAAg0zBCi6Hv8q6cfw5GHmzJdu/mpHWyVyx46740RXFCCqm
slob0kApQNW0twn3sjtaI5C2xyUjD/Z7dTImIEDPxgx98m789P/gfxU9lvXfo9MpLtGBM3Gyyyo/
+YPgSBOhZG+BkqFRUr7xMIrvRTIWZ4ls27npQai2mJJVlMtoIxT4PMf2yhAQ3nwvNfDKc/TMLBj0
BjUxKNR5mfntDt0vxqnTh5XX9cUxVHgsdMCr0fuIppqc9BPZlhWeXcqWRKQEScjb7/7NIrdu2smx
UPL8w+Zq3wTFVHckCSkxlLAEKDTMXZMsLmuszckGDqj7HG5JbikGb8NDWyVQ/4AdFqcl0PfyGojK
6oAGpQ4bRNM6Q+veLYkif+ruWRZvJoMXG2C559uQ29bXRN0tQ6uMbmlqu7eWESGH3mTTnYl0+orE
wq/L3V+djOFWM2y+CbUs3KKzOX1mI0AwVNqaZlMcrzq0MM0zpUu4lj2P8a+L8aJWxv/lSslx8muT
ZOV2ZYcSgQSfwRRLPegYigosDSX/qkYkxsvwuinc6HYqrZDkWe+/y1FaGv9VzmQ721Mcx9Y+xyG5
Efn9CmB1O81O7qnDyJEiPcdOck8NRqheTM8fdZEf3VNLF1mq2eKXGdk9dSKZ0kkBNhHd5yOKk9+p
sqMH/PuxxkRtyVlH7QS2NEz3a+fKb6PUq1+dPKDDDGvkPBMPkyMs4CA6zdoDqOXj1Lf9FlUOxQkY
7SFWWtZ1HMdOva9+OVziGKBei1ZN2j0YnjC3U8Knm1jguzBxz3uLhiFfjWqUKlk01uxt0S6j/7b7
pP1rPLJDUxcaIHu3BYEHA+p05eenRqHYRaFxPV20hLrXts67lqaLVmukCax4FoLeELQQe2xbtIem
zYN6JiX0ASyfRu5K13F7X2ClY4VbnXVWEiyKgXvdjGpdtigp4azLNle41SQka8BfblyBp1euW+FT
/T1DIxwyPDiYVputyt7Vjv5QqgIrw9hY5eRvSKuX/nR09KZCGyi05N1+55YonklQ2wIPx3TUjn0t
4qNfZMjhXxINmp1+SBZQkoEyEmUt3xMPMV7A4vXQjFMwJCjMsXog8n9MAtC0M6p0jS2FdMsUTKWr
DqQQ1OYFr8IEeMWKZGSSyywF0j5qbGreB647gZUyqTqgL6p9BDrYtOlg0K7EIo3A33G01U5ECcTR
Q2etFh2JU80ATSANF80UKdBemn/Wo8ukxSqW92c3bgLKU+GrnazSNhqfk8Fztn6fNofIZuV9b2bI
nU4j/xZrSL6pV8OCOwk6F6fhucqSIcB2+Rr0vhlIibwqQ8snhrlCyW5K1LSGduvOapKRlitYbBoB
uQy7rcs8ToxDCexIIOwYr2UDTHYaRVb9PkrUaKhG45VGi1Yq2Se7JQqoHg9Dz356LMetAjuK6zlx
dZX7siOwE4tBM9eUyGJzQkxLqxW6VvWdZ4BrTHKgGFUFivQdNSWZXdsuWFReSNLYPnCflE5vWn9b
THm8/qTwc+RtY6a9xyCPEaS5KgZNEmzGopBhfNYeiJtiyEGoC1Lz6CVpNHfTj0B1LlKuodndiLd5
ZMvnugSsYe8bxr/aQ60Ixhafdsy9DaChukM5TCsqX6nbflp5ievtaToxFAhNrHmdS1Xaj1pWoXIr
8/K5+NIq+ueExcZxzrsJju+LmtIviQ6lPl2JKGXXwcrQbf1IP7WLVcP7a9HHWF6HdF0TG0aQC8Bm
KlzDKY+ac4MEGs2wAp9nlC5mZTvPCGn1o+VlRrqLJTa2WJCaVXTXtfVZn0Ty7HGnPcZg5A6wrTX9
o+S8SpJnv0y+4BPUtomCjl2Q8mU71ic7A7GYkqPGEND6pKV5X09ijRQD6ugWuH2yQWP27PcOtc/z
+0pj5QGw2SF2hQbnpjSxDDUB5o99QMhKPqo2fX8d4xX1tIjmkWl0awAPOhuacvRtWoBcRZQw6n5c
yWh4iRI5Ub0aa3+8If5MbFdg0ZtofEVT3JLkmUY5EF16AIyQhNgzpYU7ZCeRpFtM0ak+3qATBTyw
imDzSmHdWVEG6GO8jgJ6rub5C7ESzMwFnlHfVQ7gj+hpMhGbgQNZy0J2uHpyXGRuWzDgtBn/OKYG
qCyARXuu0z3Sgfu+t/GHHp0yF5llV19YXlYn3Jb540cnEploEJ+dOvzPj13p2kjuVth5xyt+Yp8S
2eEA/jvg66ihl2pAsFPvR2Nl2qeyRnvirInI8nLQpuzBzMvuhuz+GMswem0f1T4KMP4z1Kdz/jmW
uthOLx58vCkC9tcZAfgc6YyhAdNBMsxy/a2N9OxzBTaUQ513oI1QU9NwsscMLEBjVXpoQO/aV6H5
4tZIBxQvO5MTSG+6dpUh0GHINRNiOmei+9nbqNmWWOijoxqdwNmYFzuaCr1HEaMN5mSaWgAhvOOx
+UAzOujlt1ALkycUY/XPFtaKgOv9Haxs0IZMwVLVJvinYEjoI8muaZ63nlB6NBkO+CfwxWhC/f0w
gbl8wsbdiL0HFho7327eNYthpfnaVja4ty+yJQLJPDBsJ17kH3mccT0gbZtZwBSv636ekp0uYpxO
5lF81BK2Xc5GHkv4YdKjlSstY0eK+SppSBfjJ3hIXAkXR3UhqVUjXTyWFmh4SjwPzbpVRA6gpqSD
4evvI6/4KfJIHJvJhRkpe/LQlQe5RTYAbUeAUQMa+LfsT6FIhgXiEOjYKV6T8VXAqzOkJVCKjda5
Xy7rSnt1/t9Xt9hRVDCM5gBPU1eD8pd4FbUVWEXUX3cVRnjTY27mzh6baNrBt8xbwjciVCMaXeRX
QEcACNIOyWjf2nic4kusMMtIdvFnpQc+lYtsCdcq4LOP8hk8ic6j4fyDRBmMjZK/prTbh3ZoFRKW
vV54NOrfImLVIDmJBJ6wC48GicCNvZ6TZS5Aqpc4ZHYRfYqjzraIQlDN3KvQdDkkv5yNzv0x1tXZ
pP9+1WRGcf7wh6jQziCf2yLS0WKeb1PQvr7Q65vRXk2s9wm9Av6ekNlvH3oB/D2pnf617v3HQWV3
naq99TxZnGhGB4OBJMplHfbsVE6XZHGdODv0HnurRSYqFCs4pQCoHwItch0pgCUkyZeQZGupuMAl
dna1BgzyXkMjJ318XlVFpyz1HmhGH+tHEX1ehTFGJz/zH2hGpo5yBALHw/KvYDlzbiSYGvSMGytw
18XfzdZ5TtFw+Swyv9i7ViG2PW/6N2nFazLoNOx+5zLtwAqqV2fyBBpq/F3/4Jm2/N3TiOJ1AxxC
ZO38h76Jy2ekXk8ewzfZ9vXiOSlsdz0mRnVDykICBVZy4IGkY1U82zKOz1ZR7OeZcri4k73FJ3ft
g2f8Jsb+xT6lur1wZja0NZ4Fmpm6WDzjdYAOxWW0yCamuHJmdW+GQWzB5UpI7wz0eiCAIrr6DVc/
1l89lrKbystQGKzgaM3IFYFounyfqOlUht/41In7uvKjr+UXze2qr1EfJ1icp/+SB8CfvKsAZa2B
41gFIK3UvTlAZIPDNcQtZT0p6IBUE4AVB4NNvpt870FEojl26kBaOnySzR6kwRMB6/TFchaqWG0c
PS7y2QVEvAd097JdbPXcXbM+LvDaK8f46FjYRJvq0djMwqZiVrTNZQ+ETDK49pjHJJ4t2Aj8Ot32
zJ3TWMd32RKc1NfSOToKPfE+rc4+zz01XK6m48ASJJsrf1LTnDSzIwnJO6STzn+CcPXOXRdT8xqn
KLTpFYovsd0wifY3GY53M5ENyUInuh8BhXkEzOS7GVC6/SABRi72GiEj/4srOS22yn0oO/tIViQf
NY9hb9b1gL+rv4f0GZr7AFR7V7cRGEUuXjPBDp3wk8cQmlg8GR0KlLP+iCLb+ui9aBHHs5ybvEd5
zTSV27ED7qBQFmRGo9mI5lZjKTeychsNvshqorInqVMZ5CUYqonUjA5ajcKOq/koE5BSRuZ2Mfmj
3ZXfPEzwBkqOhQCdVtqDEoWyx5QuHqNkvA9dvB38TiqT2PNDEaDiN9vQlCuM80mZMvdmTjOjPIit
FrN6wnJ0JQHTjifanqKRHZ1pMSNZbYOvJQVbZFClyLoVOteCTqV5gI2d3eYxWkjULFUpowYsLE7d
DI9M5YTctAWph2GMB1Iu7mAqRZYIdSCLOzmM2FrwW/tolQz5R8VbOWCvvUKt3hNREAxFszaQt3ki
IgM/bNaWmhEFAZAUPun+y6/SGWKqM/yv38czUJTL+Ra/y5VddG6EfXPHcQHK2HSuA/IBJNJXIYCD
QYr++2AIB4zpBujLUKKVZWC+hgawCOwmYvU5LJx34xhwr8jY1/37HJDE737kwSbxox6caIeCXOyM
KggLHeQtdQzAe2we1qcr+WX6SeYWHIvmITewbdclfEV+wtAwnANeHP3O5Afb0kFdq06k5LMdDUlI
selAMs0fcbkCzPOfFPOpFkNyxka5DWJk/pN8Z4/lkmi+nIRsLn/sJ/liexVKfUT0x4YsAlf35c/6
qzEFpT/aG/HpKP/FtgYUPlBRlXBSByfqq40HLOhVqHZbCC+fcPSXKcniUEdyRsR7ms1mymGxZXGn
ixWrpys7tOYAfn1xmefKJhvNeM94DjVaxquNM3jTyiTiTMWMiea27rhMPSWbFAcmjVijy607gCtW
mZEtyRcHkrnExnk1JKMe24v1aonjhNZrEVlGEOH+jIZJJuRBsWqh7GX8h77C87eZvrnLV7qxh9fW
HLX5N/D510IBCgSYvZK43DWZ9i2VkVsBCw87WVfDsBdOtcpzG3thNCQDProgfLHOflKAlES5dI3u
eujwxFzoEoE+D7EdB2mYwnYOlPlJF0xGfrIjFHH3ikg4AeBRkCARdEgEiITN5munVfnXNG7Fyc9b
FBUocWka71ZeHopTIVAPbYQZX7sc2+d+3IYS1UsTCFyxRW/d2rzcNAOrjlqnW7d0iNB5JlHmhOLs
sfC+kKwcIxNMysomkxFft1meAEAdU1nZrN35HVBoLmGSIbRuq0o3jwmS8FM8rNAl4R4iQFGhSByH
Fr2lRwu0TfOoGDvrxs1jlJFDGYI/eTajqQgbjk/+D24k+5PLEj7VbMAzks1oZNaNUyfzST7FW6ap
zLah1ssbnev+AY9B/0AjqaY0avELVXVFmM/DT3ry8Rr/2ltHcgOF+o0VfFKQsWmFiLickGw+TedT
/d38Su+NVQ3Ozqjc1J7lbiJs+GEFETXH3o2w+hzpqAlU7JM07n+PZv0f56WKxBsrWs1GGfHoRIbA
qciB4vkViPMG9ybXPKRQPX3ci642927nlOBfCKfolrMB7Q4XzWxIGrPyE7ANptPsQzI6AHMdirwE
iGCSyHSVAhgaEHgKGhzrErYztGrfcPTScb+30Bdqh/+j9pr8EQjc+rYSNnDQATD6LDXnO15fih9+
w7+CAyV64ZXErUMZFG6YPctK+05Acv9Xg0prvnJpXUfww3YViyHfj+qXW4RBOoIVjg0NO+aeDtQs
9VPtzdJdy14mx8T3AV4OvA/k92crHnccHB1wHgSWxbOVckIssqqLmB3RxMXnm4O8WAEwEj+fTpbo
/9fvQw4UboLowz+h3wwZUO4JxM+OCvx4Lf+J0PxIdLGvVP+B0wFsbLFHZhWw9dJ7omAXey8J2zua
kb3fRf4cv/JGk+Iv9h4681NHdkgAgnHakpwF9viRRhJAbqDhQip4zbXCXROvIx2uDP/MQrk4ETek
1fsO+B8k4BCEY90yo8f9qwfhzcrO/XpHQiKj5orbmqYovHdPYf0UZgbuf4sFjcJ4jLcyZaBvVfEW
HuvFn6Lniip3jrDYUGTff3TzaVdkjraKM3CwY3HTH4U6cPUqQKOSFvo0dNETjbcGpZqlYPBsgk+e
Hr0eUKR5SK56PY1rmVjZhDuvaXprlAyGR6f2Q6QkU2CY09CIz14GahVS2rkG+WJHI7QOhbP6t0Pd
4RPkZVZskUQcqx2hWmZ6jcKuttvPcJhIXqBnUvLNYFlgGDFdfqNV4nqU8ETMsugy+mQnP/oOhkBu
p+y/NUDaDbTCCjdIlWITwhd9HeiD/2HeuimoJ4CQiuyHsk96a402OF/BrNdecghb7GbRTGvGZJun
MYjalRJwtsgoTTxIgbJYr7UkCld+lQtUswJ0vQTjw0G4QHKjKXnINjvk1pDfhwqWPdGa93BkMehi
DpcrlPdqGmMko/DpNMAH3je9hmUIYLtWcZn698JvfSTRGn0jM4HNQ3UgxQgYPvSquyfkuN5FF38y
WORLDFLwKUPlX18N2AfwQUpzWLpUqTeV2lDR4v0lHpx2bgZeelZJuZh9clVeUo+6Hcmv+miX1tZP
oXyv+WK2st19kn+amlE4BkU3hh842vLc3IhSRvulz4x61mYet6UZbaBH20z/No8X3dydhkAliDv3
1zbUDZejCXTmoPxvUAeAo31qZ7cdxkzLNJFQ8UzfdT8hpjRAip2AlWG+MI4itnpb65kDHOwBeBe6
82w13H1EnegOKI/OF6Qj9VvZeiXWX43zhcV6s2+kRCWG0iaT62/02tC2pAUgJl/jd2cC/Z7pN9EA
XlJhGsXaA6rBfsBeylPq4nnq9Jm2AikK7unqoNurHq1PyNk5xbqqXOfpT05om9HQlQJtm0+gbW5b
Ux5Rtp1MXxjquAO/LQ9x5oRzP5hMEpS9t+HcD0YNYHaHBGoCZp21QZABPWdiDfogCUwXYz25Hrud
1JccYNLhIbHSBzRC+vckopGWoHEKVaka1ry/FQagU7dlEck7MN5u7GIyz1GmO0+yaOrAzbRmN+Fv
f4qNVEe7JstWsjC/t3jXfE4M9u/EzfilNfphK8vQOGBV7NzZNiCrzTzq9kCMdvpHg0/gO3SrWtxp
eVkEpp+aQTVVyAuB0By0jS0qxjr7Lu80bY/tZL7pC9TI7eQ0fXPQGrCyDWZvI9PUcNeOUSfU8PeR
DWqKFWqUzJumb4pVE1vyFeW808YXNSoBatCXcNTeFB1YNDiYfneoVQNzYM0z1Xxf3KbFVG+KWi++
6BoHEC/2+E3zTXDRgbMk9eyb0MNbkGnXwL/1cuc85JVxSNvE2yAP7bzqtbZFrVTxw9Dydwv8DWDL
kpUHdDAPjfi13a1jPJ/WrrqYIeNinbeeczTrJHmV1jrR2ICu39HAF8HRkG5UKK8hUIBGza7ubPTV
P0VZ0t8AefMe/NJFMHHUglG2wwWxLWqbmxQ5U3StMDVlaqqZI1+ZPBJnzwG/n2Jx18L0ATjR1Vvb
RoBu1k12trTG3Pkyqg+dx8UtUMNRl96JLpBY3HbbET1a4cpjUePepY5+oxUyfxC9MezaOhkOWdIV
t0DgnDZGm+nPacFBG6al3g8eAXnDwSmLZLrH1XzJJdOf8T6FMm8rrc7YcxzvmhIghVQm5ybtu6Iw
XX3tRVUeDOWQb1rGx5fMDYuVYSfhT1v/Tn+IiYT5aJX6a4ma/XUB3rVz5XXW5r9vMJbp/s8Nxgdw
jIHSct13TE//dIPBEsHwclHJFwC/+4+t/YVZwv9qlY1+cHq/CbI8a96KJK1XrsbFfT801sNoGl9J
nk3I3skhiOsWjWT1mO3ndns1TcD8fTUlrVuB12bgr8k4DjsQ9FRPNj5QrGgUSjxeDzJh+N9Ts+/W
dS67rSnG5KY0nIBKzlBObz0mpg3KBS7uUpH84rzTj5relUGtsMFjr3zsbN98apU8NiCPbCCAAwMU
6AT3gyrktFVJJ1By9O2ADiH0qaKSM1UH9FqNt7WIABYhUPlZOSAqUofQCb9lEz/1HQMvDEpiN1wH
yySK+oYYvCquc4O1glwhgdY+jEYpUDlmOfYNckkbaoekdkc62KgVjdLGOS2ikPXhoUM/bf9YsPGF
2+4Z7YndA3U4AkkiPymRlvbdQ1x7+ama2BDUQE+7ZR5vNp5uFC+VjoKn0U/GnzypV4kZOb881jym
IdNeiyl01hkymufJy73dAGrhw+KehNW7Oz692R0VQ/avNukfJ0tG98IOB/CsoVMZ+KNATUdv0Gvb
JnyrGvIAiN6Vr7HnvonQHs5JMyVPfoFcgBJLv2Q3ORpCNuRUSoDe22YbnuxY51+T6sa2wuLVr2ok
590YrUlqOmrySZvq+3Qa5D9lG955qdM8RwPPj4Nh9QHJozK6D42ueba4DFAcpq+8fNhbUuvwppgg
FUXsb3QgVjhdTMpu6tYVGkyPUflTG0IR7SxRTRs9QaNPKQcHb9ZOeY6K0AK9o+2fdKQX9kMSxQe8
7wG9keN2ACqL+L7t1No0TfRHEMUBCSMcpi9AVwXEacOjb+BQUxSMzr9obV33mlkmqNX90o4S5QPo
3DnpuScesLobkQxq2+nZ6qcy/dW3dr6nlrixyw51KLIHaoKrGFabtYs6EHXbKzAjHTXBXXTUkPe/
fn7WxkE/lOZMcQQ4bXcdVn58Qz3bNtYch6pG6Ql1i/PI07b2kNccFfdsEE++jtVSFkW/PAxisHy9
8WYEyEqqN4fBiMYXfK/2dFsDWW60ITl2mWY51tMg2Epj61Hrq1XZCJGs/jSiQr3B6+9Yzq0tFvMK
pr+Nv3wa+aMdf5lqtjXN/o0aJ6YSCQ8H9CBn2+b6Bt215dkZrce6DdkDwHG9c2yLtzjP8FAsTbnt
jHrFnFo8gaTFLF6bCcRINxyfwWnZN+/yFgWLYXVL+66jdCJV3D6tdOm4537gby1KnV57JuXWK+1i
Z0ctoht2AKAp91dZPWrVWAFa9fdA0z5LlEpDUwBLc7DcT707BCJh6P8bpicQsljY6h/EnY0S9m1W
W1FAOEqEvDQlam+6SGCrGubpIEFbodXlcE8zr/SAstBE7rABiZB21/j6LXHXVo5t7POmOKE6v5YB
q8Z0yFZa9gN3xy9UjV5zY7oRRRnjCYsSdt9H67KmAXli1sphM5SRe/ffjx1mfeIuRXuJDiRpHaBl
lucBPvPTY0djTlMYoLJ/lJIFZosmFHqgxP2uKvFBt01dHvRBk/PzB9BV2QoLtvC+Q5bzAeuEb2Qu
hqHYfPCeQnAqDlZ07V2bTYYveqzdR/ilLd5pYxYbYKTV+9bDQiv0o+GAcipjNcWRvyOuNeJwA7pA
udckQ/ZI9cMsCqxP974ojdMirywb/Tnc74KFv01rp/aOKXoOA4xIc5D5PL4A2aOKSYccNVT7YsJL
8sIyR4pS7/bMQZPEIm/UeerC7oKFZg474A2dB6hoOA9d54gqoJXsy/fz8Oap71K0ImpugGyB9cK7
3NrRlGrA0Qhv7iTKP4NlumjJmLSAaHvMFGnczLFmiX+dEHV7M+QgtnhuI1/ezSCFDNxpO1RFA03k
AlJoFxGogUqt2i6Ig1wzf6VSsw6Zwj4k+e+ws8Tqo9s0Ge+WMFgavIdesA6X0Eucj6FJjhRyauTp
acYEntGKZ9jhvODxiSf7K/jhz2DGyGPEp6HZE+xv7QDDq7ORl5uw6bgK48p9GaU3HPC55etY090X
9PQnB20s+Zq0+ZDqe+T50euttJa6/be+zeapSEf7xjbRH0XaFpgzN5Zr8aBgsffipzzcIb9gBhRK
yyK5Q+VZtCEtmFrz3YB+sA35Aove3aJhVJ+1uAeIbWfLcNZ2DlB9OXZFtlqIywB4h7Npa1vfku8g
PfTt+sDapBO5Y5htrARtwaSVfuehmKQDyYD6E0KjkEEqtOyGpqbb1sFoojaUppPA7cxnb7aef9et
5meoUGV8hQnjmHXsr2l+NWQt3nRXZOByxV4UGSgZAy0nHmHK9Up/5XU1JCuAeYE1SVM4E8im04Oj
zwoWIM87HHKvLF+sXjtQR18hIxY4YTXO8gL2JCf7qoze5R/tUZ4+HirgOb0oewuJw2OBzYbA77op
kFbhH6s4dM9dZvZgIh6T79E4vepT7T0BV1bfo/c73U69KP7xe3T0KAPynDofqVnlqUmnB5Fiknxv
0/GV5QmbPWPkBreJyWZPMiDPWqRiizKUH0VrW48F9752qm8HDYT43MywPY1VZj9akXMlRx8luFmU
/KP9Iv+DvR331kPZGUli/8tQlvsOQU7Y2fSTqKKMVYEdxoci5/WeFAs8N00/mcToTd/krgUSQ7W3
Z6lD49ZsLUGvjEra3zI023RHOgy0n7fMdbVNuEwpAvmRbAk4eT0aeWiLkDRL7CryRmx9/C3O7EPm
WTq9Zrgzn+o6VTuZ1HSs2pRRI5AeisLfgGpJP5HcGiTal6mHWR30y0gYaXYAUiEqQ8ZVEm9Z7kXH
Gnmq45hl8TwimasUNDJBSwsS24/qP7l8knnugD6E2mENOosNY01qikixJk9PA8ACDwEqg+InA+xn
u3TAJnKj2hFJ1vwf0r5ku21l2fJf3riwFroEEoM3AXuKlCjJlmxPsNwdJPq+/fraGaAJipZ97q2a
YCGjA0lBQGZGxN7pCJLwDi1V0mKUFkmkg81FDumAGu/JIi9q9IM74JPw47h3u2Cwniz0kWzCMYqB
z+sZJ5Oj5yPMuvZ7r5w0oEH+INMapVNXpradm5NpFItbUz2qXDP0MAPXjdjFli7IZRVNPGDZEjzQ
WQ4SxRVyzMrCZnFqYtEONZbo5s4q7A+zHcnpoDuvveV4x1lCZ71pXV9h1tIVkgYFCbOMzugqMQo6
Z/l8PVxFV8fzVWbxzffATo6/8NLGrNZFDqLZWuFHwNyKPQHE3SDLAa5vUg72Lwy62Qw8E5OSnGY5
2b4NS8o8BlYUnV2UJR+ATjG7XkLOIjojV+k1Dp6/b9FttUfJQXJgJkNNEoqUlqhpGr50pv1g1VX0
obIDPM1NYNKQPNWdh7yv++MgLGdBbDjY20HmUR5oeCO7os2Z+HXInHu2usKKL0SD8y/H37h0KBLp
yYeGVzFMw0BukiJh7zJ0r640O2H37xuKAvsoWNQBdp5nFgBfUxZxhWakaUpx8+ybeA+440w20xRk
piWg52MEFOKN0ebcNVuBTaowN15TdFu7KOgtjsGoG68jMmzaGL4GvMIfDLXOLlnxIPc37zmRFigB
7zl50kmXVxpNzF0b3nVoBzHP/IiVHqp7y8tWPoA8qmUkFRNmHGkYWvxm8LjZjWSEN/eOmUaMTGR8
0dKIos9B6IwiXcyu6Bop+jsms/+VMQkthQX7FNStSSQhBeQBWa7zWWnoJyXXk31beeiCIW0HKOel
ng7J8krIoi6+6zFhIBPP1Acg7f9ynuPNAVhuJEuQ0HXOsouBfHrxJZO+2gd6pn0Q3WPUOcMHTS74
h+hxVFAi/Wswa2BGGtoOVaN3fKjyDAGAADV8oE3UNz4YVKMRL/w+GHH3YqlfL1vjx2Aq4RMdSlMf
d5h8AVvjIkP3xbhM+8Zfz7LR9D+PgOO9i9syejLQpXP6z+IApt1fA2AHiCh/iaHyXOZyImCW9L04
KWLYe74ZHJrR9k/1kIhTpmTZLuEpoJwuMjrLFcVw+x4o5rxJI+5yJS/uRaO6FEn0fQj2mDGuV2mN
qTa5TIbdOE4XofikoIvUoD12syEs0lVkhHifFABft+bYagAAH/mR5g+SGKya4rMKHbLTR5TxfYEv
4ccKiuU4Lx7QOfeA1a32mSFPAoozJXms6x7guUnc79E2Gx9RVYMNaOCZfghtC+VWacq++3mxEHK7
T9fSyb1wANP0nrvBzbO7mnlX7rR/rTflg16U5coujLqsP3LjKAqN4bFrONWaToERvmzBD7S7YrCb
SenIBK80dnelJmGhlZNfj3u+2ZGMqSHf/307wdB+I+ZyLEPnjopua85Um0n996/gT/ar//0f7f8Y
Q4jipL4vnkwLq9p2j/6Mn6bs61d182RXpdjP6JEkr7Ok38R8KFAr7AEWYIKJlB7gyzjpPBD7SUF+
Hva2NtYI3JvMbpi9vIRushf0yzthcqza1rXCPu9H7OG41qhURy0wemdp9cxzOTCS1/RcqLIcTxY7
dJRN6/iJTLGfHz70JKCDE3yp2tg60qC8GFAk5AOb9WxKZ8UIlgCKNl2ShJb6eQ5imtlHVfM+TJ3E
sh/ZFg9F1/OjPXj4QsA2RwFzJvGuUPVkL6kfeaiuTQaOkotQmqidhsoZaEtAPVwHQKsNADYk0Jmt
KqimKY0pADUxT9BoFCVDxdqErUaaqdMZ8YTAfjPITSOA9XHfXszsWlHKvyVNi+4YuQPm+E3+mGjT
gCSA6fP3YY9lIw3pkAOMArmCUV9NOcT3Y6hV0UYL8gfDdO5OtrMvfQZkQ7V9XRev1NsLJnWs2MB9
DoBPVLG9jnLcNmgqyQ2lN15nPZn7sR/UKN9Iz04kJFg8UxsAPknm5O4bqOXntfGFpgCpWCTgo59I
mt5bQ9F8g+YWJXNnUxLP04lppZU4rhH/FGOo4XnfZ7V6QCUzkAmRDSE0i0DmQEbQwh1CFOeRiJSz
vIrDyR5d5IBx1NHpdJAyVK2j54nsLjLdCEc3F0r3aOeav2Ja106pvBBNJSs03GAoodxIW7R5u6GX
XKVY/moevuc7a5GQ2TB0cexjLX1EU7W5tS+Fx07KigYbJorYGIDNmuqZHakmm6s6ZSRzHjMlZdsr
GRVv0mGOcFvpOY2xo/GoBT4abp3ga8D0T6lE+qZDh/RN5dJpYgt0s0sccRqOKPNQ1UTd3chpSBaz
7Wxy8ZpDAmIWfwcvVRfECFuVVbJpYhR1eQRUEBbooywHbEyRmmhieeahW0TKWs8pH0khLnazbI5V
X+xm2R/jkTFdt5KfY46nRKm+1u3PyI3jViXY63kNY9XYgxIBUAknzbyKaZ3yrJll85oj9cxcZtuB
ZijXPbOCjCnqrB294Ovf3zoow7jJnUqqVEvjugUUdeYw/YZroO81ldVMD5+4VWyADAy446w39lXs
ASSdTrnSazY4pqEa9UZ9c0oGv0kB7QiyXB/FCGT/X0dJVROcxbdXpDB6ZBzGrik2qGLjiXt7/dJq
nMTtEqFt1KGPivRkFS9tGEb3qpkW+0DY+SbIq/IpKgckzMucf0OpK0BRfOVn7HsvVZE3ryavzGVT
1tE9KIaAASGd0gBEz+SUdqX9bQQ+fIIE2c/0dydfraJlBeykDffHAbwxvw4hs89DIyvOZ7NstrOk
B7rvUCQBBGAOeof6YdaS73tus+yP4RMKOseaXUj299B2DzQK98aF/Eg2X3SWzVd6L/RNKDJ55wvP
4d67xPQ70U82X212mWXvfYLZbvpy83j2+/8JnajiHzMqrXXI+5cgRyc8ZbSCfgDkfdMWSMI3iXql
STsPspiOF59B8ml08kDek7Z74zfJJm8ZMR0BrjG7UARyJtklMoluw6M56Xj5VJNnyAApg6ycS4Wu
dVr/ZMDsOlDlbNgU9hpFKNrSkLDbw4iSpkwBN4GsoaVD0hY/o8H+zZ6UaY+ivot9qWT/mqejPJyc
fiHT9ON//wc5UFVF1ZnqIEfHwYRyS6eCjfeu8624eRp7P1qbkandjZXQ7wCJ52wNzKH9QvaQkYy0
kwle7oVLp7d6XgXeljtotpdhbk0m6ynGRU/DXG1BWA+gUQDg6KlTrpHg1vB2L4EOlQ93gLAZ7kwD
ayKXxmU0/jqd9XQ2DzVhqZvSbKcIVx5JDUqrA4WcXZiaaZvGrh8CB7N6PDx1dyL7mIsQJ6oOGk+q
ttjxxOjvShRFRcvZ8L1Cx4utnChgC+sLa4LkobUTDQAgTgaUamSc+6bc52WmPgN5MHtoBTqMSU5m
5cUM1RB7VDuMz+VbM0OPFiaysseRJm2RiV4spwCYiJwHUhkMFcQonbImuVJo1XaeYWS4j/cgR/bd
iQ+exoPp+e4045jHNEOg17+m52efeTZAskAw35256298SVEk9UoMHUrVhnbNZIlYUDbZYzQCKMyw
AK0nOoApMNT6rQmVNZJaLelQHR1Ai0ojFYw38PXBPI3FQf4S1jFq63kbfKazzHSCz0LKQinL9Owv
2v/YrhjXuoYs8OjvUMAVfULjbbzWwz7dO2VQPtbJOOKvNiTf/zOLGPDk2wHldofUL+6jakg+hUoi
Vjoa3Q8i5NWhQ45whfbuFpU16qMpgcN5nE2mgYYinLSPr02TwpxMCapXmjYtWNWN5rVUDG1tWSVq
m4J0MIEt9XYs+gx4SxzY5XIN2bL2KyiWASk9Y1U1HIjqitZ8nxaWtOCM0vqr3inWdlpckklV9t+n
haSM0gOvxVEAkTNjavWeip6+VkEdjpyCkoJkvtpGOxrSwSzMs12DOiqxmP3+GItQvskOr65oV/uc
HwO7wb7LqmWquqk7Dzv+MXB1gCJrPIMbYafL/z4/tIttpqDsspTVIEyLErfvgiszKgsBneu1GahU
ElBQYVXlB/kSUC3OCWe4P96eZSYqum5k/692gCK+qz21xxcqAaexCGUJf/z2EBhGus5FIdwbxY1x
pY0A9J9tyA+bxMIdZIV/Q2pLtgfQeDZEFV7lEtcZ4UQZabdudaY90Kj1smZTdI2ziHrgdSyktr5o
e6nVtNy5YkjLgnYN7lb9yt+QFhPs1CU68WJWUXf2n6PTtYlrzTTF+dr0UUh2iT77J3Z0HT0Bwted
PWTWnQ9SllM8qPpa6fJ84Qx6ciIZHboh2fjRoBxoRMoO70hQ+cT5YjajM62Ir2zrTkFd97SdlLBx
My8Dac2XVSFyDLYeLmZFPaRYZdJYaWvAp5Flr2dny3n9OC8b6WwO4RcMVHlxYyyG0vxMvUWoUO3X
YeKlGxpy3jxljcRwZB07SStqKXR89dpKWNVkNQjOTqBimmKRFQ8NxJJ9SherS6ypyUlekaxo+LsV
OadcPPQDdl3l3TbfaHTfvSdrE9EujRK4ebMx3d3TTUvC29ubO3az9Bqg813d3kFsxGjgiSy3U+3h
GcxfT+jKQJsitsSfgQLcr4VIrCUp69FmpzYdl6LJKxDu+dhzDhy8BEnbCdTyYBvGX0xDGc4AMnSc
xPyRwrHIzpcjumE2ZFFEjB0Sq/vMrHR8JpG8fJVH5pFEf7o8crd1sWiwTX11eTvl4G8cFGX6IhRO
Xj6yOv5I4d67PKDIgE8pv83lm/MuD+7rNDj1eRBvQEQeLglslg6hE6zQNxKdaOQBZgOb8GBimvBw
pRYTorO2lf4A4QFmFh8BTgQwSat81CK7/4I9A3Ndg1FqqwkUIbf+I6UJSRyppdgaUgxrhQfdukzw
mw9JlWEHnKOQ1EkjYETy/AEFi2gbGMsRVaTof+3BjbutkUm/51ZrrZq4Tp4qlqDhqzbtF56jBsDT
/PDb2DuHEjQmvuv42zS0LAG6FKydO9R+5239M8PS8tPN9dI4LR6MmvX/yfWapLRfwh7Vu//l9TIv
G5+DJIhWdVCUy7GytC2gJDeaDZi3wBurp7Yay7tmEKj0L+snzVCqpyQB/qJiG+2ahqQI4TTkqXdP
ov/CaRyzep3mme6mdowmpJYB/DdqanvR8DRDB5eqfO4Gzd5N6sxQvQP4UgCulabyHfvLehojBfWF
rKlXgw5l500ekY971PVKsI8Jp86X02KNVlY8Bh9g3pg/aF3mWwagiOlUONq4Qantj3nVdl4byuUZ
uUmtM3Q52zsoj6IovhaUbH/xnbSXa9xo6QPYUd1muPcRYI538Zgunsj+jsslr2Tkhv7zH3poanj9
YUsulVQpBu0J1/ivAPKjPS5ja2hqN5Yqno1Ar2sikCCTqiFWFd25a2xnfCDOdsB7dYsepezriQxe
Z7ze9YoGcN+gBwqJjho0oEA290QLT0TwswtFIIWNHcLJ7YpE3kEFI2it2/vpSk1ZbW1RtKhqBJqf
H3zBQ1ndCJBUbQjPF/QmqBMJvvDRUDeK+kv8xrrQ1LP1G7GlJtGGyoshRifJeGhYaWEyYxhKt6Iu
RWpt7G0dvEbo1fnV6oiCOyti9m6SzT2S0/iqKfK2SXLqlPzlTqP5MpMfjeeQZNPaXrLVehVEtQCJ
C0xrNXceT83KKF43XZbpw6RJZRvzVcdyZDr+cbaZ2phJKDR0n7h/1s8XojOKYVyuM2u1EWj2Zhma
C9DwRW4ObLln3SzFDh0+4cYI0RJkO/wU+mHy/a8WgzLGk8WQlx+VzsiWZVxVr71qr8uWj19DpQem
e21Xh6ENvVMZtSW61OrxaxGieSCqVIBa5XgKN5ExosIACgD6LceOdZ8cTZQb9Dd7m4R55WuLkGTQ
+Ea8NABAcECpq3Pi9XAOySJ+HXLs+DmkFfwWEn1m5Wthc9D01N2/EM5qmmRVfrNBoms60wEiblma
ht2Smz1gqzUCw2x6//G8N4GcIlvWjR49YK/gB9Fv5oPtbFs8JpahBJfK7aZDozmoLUmL7DaoXwWy
L1yNXuNJGFhl9FDk4w/yQO29t0Xx7LgkjziLuqVujeHE+SkDVPhLTAHUPbl4gYjpE+Dlt3KMckmL
IVpJ9W2SL5k/KEjdXBZWUmZL2QRyDJ6nfGnqJahLaFHVleLsMy+qZtlNHFRZKxN7U5zhvdpaCegf
06Q/FhnqehrbK5aEEX91yLr+SEMyETorJlR5kpHvSFjyda2dIzg25ixXccixk7EJjn5ybGWrTimD
e5XiLxRHS6pgk3aWtu4wv2X6uufJuJwqYzokz1uOmlAG8PhXz+7WSak4z2XXeKesRzeWrMHJ4sze
orravnWKZEmOdAq10vujE3oo03+ppde5+tstaDDbAJQN40y3gDgK/VXyW9aHRR3wbB/PyW+dgS5I
04GTUxbDqZGAVqiiHE6KDtDIcURlB8no4MUx2nlGkAjNMsfg6b30J685iCP9K8c7+wPoGbg9EeZM
IqgOljzknwIRJQc1zAo08AEm+tBlg6Otz3KtbtvaHXR/dM/UYj4QD101U0dULGFxnAIaH3QPXn2f
581j1TnJByPET19wdVX3iv9IIytWYyxWjGbXSAvsG4wbe0xzVLRjqIxZc99l1SMFIwebyeoHgGgA
Y30AhgK2LlSAA94n4ZL2J0hCB0peayJPl13G1SlHPW1uKIASkQ6zWWN4ig5oiTFd4gGgTonvOdQv
Bwo5i+mCRdRcX2GOqSOj5IIzwHZDuxSLSGJOoUGhetQwuQ3kiESAG37uUUV5TyOrTZtlFlXVhoaD
r+i7AbhoCwI2N2NtcqcRWdRm95wEaQ8kAsI+jSK+NfMCy/wya7Gk10uQKDIURskRiebDe7LJ9+Lm
jaZ3Z/HYuzMCFbAZloKvE+vOxyBrF6ZsD9V7buxUULkva3BOfgoGJLAz1pRHMssFEBykXCSqsQO0
GG6RpN/P6W5Khp8riG3kinSl+0pa1ne1tQYnU4R+jfw1C/QftqWiWLlBD6xmZg0S/dnwRcoNpTTf
kye1/67cs4H3rIHtdzEjwalGAGRtP3qYwOUAj4Gy1ha9srzw0FM6RKWzHQXP3GlMeHFKgnS0CXKC
SWYLkS06UQbLNq+DJ79phm2thdgsatCNo1qsXjD0L03dOKhPWOmaV37Iud2fytF6qb3CeJ2daGin
3tkJOQUT9LSFhiuiO2MEf5zLRBVsp1ldb0UmZq7A5qcZHR2spCtOzo9pFthibeDyiqsuyEmCLcjT
M7DOSS+75AxrVqwBzbheTDVCsmaIznIntaazWVGnPaJkyO/PMjqjMiIqHpqHs8lUUNRK58JZnlEp
Ki11tprt56/Aif4eYeH3YMjRjyD2klcAk+cPjpN8J5mOTvZdFVT9EnTH2asRcXQD1oayJS2HP0AU
krP/YJnpK0MRz4OXRVjkHf+eMDb028mCiUUICuK5CdIe1XSsm8kCnovgSc17lB/rir2MmiHKX2OU
B3lOyzdEdJWDCwUV5VQlfuG8Mnxzn0dWZd2Dirlfq9Z4RDEUu8sT/NB0ht/gfPbeENVQA8AsZNsb
x4bfQRu+e2osvqdaUS6iVKtPuY19gVG0Awjb1fjZb4DEjYWB9WM8mzZFgl78Aq3WZDqAo/zKNEN3
6Y8hnKLOpszR0ENCTfGc23dAFBm+eIpTYIXSNEcnTNvHMHT+meUJ4CuOaJdat4Vqb6LRyO6VDtsh
SoKSKKfEY15+pjzqvloq+kBTm30X3DCwfLL719yRZTieKX70TQt8KY6CmwJN2mOUZz+jPvuKnZLx
kyUG7IfiXfqkVZ65KgH5daxC39/1eaTuBB9at4i5sdDlHZUAMnUYjeJDl6vsMavKYy/vojjQvH1U
oFPOlFZoAOIrLEXyTQV8sVULbpBVWo0ieBnRE6oxrh06Iwr3Yx46i7HWstfKK3Lwqvf+1jSD/BWb
cZnLisE5kjYBF4vESviYxwx7SmjfUcCPBFzbf6ihowbU/bpkRr7lLLSluJD95tjpCdy4Bm2Fpkeo
9pE4gXHpB3foZXRcaiEl7WDZvRvjkgO4XozhjsqRiMiAzuYDySIgX2yj9IBuQN6ieUR9TiN0X46x
xw6EvGvj7ePqPLUOemvpH0k7NCo7lM6zzzt1W6hc/4jqohw782jLq94OYzNLAfweBOuO6Sg+ULSt
gq7vdZaX6bYDrMqSKoM0PqRbZ+DNNCRtYuU7Txs2LK//IQQE7OiLtaqEFkR4ySihdiw6zX7ysh+j
GicPCR6k98xHvavcwKUD3o3pSRt9vkjjxkablLFKPJDz4mcPgV5TiY/UdAz4BB/Vu0IccsC9PLMx
vJaPjX/oU5Y8S3vWJM5nUweFhcGPSY32oKgRK3rrKUGS77CY4MvOaNUtgPbLVZqI0U3qmh/rSGQf
ldpfEYDCkDb5LkmqdNFFevMMtNR8k3M0bE2T0wj55ASLQ1C0Y9qZhqdc1YaXOKo/TO3nnoTnIIiF
rC5DV0GR6x0NBV41d/po/GOZALcF20zrYMcgjpXy0dYwg2AdYB18wJ8c26jRVz3oDT9UbQNoimEY
vhvgd66V/IuPf+qDzXqncLXB2+eap/wTszTet1FVLKi0q8xBw6pr7Q/ABrBn069HzLv1cAloX/bM
cyt8tLHkIGXelpiLEQxF6yR45Yx2VD4FPZLhYIlfqcSi1WtximcYgGxCdC3WHCCVSBrdEddRA+Y1
F/zJz1Xt2fexI4C5ANYpQDTEi17LvJ8tzz/xKEpeAdSJ564Re0fLA73CUKNBdlsDJmIJAFr0BQkA
AwR6lJ4E0EJODvPDI09N1PW16UmJVG/VF2a+5ATzXZmo3MRdE35M+uAepXvFiSqtM4w61cpPdOdK
3TyqDf9qdPHzPL1d/v1lw6nm9c3K1EDbrY3ia91E8xkabd8uCxwgMI+sDdtHEfgFurQLC9Sg6Nf+
FuvakiBAgC/xoU5s53UsomEZ5Fp3DzIkf4+K4GHjscZ55FkZLsgJ0IBLJ0Opz8UJFLTYlMNMf5Vg
ZuESrUaV8HWs6P4TsoL6R02xptFFZwJs8QkMgt96jX1Dr66+r/IsWNDTyYwCfZ+mqE+ch0ZZBQt6
lJHxjfbvvnXXbdNeIO/zimRrtwAQSnbf+n12X8sDnfnojXYtbWw3NwoyJm2LbeINedwEEEGauEkY
dJuao8s60Mf7ujbVQ2+U2oEACGg4nbW55UaOmq1m2YxRQGd06OO+36JhdunUneo6QBA/slgxXgdk
PMFz8aKg4/3eMsPUTXRUmqK/KNzEiZOtB+DKvPpWpaIwc5yd1N7iL2YUNpOTnSX+wsCaa9VlwB/R
O6v9MqoNmB2QMm4z5ftgi/Ij2s3Ldas1fG+r0XDfp+HZNLDaNaWMpSloRmXhXY8pcBG2wNDXlFVa
Gu2nLnQ2lN7uczzSUR4nHv9kEY2aDjCb9trCE3H3qWf2FOPGArVjJZhqdPsZzYHxIgwV+14Hzcsx
MSIdVNZR8I338UbEgf6KDEW5qbIk2Tp9Gr9k5Xggg7H1E/TBqdeemvT04Anmj24dOGqwIVpNHnnt
GlTYGio5PR+d4bLQkKg3Z81M4DlzcpK2idFLHgzi7EFnrepnKKOt0czhBoXZgHGdhVtUGeYvtu4f
1EAV35wR+HtjWBr34BJhxyjS1QUpBuSmNVXpXpsWpGNtPdx6qlUDz8A37wOAbwDAAgxUpblpkUXn
GzNBDYqmheZySs2DgQmchMpmysKLtEHlHQAwlqo13J/pVoAHDbTyEPAjhEgSqcqmYyhMHy4gJRfR
RNhu595kMcOYBL+cZtHFieKQ/OJIF6JLXkRkQKYXRws/nUB9qb+lz0NOb+PcfJ5mHG0w8wIarMIm
zU7LW21BT6VQH7udpWGjGYBMIEFrym6nOyMQdOUTjLSGNCaO+Vgaky8YxZWlUDMrOobAz7dQgLPK
JNsntjFQux75L+Bd9/dv5XFgKB/7ohLvySsrFHsjF+lKK/3vVQEELYGvuVC4h6ie8imr7f7JqYL+
EEr5NGuugs9ADRjek4uh7Z8qvzrbN2H0qCHjsfF1VZj+IsF6+xf5iYP/t50IYnFf2zrIlgZlSyOn
ZeKezrysFfdAukSGx470pYUCS9WdNWXC9Y2GKhCXDK/Uo8+SY8vvJ5FS6vHZbwhA3ymvxAzH7Dao
pbAXdV78IXYDhFdgheJpc741O1TpYfqtdVvLbvaBXHwWct1JZ1HCkhJbXR6bxiSkwywj37ju9rPo
PbMx37CxqT/4xTSHBt5H/ZEl0yDpxuoyIA3M6HUl8sksRBb4eCasZFEoXINZLQimawANAQe3XMQv
fuL0z4DCMJ8LL4sXelMlO9SeMIBlwrQfc39Bw07r2XP8EoLz7LkPw4Nae2J386Vo2NQtAMrAOkgj
7fIr0Bedfpr33Eim+4ApVPk/UyAOiOYKfS8u8xiTxQ/CRelRhB0WDAtgmt2Rgs7mw42MjG8C/NG4
SgS4NB22kaC3j6pt/kOp4Dj2S6DDKPWRUsBNWmbLzg7RriJ4+TD09peCNcoLqlKCPa+AeUrDula8
lY2Ojo0BxrSXxuABQHDM7o60bIwfWidNHocxcD6awQOTRhQw9dkXGlFApgJqlYZ6yM4BaVhdAtJQ
Bsx6Hj/2fet8TM17uurbT9g5ebCngDefkIal5YdXn1A1wgczH5MpIN78RZH7r28/YSBGbxEFCbqP
5I5bmNbfuyge17QJR9t2JKezf5H1xa3r7G/1oIcJ8GQCDp2OgoosAHgXrfgaDZlLbAU9F2FSuF4S
KsuFmbb55862zF2Bx+2yiMpCFhD8o45df7KDYTiFufdTAZjq5xxvySWmV8aOhls8Ac+urRfyyTWG
K2vi/gQshm6XCDbscAPmyZKWqDpAtQBXW9XLiXSPVrATPx+p/KzzQRuQvIxjDgKWMdp2VvaL9wAt
triLblkODFnnSkLupJMPjUh+7S3trNxCod/0Sq/LyluFRYK/GygBCFwpl7W8TeR80opaHEmELbdi
nRpFOIEz/cE+N1Gblkf6Y5zmxWuHpBEt/wNLs1ahCswQEFRcyUNACq1iKbekfMSWF/bIhi+xlJN9
YwXFXmedXB0F4lhrOSatirEDBZl/JFEqO3sHZOCReXxjQgojquvD+YvGvQC09rIbMZdUMk9H4s+L
AHmEM/9yBvCls+wv2vRHidnMSi+x80JbkFPmWvR7LCHZw7TpCMQJxS3brN5cbVWWotmWwHB1KY9N
Ctq3rLI9dresKSOOYgmsby0nWmNHDnmoHgmkAUTfQCbrvWKl6N2bMelbTWnFqi+B1jTo32jFGiTD
sDCxM7ClIVjh872NzleXhqmEuvT5F8tm9dONfSuhNNXWPtsLLPoWcRsXSERZYeZvCCeXIHIJNnfG
ziWZpwtlWbPOcGeFXiV26aJtERv20znpUPnh3QHdbZ33lu5qFoAyfeTxDpVgtoZqDVQQTBUDLbNx
y6fhWU+1BR3VEpSDX27quBZTYS5flXqZPU7FvufBXMVbbUlLpb50qLZN7sNcZhXJTGxIYPZdsjAc
J0WVtvheJZbyyIfEP1qA2l9QrcBFnjOuHATLruWShbivumv7QijfKM5sP5ULQJ73zTk+0O4AG2Mu
CWvXsL3wVBf1mkaEsFskhu6WReFNCL1W3MUALOlHEHhJAN8qbjZhXeE+kui+hYlGwroJ+xWB9Vr2
OIXzchR3LRjHT06hyJhCxaY6uqJv0S+Mu/GurY1vre8DPwooZ09Ng5pBiVCmocJlA7iEYu2ryvCp
YOq3Wlqx2iufvD44YavjbJW3Kaykk4xFVmDDLZ8A6YXdLDh7jtlu3lr1EShaVQtN0pFMe0VAH1WA
n7mfRpQJo35NJc03WRU0bk1ZLWwxm/dko2rq5AFYCPDRNpnK/qV71zRvQW51ZjqGZWFTHIiFnN82
GYjaDENtLNpTpNb6hjpu88ar1l5WOK7TqBHfNGmwFbUBuOuiAZzqrPbiER+rDirtYIzakoUdXxdV
3iE/q7bPorPip0H7LNoGf6Xa0hrw0kfttvHS9hkkL8AnrRz0jsuhBR6p55p5p7gQ2ImV7hF2yNbY
xO6WNMzSJHnS2ScaUPwBaJFXEQX+sZehxuwWwMydvXe8n77yyrQyfjQKUTwMo4ny6YFrnxsbmaSS
Vcqd7qjgtKySbd762ucIsDbrPAZcCg11w8RtFVevyEk2+ypRB2TM4O4rw/ebsGbXaJ/DHp1nFBak
lfHHyEivwqrg4dh47cdz1s9Es+fEkWmYPfb1WD9O/MwzDfOsuCLT1Gvw387WqO4Td6MNCMQh7j/T
QnrIAJJalIlyUsqG3WU+/jCk4Mk3f8yqL3pQibWRMmPnmKHx/I5jpRmYXA41dqpyo/vidN+dwMEe
+RjcU4FYIfGsB8VzsElsB+5cOUaKJEaSASRp9fpG8TYIKS2n8W6DlAaL7jIefTEw8+uVWHttxlbZ
egC9XdFLWMpbKe+knL+Rz/Zoj7uy1ztTfc1H5J4UO1ZWsSRPfye+lZgCHzvpltMcxzfTDU15anqO
U+PwNNGRGmF2w26a8dStq4jG+BwbPmA2ef5a9WJY97Gh71KRiyewnVRuIFF8LxZgku0nCw+LwqdU
G88WVRUccr35S4zMCJc+AEpDz7F3ROs93zbglnwZsPO+6+hFKoexNOuJoJWMb2TE6Xpxm242jqn9
ysuVAFNOxkS0nAigwOCX43/MLlY+EUTFSpE8FOZTKwmkiAuKqKE8aSakWVz37OhwrIe4CB3wxaGM
6H7InFp5bhRTP7Iy9B8ZgCa8vBTPbWGIZyBvAWe1tDGNljIQo/uP3ei4pOyUqHHzLHK2tsLKhR82
3UdV1X47cy7a9+ywOeV2Q2sd+3DrGVp0X47MuA/TXIIROD42afQyWpKQDg3BFKDvngFp494HTOTk
gVw3HunSITZaVBkFxZTEnyf82mAwtLUIB9OF6ZzWAQlTEtCLd/bq7wuEIQeEUtmiq0ZoePcABqhs
lqjps5DqDgpUTMpxofxfxr5rS06ei/KJWIsg0i2VU1cnd/ANy1FEARL56WdzaDftHn//zA1GRxJV
rq4C6ZwdWljMmaEWDI59hH4zaOVmp65Kaj997Mz2FFriSRL/ijSxCUfHgETsXx5/Bpn6LdZ9czuJ
1WaA3O6BRs+xD5aAkItdS7OOwffxxTodonpHlLpxGHvc4+0sgC9jKiFMhdJ6Oji3RKAzRgbtYAvL
SmpCCwCD8fsNIlg23EPudZGWobOuySDT7Hb6lpr/KVWzjKsLA4s00/KwWHbH+kQcMK7YT0it69t/
8cBmElk5scCW7mnGqGodlQjE5yHUC7m4ANtTdSb2M4AjUE3AXwWuu3+UoBKzROKSekCcstc0cCZa
k14T+M1vcz4EadDSs2hCLUzrT1dsbKNH/QTFSsg3GtcU2cxDlcc8iDQ8+2FFUZpXVqtiYxbppDSP
MfNB6eYVggJG0FtmvVs6YI5tXgXEeox49IBJ+TPB0psQOTc2X3KJL69Ir+XoI3MCZ3rFsQD2nAZS
D13YFZSbbd9ekcmwCv53AQb6I59wWRbQeCYAWc4kcDotbf4uwEDTOxJdpVwYwoGk0U4O0l3blTda
DKX2pq/vKeQ0erw1SsdYY4Wk7s14qPaD0+Qr1VibN5rY4Acanuq3IYu1Y+9C9NZnqDGYRXnXQ9dm
Vep6dqSEZVc2b03KbkZQR1+1CZxwMYAiy4AqS7uLXxYVCjwQoCk9pE1CmLl/k0YK7B8qAlaG2mEG
Ls6jjfyoqIDCEHWE2sO0TVwUn5xmBFTVa1szgCUGBN69xO/ODA95mGDg5ljKEDdH3+m+MNhzziU+
B1uCXre1owQGAXVSaGMzoaknyFj+gO1P+Etx5K+U5D9DT+Drm0GoeZ7pwbfmFkVL/DeBtbkzWqBG
+6TvD67Xx1fJoDzYh53x4nAdNAx4hYxZARSR/1gMkKsIeL+c8NTQo6DLvpfhvLeuIfyyQ37C3Om9
H74y3FSnp3RsGW/hSKsemcH9va+hkgetmWTOw4K1EvCyuC3iMv/GO+8H50Ny1eE5kve5ujP7tgfW
1stXM7eO2ilEawItacIfvAsPQxIavzT4AoimmU80VpvgyPsHOvmrC+KLR4iFGK/QUb1JWZq/xHKY
drSg+fEEjMB2YgQ6YJRtY8+F5Fc7SXToqXymM03r5TOyw3bApxidUWwe13rZNar8F9PKtVXqC+2m
Lcz+ONj+uIWfhPvYRpJPyH/3p67Fm9woo2/+KLWVDm3Rz2M7r8Y9IM7GPQ9Zu6+6vIFHt8iuQzFU
AARX33tY/2LdyPS14gZ2Jqrpnw18nhTP+9rdySLvtj139dcIWhtR5kWPtnscW6+8Bcvkps5NmC7i
t720GPj2t74T31TM+OKHmvcEP8YnbC6753FMLPBr2vymtPLiGCcdoMcW1JnjsIV8q3Ih2VMk5n6I
43RVWGlzD0CitbUaHVhzGHydkdwvtw0AsQ8KrrxBFln5dyxM8RuW9Qn7EGMjPNzOfL80LnpV91+E
VoL7CzcmppntQUGiPjAgpsT2qeZGR0qFiizeDw0o1W5uhumFYsAKtSsvLIcDDBMgxgj/xVtspfUd
sDvy6MWFurhe3SLBiT9JrjoVZK2R/MwaJ7D0sT5WWch3eV7+Hou2fvQ8B/hAWHBiUVYPd53iDE40
efJTt7rANx37W+VHydq07fwmTHXvFGOhvgHsFFZciZtB5dzrAUGs2uQeH0y0wj6w/y67CfHN8GvN
qy9MeOZzmQ/g3HYsPcgOyOF7GxXkoJAe29HGNR1dEDBgWtIAa3zV4+g3pGLLPRbRcm3oXnI/ViPE
7PHHK2SR3sMLPDpDquuJ+ugAnEWxBce/Xku3hXIPqiYbHdD0AF/KbEe1ezooP5FnP0+O6VTOn0M8
Al+2VOsWFhD3/QC1H9VVMPHK/UvoVu6TH5lwJImztauM+vCPUSCJImvjcLh8zLYZbHSx0WhcVNbh
UPJCZ/BYcVezFQh3jGGrtew4+Enzi4fmfDJFuikSI0InUyR2WPjwv59BhvP5GcQcbOoc3bVMHYK5
rvfpGSSxubTL0XMetUTTg7Iq6vsYu+z71tTusPp0zxRq7aK6aDy7UivH5aB2D9B46xUvHHLOdwCh
WHeFwR6gszO8yLCBF0c8GhuNFCqF162MAkZBSRJVt3QGQHp1C+cTyLNPMU9yY4MH8qYy62yd5qyB
Bk4V8tvptgaBgVvghuwf8DGcTzTOPp0sY2p5rZwAW66DloNmhLWjv2nb0AIaaqxfWb6GTzr/WkJF
ag8zy3pLo8Ix3pp5lD0ZmcVgzIflPcVtt3iBvnF+L2H5dYF9A3h503TTR2E6sgr9Jm7G4s63wahW
rDviJp2OT33iyYPR9Q7MhnTj4rIiPQEr0Gy549aPUSVFkPTTH7y5Sn9Mf+YAbgeZzet7KwFWeTKQ
OWitqK8qZeFKpFJ8TUtn334fgMCDDQiPdijfQhZsiN4OlgnzozF0m+BTBzXF78RqzRsxzRGJ+xur
c7i3aJ23DgcdxEWriB5S32R3oXwxzKzdOVqfHNvQVGvAlVwYO4aopqrMgyeK4O4mdGD8AarfuPY6
j1+KwRN7/Ewf3SqPLok18AvFm85ECr5KrR0o7VYQgXV7gaoD++Jgc0AAXuUI/ZDU7LvkEje9tPbO
BnJwZ87MamNzrX2uMmAA+9b56Vvqxi39fK2KAnatriaCiIsOiv/gYtuDm14IvzQA34fFk64FDPer
B4o1RXVXxVY7jwBMPD4gZYMRee1cDOD1DJt1h6LzzG3W+dqTGOQFnyfcbIBTh3PiuP/fvzrmfBYG
Yq7j+z4EM7D0s2zT+iRHF4EuYHWlHz0mMhFnD3uvVds07a6ZNpfYculXUZtbL2bVNsHOE/UT9jT5
If0yzHFVQ0X4e1qyMHCcprrPASzaFTnyzX07pDfJEO5rDt+Y2G3x4II0yCsL491o6PmXjlndmXuN
XNldCWakY8HTJ2flxcrb/FGV0DB79pp2/AWRoBvYJ8WvysPSGF9Pdc1swOkYy/K9tMDecR0YLkGg
B9hlaVpXqI7f4fYMixa+0RsIEgexpt1KUxRf8SDhqwIAogdLNMOmA4L1Al3+9JDDj+TQwd8UMPPW
gCJraGB3DWh7AaLntxx3vMbl2JUPQGk5hd7+bBM3DRKRVE8WtwDYrfzmmqdRua/MjO2ypmFfyuKV
quwMK7dtJ8t8H7Yqeq3TrxQu3BoPP787duFQ7N26c6BTZMg77nAFXYTkLTaoybylr2SxH8CeDD60
aU6vrCTAyjVFTat/lUjEv/hNU64qUcQPI7ZgG5iWoFY+/WgTsJ0PGUCHZ3c0QaXAf+6uACtiZeh6
8dyJOAl8z1c/vFvB0zNSAvmDD8sWYFddFFMnU8ZRRt5mRMF4X1jA4s1AXy3pQmQ59eLGRGEr0yN+
nltphdB0iOFWcZO16nMni9IYZkjoUFzy8zKWzuhQQhxNG2F45cIgcK010t3MzCTkPVZQXPdmDpHb
JDddyvQ7JbP+cWjdVdULpIQimV40ze8CmoQBh7gI70GqcY8S6yc848ruAMAfzDajRgQoJ+BI3QOo
npshqrqTEkze6VZ6MBm0ech04z0E+XLcSCaISV6z/G7cpaXPV9jV6uuFtr7w2T/FmNWjDkb41tx1
hmPaw5M6gQzGrm+yVltXozwM0MTAFw236dAC5izLnHvflt5ZyuyRWvi7w1hNIrkLo6loT7ECIM5b
ePStqZNCkC1PNk1S2xtq1jaLd5lexBu4jUyiRc38F4awRXqEA4lc14B/PYaVDmln2DnosBzdOlXz
25taFKKDNlksq36QB1mwwxJ6H695uXGmUcukT9eo9c7djmn/exlhJp6zTd2oXplxCCQmZKi3QEVi
ERXF1X1YNgN4llAzqzthXQ0dUI+ppWEddM/H2t2Hic+ASYtuuGvq37FuPpTVkAZO26cX8n0ayvat
mRiTkGnLUGu18iHA5iKHCdifM5GDlkUxjT0z2dylgJPfRrrXzwcpGniR+c3NEpcj71cGL8C0n4bl
CRvXWoX6DhWa4Fp0B5h3dOYwmohWUzMtYE4QV/F9kSnUqwdTrhQPx+vYe+zO0rLqCk7Dmlp0MIUu
ToU0v87j48h0wNst8hX1qrSw75rYhAQirKQ28xhH6jG2f3kE/xR2nu3tTNdyN7xo+WMOBzkqkEs/
5o8wPxO+r91G051Ix2/paiInRa5RdLBH/iJ15CScypePmtc/i7xtvwveFIED46S7Doqwx95EfsU3
h/6rgpctjTAhVLh2y1I7jyYM6FEhECvqQMJzH/Yjn9JD3U3PymbfgcSyjQRMAbRkAyqv+DbUYbId
2gK0w1rGT7avHeBJk3/rbLCaSg+faAHvontb6r/7aTzydSzI/Vxe3WpUN0lcpWCJoUNm8Stwi/FD
M+b3tZtXW1aqYpthrfOE7e01d1LnB5xdvvtw8Xq0PNTWwEVHishXWHxl8EigEUp5G0/l9msUhsBX
ORLlS3gC3cCtGwajVV98t/0nPbYtVCa15AR9VeRJYje82mHrHCt99De9Ib1nJ67BQPGMH1UaZYGO
xdkDMIj1vkwtfxe5LHmMC/cXnpTmD82PrsoFriJuUJW3RVscB9MwbqMCZBca0Roc2BNscqsG1g62
iMOz0sq7qgZHAXv0epuEZXbvuHhipv4YvXrS+yIc+H8GEDYJzQF/Ax43dxn+T69wcchWwrP8CZnF
t7odxRfLw8eeGLXc462nV6wO7fUYR+0X/Jxq5C19/3vYONuQj+DfDXW/HpvW/2EUbR6M+C9fM95f
4Vqo7eBr7G1IKYM10HVBKsi8Nm2SPoxKnUlYI86RLeHY8Gxmv2+JUi8Ngw1ru/vfyyAQYdlfGTDQ
Yh3ThP2fBacfxiz/s7kc6/GdLJh0b4VhIWndr0Vr5z+xq+Mrz+ZYtZmZvce8dN+HdnGPLJoZtBrM
4GoACvIq/zmMLUxC2IWe7rye7tiy0W9z9EHpIMI2dMLcAXklggIuVHNHpmVvHXioYhlpht0tCiOj
KvHESkHy6LmqTim2S8D8gZY6ELWU3GjpwDOI3KpOFGu4b0I4TkL8oxcDqryT2wEIkHHgd9CinX0P
RBadbGhoQoUljlAmhmVCMw0JG5ih0ZAKPuqnGFbswQxlpyvw9k+3nVsPUAbKQKowtqlmeA+cR9qt
L6PHbAL5tnDo23daBZXeqZlo0bgCAD08UvP/ngTQZh2IzPuxyHRmAAi7qX2bQfXqXLjtC6Sn81sF
DQk4c3XVa2Ub5rpiACB2Y+W+pNUKpNfqdTCq9gCeYLzR+7h6tcLqR2z6/m0R5jl2bgXAeFOcZqPe
YwZMt9ha+tVwKWxNbsBXS75Y1Vjhx62pn93YBCCis9+e9O+cOk1eR0ODxlRusFsYMAGnWuX5sfH4
23SkaN+mA3Z7n6T5BSDV8lkHvMDQfX7Xxy4qpymcCaZwXLfDBQU3GRApp7HgIFqNot1Qr3Q5g5yu
KY/UW4f1nTVdo/1zDVhUBWHc+RZkPhwsQ5HvWbdGC4TZBBu3AX0zgrxyi5uuKrEOYRVfY/Vv72bb
V80Q0HCBBPFE0cT6HWxhQNaCfrDqs7Ia0FjBUt3gXiS2NCRDKfmUD6KG1RMG5yKrH0zrQA0aD+IS
VNZMqR/ChLfag2JetwX6IEVmEh+52zZ7w1cAnlaZezY1IVZz3MZiGj4q2rkbu/ER/xNsNPEHlmB0
7LKkSndRh+Y0nektu8FO5big4WUyldb4ALHvv2Hy9BlQr1WBEkVNOizjQJN4m9vJXoMAtmoPmp32
FzpglSeO1ZgfGqd5C1G8m5ppFOMDd2qoODDQzkFGGHf0SRh4kB1q5HVW9JlIqUV3oNpuqEUjWNhj
X9LXN9Si6XnsD/P0vG3aA9wI4SXktZvR8495U7QP0LGor2nlJrONaglRlA2YadmeWENWFJ1E6TUP
hRXVSIOGWL+zdHzJHeO/h/EqSgOaLqerZdE6Vti4mgdfYuVay6q4LAdV6B+bRfa7BlT9bAPq0wc0
bD4VsB2HML2OJfl0AZoWAkLaBzZHeU0AHFpr0CSMUOeFDPCgp6fagBSf0VrnzDXCMZDRoF3oANkU
D9TPNtxYqCUjAWBAPJEmIi3o6esUG5MjrDf6XRjmPxfd7SqGcDyXfbiuJuFt6ugaXQSVMtMjxeig
kN7OsZWfG2GYnP7rOg3/WY8QZHDNET9ITTdOqVfKJwUpCHfatKqh4/vU7/Mt7WGR27qyGusKmBGL
G/gZGqiaYs+7TPd6Wz3AHWDHG/ErT91h2zR2ei6nomI+5NhzMRNF36VNZzRmmgETl3FL4yieGg5K
FDa88jqsQFepFoYPdFaXUpvP5PtZGaXRYQwhv5PyVOwTqaod+HLg7XZ8pyZLJxh1mSsnlPqlRxbu
Bij0bIby2xVWjI1KAVn18nkmNBmt5yh97HvIdEzvnt4jfmEoHi3/peX/QTHVc7nzq+Zp+S9QXE+d
fvUGlZZ9/ZMEQUh9BLvNMjCTXm0XkRCSGfnUbKLkFnmOba45+hauD8WFDmr6Li7NxlTFwR3ay6f4
p7GwdyqCCPvebT19+5f5nlRsb1dtfdupoVilQLqd7TwNHy0V7ujWVTdhvvNkE27pDucLEwBHp3mU
ep1ccti8zHe+ZXrsduFjaGq7KPwmPKO/ryajOzfajKDTfFEfG+Qri57UNLMvf4ZZrH7pS28DfAp0
Bpj3lLlDfkcSSV5WDofG0GFTNWkq0aHUBoldYhZONeQ3sSVM6h2tO2QJfBV5hyQfZK7gaZpET4Xe
RbB6L9JzTHHXNFZ+Bns3jfXR2Z8OqSoifGv/nM2xkJdrbnL4yr93QBMlU8Eyj6nsr3ZuPod5EZ+W
Gf99+feXzEBSRP3cTwNkb7W9Pomr0uGDPiq1zUVsldqLXCoEi7Jt7Iy/PsXnK/hhgSU75GKwzV/l
okEuuoY+/uCCA+sndnGkJrSyi1sWFytq0SEd9Gr3aZblqK8w4yukWLv4Yy0yC3TWxzCe0yffgqXD
q0p4PBiud8G6fwnPIg9ROm6BchOXJtL7WyL6e95wF2ulgmGdDmpi5bYp1B91HcoRE8c/6itx7lV+
psHE8Ke5Dqa5mVTrEDo+KPRId0XIdb9vpp2dDfdEvYKqjXBX4wBagKNrEDbRzfjFhWtVZLXPdWLk
lyxyzYDCasy6DcDS+R4F8/jFHv17z2maO7jYt/dOWl9oVOu23l63a21NzVpMbFctAvLz7dIM6/xn
MPfeLu0OIntoTdg41ECZJfB3mfa0vQ8t9CqASmi0ljoLN2HYNCvC6MwQHqeCiaCtwKAkMM8C/5ER
8M9LxwhiP1ZNlrbD+mnHOXcecLuL76qoeyBem294qKUaIQALBghsEy92VcKL4kj0tjLi8yQYlsV3
ojU3QntJjDbbIRv3QndCAMLf7vXUpAMSlX/d8Dl+3csMGmIZhoHloG8jrQTmyAe+yAd+BPFJbGgc
ALrK9zSQDv8ijMjMcLbFKF9phFKhkDP9wvazGz9k2i6z5Z9YUycllgjTK1vYZkTrJrfgcAV9tD+D
P70EcTg+xf71Vt7nL1QYGsZjfs+9BAkE17JuvR6qlV7jA3s8NU0gY27hYltgY1xjOz/F6GAkg7j4
frxHJleD8MPUwT3zYJq5d+5dfIsCfxK1pEvRVVCjHE6Jsh/sPBrWhiWGrZw2RKlvxHemaQfOtIOi
Q+i6/TpLUB+jZjZU8V2JXCy12DSMQ+RiXdXN24j3a9AVl2uoacR/vUrqeoeSJeWmgP9MMPQC/kui
hkyewhIVa4ibUQioOeMpYuBGCv3ZHGbwNzSCznIDmJRxwsXOA7WsLPYc+vQTsAXM/mcYTyQPI+qd
mySOIkhLpPE2GRMblWQts7e+33crMIaYhjy6Wx+tIf1eUbMovPCmaCHmSc2xi0OUvNQ2hhfnZY75
Doe8c9Z2h7ndpR5fjzbsI7hTQ5NIWP6tbSt7WzUQtppfNRfFsz/ZW/mwLcAC0Og3VmlmF8h85Bev
VtnFTUqzC6gdJ1lQq9I7da6H2NxDw0EIg9RhK37Nsbl/oFHLhZdr0px50Kj4b8dRckvuijl0P1vF
LMhtwMLx/+GwuDg1GtPozyaNZQt7i4KzPY2jAwhh+TEyWdCzXB6Avk0Cuvsut++xxOYhK4abJa7L
rkXyX41bitE9Ow2b/2s+/rI9Fsa1gJKn4ZwjYMX8bTGkfNsZ+DLxAelOQLukA6jLn0PP86oNkso4
9ChBHaiDZs+j53ZbiT2vu+9Ul9NGH2adEHyYinQkRaskdAFMcAs2FFN9ye6zbB5AEdGMkHs2NX1D
4xmyAvdVEZBybamjApJx5I2K6WuOdE+6j3tYFzNdZtpuhBIbNL3HSzZ9z+mQT+OQFI9WYaeVW4qB
8wWTInxDU3zZMbmhNnNZHLipB49g7OMg6kXZEmT45LEdyn3fe4AHzjHKqIS5OazdBuhMpQs86luk
ZkOmUAZzIZSDFfBE4dTAvbbx0a6WGkD9HqOSAHVQrJbbJCv2MnYvyhwcERh4vhyBztCh3jmdWn3q
iiC2qvD4uasavLcg9dAYin2YPoyN3E1X/3yduU0T6cCLQq04t4c1wS/LQUBfMa8ucsJwWpOLFJ0J
pOg2aW1bAImm2GwTuJN6phkj76oLoGP5zuyw951pN3Xk3UDmwts76QDvXaLmEPnmvSOdiDkUWg7S
dEDZcTJnnksdMPI2gK+EuahTTtJOBPqcvOdWAJfJNeFD6TCrNy3tmCVVuxXSzyCY1gWtsIx93fvj
jed12loaevnFAiwkcBu/+GFacuN7Bcp4bZLvxnLov2vT1wCVJOOxQ3l9YzQsufEbSF9gmLcfNKHP
Vxp8UX7x4F4Iqe3CXtttDLloU7BzWfdvBwZXtE2s3CGgGPW6PoS91tTGfZqda+gcwHgNN1sdNJLJ
hMtlZ6RyPVgQIxF3AhR1blEHXaJXZYyBf198DmoAOO551aF+FISdg0cDwA0Xx0F6ztawydRgK2Af
qd2gFP2x3U1tEp/zvNLdQqw9CpZblf7uK/vBSHa542W9hD+I5XUbuvfR7XKZ/MHsdrnOMjnKwzxo
GP4xD22GH0MCJ/BL9vch6b2fAzDCuyWe64X8MEyl0bCBIwSM8f7uoBkUsxPmn1JAev51EQWEXR/I
2PpZQpbj7XW68qVNsX5mGyxNxSXSRjhfH8DHAqgpKMJSP3NRb5Ws+XGpVH2qZVGli2peLhwqaazV
AF+qgNK3iAxFUs4k2MwKV4/XdFrFKKeOiReuFnFo6liaVWKDGuVmUKWb7r8hrL+lByQCtcYmkvvR
6eQHFXKbaSdlDfmqC+HtR1QgXkKtVBuqaiYaZVE53g/43uUOck0TdQg2uOMqZqB4UDNE8e0MqMtP
ahETyS+rhw4b/cvcAl51viA1Lci5ngbdeop111kbOZhwM1uLiFtE8ZpFYt/YXdgzrK1pFHUVfcnh
ywcm0iREMDu58jYUW8AHnI9BQvYaGkThl55PuN+l91MHoY0/XdWM4689VFV2pIcBbGa4R8V9Fsb4
l/TFop2BPdU8dgnRhEU6gy5JzfexyyXTMGqP2RCGSOU6TQLkR6wekb8Ai370orXPQ//Us7B8cN3y
cfYFf48XxlA+TONd0+6/On0Ur4Wjw+F5LEBOZzup3PqES9UnOoMjcnNKSs0sg6VNZ3OQ+pc51BwH
WKNwTS83nzqcvrferlNOL0Pdc3BpU5Cuk1q9sfc0c35PS/zz26F3O18Ggj0wuPahUAbZLw5v2aWE
rLL0IivL2S+h//wRCj+75H3//LZNhC0Hyfg0tg0Le6SSdsSAxK7WPxZdhFrExI6kmCfTVYjv8x21
aIIaNH9XO+CNjo4YjkPmH6Wm21+NFlIWTjaRSsfW3xpQowc0v4DGJNZlMPSABLYPqT4ArYrhO97J
BqKo7Pc03Rxz+yvKbmJlaYV3k0F5akGtJxGkfrzBO/3rGzx1FsLzTvRboUkfcPR/ZvYChupSoUAU
3mdxJw5EvCQKJsu0EXXKiYhJh87DbgAQp3lITVYJC1eTznogBkYBh89m1IYgRVJlI1LUDWODh3IH
FIiFp4/52gksfEK4DUIOxLeGtZdE+iku4zWNqMaCXeiMhtBZO+Rvl6ImHUR5F5tPcayjyN+qmzIa
sks/GbyWyoyu4MlsqI8OFYPlkkD1d7XE1NAA2RVF0W6J/X0hAwsR4OicnVmIe61LUXVokZjuWj89
OS2y7is6pSDqliOWrVO/HSL7F3zomoJzP0qwOJ3aQpb3+ehr22WcPdXFVqh2Qk5y/l47UrSX2q0b
JHJiMJDS0AEjFUa2cTJC4Vilp0Szu+e8EM3WCXVYlYcGaqCm0AIr76JjrHj7mIa4QXJ46W1iaaNZ
QEYNK3v4tE+9eoe8i+8nmx4aBY90AAj2gFRxckvjQQbCPdqEWzd12g17u5pK/frAp6e1Qw707mRn
P04rAzqDTssw1ShRJ7N4HG8oaE57IZ02RNNoalIHxZbmp2tRE/DwKCg0KLRLaYH8Mu3FqSRZhuGJ
x74CPhoh7EGqfTmNoM54Euh3jfiUQub8kk0S1XRoeniWZiU/UryYpKyXzkh4DHBI31hBp/iGN270
XYGGs4q4Elcv66sLCMfuyk+r+HtmORDIa7OXRgg86RwQMh1PWF8iqA3RADfG1oBmhiWQWL5eXej3
WrRtu1dd9m35QdMP1LWK4fBWieOZgZWFtBtU3YFPk4EziVVErYE8C53SwYoNZGNCYamDbXmbD90Q
3OtQWjUD4qGS02sLjugGEFho4UxsqzG2GUgcOKODnb+GdqtfPoUTVoBDXvXeqswV1oksPMZujb2F
Zrlwm8EZauHWyfXT9RLHE9a9lFHWjEhPZDkyw7zZUJCmzT1YXutj2wcWhP6urWPrVyPpOkjqohTu
1ZoRKEAxr/XUAauhtw4In711hHpqzDPcQl39qooOvPrbxOtzO5JudsDK94MBGCMrsMXni9rML82t
o9flgbbWYoR0qwxjbT8LpMaZ7W9VZYJWP+kR0xioE8ZXz8+CeQjFIGLwNk+WfXJK4Use4HnVbfBn
H2Ce47fzGcW63uhvP53RuEKNdgCF/kdg3uTGauCnuqxalyUtnTViHE+OCWb+tGj+z+Vv1lrfADpn
u5zhK/mvYf8fr8Wg27KGbAdsO6fdGYOz52YRnCCdif8Wm/jUXU1XMKcrUIdW0t8R2zsNznmKX4QA
HQhFf7jJdYUbjC1zZm2ZwXLdfQXtgRXJytiOHj3ock8yNBQR0F2BriMHa3OEdGUxwR6D0otFoEo+
ACkF1C2uN1UHMgi8r+g0c2MH6bLohsbQQbIsfesVCazQ5omZLMI1CLbZtjKbJ5kBklRFpg/ObpWf
o1poeCKpJ+L0t3n/z/g/xtN1ivfrZBagfhXU3fB169ekzZd1mo16A/jcPhzW31uzUt8wzn2kX5hP
rb/nobD96SrLvKmPWu/XXF7vvY+uOb36f81zxaqsrRFyhHqiAuBbBJ5RuHvRoS4SZz77V6x976Vx
ZVICfjQ6+XyBZW7pWj2Ymn2x9upOXQqrbbbpwOsA6TWFDCFidNYr5+1MQRTipMkQRS50OtOBztwq
G/p5ml6NJ6tQBowXpthyFTqTQOUh/QMm3qeO5TXobbi5jzrt9DaWDppBr/n+NqRf45tXQgpKRb0j
z7wVySnisRFt6dRquuRUQqjV28s2jE+5tL46Q51vqQP21qoI6JR6aQrALnWBfFe6fltFQGTyTRUZ
zN4a3CPs4EhghA59IsubBvAhkhtZ4uMYQXK27PEswu/ylmRJaL4CcGwebDjDQ+sYcubIlh5yF/UY
G3uhZTBVJoJsamNBAp1gfd/WrrouzNm5o66MvRJ7TbfcK70CtpfFQRioGn96O8L2wTowjJssbIdb
ekvI6tSrbMSml5o0QUzzuakDg5FDA9WEgwYeoGZqyk1HhG0DWhQraF6Wm1kYJQ+Lv9uDmQRln4Vr
YAQ2LdI/JyC/8KunUx6WcGKco3GDOwdcok/UXGK9BNb1ffKHaTK2780uV4NzBUAE6qxDN/6weChW
vdUVWz218KlBgwEf03sw6oyLKm171bG2mo01i7zQb+Nx3BDNlw4eeKjIVQjzNMc6yPcCiVZBGVPa
DxrZNJnusfI0KNlburzEYjSBSu6itTlxB9IHnbnh96W/LC1zpeCmic3VqIE5F1cZe/b6BMsaIPvB
MFvLMGy/A/gerZgyontbVJDrcBVur2apbkJd6GvXHtizqKIvUo/qL6btFIHZPfpwWPgB2robeHkn
7i3cvHa1Hg0HxcvhKobWW2X1UH8NY7Fn/lj/GvL8oUGO5HkcoJtdsLG7sKIrTnIQcgvFQf3R6c0s
6NKx+VX6j6B1+T/aEth8un462uZO+ah1myPEsCsFHA0tFPnoDOeoM59pnUghXashgsNdG+uoqWgz
jVAee56hbv/qrdBLY+mwjFheYZr/6RXAAnUCU3O6lT5V3lHWH28tH88+KtKDTdvvak2Mcy8kl+p7
0YF5nfYmP/49o1BRtx6SYTjUusejZ3MIoyc/0e+iSRpBj8ARRXoke0jsFroQGjy130f8H86uqzly
ncf+l31eVSlS0sO+dHQn22OPPeFFNTeMMpXjr99DsMds6/PcvbUvKgIEQLbdQQKBc+yuz9ZIgPs7
mYCRuZcSwDrXVAtgNDS70iTuzsDyRk4ou64AG98/l1na1vseLweEDwxQcJbp+KDzsd1llWWCRLE+
zVN+3/MG7Z7rLLSijaoZohHaLruVP7rF7qbOSNlwhico056OpFJ6JdLImMdu5YooiwmktMxt5PmA
SBCVY7VbofTdyoNdmPsonFO1YjTD5jbYkaGsq6MKtKHjeOwZ9GB3o3RY6x7xU7Z3OjC9W+Kio+sf
9UeAsT5WdeMdaUTTSvdvbJQfhSXx6ifCZijTSNHcvVuEVm6jNv7aCL6+fBDsiD2pjSqRRovN3ngr
F7VWrifPoOEz8aOF10x6ubkPN6uWUuYf6ZDB9+y1WuXDTYhXjtSntVMRbvykC4qK7X3r1zhCX1Va
zXeGz1eTgFpuPNwiG/78ClbVZOvYJbLn4+we0Tzo7goXlVxVjpqGEUmaP1F4ju4QtI8apfFjFE7M
G345TTb+ouXY79rSvaAdGzkRnLvxtQto9Ts6/tU4ehHSAX17hBA9idmiS6+zOUpuaFadF+NV3fqT
RQx/tIBV+Ejj6Hbktn92TStbF72FsskYULEouvfPsdGZn7vOuqMiNXSixnuA68SyAcvkoDYdDeMz
uU+eC+4uUcum3H28ZnJHBgW8dUHN1g1++w00Auv+JkIia61gZCXULM14hrmrXNB79HaRfdWb/p4Q
8PN4+GRo6YDmCafaDtxuz5XFvXNuWdE2b8zsq4+ayDfTKmn0Cw6QXqj4xW/c5GLjW5uJUhgqgXHM
GbAjbDL0dTgDJY3sVHFMWiA7aMJjoZ85/p5AoJq3aMe3d5q4jWRIwF/i2HcvNGr96ToamHOeMhCY
kd7yGBqEyK63EnvXoaNX+pJHLdze+4LwZ9vbWgTIG4CaSXw/GqJdHawyhhNumzZOjqQjlBw5Ubqz
dnDMsnK7kx0HtsSt/AiAkoAqwYLc79y8/XOBYkkOC51NSQQVaizAo5PnaFVQR3N0gifP50g5usOM
ak2dbRcHeSjY1A5hp+/ltukVxF61Thmbjz0wnq9wh/KVC2gzmqGXGwkwN2JNmugQlg6tpty0jnkJ
lBE6wuIoZZckSiS3WfY6o6IWuCToDLbSi5eLo/KpF/AzqPH2Z2s4GnMZbCcDYPqRhaLaEBxhZIHC
7uDR9LqrhZ4AldlK/H7V9HW8sw0jOEUsq85D7rEt8JyjF03cbhAWu/8NwKX63yYOJlYdz6bPnfBB
x0Vw0qsePjbwCivmRS+VjhaZ0MBtDopYcP9NTVKiNaoDGRzaqr2/lEqORFsUmn71sxL9dkbC0Hak
rZFydMtUZb8m3pEl0QjJiowkt73srrads7JbuNEEMB+RS1I2CdJPw4YNWrJGE3xxfeC2h/ZQuW0k
H7glouuucQL9mcaOnqTSnJ7Ba4A+3JiHTd+gjlQU2ziaD6y5ru//mlF/iBIP0LTSE2uMW4AtifR4
aTV2vm3FLD3r0qyJ4/M9PZhOSEJuc838B19lrHxVZLWQWrcq0UP6z3c3hv2e3Qp3N47OUFuNYhpd
d0CZsoCxN1sv7CLf7i723Hgg8+D8kS5RAsDxgSXOjY4m8gmVr7mV3EeED0V2xljc2uE3NX9ELmnt
Bk1y33kxzhJFstKIG7bjhW/fjdzNX5D2++SKhOXc9h4qk5A3cwvfP48mbrBkohIlSoUXWl/J007R
zmIOXf5S/XvP3J+ua755Uujx/ZpMx9kVpVVTNgHcbja/pu89ez/+RAa023bqP9yt8ny/W1RGAQCL
wLYSgM4FZfhXkVfBxeyZ+SKkOQyDC1F+vM2h4V7OkaX+y/K9H3p1bqLQ3JufVuvBhSQeJnIFNPxO
qzDsvZNY5nfOGczfL/N+eyS9bf399mavWY+8i8595jrAf6nM0j3hpEh7QL1xvuGVUz6HuKPYxLwt
n7nOrjo1q0Zkp/WNdf7nt70vOsSLbAoLfvjrf/7LMU3gIFrMc10PRVUW2lneYwdlcxnG6eiDS9EN
eJreFbZhzeswRbfzqkh1dD4C9XRE8xox2s0xB+/73Lc73UKf3xwH09dqBryFSKxFUdniNnLs7sIa
ICQN9IRqQ3plj3PrG/17e4oDgPi/Bg8/oFSQA1BGZ28HProtqZBHyS7J09v8UlZFPcqnEu3Ai7gk
xm2I+zkTvZyaqz1S05phAMnErWOA+4n26SY3fphFD4670s6f3ls1jouKOsE77czTD1tYgaCOP8We
/xiEE1BKTe+ABsoC/IC/Lm7ZF5cqBdVb4gEnVU2k3gy+XABo5SilIzUYltGNQUP/vZfPHfRY3xg5
6F5EGR5paAWvQ/7hn980hu2xxdsGPWt4+bphebgFxbtm+WUZGG1c4az9cULVmQNE9S7jCbq30vZk
l1MjLySGaYqzJgMZptNcmxjyfvrZFZ22JUP0+zYnml34/VaUociN4uGt99PX/74+JDjWJrD2doyK
DUFWcsJdkHHiQFqqVkom5UK0xxTn5b98yWJhdhPF8QH+JOqdgQ4DWBRwwoCJzheXmODvlAwiwmBl
D6WxIZ2aUOJC19o9UHfjEUCB5fToRehvY0bhP9ClnWf/Ie2TvQuQzbPSm4kZozgu+doLA6WPhxZJ
cfzmbBcTlpnuzQAdPErf9ikogtLpofaS5hEl48064lnwB2ohkd8AdEZtlO2qqfriuWrCcZ/7rDuQ
rc4AwfVmm9Sx/Vew6a05/uxkRn2HA0T8S4w4eQGe7msroHDyuvlzYdBljn3pPPCO0ZtXXeTbOA3j
y/htoVUijTot09ZDBmAdjz4x5BkVDhrzPekvP0ngNWnB99sYbF/xIWLbOmbRxkhBSUQf9Z4/sQhY
2FlvV2ddx8MHqcnKs72fbY5TXKcvUOWA9uHuJId+UvanyEvQ9hIUU3/yMlMMhUGFj+kOBUl/kESG
N+5mnaEmm7SVBSA6agEk1GUOTLRdavZ/OyA9PkkkZhrKI36CdL5BZg7rWJrf6IC5jZpyTwNmk7lC
NWixcaJNBBqSr3bSsxM3225thfX0FXfxzjqLO5Q6CRG/Rj4roq+6FbmnqSg7NFOUgISoGaCo4j49
NkMd7BIvKj4jTZuuQsbZX7YoQWwn6wcyi/aaOQDWULZV2V1tcd5gAN7BOJSBjlpNcAUlwEUDb7cf
u/UnfAnHx9FBzhg1xJqRZyttHFdh9yIxDYe2SAFzFVxhC/Oyvo5I17M5P3n8daFeiBkf97xBX8/o
Ate7Wmmen3yKAjfZ+AKIhi4sBTAVasv1cgdKMvABN1Mb7ssqDQ4RnuDQw13jaAjN+y6q4QzTf6Yu
HWR126cKnJpbgBcZ206P0C6CxrNLBzbiC5mE/jCdhYNs/FHGNIsyld3Aa+OoeqWGtMIJeIqT2ASZ
D0nwvGiiMgsf0HhlUowrIGftstpD/YQd46e29MLiRJc0KIuTiZaxEhjfGKoZ0J6+s6QZ6Y7KjdOA
DOV+GULJNLoJEcV6DgAcgEXzNkafWmH/BOXkXgNqzE9bT0C3V8hBNELzZiOmBpcZX3KtD91q5/W2
J1sb5r7+iTwQuvxVawO1Gyy6Dz5sXIBvqAfFjhyov+Emiq6x1djM9X2PirzT3IDVVRBYRg4uoqT1
sW+q41wh1ew7Grpy+ijuNiwFXizZkYmuAZeYTcVn0A0AO9R0iyPQOuZzaMUoT436CoVpqJqp50tQ
DRnboOdvumegs0POsnZWlcen+0JcaEQXZC84qDBswTkHYwtJGXMVsMnGecOFVMqWRuifuw1Hutnq
f9VgdSDfkl149FZCvXkDABkN7XnybSMqLNTbjd5aMwrXgYsNG5ogP5qQdOMf2chgZEk+3P+Cvuju
iKLd6kQXfUB1jvsS9eVVQVqtg6h0JNLEv9UBWl+EVcGUtwpWW363HcFzulq0DKZgrtm2vesuJ1Tz
IPUc+omxBYGjdVz4a9QqG4soFbpyZRTli2Kf+g44inFs/53Xo7OqcyATopPJ+1QDv+oQ+n63M6Oq
/2ICS4Jw4hYWxpCCG0pYZH2N3xo3+1NZdNxnh8BDDL9DM5fpljcxam4Nd9ePk8FRqPbWaaOab/5F
tw2ZqMadnjpyKBTIJ69NO9SWE6Jpxwk89xwAVFyTTTvR5IZr20ZLCZgE0DSLbIWzRUe89aJE4mHj
qImUsxaqPW5mieemGkJ/m+AuEwRzltdNsoyfwHt8lE0B3aYqNuqOv2T6VUd393QhXY/6tg09BZDx
0HfhjnRkQvFi0/t+fUL1vRBgjHOWPhWGMd5NKEMCP+yvBmXA7fhrzQ3cHenowkb7AUWfwZmkOMqr
BzzxbZTTIhBNpEUa3AQavAgJbdRoDeAezDj+jhwpTAEviIIV31vpLHgY+qTGHa4Qk4oH+w44KdKm
NntP2jg+IAyvr6Tu+y+EDTmAzxP9F9nnotadewD3oCNAYEai7bvZahNy3oMQp19mkVs691E3fh8b
1p8UNpSEhcoT65iNzoH0EhEqTP0vTZNkp47x9Fzh1lXiJiQOQGGANdPuCBlBFxQ0qeuYqDQDt2md
gIPEde0nf0yrZ27ke7LqG9QwzxPAh0mkGFEMKBTiR7V8IO4ALCg6ilPpm9wlJSuZ0Qx7XnevAQAu
2xXpJLY5DY3SnHEfMa6jDNx/9FVOFzRdzQ9j+7j4JbCdql1pKOm8uzHFDyyeNUAsqH4OTGSTH2xb
/nyQ2nHwMFL7w71bzt0ZGFcbLZ7aI+ASuzOp8C/pzoXndecEbLvtimQ8Ns17veWvJC3slI4mKFQK
AKU1BzQUWD8Rzw5HBm5dsYgcKh8fDGy0hf+wUcvQ8lqSvVJsuS/aogoTuZ954ldRgB6gkus7Iwb+
pV6lF8IcbpMpukyO/Ujgw3QJ0IiyLeK62ZJIMMR5VD46dnh1MlGqfomYKZ3qBCwHzO991KHjrJ8u
jjjapxFOkceTAV4+a9DMPelDzUKFkDTBj24l/SIqDCAfOXxzUhEDD/mOaQhwdyXC3riQjTIcKC4t
kabsvnFza3+jk0MyR104NqM8Ox/EYmETrNI5bQ/0lZdYqbU2nOYqTk1pAecJs/SVR6KaJeP/p6+Z
40h/LgokDQNrK3trqc02ZjjLJuUN8ULWoIqkR9v0dsBj9oNqvaUJso4E6Po/T5QcdanNHAZa3K7R
V4//BpoGt0QwmF/QSOT9yCrWbGvwneLgkYP1d0AVae/E8R8h4AJXre+nTyhowVlnDfafq+OYGe6P
GK2O0rEATshjndpncPhuJi/lhb7mM74Acy8etz5gGHHcYw5hhzOAZDj3utOfc4A7RBPaFeR0IybU
rLQ2W25u7DLO1uSyDHEjoxJaRpO6odIAfQN4vaDRxE2/dgkByXB0ggRPO1Bpeg3EDBpKE2t+BJdI
eyDbGxPDrIGLWfre2iwsf16p+bGc5iPYXw8ylpx+CxYCSvgwTKhuyuydRc3zVCBHVXEGCvS3oCFG
V5goqVuW2MmiuZt6OhqSqfIknQxsaUELKCHgElP2xBPJlnECQLvFMmct/lVAuqKpglIwyDQZJ7KS
cqQHyKEnkQOeL5Gioam4L7q7zuxDZIo7J0q2gB/QLyz/Rh1tdFGtb8aAZH0n6mYXE+Tk21+VKTBC
NdxGR806BlHNsY9aAO8k9kGdq0nyOFEIt9B9JKJjc4OMriX9O1EWp8xolJZOtwF/WX4wG/civgk+
+34UntoC5PC64MxKcl/qC68KT4GHPsZapFKFnjf2CHA36Mme9DrikN5g84f2Kn7Fq3WYA/iDBTgt
5fXY3Wt8nD6DT0vmM8FFjsI1wKJtCbFLmQ22P312ZlcmNMksSHi+pRwIM4AlRNFANS6jkbsy68Xt
Ax6TcaMdx2un0GJAok61ZGoCOPtr74bobSEAPSFOloV8YVM2n8gMpTfSIkB+Ilq/iTQ55Zp1XxYT
frf9b9wTnyuc+T/SJWrAlWIAhRjvuF86N27TfQ5uqXXFgqtdW+KeA1mNT2RG+qos3MfQumtmI3tU
GrEIQ8XLkeZJn6YArxfNOzvSUQhaxESRLsoIEId0tAi+2DYZEkuUsZFNGFMVnG4SOLXq1JDz6Ffb
4rBiBsgPEj6kWziSaFrttJ8qZ/qGb0ID4KcALOPU99pPxVW+UpcKeQTC7crTEw/YXwKvRbJatB3g
a4j+gqguUg8f2STDZ3ExocSlH7mYGsi9ZUEQi9BfUufgpBszNGe42WUWFxopEQynqA2ZUDys7PQk
yy9S1Ca0iJdacNdXZnBQJioAjVDpD4KbLn0gV1KRbWMBEndF8mKhmxmyTGITdRh1cDSpRqARpQBj
M9h3YdPhSA6SI2oMBkcHBmSXA+GS4UbDzXoUzatpr7ClhzSu0wluG6tr2qfGqUoAdwgiHN25dFXm
vfLIsXd61HUHsijD7ooN/mZh88neuYV5a0HPfPgtviSJ7S5j6ICnXDnjnj6emWuyjVvrzYHEEhSq
Bs4zX6owcS4s7XTAzeIsIyiBKZ1OXnOgD6+egTfpvRl9in27/r2ZLaKRO0V7v+gwhq1cVBuq66Jq
bxRcLEpmtRZ6a8tDA0HaZDjmMIrpUzIZ0XHSSnzOnMr94jr+oY3T/M/WQ4ZrzPzxxoJlnbaq8tDb
jKLFqDZ5vKvZPG5U79BoDj0a1UGqq3SBBVg5jl9f8ppGcHQNevJVGeT4U/0fgVBsAByR1gGWm+nN
h1zXkewXxPOyUQ2Ap73bPJMGCAJ8rWlDfKA2NWVPvH1kYhTSvm8N1BmDyQBVk+0Z+HfWpsEr+NEX
Pyg/AF5u9HmWkXn/GwNUhU7ryK7/wyBk3xcRPHNu9rZlyF1pSbG3kzh7pE3hRHraJKjFxVE1Ousy
C2SwpQW4Odot6YRDjzvTR1IpB7TuZ6sSkMVb5tWlczGNehNFWnGUYofi4lMLTsShP3O9AMuta/70
x6a+W/DF+bmWHHI2fCW9pIajIdhWf+IXFYcLgkFOksmFJYgshbGZARHX6YCgQN+WN3nzpVzUET8l
8T1l0uVXK/X5Lr+YBzO4dM7gH0vDWrtFCGxaHAs8+pOZP7IpjQBn4FrA1dFw50kzwg5oguG91NUF
yDRNSc9jOw7YmCagFOAn9QdacHIsLyQLd8RKMrwfVVbm9yngN1HK6r16DjJ6RsoAKwTQh6cu58+E
VKUXAaBgza69iwTmno5T9aTM4i9unOQnMAKGG9LXtX51B9Bpj47C7MbdaMz2LkYHqs5N5LRxerJF
kTLQBQF+iUrUyjzg3pyjuzVo9qAABCGnEJFkye6zonzu8OjerM0JpMpJW38i1yHFz3/IIvNQWy3/
PGdZu0dH0NXVTetpl0x1fEKVOPClAcUMsEkn37Jaq62Nr6XFfVgA7x9n5znA5OYfyJH+BI59hOxZ
7tXIxYJdE6DqtX4na3OdQ9VOxRPV5NoBOkyTCp2nVJNLF7J3+KzfoaIZSfnqVBp5gUY/PNL/8/mo
a+vLUlmciOJYVLeY6dum5xIT4Z8/nmIeNv/zX8Z/21ELwMSxDUEh0KA9FM1Wvm7imT8fDiRFfe+0
e0Cc6asKHLE7HamleUMNWGSIe+gDdWvpOVjEPSCSjsWdZnbV3tQi7URHhlXRB3Ikjwz1WEtXQFHT
tlImI4cwGZQT+Bh2tg5iuHvbiy6hjpJ5z5vzb4uRbfX8WwS2jRVnEV/ONhV/HmOe7VRcNIHW/Y62
RMpSK9nRTEN5NKr06tjTNsaHpsrNR3MCbWw6fwcOO3ANWmbtUXrkfXPtLTJIDlLozbBJ7BI4IaJi
nsrmI/40AHLtiTQWQ5kVCgFn9BnBIPc8kHFEubWyHMt5HvAjfBqM9CfqvQa8q1n2R2R5/CDFoiv+
SGedH3RzQIW/hkeWLeALmzVwZLNNVOkFICrR1S5b5wLR/hod6N8kW+Ton0kyObDWKTZyBjdw5noE
thbimc0DCOGqlVFoASiiIZKuQanuzQTOKVv8RaBbTODUDl8BWjxoz3lgdTuL5U+RoOe0Sr0AywMD
Yqcg7wRT0nd81O1HgIdpn4QVqV0ePvCqjSVhuD+M2c5vAvzzRBKWBQCdpQuJapZStCQOdco3vh0w
9n0sunZdmihsmQU66MhKbcXnsL1Ykx59xjPzqZn18lvjNNauD1i7N4QZCgt3U8Oql34u2zPIWNo1
6QvQE67SqWovdmj9LVfwK0Bhj3rg3JtV8YX2FAD+Xkk0V4J4OLeKHYDJqmOu+eicB6wbmkk9fmb1
fL0EVV7ciDRBOqB/2QdLd7e2BQpUoGP/8lAmusOCZkUBnQrfi7bJkIJQylIsxXFSeocvR/7gDx0I
N+MhvwBUxXk1xuowFkP5ZAPC+qUCOXLiOa++5doPZeK8ks3E0HLYmglf0+QMHsH9HObGlma1xG2A
IFVrd9JVxC8rL0N3KyKJ+CHwFZ/wRTjed1WPW4UBrW1TtfeAkvJq1rkL6BzU7GaNxb4CNAz3C82d
oYf5ETiwpn5kfmHhRNfrNiACqi4tQWrQkC4JnrREr9BjglSXd2/orXS+sZNDijOl8TmzqmY1PTCz
xSmG6NyjrMFNK55KOPQjkLJ2yujWS2k1PdA318OLyn1tw65CFrUsBbJAWp1InkALs46BTbXuxbSa
oBHpyI5EpStVGGVjW1aBpuhgstehh1SqYZ8Gjg6EKjS+WHXqHuli9i47oqn6KpLOeJtVdmRCxr/V
OXxoOXhwmwaoPu8jkqOcJ/fZ0osd16cvH9ktdGplRx8e66F/qQU8K3gdgTKVDgAp6SJkoCbuXTFb
+0wbjjp+cK7Yrrn2MPbJeJAIrnjPXv0oDLnJCG9+pJPWQCd8ANYgfrII7pVcVARpQ36oNbku0Azm
ZsJz+vFDesaZMPbC+LM2eMDNFyh8N2yMQuTgftuysjPQhlqCFmpvoDsOj7vIdB6Lcv41LO2O4ZYM
z54AcurxPNzkg30kq4FXx6CbjT3NxmCcwkdDzJJMJjSSgWkooy3XuAn8H8uB5fsakAIEKEgsHLCn
8Q2A0ZyH2GYVIBCQjZE1oxqLDjVwlPHAjkLUatZxY6k1yfcp52jjeitODYIpOrTCjnVevtE1Z97R
rZnThgmKKxtRG4G7r4HhVxYQBsAUEzduFevAcIznqxXNtrljP/cWiBRi3MYNTXJ1TdvZvwstbd74
PH7V5ip6HsCics5iM1iXXTl9f9O7YZWdI1Qor/0on5We7Dsn2F1BPACKoKHeqz1qpTfid1kQoAsx
HYDoN1MbIKWVvaA7+sKE0tQq0yz0ZKtUgBMLABA+Ar0aGXzg5Qm8Q7qUPmdypHSLwmoSxxgY3HVr
HsiM6rKVWZI7eb1SsgpF4eMUp0iArJe+H5ktdIvw79de2JKo6sRp6YXJmz/pDccCe7Hrdhv3DcTB
JgiIj+AdbmbI3KmQdo9aHRRaAisCFE04HSTHG0tUczUnx8WzrQs4EbpV8fUaEFRuZt7RzY26h/lo
gm59BoAWSA95H0aGbhgYd3QXNOJebTWjPAI54bSw8RznJgKXNwK8Nh0dC3ESIhWK06ymg1au03HC
FNrI77NpOMdmHH5p6+HQoE3lidXW9LmOy/XYGtprpqF/bGzzZEViN6X5gWe83pA4FTiqCv2E7UlM
a6AdUEgSczbKkEXWDg/hXCZ33J5XhTlVR83N7RNSALjQ6O3iATfmRhcI0QXUV41nLtsS3W5sQy5k
6NPMwmc5jZIptqtsMEG8xf7QTy5DK6oQix2LfVIYMos7LaxRNPduy2xMQSbsRuP30I/PhaWvtbwr
kfU2ZiBWiGEEgHzc00RZuQL88a+hnmblKcUxOrJhwkAOjcq0Vs2MZC7NL+1JXoYmS7mIN+geWBnq
8cD9GcWHbwurjShrClZ2bPLWNAT40KazGFiLugD4+oHmggjjHdhGHxv+xeYSgyMmQD2C6CibBAld
4aCAOSR2h3BIJrCGC2ZlUhGwh1pB6cj11wpeNkUbnqGUwHDBpRsL+CxkDop7vUYnzVifSENdW7Jh
C13B42WIT6qRSznqobvqQbRx4jMgVsE47oF+5xdopMKQlCiReTmkpxlgFMoE1by3MJMSR1LoTEAT
rmOkIW7ikfEN4KRWcIDvtMky3o0Juai9yRm16KhF1+Xf7y1u9GZ3hUJKzpS9LftYbzcyFWy0W7Cg
WMeyZ8j9qpQxZZ+jyCvuvDx9kR5qlkasB+wa2PTY5ma6oxxyhrBoh7KOMrmsgcU0ycITG7skPGrm
GoXz+XkCyyd+wnHLc6ZLDrqnbgXqC75OdRDbFSRXYn4G+ra9m8JeP4zOvCdzi6WjdEQCFOivdulF
e9er7T3n7XwGdu5Nsxrvkx54LSIprbl8WvdZGGyoeU11sFGnG8q2ujPuCnCEiiw2OZBeiWhsQmuS
o4cAYvLdmw44EnVQF58jYLkph8ZyXpK+8/d0HKpOS3vWDGfd9y41invulF5vAem/I7nlQDaIW/y0
4Gl75BsVgU5e5SEstwIZgrvTCzgQyv0NVjLV7kkEYxpSGZ85Fdnei40XVfYnTVzT7Neg9Ww2TPSi
URea3qDqKE1mQNWKJjX0+LFBQi7SjFX0bAUChxHpT+FjvplLHMaFO8VAPTNIjILuLjBG92j6GvId
NccdvZIdp8DhtbgsdCTShDdP4Gmz9B0OK+BLun428EggXUhLwZWPXMZ6C46KKriSkVpRxrvZURkW
Gx/FF7jPTsFd3LW2fmZxDwwoW5tfwMXp7Ee708+/nyYXsmnjGLTQIgKJbhProg97lGFogkxA4uyi
LEsYkvJtJdQFRtvebdt1LRIerbig2QR0Il6/Uap0Dm/0HthoHJRP/NKN4n8oPElFFz9pb2KUDmqT
VhS3hy1ZLHRSVDF18bQjVqCL2tebf9uaACiJtzNI6bYcuGBAoI+m1yqs0Go7GvbBHPn4mjVtvTJs
J77QrD0CdgGH3Y80KTKvTVu9pI2RPgeNtSWty6LwQXO87y5w/18HYEWeAKgMYkURLzQBEYlKQgvn
yVhNLU6zanGaxYlTDbYllDcbfcWeSxOMvaLgty8AwVRNzZYkupRU+UtDUHGBJysN5+Kk5nMhgtuz
9gDMEUcHZ6i3C5OFWPp+O54pglZkWbr7nd/N0jerIP2Hsg0XsCputSp99w/8f6+997Ij3MHz0U0v
/k1n+Ufd70rnmmDFNuvWWv9fcWgF6m//sL3/Q3ffGlCsQTkyVC0Bd/hnZTwnRg02az++XtAKMR5/
q0v9PgVcW6PfupCzHoKsJjdifaVi0YiMpR/JwK/NcmmklqFVaTprIkyTLIdSK3Z1IyulikE6tbXf
b1XZkAtdbnZ1swOaUiuoXS509OK7zgXJ49tfk4xNvxp2dl7k+zTzzZPrzeYpFiMSBRQxwGBaAXwm
ZjjzINO8Xj+hTcQ9Kjez6vFmUxGkMckqQlQCYjQO0scbaxVCrZzRSmqGwritl2zSghVrKYotkQn5
kU553Cyg9sA8608nDpqdUqlQNx4UZrmHXy9ZvZpFFDNJf/ACGRLgxLcAipuYiZ9PHMqw9eD6GUbA
5lug8eHmMQUWtDYxlGDG+aYDpAKOcAWUH2o+0Y1ATuaAToROxGhSYOTrNs5lxgnIcmFR4+6Wg5Sz
0Ea2Y2hgvtHRBF2MwhgvFlDGpImaoADxW5RyqsGHWO9QHv+IWun5klcjSNS8UANkQggAcOTD8efH
rAbih4sJAJYDc/ti7bMmAjVeuaGMAqUbqLotNczoomvFRmYl3uvIrMxBl27oZrcJR9s81U5kneyk
9tAyKeRktvG2qjrvL0BNoVtETNOEtCFZ2pRi6mY+qq0TaJ0ADpJ8WqhvIi+8yFDpBq/j28HmYAwX
4dQO5RbedGriZusU66Odv7lpLAflV+Syu1BU87s4QD354qJEGikdADtKcN2gA3AxQb6ky/AoXeJJ
+FcYclYi2Yz2vAdRdHbHRIKvBGiNvDC3sY4LHc2CyumdnXAj4xtfodPLEniZpFRhlKHSyahuVAMu
wFwt9e9XU+FUJKX7/ZIUtTUdAA2FtQ6QdCPHSZxuPOAIoP80DCBjFsAfKA+rtwkoIA/95Jbfgvbe
m5L8K+4+uuOYT4DzEGrl7dSj9OYjKs71KaiJtU4+t8vHcnpoBkPL2p/mEdTnv57qyygyUpB6vj2/
k2FOT/XKipTyUb5IJlCs4RmffOSzeJjnSN+LdAApyU8+4/9HekBZic24YjM3gdQ2/Kxudy3Xv4ED
Jj+N4kIjAAkC04qGdOnmKj8xw8tP0Yhb55Xv1jYO7HkNdMQ3S2W08FEijdQyIJYMcXDNox3i/Ry4
UR61pG8+Idtbf0pzV6pIIv2b1QeqawVXGNw4vcVx8VC6MQfbXs0Gq58Ta55OY5jEK3vs6metjetn
ANO+mKEF0BWh0mOu7VNwu61pkrx6cJxnjmZ9IgsUIyVbsNkmO7Iwg8B/iDV9R5Nk70ziBtRK+YF0
alGaJa+4N+WirJ7CY6iPWet8DYq63FddN561yB7PFkBbAVVhJ1ulM4G3cVYi2fnCOE38Apl4sG0K
iSzI1sk4jv5JqXzBhrMCvr52JJXyWJiRSLuw7SkBDz0ik04GJWevDDZ6GceHyTTDEze08JSJC41I
h+Pf6OQZOOdygbSGrO87u9LjSbH6yO8jHcX6Ny5qPRBmP9cTndWAsnoSvNVxlRwcBz+QupDeVBPT
xHMv3oF0AZmTtCKJTHFafcjxbXAxE4ARA0LuGkeJKsabA630PgYOUa1NaUQgn8PjwVM+VdoDsrHr
3m+jp1Zc8B8yD6XFwbkgLOgCVAKUOSZZswXfeAqobh34rWhAiY7kQjYaDuN6o2sfSVUNPQD83eaT
dJjiDHAjaW/IZWVkDwyGQxcPwIvCuqSrE/8+QYrvQtKI4wbanbQX2+nCxDrwD3an5+i77lFMsgGH
q3Y906fT/lEAT2ZedSZpAanrWQ4Yv0uOggSBvNulsScxeJXxBHZq8leuynaO9Ku/clgEeVt/WYGg
1la+snhBuGTGVJ1vahkA9RZtdau+7pRchspBbSPtRuySXJbFDuRHr3C5PoV4Wyo563MdPqRBlT6g
JDx9cK0p2WQpqD1CHmYPreGMNmhaA21nFMiY9sKGDMmlmCOGonkdTKvQS2Ma2tnGATzuvQpM6sZo
n1qUmh/tJkVcWgIn8eEalWvdTsWlibBm7RZ88ui2eNseRQGdjHM35vnfpCdbGqUj+lJCR19TIDJV
IYcm3kVMK8+kl1vV+g4wRGzM7sD4M4E36O0v4NmGtiFR7pT+AqXJrZX0pPXo1duWeZGrv98k/gJi
i/PUd3tg5+QXpGXzi6t16KoQIo3qtPPXs7gvVzqacIQdAwzOsGqAhwSC2em4CHAjAjpsH87zD3Il
/UfhUMI0o482DrZqFzdBxKa45/pny1gpg49C1n0xbwczYyBBwTbJRHmokKwov4B3PL77KAiZpSxP
juDhAoKbeKkfhVN/IqSdYfNRrB7N1P0wT8ePXjY5TNlmqJ1jaFvT91bPcMvVNsVpSBP+ecqmB48H
2ddQoMIGTWwDuy7OHXT0Vb5/VBdudam2VTKNhqhOtG1R5MERNTH/S9qXNblta93+IlZxHl41t6Ru
j8mJ/cI6cRzO88xffxcW5QbNtL+TqvuCAvYESK2WCGDvtfzr4s/x5I8KsvLw6ablKqaWq5iEUjqx
Rx/2tuZSSJteB8rdEnM1m2L8oZRBsFrvapaVC0MYcgErq2WFjuN/V1ukVERqjhoZ7AVPWln8OUZj
eqeITWz4WrPbjvEbZh7UyvN3kV3/0Cfs0n/drfMEJSEg1ZJBAjGjHLK3mbczwr8Tsx9PK/mbU9HZ
CrMnr8GJGEerNWsCmWAV4nXi6psSRMpNLuItI7nOCeB9YBVozm+tdTUf1XQLe2V5Q9+aYvX+SDXf
VKO2wLn3899gM6THMmfy+ubyhUbmoJ/MGdxaYHbQj5kG1JIcLKfPyNrTn/0sMJ7l0Mi9FrtREKJR
QRMPz8iiTB7WNn57NBd/p63C0cDT4mb2R7qVtmdNuwGHBtNO0H0fQmQK7TnLIpQTql7zpRKEFhQt
jqlYXVkAUcHPbm96DQBvO3exlaxeCQ3lqnMlQHVNYKbg0EA4xmSPS2evcbXr5IovIfHaKFqWB4ZM
5xr25mnjuiyPb+MI3NJl8vWLlW/f6g1aYv781jGwXKypgxKnr9yPq7fHaJXwiGuvam/jsPVZ0VP3
HFfFV47YBMmIVHt2UXEOyjGkrka27z9ZhZc/FIuN5lnawfKQq7tyXFShF4cgzop3dpDYQE4Qcy3+
RY+M/HYOkcMnhJxiMapd3eFa1L5QUL1j9dUzbcQK4ho1ITRWxLeyGUy10n23ce93LVMg4tSiQZGx
cS/iHkc3ZqDiNhK0ojsKl6406lX7W5IOyVk6UymHdKPMnFDbHiKf5nWKt0xDT48uU2x++j9m5dIq
gL7sZfSlpw5aeSjSEF9yqoajfjR8qOcjuFUG45EyucOcquwh43M5jTcy+gJz52G3bDJlLN1CbWRU
Ov6J53XypI+92EyDQ6SBhL7h8Z60kYbSRmrjVzIPKWMYNlLG48Ll5JA8HxsbnGaCLRRQRLvRa533
htaHL7oJHAcxwi/pozEG8+QVnfYsReaIZPmiydWLlFVNCgYEMK8dtC5xF/8xrb1LERtAXBLhqIgL
J+A0sSdKSygTU0xFle2KLKxPYMpyzW+BVe0aVCuhoFSQOYhmNsb3quZ7FyliD0UO9WJRpGN/8AvQ
dUtZbgqWB+FPGT7U+TUDXbcMIm2l7I25Og1gP3NV48D8xXb1/iYJHiShg5QB4fFvz5yTkxSxN9jI
Sd9JrohlnFUNIGSBDwfyuwIsj6cM1I/I0sk+S4Y49sgst7DPcbyhkluRzJF+juZVDA7eKUg+L36U
SXK6frjrCogkZzzVvjP7DKnyyeQckmBQUdcshE0FuESzm26LLDKQ2mBN+jtNKFMHlag7+tlTgz+/
EEYoXn9H33x27r3wRbEa7F59rThH2aP+Oh096PuzG0iXnWuXefe2Uo1bBKLNG3tsbHFkShmoycWN
YQMuVGEnFdKYdlT8UlZ0oJccp+Yi55EO/7eMMd2fV2EU6Qxa8gDHi96kXCvHUZBQXSrX2EeKV4Nr
4T2HVLQ22LFQYgA1x0o9gtmYY3rro+5ae3bBZQ9TdqlfmTLyrJiPyLRhk4oVeHV7DhJ9fsK1gJZc
wU8B1nMDt7JdO+n32IztboccaP1uIx+xPCiN+ZcJypXzogFBj34Pp6FyACXi44yhTq+LZuU+iEiT
6Qw3V/3brEEQ9EJRatvJRUvtjxwpbTamL2PWtcdJ6QwUDndNiUIEsYAuNtBaJk4PbbG2lQNAaf+q
hyA8Uxa0FVLIpuiT5IAIBI3EQgTxdndjmpTeAYybCg7a4ciGFoagn2BvIKuEj2SL29KlFDUU4Jr4
tSkjeaBHASOEsjBYvL0qGm6jy9mpXnnKFYrgReRO+8FLQaiOWooFcZ2I7G2A/Lsq1+tDKjTqrCaA
JG6d+jDk+OUObS9Vgc4GPT3pY88pbsAppNEi1DOUChH+XboTCD6rHGRRKXOg4SYQgVdLoN6a+t+B
1tycXcMTIGDB4B6zEMmvnjqpyt4bjPmmjSA0u/tGoN5sWo2qfRtR33rR+wY0ttR0PXhOPhQojDiG
ATIKQeA+gYY0SOpzVbS/pw4wl3EM7lXnSTVSQOkiH3vJhUZufYKCjMcoAXvWLjcABrdopcsSYjKR
MGHlHnK8QiW8jT83elBEW5m0U4fsm1ePypFeG1s57CL9EVjK5DxSRrs+n4pi95Zac+JviW4oR9pJ
t7dsKXvL7i03+YIyJLSAtEK86NfZZHhph2SOU1ln/sUmYJ/iA4/PF1B9rmgMYu9xbE9KcfGy/LoY
UhYRzk8RcH7ScfGh+y8dLTUq/f2i3szLQAzpB6p+GgrX7JwX/26VRXRAdZe3l4jdK0BvonoPRfsP
GyJ/Uyv9pJ1ULMS/qWOCrkk00mY7i/Qp6zQBtSmqmkKrNq/+rCJnnk2vgKKJXQql2us88yqH7EmZ
+2/9ZGgZX4aRsiI5pbaOBH6xKjntxl0OtybuvMclVvuEEzvcCuHJOrtlIE0tdn6UZeCc+jjZRnNd
tFlq4voIBZm3ukAe/ond1Zh6+vXqhBBN94He0g4MSJBzTDsZkUMquIaty2oBirVEXYmksznrIOZo
kfxZWYF+xemtdm1ee5RthpahGdmOhkADfrhIv1+GWfy2EYP+JR4Anv9/h1p8NzabIZf5y9nli+BS
M2x/Hi+in/MASIgdkpX/KhIkbQyobURm3TzZV1ya2ddlrIpCnsBEleL/GtOIjfSp8TmI2mwJwKiM
TyvFSKvHfEuXUqmnuZRtbf7XWLr/WIR8aYzK5tdronq1xl/6/Js4cjFDf0PJK6Cdjcw7bPYTHL4l
k1sMaVIO5Wc/77OzFEnXZSeyHcswUZWvnKV88fv1mBFfZ97O8tZKKLMEOaFczevsZuXezRyQlUc3
KrxvKVK1253RJr+3qBg+Zf6MJ7MAyVhaoLhPrl/HwHYVMnbZOMD0s/dblearMThMQ5iuHFIlim80
HfVsh7wP78mju5fi4b4GDOguqTLryiZ67dWTmuCsWBsEF1f1Z16lMYrpXtVdPGvuURHf5ksXCDTW
lWMGAn+cqV4o5FhqKFuiSx/OE+fFn7ajYB7w+MzX7A87MK1r1iNP/QgYUVTWifFs+3m+C3VUfuyl
lCo2TaFAw+5GzaEat8LdbNxzG2RPpggpnYH8Xz6cKZxoLYMt3lWkek+l+qUUd9jYTj8abBDGuz+P
n4Jg8M94qku7HbW+uFGmVg4ny5wORQg+GRngzXjCNxuj9JrOzXEJuonHANJXrKAdC4Cyvq6MFqkz
lZe2zN654tHVF42l6DMg0TLwj5olKG84DKtuvvV8aGWXlgY2Xdjbtf5Bn3MfT7bCvfO1vvigzXn7
1JbR0aycSdmDGLXYtXVfHX3U4NyiMY5ATu0EIUBWQT8GHmZ9tPc4oA1vZVHiIY1dRcNBgzmE//WE
gqLFfLFZWXp1iigMS7PZ9o5Zl7v212RKo+dSbVHw5QxI6J4d61nJJ+M9G9TUubtkyPRzlBk+TlBT
oNLlWjXua7p0QVDdQ2++R733cKHfa6gqa7InICsll3kAnZ0egZpOG7Vpz2GjKNqLG9bay6K18dlS
vfSGa+WHiMrctJ2zawO2mGbSgf5KmYBPsIviZQqaMABgS7xrnmhX6UUHDsso6/ZRpo1HKWNgT+2G
F+39ZmlUYUeET9Pr6jfr0LF6b1ZT1Nxh9VoLpoBdUjuAwkYtrx6AVgmMqLi/BoXPIBoOpUzJQf7e
9na5pwx0T90AljcYOnaBbqaX885wFPe40rPr09S3m5vSg7CaMtnICcfCzO9O94E6ipfI7FJoJ0l0
SWtttdTFRLrIZXJtVZoA9MtQevXoA4rs0CmmHZ3aoE5vXoi/ZAJcCBQWY1gWKC/fsWtmql4gz9G3
L0XkHGnDpndVKzptHKkBGBRc2K2Rm+lfGKg3+24Xugq280MwO/uVqdalEziLxRqWqNQtZpZuXV3d
/GomgPZJQD94D/TW6gWFt39ng82rf5+H0jp6Gt52yhQho2JjF5Rj+ZToI95+WEh/c8rMfifd5ual
DeN0sZBmG69Mt37zwQt3kbP8Y3Wdne+5eOlL6xJQJo+XYeu9dZwA0LN6VXJOcAubV0WLDoOAgXxg
M5qA9wvwe7KjkA1K1acFG/Kt4UZGnEfKSqt4hBpb07jgfv7CDZDcBbEnt1nZmHzthkY7v2UmZcLM
yNK12SYkh2EYLdHk7o1TyeHPZmpofu9GIFrnbVrcZFOBIwPsCq/C2q5/jJO+QxY/Tvof+h5IOUcr
SKrdIsQPMCgbpf3SDW27PE6VjVq+N+A35dtZoPzsWLQoZPylHRXda5Rf2jFUqSfrUHIi6fZLmZxD
rkp+LPymzw5A7xlBfNvq6S2Pw/SUZ6G27wVRj2yACHKIrN5+jkjto2s26hjAZbDYddH4MBZ2tQc4
H7pSbgpbxpxElfbPMV0XoGV2hl/ZpymvkN3xisiOJ5cCeG8/YNktZ8RTNCoytlDttFuBrW/8OHwT
+J2aolCvKITYR4N/bDUb+Hpar1YvYjg6nY8FFUfPioK7Fg7KzWxRq904ul/v2KXQ17XzWPSg6Z5L
BTUuwvAfXZonWqZdkWC5OOM7S7l1Mtgq7uI+tY1yyvLky2LEZQAVGJNvVrSYG8mYHlpc3yC7XKxw
Zc/ZOZ9cNtXI1cTDSINjeCpWy15ibNcoXmsvXivNVyv+h/nY9dpVx2udbCBcZkU53FS3RxkOgSDn
PoKKXXNF5eY5QI5L3MuiXuwJQal7YGZfcCWrH0aSEm4VYuXD6Epn6vtZ1TSgSaOe12ER8abulxpZ
BqwEAFceUKRxoN3iIm3YWwp/pZB1werQJOfYnn77H/HFQn5pomC9Q296T8rPFdOrZdCXMy5FyVyG
J1Ydm8G8lEzTJqgB2ap5jrFzC8eb3/NsxZy1EEfnWZWerCr5k8cqY5JW7t+a2n/3wsg+dlUQ3EBb
qlxTyxf3GaJbNgYuQkRv1jTB6m4DW0naUA1mECXf4WddXIpsdLnwX1S05XiJb/d5eY5wyYdvIS1N
tGeAZozvF5J6LxxwqJY3l17IqEjNoju3U6jsaEIZsvOcd669WK3Ewl3PQ3UXR2aDA+3WBbzgmPS3
TjRjA2pC9t6S2ZUCa9rokXoDYUh0WSKsNF1i5tccpRpj1ILYSjSmhjt+NpTZdj6c0qr7LuVNr6/N
qJCy0epSFKhF4fvJA8/EEokyGT6Zw6zZyYh13w0n1Dp+Z5hWjXoEMIGwxsKTDZUBnji/Osj7PVMe
aqVgyviZ8qCPlK/TMD5MqJRNLmw5DEb3qyUibdylLaeYFWsxK/JxvNRO+271Di5d/hVqD9Bte/lX
ASuhvu+LcNy3evv4cxXNgHNk2iyewDhGRQruv4JhrK9tnX5kpeJSGxk7xSJblUr6PeyyMv5oCuAp
WdtIeQ9/WUKpNIMGjphR3evIQ913LcDXrSgx/xO1NlISsuG3wPTGd7Ue/pXMuvEfQGy7ZzvJcIMo
hm854f/OcEdVyY6Bkn0K/PfZXDfPy22PNS2j5a4HI00Nm+dlBMvV6IflW37/sHzDb4lpPOazmyYF
miG4RusOTPAoi4+vRZVoHxVX0V8U370oqFj9yMYBxDxeHbCwpWxSzENrtO47iszBzJ4ABAn0MOHF
QElsP+IusqYyUNjvIDGkam+h0jUXlEmNz11fxdOudfwXoI2VeCSALAVnw9IMr8P+h4UUSbNQlEAB
hHWJIeW0lSFfLVbywcf09BAzZIFXLGuQ0ywrrIzgHVcoo7MnQ4noWu/Vp6EFWQqxej07qe5V5b/j
qPe9+gNFdme/M1/hfnFTi8TZxn1Hg1ZYUSQcA2IEd8LiNQ4KwZA24wPsqygGtT50Y3nNgfXxNPqR
cneQ2dvvwCTl3+3JR7f3kQ4Z62BHaZvev6+M2KVQnXtnb49hcuBQQWYBUpOE+RLDG9rkpGmgEFjC
03OZvdKn6MkpsVEWU2phXikndisL99Dgf+FgtR6GfawSK3cq4CxRTYVck8vVt6+rX70wFQiIR9Xs
CswU4KgH+WTYs5oXnCIgq9qusndKYQEDEj+QqRE5L42woiktbMO+RUmT3KSIvXpEDn6qJsESSGoz
OzL3OpBqj1LGXu7U9rEM7W7PwFLr6XV/mX0lxMvH3HJhRlajSLNFirVYK5Vc3WIBIiixXmneFbV3
cnAMdcwcbNG0cmx3cVOEd98cwzt77muvAuB3s5Nj2oAR9pKFqHUwmhRayqSJjCVlnMkQMyXF3MQH
OZXhAep/7Aez8Z7r1CjvWqN8bSdn/EPL2u5kKrjetUtQ2I5+88FpguSjFcTqe1Q9fgW1lvbJ0Ib0
XXMbyTCdzF57LCxrOlpks3cn92NzIzM9BW/pw2eqKiMCY7jwt/voJZ3AMxDu/ASYymbdthdvKsHV
JEpRWGIii1SUpivsPceDZf0oVZH6qLA1+7Kpdim1tL1kDi6ufy52ScYZaNtOlhoHuyl71OAASfmz
Pc3aNUDG5VjjHwgJkBTUXmDjg2KZ1QUke6cgtmP73T9MH24rD3a9uKjpxlEOapQ3fBVjKN0bLeYx
d8fLKsrUAaOvAGZWFeIsqvSfBeU4UDRixcOhFsZBNCe7Ku2bM2VSwV5fJyUoIZEfQ2PKwFrmoSS1
AuSPUnmHvurGm2qBN3NlU4XgUQ5wpXiYqJGxvbgD/DnIVqSIPRlfrogzSQV+ZOd92ufVgTCaqq2a
t+jvFcTn0qVywQBdBNpYmzjhWrA4F9GiDiRbIZ2I0/mTtRRLrM+NLGIQegV/UycbciJyuFgtEw4V
GNDb4py22ayDyzlTX8CppZ5LwXvV4DkMvMNsi37OAPgQG+egcdQXa3ZHfYd9uIKtDf51ONS8QX2h
uumQ5BGMSXeotLC2zwOI4TWAJd85A01ozLmKEHn4UkYTanvkqwQ+UlZLbz6TSQvXzuPCzlV0lfE8
ui9q1Zb6bk5FAWjSBP0pxEEK0ln7zD7QRZn6HM/f+gyUdmFKYWWAx8D42k8Xtw+8W5ga7qqhrLBb
F3W07gye55/VY20E+Dmz89OYGRP2uzTK3PKHKf0XXYYfzqOeRCC9+TnIW/MqyU/LmFAndMMSt4tI
ONNWyvhcWhsDdht/Ppnyxd6beWOrPDFpTss3c8lo49m9vzetFhw3Ik1sm1S2micECfM+HvveA5V4
3GX7HKC4NzZZ2QOXg91mKJxbkAGAVxlQCVWJoaO6zUM926Oz+NB6M6SzrgbI9On0Ky0WX4ahlsK3
fPNIVU9JH/wpLeiwXcFbobhePJJGR+kslzY1QENFaVD0rnRK99yNM5i3Xp+0filLJyPYL6dBY+A4
Z18wdsmHNvrFwoaPaItiHNVda5reMQQm0MVXYrDJ42yWjSmOYeXw38qsEQ/eItLGfzP8F+GaIVut
aePfvq5TLjGc8w+l0feAE4qQCNaCgffWITHoFnbAwnPUDreq1FC46tKSjTWoPzwXfZIl1zC02gvV
DtV5WuIyjoJazMHeIlzN5GdDtetQfn0z06Q4q7Fu2V+1uk6eTG2eDpkxD4dWPFgBUhdPdqJpB889
BR3QkjmkgiaO7VtPxtj/tnFomgKZ+AGgdnsN7iIaG7qjvm5vjCBukCL2DKX6PTIi42ljP8SowsXb
ap82DiB2Wa+X2mXC1/VKDy76db1B7Q+HGcxzh0DNdCS8mVkJZgzUQJPclqy1JMNtPP1z10T9lfJs
RA3z7FrF3dGTJ4re9JfGta5+juP64c+4UxOX9Fc9G/nFjLmavzCL7Cjd6jTd+aiR24UOCmlML/au
ZC+vXM3fGXbjXckPTq0lhuQvj4XxRiuHb/m6huZds8mudzqy4m9m16rHIZq0YzhN6qfOidwXPy7u
4N9QP1HUzt13cG2md2WEQYPD73MaNMmBFsC/8pGxCEQ+4U1RB16s3YxTgic6REOuPimO7a5MBtSP
N6YefKSXESbxoe2U4cxhOmbxfQqivzlik4Ne3Uwi/4Wjf7dkI1GSO6B01kv2Dc86xNgs7ysB32UI
jC5LNEaJOyM7TNKTVLBH7SITJn0vDgB7FfvdqhjgzC69i6Cq94BqezFEogAYyC3geJU4Wq7cC0eU
xyIvgkNQ0ICTb9vlmEY0N4rsh9H/p7tVVAe9n1zA2b+xAk6Lh9fH2qJRPdSVXtljs0ssL75Yieac
uimvn4y0mT7ieKzYGcGUfWuU+QXcMcbvtGjx6TkNgMiSuOSF7eVHxUP5h5QR3bN6VUicT4J2Alcg
B3RTAoh2MwbxU2uohwQFe02uWH/ZJo5KZ693PrVNm57FJfmT4QL4Fqlr894F1fmfVubvNK2z/wKc
JB7NpgHQPgPusN3UCW5lPgU39sYEfKtyaAutNHHsAVsbOUZpufLUen9tzH4ZSfd8vEVUv+VC2VDi
RrOPUfSu6/M0XkDujK2OMqj20VVC7Sq+5fV9KaQcs9cp2LN/kUK3KLon1wMoEYDPUQyyiQHw0776
THdT7KryqXLxQBKhwjlARl+Rd89x6bXPqNz5XBrRcDHy8SGinBaVMKvdzsXNXKYepRcVcljPpXMo
sqLbbxRyGAQorHeS8TujZ5pugo1YLIBRkPniXAfNOUoRe9KfQxMHx5M/Rfdfmlmh9RnHoMOFFnxN
ldkZI9AB8FJK8VJapVFX83AKWoOrd1flfX23VDff19jnHPVwtJ5N0She9mhmMEo8++Mx9FHVRjEN
aMrhgCoG7M1nZ/dLdzBNfG4tx7ps/BkJlA/Tk5aBb0vMyenYk0MNfN/7SUMCTd+U6byd58fi6Gok
gXUHdel1FNuiKVWy91pW5UsTWt2LVRdIUxciKktkcZ1x0A+ms1x7mL1r8Evm1ftYmw+o8J1NbK9w
AAO2ivRdbQ77GqcVQBRNNHNH2ejX/9WnOH0Cf9vDzBC9vEQxRm86/pEKyujQmqN2LNNw2svAVEyi
oN7tuu8csaHXYGnavUUpjoxBJd0DgU2Zg0hS2nM+1F/8t7d7/eDh3Gw/1vO817RYjfaArQaLmZED
2WM01A9FHGsfQPcB/oV68k6UsQFh97grsjp6WsmC4D+pYoBKkqG6BPl5ulm/MAjNjHPmmMMHNWhU
RM3nF5xSLhMtoijGBdfc/0aPRWSDUcLH/zt2aViPI5rGiqMz17ySuUG+Wjd9axdXYnLdi0ysuxLr
rvUM37FxAKzr0DH7fSWS5mTjGchntcTv2EYmh8Y4FMhOFTZLlyrwX4MMz3YuHDGMyiy8reHKh6aF
WMBiKl3Zkw1tOFwMGV6q5ZCTvS5Fymm7mnlmzt5Gz+Fq0Rv1yp3hONfKZ2NOGzto8QyK5wAarxYf
DSH+VfA9scMBmXbrAtzz5KDswu5dveFQQwW3DORDjh3ZiULFrF1lL/VR8dlQkVpJYylemS1dxqGR
23qffcWOz5Pnz9ikiFnoqHUNxuyWKC7EDy9VAYB98zKqDtKSvdUUplguHcFGhhgch33VHFtbr3cr
4TqwcJKejMk3AHe0T6u1bedB4j3eAeloOJ90UKst7wBfphkNjrJntwly5ambtH3KOwo8PONAdmj7
03LvkGkD6kJfhTnYoIYDVbwNMTuk26aJ+jCnIiLq3GIjHOOf1bwoKVBTsqssKz8HA7DNkUrvHrIs
L/ccqoLLDpg56TOH7BlimAbJ70jpSy+ak8ztQWp7S/ws4oiQtmySIp/aZdyVoYfsEQCSM4qMzIki
DaAtlp/hNbiqcemC6Y+qdfMXvNWomxI9Nq9KS5RBOaKhnL0maI1L2ql/SLl0pydKoBalORWhBsRS
3QKWSZbsdMPXc9Arqd4VCMnYtIhe7aPyezZn9SAVjoCykCaLH8eV79fWnl3QTCLavzJ9ayLKJs0p
LvjxukjwWdQQTh1oVwBGSxzaIq/LS6ZmH6SIsLNsJAoth5mwdebkf9jOyPH7kTLk+PVNHj6xN6E4
+Rg3OOzbKFjLOLEIkkdVq3rIpUupBbykR0El/VcqGY9HW3kRZ0dzmNbllwxBOy+Pv8fFUOwTnNN8
CU4Ziuz/8EO9u+qlXYHpD1LQTAy7XnXbl9Cw+09GOt8pt40gOrs4fTlxOHvdczqb5ac6iOeXwUmQ
giTcp77F59aIKgDlzeEX78A5tLpdz1FayrDLQ1TQZb1xCsy5vrPpgFrX7tj1SMbNbuxW+yYEvyZH
aenVgP99NeSYGjaqWq+Mc2FM+SM0Uh2Oldrru8I3jQtYjXFYKsiLDT99NFSUsR7sAkFePJFrQlqD
7AYEUDSnMBeWkbCkTA9U9T7pNiALgPeizPsqDM0XDUdxqOYtsw86sCCfFVSi7n3Xn77OQoGS+efQ
7PaZWCw5x/sqnJ+qIj1LUfGqlDLaLg7eOD8hIflMs8yeunYn7Xq+W1S9RqabNCnD5K/cMp2bWRYg
Hq+jHuhwCfAvM1xu4Rw5+xYfmjGKv1Hfa4l/CtVWP6FuyNkZypCeGhcgQDsJMb9oHC89RQKqns1i
Q43eglCKwg0+feOOeKIW2sWaNgxLP1Vo5Cz/jIhc43xEuo7bp9k7XzRlHrnnDCRUOw6pUGwbz7SR
qVxR7HHnSDqAfFd/ifqjgiTxd9SxoXfoiXQXw7lJEXvgZQp2SI2fLxuHqRqbfZVa3lF6cKquTQBF
ag1IgReLWRoxo1zvxuPn9S5KTW/P7hgBNk3gvfvhnO6xt+yOtYB0Jy67QdrSyAPnchgVCxC8XuOK
aOn2bvdwwacE0CoSy50uMVwWa0K+b2ZZXCikH12KND/MuG3ZqwZymuz36hC5AATAP7n80I38SMpx
mesASAJcKvgofxiOdtY8/h+kNdU6KMEOzjwOy//MNhhtnLzxz9asvi+aoLqB96y6scdG6QBGGvZo
OOztQBxxvY6lTTAbDUhoB3O/cR7pwjjU0LnUw+Gshd1n5tDgBjE/gWgDX7cCKZwg4UyikQrKqKWi
8/L8pAiPsB/Be4jamXMQauAIwP3qt7776EaB/VeOw4tdo1bOx1YvzTPurDNkWXr6e5pqhtp+06OP
U/0BiYsLrywejpRd7cbFe8Uoo5saRGD5GfLuC4pTj9j2gjBVQa0EKtfvSwGFE+OzOaYFMH5Vq+mP
dTUOeJScsvsiZBcAvQ7YzISUTRJGwa6xx+HkqA0SW7QkRWo+uyv7xG67W9O84Bggu3eioZJDfXRK
8ym2s/5YihkppHqZtsRzyBHlAgBBSwRjepVPJ6MFukThgzKdDRXsNYqrAWhjMaVEI0E6LcIJeciZ
4/snaubRc9SDprTTqfLKRzwZylaTeJdVCbiG3N9L1Ro/kkJQDZ1hr/f+sDAKAlUlv6KKSt8phWIu
DISwT6x2/OibU3ivpuRPgMVFAC4Ae503W+P7pQmd4l0wfuMgsJJpEStjXu18P7cv0lRJ8+icVs3a
XStNkNO5PuZFosl5NEb3wzBqMRi8xuLPKjEOo1b437si+qwPvf8f0JuPB9xvjC+x2yhP3quT0o6A
ZMyD8s8x1Q9Ra/rftSgAF47n/0cXTh3g7V+aWlOeihm3ZsCQdT9MYqZcj4o/y9iUM5Wqn5xQ+pgg
9QY5hZlhO+WO+WpLOhulzFeLCmD9uvXQHGW64crm0R3q4GyZvn/xdJGXa5oCWMlzXrxuejTBZEyg
W91JSVwZPbI8zSbeOzMOdqUmxfU/Kupn9ckd58+UU8Qe4/qa9z6qkPHlKy6qrvMIkUyvs49FMlT7
jfEydbujLd0t5WxPZrlFGia6L0F7ie67QPz+S0RiiQeMS+sI9QfaWYrehAj+Zfg3l/ErwOP/gUhc
ls4IYCDPPJa+g80g6GTPqgNempoPBPhHK15QiffQJKUPmAXqqQHmRbP4cJhRXYLA90VGWwUaS206
z12Ngshyr+ArRkxEFhz5SDCrPsBeYz87bRXC2LZsezcj5355+FgF6BrtkBc5jmzFRma7sVntUlbd
rdVm68JIiQ+AkTqfLxzJHdHKV8sSbIGoWqTpEIBuM1O/9GE0A9VIt9yraQ2PppkjbxlS0b9qR1p7
vgdI5QTg6dJla/jqImPRWA6XWIy9dDd6DmXYaPL/o3hteNLs9sR95Gan2aXIZ2m05iS3lnK7qZVG
exOe3JRqxOKgHcBDV4pN3CiwatwkGIABroODm2rzf9Umu7Tj7P1uTWZ2GbIuPkdlrvwBLIY9DYJw
tkAAnpU3rXHLj23r/B3OoA0eTKXDt1A9vdedWb8zIhWzkV/0MvN+d9MgXyL2RXNzkqT5EOORdGfE
3nTjVZ4BXK5dVWXzjVd5UsurPLdUH1prbvXfpHau/fLTULe1oe50DfcQTdjWzt5QwvRWKWYCSIk+
WXplPvTRqUTC7TmY0g9SS2M1xfHCSQrZowZJe42zH2f9FM/AQwNWifHsN6rxXAmq2spoPoyVkzxt
5BzSIZjyS9HNyrRbZK/+UVmqhyK3zb1UhEKL0lFYp2b3ISvm5ImyGmSOM9A0drldjs8mNoHP6Wsv
KmvzYprFJ8rZRHgevTzOpKum+BMl/M7zQoFcOk+qAjjTLR6tOYDQvXdt1K4IYN2FP9mfQOPb5AvC
7gJHS7BcGlcRCl0WOwaDseJE+fNiB8zC4dAXOO21AgfYnK77m2Ln/hXpYu1h1CflizH7X5Cx43+o
Qzd4aRrbw78r5GGYgAkKEAtgRY2GD4qafkumRPkCDDpxOY0PIDgn29+6pL0EThB8Vf0wPA2phZQa
3dS/JP9lFK1syovSgOCezqDQPOV97/7WmYN/BW9Vc6Az4Ee+FGIR7esiItcBSlFe1VekJeFRPw+/
O4b1h5qO4xdT173d3JrT50KxtUOsjen7tDKVk+J51d3KK+epylyAVsYBrv87ozpNtV98KPUKe0N8
tn8bxgLoxEXofe0r64OlltPfU4wMWiu0kc2J+abWCL/bpfEH7hnGL8DPe8xXifkyFx9TrS5RxzMg
FUsJO1QsikdkPgTzmZgKfygeCpmTLhXyeZq+vwwVVgAH4hwyg30zh5xXhuLknLdLKnXfg4nnWIAC
9AiQJf0SddH0h2ZZ59rxy8/lqGsvQWyKWzpv+oNm4//j7MuWY8eRJX+lrZ+HNiTB9drc+5DJ3Bft
Ryq9wM5SRRJcwH37+nEEdUQdVXV1232hEYEAMpXKJIAID/dyfHOb4Abw9pubUUHtgYbTlOTWpf34
wjtrni0CFkMfUnfXCK3bJoDFPYQdimUdbIV+aM0N7ebAoP5H0hTeUyZ4s+Gi5ueq9KtThmKSLbTG
rIeGYwfdFi1EiY3qeQ7cKcnHU+pn83N2tlWR7aDYFZKiad7cJIBDveKZ1wbM9/NTJmT+GCbdDSr0
x1fkTtpg1DI525U/2XWARoM4rrOVqJDJzVA3cyjAq4WCzAoVp7g4UVzPd4stB8T/rbew3WUA+ZbI
RzYrTw37NLZjEQRCXH+z2Be3JrIg/6p/RWClRLwdCne1ulATO3uc8pY2GZnOwDKAdWlNHYzUfSvB
3saQD13+pQ0bnuGoJy/4ipX70NcRwNKj/Jbj531LdwBiPoRZA5kO6HXNprDJPvouHQgiPYCRzDuK
sVBSrr/OuUwcCzwoW+butQr5YT44WDDSTk9OfecnJ7rz2irBMuU08ZbaaThMclVk4MDsnGDuIG+n
S0oX5VUY2Gp8hOaBVR3KqfT3xbtQNilcAyqH8rQ2tzaLFDZ1LH6Ghbzram47jjiEdnQgFxpBdmpO
5EfGpVu3w3rly8iaFbpbMGUdbFZsHbMH+WTJhn1aeM0BeJLoTTNu7gnH0tpohtmu5jbJyc1eJCLX
iGkeOXdnoJU/NqWz5eoExrvMO9i+/WNuKVPGu/HW8twgaxz/stiLarLWWTNk20gd0pbhfcZ+YKEe
bztEJtZFnuRHLTb3XaJlLzy2xDbHOnmMAPa983P8IBvwbH5vO/bBA6XWxVH6Rv7BQ81hYuGa5yCP
VALkNPHEPTW8CDhO6HfIxxqPOA6LlVcP+EGN0ngMDQsxmIT7O2pCWb3dZZGHbaHq5SZnJ19jJTQi
IvOx70Ryhz3QttQTo12PbjlPTL45ixPQgvDqrI9ZfSMl25McH33GoQi6zBfnD4J9861ZiDjAEwCV
sEr4j/4LH/5t1BZQfNOz5Oz3vtashhSHMYgIbYkvayHRWuizPtlazQSTAAffdGqiII385lti0/o0
bubqkoV7bLg+oMxICu8ymqxD0sXAjgS8kOUuGyOUt7xf7BEii5CYV5zlrPcDLwGfvPs6N8iNhg6Z
We6McRrWuh+Kowex8VujvALmVGNl7Ko7M4Uml+X0HgDGen6yGGLlMdDA4MPUjTvZdUFc2d3j4Nbd
IzZBR8uxvBtq2SKM17Lh7oGag+VUWytp6w0NEAMe0H4Bmk3qpdmaoQ1aq9lLw66fC87iINYi/aIz
u1GS8IiadSL+Hm5L9Q2sfS8OoKocgURFD9sDUpPt+rOOMRKU6b6y7POiKkxKw4ldoViVjGafyyig
W+kZ1U6z86ccgFoS3TVFUz9ofq5qxcwnasVZPvdZo/dFWv4XhLv9nddia0Ab53Sq3pq0rV6a1CuV
M1fOtK3+NJZ6oyQJ8o6Zwl5bvNF2QxvKS12V8kJ3S9OExHsgANRZf+pof3VO+aaqTOu8eNGdgWDP
IQfNJeULh6z0V0Y8AW+nSrLmmqg5nyhxgJi7ZiulH2kQXZbupVQKdfprEAA6J5t02BuxLyeUvYnW
Yt3OiTkCHU1fbUtFEhjhg9GDuIuynQyBVwdmxOxAO5Brl7ja+5BvuJBfjQKFvZu4f1AJul5jJyoq
lAktJej5ZGpXS3sNqaCdqtJ72WQBeOjazWz86UKdNJJmw0YmC6Ak3m4KUiGHeGS1N3AuA+1UC12t
EPKpWngHsh7vti8vkKipTgw1eI96lt/2oRxfndCrlHRNdfLCKH4UafHZ/u5v53G/lSMzgsK3xX1r
+g9tF1VnaonQhbq8IdfUokucsujghAjNgRsyuSdbqPs5ftN9u9XtqAcV/C+TTI0hAsDK2KYK/UsC
HPVxyfJQZohn7kWkHTII77kjSiVNjf3B7jnJ75auuekVRZPuvds2B99KppeKZ82+tcZhY6tiIKvC
9nlM6/jGz4T7oEGMWlqZfYM94sPMhlmhSqG0c/skWFaygMkx3ZSdsYP2o3UvaxAZZbkEibVebcy8
MVCuzKIHS3WCHSCvffeNUCADP8guq/l+qRKyGhTL6Wxyd1RZNNWAhqca4Ayq5mgMf7OG1El/lhAV
KQStVL6LPgRpud6l1EDD854CI3vnpz7ZP304nTT9XQ9Fbpx128Q2TrGlRw/DiAqutJmKgJqGFcYP
URcFRsT7Ww2r/4Ps05cYIGAIgKTMumoo473afvZHK/x6T63FnnVDDBGo8DfdqK2rqS58jHqEi93s
i3TbL4nWI4E/4rEe1eFKeuypYon7gifFBKhePN6ZmgQeCEzTJ/C79yc/yrVthZF3hiONdT1K9pIP
9Zchiko1T1cNzm+c0DZGCcyPUUbbAsglwMyQ2lsuwwD0M5i00I3ozFu3N63sdrDOAA9Bf6adUHUs
8Fy5ZJB1WOVVJlHVhp7Zpu4mQ7hr7tf2jLg0Ued/tIW4JZglgTDdTjPOWLLOiZ48VWnlflM3FpiR
6EbWRXPAw7tfE+e3sOK7Chm98yLZo0wyqpPzwiAeWuHs9atJ9yFj4FkRgMaVnx7cpO73sRFNO62U
1ZPZVk8N5I+/F5r43Ugs52F2cDodzK3Rt15nYmf41Xc+TvrZZRZUZt3c18/++4V63v3IXhumHryp
vpfQKsWDVVi3TF1yY/zdmiKOnQRjt2TnrfSCIp60YLGN0rYOPsM/L21iJD50VIreehty6F0LFqsx
Pkzk2bmzGt4iNJO7aVQArlcxNLqr/qK5uJBfrWKKdPdp2OLn9tVz1Hjl9j/wpVdchv7Vu6DX+eQ3
+CVy110loYcEVHRTlyCIw9diS2rGJFdMF+ol2+KC/xlQ0ZVCRS+O8ago5tQMNKRupvqAf2xMZUf7
USvGg17Z1qXym25T+3r+KCxprhhLo2+uMPetG+IXaPnAHniG/X3Uc0VE4LInbMfsAM8Q7apKifaG
HMdD2gkbFP85apbANHcF+UW2p8e5w7EHjaPpaXngS2sstrbkVTDVZZes3R7obt/u88P8sB8ihrR1
LG9pCKvzZJnAgHw3irJSw9ZAAOA0R4KCR/nYX0Aq/PMXPf+YqR0W7qvZpu410ULjHqJO9OylS4GN
xMYWlrkRlYgfmkrUyO9+lXnqiHWGzUrQcGwu5vZogz1iYJo8MshhinWRaasxcfgNSkW0u9HFR+81
06m2S34nWpPfeag93eeM8RU1qcPHTj5Ia+SbaZRVueLmrbReC3MUxfpuehLCPDNp1zf10L5dJIhr
Nn6GwstWGme3xGGh84X3dejvarVZxMHWxDvO2yuAyNBpNvHes4jnARJMoLdSP1ivSfED7kr3aLYs
PdBPlzq4lxlvvdR2jeEkJBNbntsPTlaAwtm0pDwgGvvWnPRwbs7Bf4r7i9T6I+vjvgFj2s+4AoQQ
oCrJX42mA3KE4gCf4g0VmPAhBSFfFCSD5HdAA8w3AK1FB6hIj8/K7oNn8N5BwnDtQ4JT4Nh7XQQV
CiGRFXSirTV0HmryZPWQDdJf5VBnPlAz7yZEXsw0WdnMa4q1HcePWm+Ul7T2yodusuxdG3J7Tc50
iexX5vXhPc4lFRb4RsOHPeRb6kO4ybixtGFHnWSi1zOb5O319NF7ez3qNSqkpLwB6wUlD0HxkpxR
3HJe0oZ0NzFxN3ggM17sdazFGx0hUBQw/0w71r8ML6xc5ZGjvUu8H44++MUKuLnulBfVOcO+aPfB
1qhc39z+6D/fDy6UBqKMt2vmVfa5x/NgHYsp+14mT+7omV/NCbtYGefDGaVCwzW1LX1dIjO9Bdmi
FtAyuKyFXWPdgLrFQtnxL8sjNceigXrnFHmoeTamEpFXyM0uchJ0RzZ/BAY8rFMvIF2JpQN44buo
a6K94YkRWe7WTs7piONqO4Jo3S5jd7bJEB82ddDdRN50i+2pgCwJMse8ixG+KHNxWErjENtrZttS
eke2qO7EYS6zW3yomk56mXa18/A5SfjwkJrauC16qNN0SSIuWumBZzHT4i+om/69Gnr+u2Y+dpZW
/yjUriMty/FBqDHmkOenBMJXK5/1T6bW15cRAd/lraVRPpuWd0amwvEOfuHx6z//8X//5/99H/4r
/F3eynQMZf4PHPdu8Z9r6v/+p+k7//wHUETKfvjx3/8EMZ2rux4SwK7vGY5t6z76v3+9B2wb7sb/
QeGua6a9pR+EZg/F9NBG/ZVi8RTDpzsK/csWWigQwXCDTx3kEumQjzeM3xd/uutJrM6TisC5dIAk
V0kEGr8I5sUFoIEYupj7rCi3vR9xyEaAnssDPm491h6CjumY35ItD7X06hWg9lcmyI1ns518mQGV
s0++1VCuaSTZxyx1USlkpSvPOSFGOSF+45zS0p1vxM+b9673m9kHK9a75f1Gj/UIBJ5jt24i2zW2
ZueewPGDH4mCjxECzG3t1L60Nn/rIKwYIWYclLR4h/chM2qMenw5IUjWJf7Jwf9p79l2kQUEz5mh
Zt1YRtAHaLCkucM3W0nOdn6UYJ/k1QdXNYEbH0tDpQNqkKjouRH0IyRnBZ4/qK4uxK1h++EdRGc+
jPZsPO/I7efo3tT/NLqoeTyPTvDalWGX97kNslgGUcBClJCQBTo3US0yLZfclsYlkV2+izsEz3JD
f3OhjsUvakOo4yUTQgrvLtS7+PkTFu7G7VCwpFyWjrrlE9g9vHQzICYMjdA/v0al3qPmAEGs3iMN
bcoSo6idlubb+1ve0KfXoPdXJG3yYYZPL7S8v2WWkt4atQs/Q3Ug6MqXN75MYIFve3l/5N9Ebr3V
lRYhpUukQBrWqwZv/SklQx0qJjcDoGayocX7A/nQYlwyPTITzrUfukfEHJ0fmdfvQOoiXu0a8hqZ
YMVVy0PkRoc02xqTNJ+cxvjKzMz9UUFmjFwHw4RrF//JdQitrxzEpzdtWPdrRG/9i1XLBNgzqPON
RglcMwBVt2nU+Bc8H5O1bIvxVWAB/tBBI5aOoZT+bVRHfJ7qU4c+Ce/cFK27Bp54/JbagalAlbFd
Q37RTbQLthCKRzWtgr9zwFMcXDbKyzSZV6IYI60A9RoQnbB9F3zmOKTc60jm3NuNJgKn0KwtNalD
1P2mH7Lmhkw0arQ5qtPVgE+jlpk+jdKxzfj7BcCz2acFwDGZbeoIQkLRVTdM6v+wAMQDA3xgGjqc
f8FHhgrUkwvGqpukSe2HWuvjTRJyqCkZg/3ggzDtPOnlb9QKQcT2oPwzGzVKZJpkFW8y5d8p/zaL
cGT+6U8zOvr4v/OfUFO46TPd25cl8GCptP4AuOBhwObwpbC5u7bScrh1uIPoZTyFx6jQrUssS7np
wW/4lIEjGWVFI/sx2DEkTa15uN53b8ON0hhuhx7hzboSzcYI+YlB2o8FVSVfRd+P+5mg6i+aZWGN
+zlQlDl8rY0IQEZZAQ5G39RXc4EyFTM7DTAKdQrGiRY/lmyTrULsvW5mj9qDjmeL+N1czDwPMKR/
Q6Mmr512jV70V0gXWagTY+y7G3fY8qu6ZmhvG3nQgNvqbNp+52xbhben9tJNNiMFTd5Ww1ehRe1I
O6151+eB1MArFXh1DOs8ynPLUzFow2911vlrE8fyC6q1BeAKeRV08TR8a8HPqcILrXLQlUOWWfxg
iNA70ckMz18XhV0OIDQUe1mOb/OZbmLuNmR+/iFS88Exeu+mSmIarEP7FSgIK+VBagiQRqiFNQyj
Zy1CjkUybWDPaSXmJsSeFL1L755rnjy4jl3fsxHV97pwwwM1Ey3X7kq2pgZd2jpt9001xusIpdvp
+tOAvPRw+PPWdt4NqKKOOpTn597Zt4pXwiQS9DDv3KMjsuKG2Qy/D8/Sgloi0Eke0TC5576oX+VQ
2TNKUfnLPG6DSngtMsTgxdFwlEH0D1w/8RFanf0KEElQlHuyfm00Ls/UCw6s+IgvOYRTlTNFDyu8
E/IgAiIaPyZGv6JOcnv3aAQCtX2XBPTxarE1HMY2fguYqUDDh3+XOndbVTiSB1VtA4fYbBk2Zgji
ZGLfmB3gM4UQ9UbRjndFcavxUvIVB9fYCho7DOD4CLqTi3ejMsgbcAPXg17cGsLRL+ZQbgrT5FfJ
zerQjuw5S2okhdSF7HQ3IoOuQ8HnTK2u5jZbVWAYWGt5U21QIqPNI+Zuq60OLrefZz+yvc+St93b
LHayLcAMpT5HHaUB6w4yqHPTtT3/ChnfA3VaykMrnY8eTpXza5i0h8py8D/71YNsv85RKW6owix+
2Bm0ld02weGVnykWoCcM9Q2Zm842ChK43cAgEtwobbTRk4GmonU9MzfglEqPmjrc+3T0n7u5igWo
7mxAfTOEZL7qbnYx6q6NNklmxicm0kthpwNep9KCUdTOuVdFGJID2dtDpWBnqZA6XahDmMJaRaEX
7yYqx4hUsHkxSqrJMPMR31+tORoCAnxBp7XVmS69zp9ZPVa7gjAFZLMEeKe2wHVXiDV6z/FgV7sP
44QGJaXtiIGGGjh7YyOTgdCSR2swakG2PBHrvozyx1Zd3NJ4joQJqgFfzx4bK7MCTe8RNmZN/lgZ
aXbUDXwPaUCTttF9CYoa6qQBvw7XYoTH4xDBK7NPN9wK/X3rDeOLlljbtB30R97q9RUP3AZ7S9gN
5eYpt14168rexn4CwoqyXGcs7c9WNoLkR9fGF8cv003HpL+P0mSeERoo+mPh8LcZyU4vTG5aZr6M
aa/vIgMpSxEj0Ze3xbOh2SF4gMFdZ7lh8Wxiwd25wAdvqOkCeQvthsk9UtNL/AuU5807mkNmYUDm
0RaIc6s5zPc5YlmAXF4DP1IqNQTFoeaXNwO/trLZShekbmRqnAk/OSNmbG3wrESI/Kcf3SH12kDK
Pn3+4FyoWXJRb4UEFJvmpF66QOWNrfU4QqW1CVhd5jZH+vYJ9UXLsmEK3MpE9py+fdTzr40lA0ku
+UTMvh3GVB7pNXyumTunRxlKbaL4aPX2N1QnA4fn69wix0iEzqowUV1D73nuASrd3DUWgi/kQ+9/
nsfR5xmEoqKvEOcEgamNUpzQjZIDcPGPXdHJK9cSeZ07fNEV6w5FqYjgIHahLmOrqCBQvrrmbSHB
TPBuyzDLuWT6Tx/qooHv3tQy6/JUeQCu+Bs2psX846WPj36sb1YyDPQp+hsu++ImjCGrsKJfuRPk
fXwRcWw/hUAMB1XjhCia7JMRQqc1CqTKdGB7z4jbC3Lsm07XgJABAWl+y0TbIb0YNUDJKdhMbtSz
T6YQN3w0s1srTKad7XKAU945XfsE8r4LKav0+pOH4r3DYqK7hiRNHf8omvEL7et1283W+lizy5iY
yR1KTWLk33B2qMIwX/t612xMv6iuOZRFM3tT5SVklpr8q+PXqK3zE+OuHePwWIPBfGszzp5RhHCM
VChsaot+xVHefjcWeniQITTd+5WMEUQqtHgC66/Mu2tqYkFNpn58TXQT/2n82G8aV5tuQPiL4ZJ5
T4INT0tRowR/tATstcWDGewMZ0gNqN2ZPWBt3GpGyXa25oP+hFu3ehLlX4Q0BEKyVXQoR1vDYQIn
HxGK7HvCHXzaevYllN6bRzGm4UPZ4ND0H3qoV+GIAp1q0843/QTtVDNsw13mhf5NHzKlrRneJihe
v5KJLsg9y30pWlRtKDe6MLvyb7Rx/DieOkpmQrjz4xzYLRlAOXTuFoR8UPsrtdvI6aeDGQ5IphrK
Zpc4vylb1YzWOs+tcVOyqh6HwGU1W3e+BylHhefwYre6Gz0blHST0e0/2ZjbdPuS6yBNJ59S+YCs
VQZhB4JETXavroGndxEL9qRaell+aCWRVl/rzDSfLHuY+2resSdp1X817r2viSCgEgtUQ9tu+1A3
/Tfhg+OCWpAgDPcez9iamuCh7h6qcZMDzno/Cr176GpsUwWvih31jfZYIGWjPfoJoDXrKpq+JXVW
nRs1UITp22TkSzP21gb0JJis0HvUgjjpzkEV6SlxxpmvunlnrvZqcYm1Ij4vxNUAz7JAl3q0WRiq
py6F8oTT35LbYn8fnnKImAPF3W+9oU9WFtDGv/WT+Xa32D7doSQ1fJ1GMDnSCK+qb0xW28nl7Tgd
Iw+waRT2gy5ZUt4wVHodaqnLC08E+BWog9pNm+H00A0QalUjbA4eEECbAcIOyiq7cREUO8xjZnfl
hMqrKOjwvPDctV6Z9YZID3ucx4BdC9MNsSfOHIjEiTjfktMHEkbDAiiJ/D8YyWn0m0cc08pgsqMX
6C05p9Y2xX3i2tOt48YramldnNyDi6U/6PieIlfnIkNWNOUAeW4D7HxJgva/mGB2XgZDNBwFopaT
BcCe2yuK1ejfzEgMP8Yh4SvpVMMd95DDs8G+ua8ED+8rPBRnz+h18czBlrLG4lzuCEm0wI3obmBl
v9G0n5CjceI2DvEKgjQDkWbYErnOBo/1/cbCE3ZFvvkUse3fxy1M1/sct2C+5+qoq/cNz/BN51Pg
2vX8yOqLMb7oFUTQOz1t7rOeD+Aia/MtNenSSG/vlHp/zdqhuR+nHsK/Oggelf/fDoqkDbI0ratX
MY4bAU+RRSUMKF1wAuZXN/q+WGbzuyvvJtdbkZsffXfrYi1shDJHM7oJGzd8LDy7BXGFlDuf5dGj
aEEfEzrjCG5v9E6Wzx/Gtau6yAAW9wElTrV1JHeQIKZ4Xgj8ucq9ihv/WjbOhVo0SmvF5a9ejTqB
IjSOhezeXg0KVfyhCWjmT69WYaNtIifxMFZRGOj1xPdG55hPS1Ovcvahab43kbIH0CXXP/YuYyHI
zPfknApvVbcaFnU1+zJ+/LX56bWX8fRW6MX+fmwJ2HyXdHJf0QKRdPpD2Jf2yVdLCkId9Z0y2Vlk
nxKFHyR7oZuzyW/qIC8gx1KbrloklTJ1H5rr2BPWZRGcRpVvdjAG749PQtQ4GnRrU6IwijrmSd7H
L85RrbubYdLbIFUBONurvHPSi1ehWmTCL+Go1ZW88RLbekjqMdzUqd0AwvPTX9PCV2qhhM64Y029
moEFBCIgZAEBBnhn6OsUhePYWqu4CjkBveRvO0TL1q2Mshu7LYwVAcTqmGP7lLTjDYDIiokwNlY5
qhdBr4xvJnXQiNhJP46IuTXecJk5m7GPkGn2Q3wdIClVJv4jU6DEJv/Q+NlDbqW2J7efY4Y6vtdN
C3TTEIiaRrtnz4YY5bFM6mA+JGLHKffzmiIm/YWW13mNrP2t5uj8hlo5xEQ3dKEmdSAhuqUllhbW
HGXcCCro0XFer9Ud0A7Gal6UlTONoleoou5tOnKObQ2gAY5nh41fcylA4KiV3HhRHIQE2Oe2325x
Iqv3PY5li91oku6DPdOB/VUFAeSPRafeu8Yot7zxcT71J9Aj+I48hVF07rmJ8/yvtlB5sLSob8gO
iHJBvotJg3L67u+fygY9dT+mEx3XcQ2o6RjA+CC16Bi/phNZIQoDB+TqDGYLtmeaEa6LocwfkBDT
NgWkeiCh68mjZ5jaLs51D7RXNQKKBXO+OEkRrTpQ4vzOUR/MEe0Cvos75wr6Rq80kzOZ/24maZnF
oRxKoIpD6Vy6on5mXHaPWWt0j+DM5EkXz40oM7+1Rp1cqMsquiKohsHaUdPrTbl3h5pDaQQD3+ei
Fk2IuQwFNXCh5/EoHWueyzFjd9eBOXpvOvJRqCreUiKvbvvFN5kXKAsGuu3OHsNx15RZCMWstL8m
IaInDOQtzx3CF6OqF1aDirEuv4kkFWuh6/4dAoFXK3Os8pvViQvBb1tfYC13pnKueRtAQwaOE+9j
c+ltTAQ/qUklcJ/G1u9T9VFZ3CJk9cB5dtcO2fCcDn256dupOZfgIDybMoxBiZ4lL8htX4kNEOGS
OxtovWeODfUGxMnNGXgh9+zEqREwhFPHvup3JhGgJXp2y1iOILExnjvm4Mg4KMY0UK85K1Yk/Y6a
5PzuJ1jZ7nSNx6t0FMNGyy13a9oNe6KmBdjSlgDPS++knjSeXnUrV4uTMy0NkaWtWVhED9RqPf6h
BUnBoLARIPMS3UKqGDnFycGZywpBi2Bw71p7fX4G/twJhiHLv+rGf+whCg9kacgC/9UcQp+s89//
Ck3H/rw38plvmpZt+Kgmc7Ee/forxM4y7bQSE1esdw8fgCEEHkHRQrIRnmhnLEmtACUzSoS6ZwgJ
DTJAaAAya4UdoTaNxCkYWYIFbOKnPF6/VQqaqYFCkPecfFWDCrVH5G+/5N4HUNUcnW58pKz9kqZv
YwbG7DiBLIHK+g/z5c2XTMsc5LvM+zYAvkAnPlKLJo8tD/qsfTEEAx//EHoyoYoK9HimETYXPU2H
Oz3pZ/sYD2/2CTxVd8pfqtXNaIyPduVvNtorKCyMTedOv9UpM1tzHepGdQm18WSZIn8cnG4KwB2Z
IqzZowmKoYNAZTAQ+yx7ZLxkdw3g8Y7ypQGurj9lEZ5Xy/Ck9FJsxuE/ppF2AD3223DgcseN53XZ
oa06MJ23Nrv0Lupl0rY+6TXEJANzwJ4EZQoNzr7WM7l1g4+SUC0x+LhiSH9ia1knGxpMlw9OwnPm
ychGcy1+NKtXms9kN3S3BqFadbXMyjkPkHDqVnRbuExuqiTFb5sNbRnMXeE4otxjcB0s3/5wjFrD
Oc82uqWRn4ZD+MU5k2121Dg/j1AD2NdFOJ7GtBTQOlW3DD/sEtKNU7fN8+Ir2T500G0FsuY3d2pP
XTECwOaC6qFJoh7sqtl1nMydT2uPpyfreKq7H+5oJ6tW74ovoWkPgWHG3U1c+nLPKu4fXLDQorzD
BFi9S8wHhg3cyprq+mtisiO3kTdZqZmM3G9/hLr31zNN2Dfuxjjahw528r7DNOTDpfaqj/lmUnyr
suB/+Cb3HrMKxUI5tn04LcC1Z4qyrnT46zTJDT2MPYi+N544Vn3BnrJCG6965b2gNBFp+kQHX1TH
Xpa+wbdfSt0znzTIgS6efzFOeSLD5d9Ohb93KqO6c22dBcLx2k3khPUdotJQ1VA27pgt6tTgUsr6
o41cksKqdj0C9Hgo+sdwSOvfNYsfNWHUv+e6++lGdcXKB4zhn7rIWUbdU+q1R26ZwIrxVJtWZRNC
1dl0++x7ZaP+JwJv6gYsuzJBwqNc//3T1lUHzY9bHhcRR+TyTN/3GbY+9qeHrQlcgAGoenZ+g0Uj
oAWKK6rD8EL853M/41sD4HQPp2EE/oB7RDmJjnWPHn4IuYKpwj1W1o2jdJy4F0HzE0+4VTpBsCk0
k2Q7FrVE3Ql6a59B5Ayb9iuUuKYvfx6UAVS27qMBPGxKqIeb4HjoNQA6i36Ebo+y2TUYIchm10V9
Rx0h+8WvVX6LDfIIFZC0qJzJg87yQDLgDs+uH2b3lm+G17wcvFVoOO5v0AYEmTDzPKRimvK+L6cv
ZG8zoC4iBISPdp3JZ78t1n3Lnd8MkJzvUBmY7qip6xPOHXb87Ed6eYxbAWpxNa16OT0z0vsuiaL5
5ci/SpFjpJfLuGP/mxCDwT4vo67u2FhJAY0DMM4wvE8hhqQrHcsFoursV8jB+tY6Rf13tNaEGd8M
aC6gff9fmFCAuDZF1kdr8lBzELaVRposFOBWfpunL8t9hf/zaUx0edR4m2xN8N++COBeHRHn35nu
IPDkheWdGCp4yBrVC1X+4kT63RSV9V1fxN1DbEZ7+uL4hakfCwNVk6Mo2DMIpo0AOazkQE2AkD8M
MkKxR/pcW9Vj22wFn/gp/fVSGxOWcjLWw5Tt7aa//JXfYiv1/FIjCu68RlrTr4hKTDggfivz6YVa
n8jHItWJxfflE3UIudHICZ2GCyKRmLO7Ie21lddeaZvmTS1b251WXbFfZme9YENQiiL8NiWzQ60h
XRU5ZXUFfurvHRxeFgdUYwZTJdp7q6hW2PnljzVrs0cHqXvdL7OLSNzsUU4hDxKJxCA1AULrgL4G
xp6aNLzxqpUUplOvQxTfjNwD0RHzbx1Ns++klA9UjN5PcYrdbalvqRhdVNYLl4LfesorFV/+zQPr
T19rx3c8aEipuKrlWZ8RP04ZWc5UTPURrNUQz1bhnJYOB3R0UPEbMEHirPDebOhwoJoUzlmc68r6
5uuGB7JoK980up5uCRXkA6Vwqa3kmTA/BA2yEY8Cpydw+ipOoQv+5k+diS+Li2jiZ2q9++eW5Vzn
CUtUzEhvXEsundZYVxaP9wSAM1MNWIGBvX7Cv7Eqr8lOXr2dFlff5dtGF2Jt9F59Txdd+BYSIH50
oCare/8uq4OylM3sAMo9yEP8f8quaztuHMh+Ec5hANNr56RWspJfeCzbw5wTwK/fi2JbbGvs2d0X
DgEUYI3EAFbd8DEJ3IAGaXtMchjQnjQpCl3vPgYW/2NSGQztrhEM4q7WUP8vkF3T4p9eOPg4xovG
g6WEZnHP9RSi6wqxFbIYuyDXro92CFMHW+mJQvnrIc4HOMAr6dFeHaifzmqzfxh0965PHGOvBXH/
4vsv0gm9V1vXORwrAnOVGr33mvrQFNMAETpn6dA9uk55ov7GBcvW0ODUHoYathJ+/2B6Zf7gZJ59
W1kiWtBqXdyW6wR/2h2FBba1hJxG/Gz35XgqcPuA3ox/tPZdmBeClwstNPwsonn99LMMKqorwWWn
n0VC/fbcdzm06he9wfS1L6z7Hnm605ymG0fnnouKAUuUHGsn08+VaWFXp6y/oO8LdHbTGTtegu2X
QrOmjNLqi9242jkOIO9O/aVMKqBXDGNHs1TYoPHyC63mFwHsstRquQqj1XwHLECYINj2V3Bm42WY
RQBI/nqhFg3YiYWRfKXXK71Pf+/KExTsC98uoDJXL4tKG8PF72exmWjhQhRQ20pA1rweXYM3VWlr
ox6aB9rZqVae4uL8aNEY7fPyYlxzFUn7vI95jdr1qTGaR2MlWv+3eR+rfMyjVZB+8fYexOCR7mNF
tShzLV2grmqs60jK40CdgVvI4+d27Ans32loOi1SFHc4FMLXU7ysfjROnK142/GTi4z1Nk/45az8
OJtH57O/xsEpc1jKwmvZo0yyYsFR/0RaQfj3PGIdXtlx9aa15eO0iwcTdyi4+U8XhG+xM+avkCy0
Ac1Jo3ummxngBXp29EAdPtI6bef597oG672PdaSjdI5697FWxOFOh0I6YK7aGsoy7Ib65oPf4WtA
49EPmyjINDDHNXj3IVlUnOauearFu8vCcx+dBUYnl2OBnHfbCRBTLcs4NKPDH8H4iXdcLy1caZr1
KGPDubdhuzQ64AjRIQu6flGNkXkI8RF5KGWlLxPPdBa+08IV0yzgdxe46U2Xl4+hopXC1Cp4nCOo
L1MRDSIong4Od/64BlxSz/jwfeqQY3s3zWblxAJvxcCxNgNeabuy1pOn0s/vKSCMbWch9Mq4zcEf
Oo2sjVYj4Pjvld6utCrmr1lk2Muo4s6LWBVhFX9XiPFV1njdjTmO44004ZNCKAAkC8Dh3U2WPrVm
PwLIM2xRm+v3YdzWdzEquksuTPe95CDvoyj/A0p+0M6Aq99jJMQltpShdRJttovSWuDBh30Qh08f
KwL2s+Qc8B2/emsh2rUSuSWRBk1A2uKy2gG8wO+AMhZLsCHtrxAV2EHNq32YiMB8rKFq3llA+vMV
ccOG2PCWQMH5oOcVMSAVZb36FZANSmbS+Z4MTv7sjQaqF1ko3xPR7pMkKULQ8O70pLD+YT1/tAvU
cSVr2QKL+Y92WWWQ603sc9dCfCuybSgwDlp0cpkFwnBYgfEZe7gfkbB8burxau3SHnNa28Ezcf3f
uxcgkj+//gwkvDxuuZqDBJfDP+3K8cOVojD0+Nh6vZmlC32Q8Stc4tcaaIAgNLJw7YbC/W4nfrKo
eWM8a+0AJKieiDvTC8stnDcb5QaAQ2aW2zqPh7sU9rerqEj1Z5knKXQM8VtTa7a6jjVtrGmrNUH/
/fOabmbg1uLWD8LnEQrPJkotnUqwYbdNIb5f9U14vVzk3kYXjDnOsgv7a/f6Fm/wLbRIcacrfst8
QF31YLbwP5q7rmKtjp+rlL0FGYP9dh2B35e1RriBEZC/sGxTk9g9SbYSKDoB0iI081jhIV2EUmsA
llIkZ9szjyxKcUfFLaAhqm8esAXAJookPS0wc6P7rkOWMG72WhrAa1HR+jPH7rYGa8RyYoKWUVgu
AUHztjNblPnZrqzy9kx0Urx/LaTm/r3APEGz3GIJdw4PTp9foFXvnbWkg6PUgHxLaw+ot6co0FFf
jttlZWUD7IHnzm4YDlloM3xoYVqoCnmAQk5z5y7qr3xeo7bkGP9LzsDWPFUIuc4aeI7rOKbhGB4+
IV3vc4o2zlMJkEFYHvrmcVx0KtdMes9isOXNpAGN9VZwp46/F8tP48Ah59uyZNamVi9xeHk+A8/H
zpVK+ahWpnf+3DKz2LsJymxRyMhZB8MAw9+PM8CY/9U3j85nUxwwz9FQpBawjYCBFRVjS2x+GCC7
fbsR6mysS6AF/TyAN3B0ORMffX8a/WtcGJb2zrfj+yoItYfW81dTYVC1Ko9NrdZtprGpnKhaH2Mf
8yDBAl7zb6t0zJO3lnRO1kM9pPntCGxquDbuqEEQwnzMtEXRiWIfDa61EEjM7EHNsB65GVi7OGub
Za2auRP5D6kNVUgAvqmH4v3W8vbUN8cXHm8OtdQk3pth/2i0q4H77IEakONMV3zo6y01O3iA3PBK
f6JWGHY9DMTcb2MUdieGt/EjwEr+dsDtvqSILLP7R6GAZpI9ULghICFMC9IYG318t0bjEw2Gtv4a
DZU4hY2VLmQbBkdbYZddC5QjPx2ihS71rFiKfPzXMIvHaAEyKjDpvDQuwwR1nmdPw4YaLqzhyQ/N
YVc2KPiO2rie+GdpBhVV6Dtvit6s3uzAPhmOpz8iW2ncuKV0FsRey4sW708flLuiCIHFkvJquhUF
YkOrqemsG9olGyuUURWrJqkrZ5Np2AtQkw6dhZd23kIQDHj89iGq8+G2hiTRHJEOsbMJR/mvWUwb
v9heFjwYcXHvlnr4nkMnddHJ2riNU+meXKBwVnqQRO+F3QBVJflrZGnWBhIs9g7P4AQKPP8xE4Ty
YmOKHHwBpR9ej4kJyWN/S61KdRmkJk7tAkmChWireENNh+TDLSVDbrSg36p51JoGKKbNgbaflDI8
ifRi5FUF9LCqgoElLwMY1Sic/5UpWwa91z5of85MABqUhBbQsWNa1KECcVB+S+rNurTBT5maMaRQ
vNEfznOOLPzVZSXFopK2u+asH/aZ6JN7rdQhuAZU/w+pvac2r99b5rlLkfLx7Aa1OHaDHNetE/ov
Vc1x/SPSjdi7b9bul8DKkq2t1nKg+PL7Wjyo6nfDikBRMdvxbKu1JHjXRZjY1bsfxPGO6ohCz4Ol
q2X2geqI1BxBDjpQHXFukpCSC2mdKfj/NXdeOeROv3QBYYM/rQAEE6ncbpH4pbHTjLxnC173wVo0
ibea2hWyOTuIrAEmLEbnrioL5260Ov+mc821ptnYs6EE4NyB2rDJoFJ0QxEUm3mQZqstgaUpjpbW
GHjUplqKYiyTXZYfvUbfRl0XDR7Ur+tui4sE6NDCau88LTR20y4BcFcIdrSorQrdSaF8M0AM7DBY
zkMe+Ow5im12QHWyWnJzYM+NlembJoHbHI0mrgG1LpeJA41CowESVEVwR4OwPcIfWn8GMkvcqQV5
UQcvLBHswNWCqVqfFqxHrdrQ6FjLy4Jx9DPX60XAwuAOxpMxhC2j9LWurGeo5PN/8EoEhq3/GY8y
Xji+yZ7qWDBoLUoIJpc59FETt9zRbGi2XWZHuvMxG6Wd7qdEAnfhV8FL0ZmPojTM49iW1q6QzDwK
dTaqPjqjPhr9a1xRCWs3j9IZ9c2r0NmnuP/zvxY192427mj31Da6tXJ4bK2n3dmomd9SA1VDGoUM
X3LPmttprEdhaW9pWrWY2v89F8pj2sHou28BiJ36lJKi1FNVAVwZ5wEymx85KTtg0RF8jnBJhInK
cx5zvTXuYc4a4qszfZ1IEGlvbETvRVtiWXiR/9jEkXGf23p4jzX7fFhAsV+7rzMzONh2Bp3UgfGX
ISgPJPEXeJDgtCEofBWBuq/1YvX5FDFCbeFzBDgC1gs4LVcRrhF3UFpfBiO82QNV6IrUITCrcUN9
DtXC1IH6YmDnl9RHwQ7A71OcJnvoDjWD3IDnE9x4gxvcuFUWTmd48rfrjuFDdh7w2w57dGprZWJu
+jaHm2xZGHg4KHZ52fQ3jYsqich69trx7GgqEq60uyfd0cznQYVWUXYd6obeFEpwURaJJ67nl1Ba
tUEZ4Sauy6tVKVTW4xQK7Bf4RYnxWta+fYbA6TZRlaos0q1DJ5m+FKrgINOEr6yuD/bU9HvnIRvd
FIImQn8E/HlL3V7WWAcHi11NqkN/A8TN94BpX7VRS7Rt3wiBGxPNWHjw7DALKJBbibiJkfRDlk3f
UWs66BbAbJ3diZu+D65G8ZCBC0nglmsNGsHrZEjyR1hsAqDEhf01afip8wdgjnRIyYJiGf0c7CRc
QPjGfu5DUH9b3rm3uS/ZdhxxkYVt5J+cwGJrIYf80fGhsvaHlQADuKzUA9MTI8flVFZx4HH/mqKw
6EJas8/v4NSA3Tk0M3axkeR3+E1md8A9lQfAlF+paz5EvIfXsf1ilRwSnaxFNr1om50byXFZFDY4
h2ZfPcTy52CGQBCqAFRCNODng+bwKZ6auoz9/YXi4Lg8W2g2PGMVDD4MdPbQ+tGqUoB5/P7Ygxqb
WxItCNOiZNNBBQoP2VNsQNeItuLU5A5EiuYmjcY61DiSVJbLFLBIFGUj0f2T6CHkAiQLH6L2lnai
dJCpHqyLzg82tL8UkO158MyrgHjAq3JI6nBD8RTwawWaMq9AAbA3LdcXtMolgYALt72z6rBYm4UL
XQitTB+gyBMvepV8SpRG44An/0PNEu2QZhlu0yFzvmU3SvHhfYD02zofILzTgmr2eWIEK9p17jb6
kv711g3hNTTE+Y5ogE7EJT6Y4uO01wbcr51GNelZkGqAqA1ljuFisR6MoTtT/ZYyyiX2Q9Q1tVRx
NxiwNVZRNIf5A0g9XVhDbrbti23aeO+hllrbIVPObDAseraKESK2sGVrysw/RqRtRyLwCRcr7L+8
IzJPcCzza20hYOyMfGUMtsY+A3BlnYg+2NoiQOJb0YB6YgRBFWDvyEBAdVQRhPLeuMRM3CCo2zhH
V8JwrbWWTmPYP1CLguxSALCcC5OyTVMU6QH1pe424ilgWGZqfPs91m+zcoqFRDLMFnt7UbRhtjeZ
Zj3wMM6mb2nkK25DI+uee99hm08RVlWI11Hyc+29pQpi6WjeuPEqF5pWdhm8yforTHvlV/BQx00r
6nzXMoe9DpfuT9GONUV/6sYiMP29XntIi2ZjmkaD/6++PXkRFHfpVhKqiVIdBH7VfTaU1mWUbkIa
nYPnuX3etSseiHqbVSJ8xDfuKgKf5Y5aQRMHW6Pv8xU1QbBBBCS54lZv7qDwHmw6pBcB/QULcxJw
UgnTDcS+iiuJp66Qnr6ZpZ0yU7kMqBgSgOb1A7BtGey6kvNoDOP3GibBy8DUnLs24NG+8xpn21iB
+eCmlVzQX9yyYNr3K1Qlvu7w5NrGMDu4QZKmW+h2Xu6INkYEMjZG/sHuvAe6yqbLiOUlNH2yAEZy
RDnzVIyOz94WwBkgPX5fhiY2or5ahhE4n5bJLTdc51AKgv59DTd3AGbBWQUBVp0FiWiOqj9UaNpY
Heb+smmPcxdFRCreQHxTNwcTX6oN1LtD34mfeh5VyO+KdGO40v/KYqCF3PGbXje4jdMqgp68xx4t
b3jqIDP2zbVBApedG95GdhGfY6iILmmgDMUtdFPip8GrPi1I436rngsfCwKZ8gQPqjfczMW+a/sI
F7j9VA4JiG2ktyRto2hWNWAiNEJ9MffA/YOf6qpi0cAei7GDWBQ0cyT80+0KxFskSkIdULDDkLJq
KbQiXPs60sllM5jVOyuit7zw/TcW4+Zmg83e8kj+64xG/xoXxQBYDk3DplWkOgtU36f1pjin8RZZ
V9cwt4yKk5mzfElq8LheA4DNUhNgEojGi/a2gNPty1WU6m41GawavXuuQ1atKAdI6cPUKqJjHSd3
lAyc+5MafjyDiWI+DZSRdckj9lp/Cotem1KL/7lGBffcpcV+xqWPJ33X6GdApPFqBeP061DDgEQ9
Ha3e/MFR+nyqOdJrc6h01FtYheZ5suls04coPn20paGNrZQjsR0Aq8FXh8J0IUKcaxNZjhhzjTPo
Nypq5s+V+Eqjrli6b7Du2pFeQcJKJEubTILexpMazLwMRMUifSCpgxY48KXmcJADVR6Mgh0blGJq
0kFNGIv83UxK+7XD5tYCdfUfHhl3yMs0by5ESZZBK9idaYPmLFhaq/RYfWPEdr+u0tH5Ug5Dsxgt
fPDribOwzYH/08fa1XTPcC/T5UuEL3MQNQsHiJOw6rdkPxhnEJebnA6hBgSpOiNmw96VwzRMJoaT
WsQIBUiuKUFDKPXt4S/63OusD9cfTcNNhk3aON8r4Kq2QuugC6tyrnOzbwzzyQNOZBql/KxtwgoL
NzL2liW087PCgm1oMuLGi9WHgKs+BBz1IfB5GO/95ZSpMEVU7yf/w6gDBlKBWqefDVkddurrYUUq
sAPxe4Evn/pIAZahrjPdmX2y4WB6gRCiSMXCZ+9V6fBNRpTjFGqiUz8RkqVqCzqlXhT/vkPDm2+m
vj7kDybB0WMnTrd+nVTLvo3aBzpA9gISr9nQ75Embh+Agq3um/BxDiicINzRpChAjRiOjJhQdLzf
U0zcvuCPBuA89+zn0XS/WOp2sDP9aIEE95o4jK/M0Md1UjT+UXdQ/S5Z5VAovWXAMzy60Jg8NxbA
9Qqp6xVDeIyHEgAu8atpAxWwBAimWNIvj3fstRqhc0G/NhIUprPcC9/6CgoZoYUvLyP6YlUwOY9z
lLUtZaTSGcj/4crG6XRQw0gtGetpBMLi/YpBQuGIJ6Fv9HiwvUtk5pJF/nOg/8r3qf8/xiEkchPm
bgzMAARwIBuAj+Wxtm9sCHouiViC3SPyGlkZ3lt9aN/AVi1dEoMEj8N4EcOofhr4NKNJqjuNRd5a
r1b0/J8PVy8KwwZ/+d8RVp6mW6YDnVM7QFaP9ZDfVyNYqtAkAMWxapLbjKfFqjNc8xWCSXeVUsfD
ZykQkVn3bZ7kRe1lUsiM5NaDBuVq5P24vRA2ORT1IcfePGl61II6ZBd7qC41G9mP8i1NvQVtxiEv
iVIxgHunApp8d01sATOidvFhWj1BTaH5kmRRuS8GVCZoZtS7U0CHLYXoH3nC9SMd8tGG4KRmbucu
OhtRSgBkRMWhiJNATkGdTr00p62N7VXQPD3MAhRqoYIXIg3uofbuOVlwP7Ww3beFw+6owGFDiN7L
h+vWb5E0RiUNtQrNCzWAciL8NFJUw6JMO7kl7v9E8Z87J/4/SQFQZ+Zll0jqo7oHDWh2EmxCfdDP
JFTsaT7f+qBb/oIzfmobQWZN44PmVqc47MFmd1Aq7HrYs1SaLp8H646gh0bdeScGk5oFNSsXWqSD
VpRbgi0yu8Nt4cMElCbV3V2skgtdAHe9xqn7VWXYyIlQPRLMq4s4s+nLbIvv3p9zsXIuTE6FSiDf
P4dcLUXzCjDbtn6h/5xmSM26w73QnfwgC25qV/9Csjqko8OACl7g4u/2pK1DEZ0+fqHBEYiyReQC
ogZMiLwTmgYFFc2yt53iYou6kndh6UEa34qMi2yOsS3svrujADroqXuZ5Gpa7i8GngQ7WEnqi9LK
ww0+HNvbkcOsMrFwP2VIa3GteIktYa9YGQfnNtCgxtI72TZ1Wf/gZqG3SNos/G4P5bJrSv8nl86L
0ebFS1WB1EKTcr7zTIlqowVQOUnDZhr4gZ3dM7h9Kvc4U5TluqhBpKbEvpVzsTRLn21mWKuj+nTV
N5UCMhP2DNSmK6nTIXYQJB5kpEEdtNfCi4F8iqMYUAsBytWzEbQvTu92ywI53t1UcCviGJl4DUo/
aqNBhza5dz1mPFBjjkeOgj8aKj7SIfRBo6PpPTaGlt04pr4em8S/JSEfqwAYQE/DcEXf5pQtqHQ4
CFS9P2UY/BTwrCbOoIZOxbA/jFZqdCp2qdUblBEXIKyPEPVbY09VwJoo4ecwL5V8OrTBVxq+UVfU
WUNH5dxlPkbSbO1HAO1NcTQ6B2f16xBpxtEhfS4SkiB1idlBOwq1dWMn2WHumlQnGhdfLRr4CfTH
Y1qV79w2/IGXBGABbTwcAfj1d1I75qrIb0Sx0RyS0qxOdX1EsQo7FMgz1itZ1vYStyeqFGbfQ67T
z0rcKNW3EnJDHYoYrna6GpbggJ60sCu3zMi/jdzwl+ClIM0jkZkrezwugVxZBvQF8dGE+Q2MtoJy
WOeVVR5LG4AYKJJVx1ydlapPw4fGL7AErOv/GcZa21euDWcBVbqkA2DHz1bdWydqUYQDjs6C/ro9
Mh8oSwNeglcVkrDQAkyrFehqKXI5uXfT1Z2/pOxxZC+hkay9J35VrWDQnN4UUEzZeUx/7WFCuepM
GX5tfX07fdOy6ltcFvzJCdJ0U9h6evTiJD//HgrjXOcHb4tvKYwxtiyKUlRZOqMP8J9WWu3XzvKw
k8b70a3gYq/z/i1nEpQ14DZvLWAC9obfwbFMbX9tEY5LGxnsr2PGpkkxRAwdNcmOOrasA2j3ZobV
bCc1Ut+XcD3TvvGg0ZCrDS2515t4S/oxpDNj0cZwbtMZic/QGT5DzS0+Sx/m/lZCiB/5S2wlqTPg
YMgnUCE3uYuNmkjwnnSHUT/CXS8OoDIOS1xuGsP6aujqlELp8LmzQ3Zjgul5+Q4+GvmeXpMgvtlL
atK7cG5OKAHNvozCGgY79I/mX+cCtJzv0xLqSa2fJtuhhSwW71NoFIdNuRnoS+CP7VpA8Hx60zJh
of4RcHjbJlBRh/QgFBqMUd3iqDid3ark59zcZ34RnTMDBe2pP9SSS7CtIiyakRfCuBFFuRhju7rp
oYp5O6kCom4CoZT0O7Xm/gwSv7CQ7SF+q3QD5wEYyK1oDYvDBwN0GE3sm6iY5lNsLQHYZp6eNdFW
59oPaJ7jwzGUJupaRrqTBs8erDIz8WWFa9gdlj30iX8YLoqm3jj+K9QIKnNhDajzXtLKld/aWBiX
Bf2Bi0gCi0bt6dTUm3bVpUihz1cBnf1xTqI5UbCioSyoIOcIUw2VAdPwtbKPvIAvwCsFdqEO+qcu
LN3TPOppCV9Qs0jjLZhf8KguHyjtpoW2+PKr0YpWfAn1h0Yl5FI/7HctKGMHu5TyzMsEb3d4Gram
K8+lm8sz9YsI73Sv1aBH5Ha5vaIRaGkGy8FXlqJq7jRi8Rj/90Z+M1ag1ixonWzU2TZpzGhBgfCb
0U+DK+ubaWPW89tAhsaBdnXzXo3/6p902Gj/hvrTLSCGOrKs6gr+kHNT/bTG1SbwY35i1uMaoOdk
m+SucdcwbQOpEgcQF828ZRzuSySfZodGsjLM2N6SdFoS6jm0ibGloGbY5eZdbY2brnQwFXDa66kG
X3hp0B2F5wLMHFXGJFMZQzU0Pgiz1k9tDM3weaSLQJdq1AFqlxpwAKcJosDa4gBBnx1JF86AhQmY
0DQQ/QL6CtITsFmY+q4QDDS39MFCUWAHkkQgOUokmMCPqeCxF7b+U2cH/RGXeHNP6t+NETyPutkd
Sai7VeQo1UVRgRXjk7L61aR4CvuYROs4WX92OHe+VOUPvcenTxxJjo3DUJ9YbSMVbYQSdGQJRfbr
AFl3LSTbzWRPOxnXciDONKRnrrBGEvAIKCbC/pcGjTaD74s3PNDg7/HUiqGzvh4cZX8WZYv5wqDL
qc+VK4r08ovOHw3PnfMlR1eg+Ii+EhHrZHdZYl6brkFDFF+qHjtm6G2Ni6jSrSMdUhKR0ZWezKgO
8widzX2sRpZ2nkwDNG2eQX1gNhcbzSOFVBHD9knhgEb9aQQj8J4a0NkWe6RMhEpSgeShAqDNXS1h
ScK21KQBu/jjpDrqirvUSbWbpoKAUWYVIO4OsI1VrcIK2tuPfivGDj7z/HFFlBdg1/29lUUwM1Ha
uBMNJj82kKV4oJ5Wy1AZkA3wACogAwVkbwcgxU/TeVXdG0PWSPs21+IFDNLMR+Rttqzl5kvb184h
AicFwqVoFlAhhFIk93cdyMYvuSgeAyAa7rld8Edfplvq/jTJckF1D/CLAXp4eK1gN0hFEKpa6A7r
d1Xg969R3F71p83QI/WI+BhZujkeoij9rgcz7aYxGmwa2+Qt8uzoONevoLQ8dRmATYVKmflN90R0
BCcYt9PHhE9Nmk/lrc7NpvlU/6L+5s9dtOxMzHCDbukI+Ma9BwB+4C7o5bMbGgHcyv59VsJf+HlE
vf+PozRD/xiF/CkE1Q0DrgeqaB1Ie1mxPD1NTQYTYDYgpzY3QR1OT1RwY615HluA8wbomvFoSRsa
xg1zw8cBPA+1g2EViGbOgFQXbWh84V2PuqpJozSXRi0VPM+lpay4Gg4CIJcaqvBR+LVHjnvXm7AO
Y5WHC4kH6RLcfvdo2BV/sWFKl8La7ClOQPVxNOcbRWXVcD1Jji5kukEMPdIoXGKW3IGuKEyw5r+O
1YGhObRCX85/i7lv+jtzbbQ2XEdW+dM8ESJPPPclA8z1ABM0oJBinOnbRRKcOVHAZGrTASoV3i5D
CKoZwVU/Dc6xjgpTK9WUW2hUWuFvIdRvWNYpRbL2RM8LU+PWwo8Y20X+CHpY5wYPHC576tFCh0Qz
+x20sKNlp6EEu+w6wEmhM6o27ngGpRbMSDDB5/H9dGVCtxJ1oidUGNIXN4bwhijadGkr+pJSEVkN
USwPREcyy+dPUURmGst4AcJ8dRKsgd5aCIsvMs1rlA4anc0HU4uUTpN3S13AYxU3HqmtzSG0CvPE
ZZV5YF6PVokqB9vO5uDr1VqC7aAp6rqnx1/dfvCfag3Ww1aCTzq76aMzs9J2xfTSfvsITbJsCh2K
4hIKkER0diUcnz9CWQzOxceqn0J/X3WiZ7j9Th/zFXny0YEM+ejMSbz85Fr+grokdLTGxRxSNt53
37eDHXVZxMSh09LPtHUms3g5B0+TO8XKUQvSwNRHa5uDKY525a1CaPEuwjzttwyfYoBTw7HbC2sI
M8QJJFFc6526aDAoYAq7mOLKwV0DNgU9ZeqM6OiXlXnTQsDvasWrmb9WvOqiUyMd8Gk/WNaaTN/S
jsNhUK/k1LS56z3wLWTbgO2LeuU++HkskiU22DRPjMllXsoLH/NQpP1tjCzlLmvSPxcogtCndTUj
Dc/ZgCx03+Dl54h+A1/Q+pjUgNn4YdKtU9k7T3h//kMKOZyfbd7oP/DbhL51HliPJbB9G6/NmmMv
uXcyg6pba73rPEHWa3P5DmHhAD6D0qFumzuS/M5xjx1iWy8Xtq2PMKqHK+uyd71m2ymJOIr52wwa
hBG4fma2cYipwhjWcJhudFAoazhueXWwo34vrvVdxod6Tc0BPt8LVJvMc8mDgsLw1cKgOK52gEHX
IG0d5MV9EhjlYXS1eCP8NH8tpbX7UwSqOPGmq3g2R+Q2+FtDKy9r/B4RNU77bnctLCw9z5oerPRU
xtfSuEHm1L562GYdUBCFipvf3tSHOvFdWUB40NPb4a1EGSpVgkcC0osgFY9fTb8Z8T2Xj3faYMNw
0e0xgFzAreAZQ8XFGd4C4Z1IJeljktEU43LUkI23FUS3Xd1lsbTLcxPX+wbO53sSA+ny2swPTVmz
der2yNyTyggN0WHSGzFFs28L1HOmpheijpmZ4AsH+NJEeaoRN4ZiP+eBvG5CTuTStMbWeNIc7Xp0
nsvqGHkp3PDpIgm7eBuUEuRUq7W2dh2ZL6kR//Sbpr3N8hw70AIKa04PXBzSuafSDOHJqaL+NkmH
1/u9HVh7oQX3o5TBfnIvhZmSuEkHP0Z9DSONrIL9lFgTftmv81H3VjG231uYTbANxAuqtyrr9lmZ
DV+gvBOClh0qSzb050OM29uU/FS2gFHHYbyj/gAVpT9N75swmqb7kSX2l1eVqPRVD23phZPw5rlO
R9hrIP95zgWr9m5pi12c2hqIeTrEy4PYfIFX4ZuEuuI/BVujZs1+Jhl+330l26vZLtBGe/tjdoDL
GSj+fwrt6ELQDk7bTMJ3WJ3SQWPsckZN0zEacNVbxFRlv9VRqcMbTjVppAgcUS4+zblacjqVUhOH
tAPsTen3Mu5ICCa1sFho1IF1UHcbmdTW1DcFyTIdj8mA73zKqvBa6zdmHFZLoJF/JW9UaiaJgSGO
8hHKDuTwoA5OW6XnEU+BTPjXsabZXhb5NADxu3hRAXq9neqwjgP780av0kuqinl+ubxqN5r9l3aC
uhE2GKnZHzR87u/B0hKH0kr6tYgq81sNS8Gkit5FAkag7Qz+QWJr/zDC1WERdE74HiX4A452PD6Y
XIgD3n7dNLNJpwCaCT3NYd0hG33O8rqBiGqRGasgkDXuAZ00SavPZ7GW1C+iF9ZiikuQgDIbgRuu
Bvt6xwMbli9kiQ1c/7DoqgKqTJrVn8ghe/bKLnXUJeFvrB4fubuVQPIFrzSFAfy37m3lk63LZmem
bYJs7AgBOfh7yfreE2ayYR2YOfTV8amPmvTglIm4xM2fKDQ36UDCmR+cFfMucUn0/fKEG7iAHIow
wZe2ok4iczpCpqg0HHG86h3cRB7b0f8OZh6ykapF0VMItUO/BL706lSE4itYsWIzyx0VdYd/Z27T
2XyolJYSIHYvjiHsq2lzxF+nkpoSjeYS7AhraNMNwJfNQjegGmNw5PTV868Q+TrGS/6L7GEwCzT6
Mz0WB+Q/IFObRmtquqNsoZP+90nw6w0PRaSbSOW7MJiwt3WUfKfcBCUfEq3x1tpY9stPWTDmyssA
BY8EmJijp/yak4X/Q9l3dbeta93+Io7BXl7VqyXbiePkhSM72ZsNIEGC/dffiUXFVLRzznfuC4cA
rLUoyyoos+ynHWfWjsckGpNr52n7VHmFDx68wiHnhf9q18IZEi0cgAB0Ag+u49QE0mptw6p2M8Va
LDpE+LqBTAKCqRrgaPtpUJVU1VL8Pk7VbMO+VdPGeDzauRmDMIEPlmhcbK0ZmvtJawBUjhT3uG2T
NfyZ4u+GwJvGjm2QHDL18VWxRiG9KdZzA/AoHIh0cS/Fqim3jiQRCpQvoKEeUKLU7ODkeWUwXpYQ
76qWc7CvxEY1O7gP1kbjn5zFya63jXHoViZkn568zv8y/ahinbsOG0OsORbW13B0+qtpmz/soNL2
1NKU7WFTQN+oq3J3GQO3faW+Fv6pZ2Cs1xRGF6rxezr1t16QbmA1dcxAMDuMSlDb1ApYcTsO8AOq
CXyV+QJlcWo0SkUbgrHAqLtZtutVAA6g+UkU0c/C4fjG1HX/tdVYe6ZYKsaCELw6FdvEjfkCaBCN
UUUqltXw2crbpoAlTewfZN6357IDyM8F8+pNtuF3TwPv24HPdFzU7g/4X0EiCs4pryMYNBtKErl3
S4Kg2PhW+973AHIK3wATguajaRQvIyyCLgnYqNNGS2wM4PDjrX+hAUPilIsQp2CEt9Cqj+4HCOY6
Z0C041YK9ObhG2UwVWoeoM0cyjBHAcQQ9gQAUrKgaSLhZ90oh+uU1dYZzOVLTP7XgRoFzNjbpcpv
lbWFXEwfIgm/E3zrOjBuBKYL5yND+gSvPTSHOtQPQV++6HXkXKaQzMZWdAVfyCWPpZatsTlTLzh0
saBg3aYezqAN+6LqMCdPn6a+SgcDRdWZmpnPux2z5DsUWoozL4CJy4D8WX80bY+Jd8xL8LkNJbbT
agcY+Jm0YWnRKUxAdFZz+tYzu5VlhECEsQ4uHl0KDrOTvYmi4mcssr0pTO/7Dnzd1t9Tlgqzyi9V
pifn6eyog7u0w9LL1FLLFuYlDy1Iqy9dSHZPSO9SgrLXwo0Hb7jgpt41982/NNTHeyCU6BeJLh5M
0TCX+NVHwRRn+6O/BFb8Hyd0nOOAzyVMgN1sXRqdA1FOXGjgoQkTndvoQ8iYBT2EbSEp+TBATUpT
H4fA76MDnXgnVjqu4g6fT2sAV5365gt+6zmrmrtuOg2HlvQAgeoUIq3q1JwuVNKT4fsQ181yaLIA
BoqYzmtjgS0+XwZ7UkmdmzQaqFFdBRtK6mgepck+laLR/yGXQ7n6ttnc+tW46XO8CrWp2Qtdwaon
IxvQiquTSRa5DPKm8I2HaCt10mVQkY3s+gMEf5a0OKcL/HKGg+zT3dw1bwvQqj8WQl81qbSXAgr8
YBSrrQCKpsDMbp69NM32097CnEyVsRG9m7soi/Kpb65MA1aB1/6mUaBFY7WFgp3+gtd31YI5c6GW
gL/0XmInDPomGExlqL84LqsXWsmSA/U5SYs1u2HCxVelqwvck9N1r3dwaFYJTF3y2geH+Vdd4Avu
606FPupSKvYFwn3lvft9rv8NOdSfMjHFl9wqGZQ+jOLa59Lawjt+OECvazyVic83tpc4L1bBGKwl
HPFNVgH8QgSkGrn4SnXyJvypmcWtDlxhxBWEfXMbQ33z4LAQemmEdY4Cx7p2kFjeYXuz2KTKFyRm
1iLtMgHUxr/6oYog3ltozD7EQ7aweTMB8oAK2rcJ2GkU0FKYm3Cyum9+jDqRVmyiKnXXXJqQQdSw
9qu8pH+BWZG/gPtX+iOy2TJRS/McdEjR9vxLZ+beSk/c8GxA6ebgq6TGbPoXs6/vkvIEyKDMd7Gl
8XFmM52zyFGum76sp4H/fB7DHV7dxVCZQDhy7bC8xkY5Dn2mQ6A8cLei48qD28qXcsjHdaBsc7Ce
LJ78jIFWOKoR0cU4w1KuOpBpyQ4Dr5IVz+VqUubOIh4uGhY3+4asOMBeOMDhUS6itgkElmHpwZVw
N6TRiGE/ElbGUPlQ04Ki0MFhynAOrVJJy5vK9aFdw6EXEVKVGxyIZA00GVBxPUxRYH4Nqfu8ctsn
wJUAgcWW3tEX/beKtnt1rwIEFarBkx0kmT2mjrZjKoFaJXBUx9hpvlHLgHLHs+6ea4WmVZ5SWWTn
W7/z+k2kfKNy5n01+OBcfV+Gz5y1L9RdJVq+7T293yRunb3d7OSgQrGozjVv+8/kemJido/H5F1y
65eK6gUo7dBFOC1w/yJhHsODHn6IaRC1khLok8hgGqx2sHf3EYHjouYM6oZx8eBj6g2h460CsbVl
y57ukQzATK7MAiuhO8wDASKyfovFH3tqLDg0LSiFF+MteKo3ASeSKW7qyj/qTW3bNfcgg5brKACP
fcJqWbZ5sMbKeCIgUFpo2c52sBwg4hX1fURMyC+Xsx3lT2guvbQf8yvAbCGeAps3KmIiQr0xpzuU
Kl+oCCr++x2kyPT1qPfxhgE5Ac8bUwn94FCHmkPblDs6tpmb8yjQShhVmNE/5Y6/lxIArliFATUf
aHxGVuq/EoLho0VIB9XCr7D/+tGiSGIbqTG4HemnifsRNmIzhI2/1XHKubaianjnFtYeCfQgL5rl
ai+elZ6pfw4rbPsW1tuFe+l92CvnYbahP6LNHGtVdCAGzc0qZd7kDUCj4vcmjdKZFxCWt1x6eSBK
CX9OFUwvHo3+D7k+By4EB6t/E1a/E7w6e0WbYC8FSH4j76qzywegSpS0is/c6hyWONjDninEEmxA
0GMvGS5gZx4J81Apk7lhDPZhF3gX6pIaCDMZ3JsxTYY9HdTt5a72DfsGklDpcKqZ0glVAbPxvTYO
3gX0TeMCBOxb5gzbIm6gPYRt5KUz+v7PUHP+NkU5fulD2J2OuSGesQx0N0wbolMie/BoDQ2772Pu
XDIATVejl7ifewgFYtEh/L/Srt9CLxUlG58vAaMPfg4NfjFVyciGrWWBA6appFn5EY6OinzjAhA4
2Fr6AoMMY60XebCiJl0SyygWncAPPGur7IX6JHyd4MbwTI3W5PkRmLUfc85cJ8MyBQrLv9eAyK44
eEkAGEhXrKO40yGrbVZXL07kFahmtragM7/K/aq60gA4Tf6TOeRg/SNsjgWZkS8NJb1LfZTQDw1U
TkT1OsfSoyCBRkSGU/w5NB2Adxa8tRZ05zlBa/I1THqM6WlRPz0t1xm71RxbhpY3P625f35a9Ixo
IFN6Rz6e1hjA7mjIIBQqfUj8Lgqjt08uFj8kesoIw0kPfx940Et1Kg+yeMh66KcmZQYjfrexBftE
xeawj7LT7WmU4qhkACORR8nWobB3dl1/I5FNUuD0PNcCSba8VAoRIRzlNPnRNxtMT6qcsJacY1vD
gO5qaL5inZhqOy2FKXac/bqkrJUHyKFi8tD6Bo5bOccxYlmkm8G15EE2+CEE/50S+soMf21oNjAF
2vq1Bfd0O3kCqTR5okd1WN8eieItlV58fuim0E6PvpZBNOzmQVEn6RNlg+LaLUEHTtd/KmvjP7qJ
rRrwro9b0SMqEFZ5fmgdY3pac/8ci6cFolF8fqhN2YCSAKDx76c1/Y3m0C+sCtjnUdfhRckgMOJq
ur2x8dJh9d5CLcQb2/zILf3T1Iw5cEVyxcPRvjIj8a6wsvKuURF8FrJOjrccD+qBVLNToxRS8+ZW
F9tXuI/WBZzq6mGOI8VqDcdpC0yssjyFtu6coDOkL5uoGL4Fuviu4Rj1JQWP8CQiri/JZ0b1D3GZ
3/V7kGSc46nO7/FU56HfT/Kp/nxfsqv5T/dV8Q/3/Xg+LkvCrZ0HFdCR0DJt1iA1xEsDiJqfEGOC
CEX4F6ap5jK1k/jiuz07xtXgravUqb4EWnKRlZb8rOTwta48+Rn+pTCvcAdv37udcc17N15SxK9a
MM69rwWXGG/dtVx+YRBn6fBjmrIMHtyJH2/8IeE7aM+Jr5ikLpkjjbc+CJqjVbnekqkwtYW4EHHa
PMUsd1/cNH2mfmDzbulUTaWHo6ZP6YDaQay10iB1La+kMtgyqOKVRgUebtqle4AsE6yFOmi3MNBs
uhJ26nl+iwj02lyajpYvcDZ3hvoiGHsQYfJGp/zRVDFYpCLJP0Ga0VnLpvVONRxgD11hFdsk7vvn
2u4BOinM5JtK5zkkN+GIe5cOtRF+ly5AeegcSHjxVc6xXmnd3jrVtsxWWTo6Rw2TvlfwhF+LBj7y
1G85wjlWWdL9qf8jnkwl8W9aaa2f4OUEt739GmddB4IV6AzRrsRm5ZEu2NEYdy53N5YWs6mL+rWw
zY4PfQ/NKV/LR2gizfX+UAZuP+MOBjCb/x42l8+dFqLtYOkvpVOGz1nS/mXFOT+mjQkXa7oYx861
UpgqJtpz5oC272rGM/bIXLjrag5sylNonM3xthXGq8xpx41FMaKRf7lRyI6wlfHSZVjhvKLJnqfb
RTpUAMJxulPnQgEBig9aaIIZI4dwkzJ5EGPAvxn5aOEwmAmoF/k6XkVovkXVGF8jUP6WJdeDryar
j1EGnksGVXgfmMFvo0oSultcjTA1dpaAwlZehrekQiXVDuQIFc/lD3cKhK7jB6b/z3f6SNI1bwmf
vWcS4CIdrUmFi9pQ04HiFhh8DaTY1UMK8HyoQQdjy1dxEkCQi1S7aJjaK6mHLkQWuYmfLpCATZra
d3JZ1Fn5+tHShC1eSV+qA/kboqDi1aAVAyJpjJSp1Bjl0ViD1n/LgxFFeIlybTnxYIkdC9MLeaJH
XuEsfVdvDtQiWiw9oksQgoK8mNt6Cu3bTDaHqRRZsc8pzIWQ/ILaYPJi8xWBFHJ346lWEe5Y32AZ
9wlbS/nO8MS3RjeTd597zdZR3DCIxiXvQHETHpE/jWxk6ltnQWEQZauPWQMLWmpit6hZdTk391We
pfDWgv1nyYzXQuvK6++1BxGmmxFfRe8JuCSLqnH4Uwb5grcYNAXKdruyPvoRhMrBC8OpIMQN2FIZ
hhJflkixdyRZenjHn+0lyApBhp1M4trOnFrKBrIBNFzKoXYZsWLntCVEb3/RcKmf5dEosStV3bi5
d3dV9VXG1BWN2b7xy53uGV2FGVd+rZvOAQlwjKIE04G0hQKo/FnhZzoT8zhMt3xwbTQPEiRWbr8N
mmg3AKX/CpSuwPaWcLZNBmmnFYWnZWbk58eSKpJuOfIUzyBsq3FlMw87BkUu8afWVnLC7A7Edd/y
+x3j2PGgkdiL0tsIBU2XokwxW0BO30fYbuftIc3xJbO6qzMH+sEAI1AspTbU91jxdlssNaZnNLU1
F/cF4s9B0Y+7zc9NPSsKoWqQ863UaQae1d3Djyeo+U17oNYfq/IsOHJsDh+Jk0FggAyKUubIYFH2
AQ0ojZTtR62B3qwCBMyxFnB0S8ttis3DwGh3MPJpQQL+SJiLtPYPfDiAy8C2GhivA1ga6gKpBAir
c9gUzlD10VTSciqOkOs0QH1F28frwOnecI6bX8niEshOfHfCY2dBzRAgsWnAYvKt0EV3aEj7heJA
Xr/FVSVkTfUOP4eKj2CWsb6qSg7fM9WMTFh9J+qCc/1xGpjI7nO01KJh4rhT9MPAYzTVlorGM2hB
uxQGWBm63ZVnsv6iZg+E65ncK+cmjboihkGDs7KDYFViLftWDZZ7GTOYvbmdfLM7IGYGq6+xG4BB
s4qTg54BtUSjJnfMrd7n2OhXoyCVmGvLhwwONX3NiVchbD9BG8Woy1sb50+Nd6Qm/La/O1DhfqJW
Cr29SEvSF2rZHrB5rvU5ieAaoZ4Z3e3jmVGMyH37ZIAxsJieysczo1F6Zoaob88shx703TNjIX7b
rVYUe2zM2p8YVnvAF1QFrB3U/ikcpfITvLSxrLQstz44ab+kYRrgMA+BT+oY/wrP1ENqd/ADWOgj
PJ/ugqaHlEpBFG7HQ32QQQ/TJSTTIPVnaZ0dKjhcEU9jomwkAtqJsFW01r6XuRAqUWwOooPQCCY3
f9kl3KfoLUrvXYi5xlf7hToCZUpOvWVimysYUviwjf31Pi6GPr4a03tabzZ5EtVH8rYlL1t69Kem
Cbz9MsQZxLKS4S+r3D8FPvT5mKsvw1JTUrBtB+1qEVzAZ8e+de5h7QwZZphjDEZ/tuE1Bhxjy9eV
gGw48Qys2JQXR11ooKkK/BPd1D0OJZTiZA4vpqaU5lPEkmLvApW+wxFaf8kxY4e2QjF8GeDJ7CpJ
DiZW4I9k/9i9/g+Tbf9Gya1j/js54eWqFSaWLt2wF6PebSHkGQPcBVFaB2rxr/bXO81abnlLx8Mv
CMnOilbXT06ewDzdxYZ8IYovIgG7mhKolgOhyRU1b7Uoj4p3H7VoXI4uRNIFK12wX7XAO7UQR1+7
2JOAomE6nplSkDDhQfg1c0bs+0NBAu/qNx+QuzcKtbzePma+M5xrB+44rcUg12660bridr7xGSxj
QoVRCBR2IStr7ezDKoNaTGEa6FGV1X/HPHX31KJ4So+7wYJcFjxfF7+nGiyr9zcFMiOfdEloLjTN
jYRRLgKZxUfqkzFkYaaYaQbm4q1ltEN0jLw8WVtdAF0e8OVrfQlRp+5cuzVYUvrPaqghrEctK/2b
hjrJsKsGWdpdggOyUw7I3iTq0ytIYUzkXPCvxckz4Dqh+vCSARuoHx0RhMeaHIAGowrXMONkMK+C
NNMKiPfwmP1+eegTkoXrJIHK8DygOb2x6/0xHIB0ybUQevLmcpb4bos22IkEYDgSBaeBYpAMWv5u
v5n7UuG8sCjrThThV7F7+f8pFNrGe4W/FKyLFHYxZ6CzvRNwGz97hdNpKwh8tu2OGnSBccBnUGCT
p1aNQ+MF6xMI504ReZkPW1gYQYRLRhj9d63SmiJpvBXycz8KYNv7bHWbYGKh2a1g1BrhqwAg6CQH
Lk+LHOeV+vIu+tcjGo1U3KAy8kEXCzPQn/DUgguUJ/xdDwWCXeAV8jrWUFn0WFV9wwdj3yubUdeK
TlZj218TDWiLpGRgxqskadXDLgSZ4cod6DmORi6/GcX3mxRH3jfvheLhk8JPil/KsJABlD3QZWlY
9nQVQJfUtOO4Pca5wRfW2AFQFEK3JR2s4Er6QQXUBWGYvg/b5HOZeOxVmNh37qwOcES1WK+K6K5/
9IejhEy+D4rxDjN1CGOqz+X8sWPtPrGld5m7U6gpL5JKNlvqixTCCBJWEup7fruYP9s0mt7SKQqq
cU/cqb19akKbUClQJKZubC3TstfUbIQfLEzmyRM1XWhLWjhr+2yDxn/5PSmBrezaSeDeRkmQUACc
prZzvBICInmg1XZrXtnZSrpKvswJ/uE88J7mXyRsa3TroMLxGf5Xw7lj2X70O7AGZKGtRl4HbzW8
1OiEd2jMxdB59Q9bAylFCojiNYzFW6/V9IOhkrzfkuht0KYW2CKFcSp7iN2XmxBL/GdhsOlPA5Iq
2OPrlQECBV1PJuA3Ty9Nol6W3m5PmH3KlxwyqS//NWnwN0Eatdor/szwFNids9ZAvzh3FRRcGc/y
XduN/QX+GvgU+HaNv0oDwtUIx5+eB6Y8qXNykx8h31d8bypIRluGP7xSJRtchbPlNdEhHKDjl6di
uDCe31fC2aO3zhIJACY00o8Scxj4YeDsM6rFrUlHpMnvzTyOfgWHrXUX/JBLR6o4pkg3UR7Dgxif
BiOG9e0Q6M/U8mTpL+GGEG7p3Z/gqP1QCMzWaJT6bHC/HhLSnsHqJsxzSC+k1YIwLDh6w/v/MwFY
bo+p3wNivO4+E5LFe6YY6neeq7H01zewepExbCWM7SdtSMFDVhydxOOQzTGa777WuEtM+sWlxVrv
YDIcMPEmf4yNwZX+prsQxhTBN2wYwVtIuV9VttYBDB7kG+qjSz0aO6eMhqepC0q/x9+TAK6FltVH
ktV09aGMcBijhDN84+8c2JkzwFj2JKVB0J8eT30NpXp3CRUmkOupk2IE/zuFsMXZzXUcKFMXPrQp
fjkgps/gGyqb5hMYt9/SKMWmpc++6nZsfUoNG1u8KgBiT80nGfjfCgbss6adhjYHPJdzf5skevpC
F25WOy9J5RO1yqhzz4XhHqjVq+OyKtbbLU7LuuWc1KlCsV7fF3Lg+heoQpTFcNx47nP/gC/m7Axt
zRPLZPgEu09c/NjYpCkcv6pCOJYygQyfbCywnhpxpgbFykyH7Ik7MMDjtcje3nVSBbCF3cUoMXFY
WV1FybLynHOUOEG+8JrU+MTw+TK/BY5uryIPRmZqd1fGmbHQhp49Z6ypDoURxhuAN8r3upVTRGrm
xiLKOXtOXfOPEXONP0S4ls32lQGyY8I0b+NqGRRdW8N5wzZsssoBWtgLUThvusOglOsnzplGTc3a
gDUevQYgQXzC7saCooyGZxeJ5RS1kjHsMf/DJtHU9KU/3YCa8w2oomeCGx1o0jnTaMqdDUs17aXI
NPxVWvmFu8UAoJYJ7ZZESOiMQOc4K6Lmu5P8hLMu/8FENkDbOrLvAuRYFKsKO+YrW9HSndArVomh
Q6dDrVwGQOmHhUtsdJwhCKV8hSEA/840fhf0kEnVaNhVdQNrxMm9fzHSouTQblHQs1RC/Q7giJ0z
mNX+DpRWM9dbmTADXOK8L12FecM3XmmDjcuw77YaQaDfONRuPsbL3Ab3XV3A/bIXjcCXWWVYazgY
Q6Qohf3uQXe9d0CpYrmOyn7bWB47BzTauH66omi/DIHTwRd1C/sT530ahud5utFM9ZWpMHE2v7Q6
/Hnpj8BiGX8EPQR8DV+Zv0YplNB2NIg3J8QzROk1x7zv0s2EkFdY+TskvWdAmaa3hxdCyk9IeoLc
P+LpYSsIrPwcFWFx/pCYmF90cCPODTNLa5VncAUrbXtH56RTH7ey9zYtnB2dpN6drGYYCDmcRKY4
Om39KFDUA4dxD0IcUT8NQwi5HgsGlEmktdsk0uHxpBwoKx6LJ8NtXmgwU11+kK65kfNnagW5kS7H
sR/2czre0lCzVtU+0qlYnX5K+9LflAr4YHe9hCGSV+7IUa63zFuTRlkp75s0Cuejckej2BL5mwN2
ja0/lmJZ9eHxHkDbyzF7+8lUVvC9sn03MgmZ1LyEjrRqjupCj6II9m94A68NV5GmC96vAw/4z0jD
+dhClo13GmJt18R6f62VrhY9yq3iDYrMwELQWw42NP06ioRY0ShdQBrx51RDAg56W4m0/IcG5rm+
HTHBXybQkluDClxZq9qFgTv5xHGpGcc8ULtfimgfj0648fEv2tSKaG/D1gC+mYM8U1OKVWwO/EvT
d/xpTkpMnH+MsrtPgioW+O/YgtajTFtEVWR/Z62/ZVwtzSEXnTSV/r0NwCGAS5D7Av+BflOCi6y8
m7xjoOiSo6/5Lz0mKwvN7K3vwJTM6ZoLsdlepbu6PS56qHMtTcm9atEP5W0BR6s8qFEBLzIt+BTu
r7GFvqb1HQXSwLzce+izlMJPm8NggA08O3ljDK2PCKauforNbsxY4OGiLo9t6gQ/+ohVIuwXG+dX
iJdLD4coUVlG64GDFDlYFQfHAmzNKAyc114JJUR+uARGMX+mViDiZGVZ3NySbIJl67cEGm1/JcSg
qD7HYbsaQziDZk4GTXHtRNJsswYbh40SxNDLDjqA6uuttqpqCxhotKTAEXua11+pWqjelpRLaXbp
tRBBjCB3MSmzTngqWcZLHAjlL46H37eMpxdqyRpem3BR/jRiZ/YFAob5SznY1noU2JpqRaPBSwuC
V1Ftw1lDpZuAyl47aLVPg6IfjJ0+ZAFYeMilKlEsuqUZ+FiVOmaYLSGH+ac7TgVAjrPWjQ9J27nA
73dkZpyewqCzInPnDQVflK2FM4WHEy5MJvkB0nCHu+Ow+XgsC0QPN7MQRwzKz4ZOy+bAyO/5QSCX
AT91HLmHDzxMktIEHwvfSC8pbRmZVodFQWR3R6YcjzgrzZ1r4RwtUhZJlFGXmCxjQfk8tST2diBU
bm7mcvHALtSiJGaNt5Kh2sOikk4sy2UDUNBSwlxw5Sr4e11gZ40eBdhoxcEE3/FB3rqo/yHsT32t
KhJx61RmBd/NJT3AMfbgepwqsJexKWJ6r3Y+1Gtz5OwJlqvhLg0wCSqxnX/W8Zyw5VWlrzlmsMsm
H8yvUdi9Gia+OTB5WTRkWydEfSlHMHFNXb+VxLFLvQbbM3uyA6gGm0bY7F0v6M4xD3Acr0pCWIQt
dc0w4BSdRWtPpjq00Mx8Ox361lb+OYR++IlOjeuisZ6Nr3RGTOe+kREYR8/NIFTAcIwcA4m2iVvd
AbpMnRGPuQuXAlWNUqhGp4mpIhXAgcxHRYqxoTu/UF7GIAOnPg4qsD+1C/vKxd5BkH0CzXblxL72
FsdecLbV9LAEi+2LC4e4ndWCk0GjECvL1qIN4h01gwAyxVmWuidqqpLeqDkvqScYlSyd5lbS8vFm
t9Qd+hHbUlSyjLxyb4CeuCmV/FM3xuGy75i/Cpqgf6K+kUHhaOEn/a4RQMFRH406SgcKX8D63nD7
F+qnLnpEFyqHlZe3morMI4DgTOWoUqF728HyTnY98mecrb+R5vXYYMqKpa62mTSvfRyt4vzzmbnh
LUqRWqoEzlSs0m9RSRZ/pqi51kfUXCsx/KlW/qsWjvKOTNOzKwNo6wWwomXqGHAxgKzNySyH7kIb
ZxWclZasEmBiq50zTwejfBwMtqZmyNvhyFMGUKoiw4WJlVAlGqSLqmakQXehrTOwjwHtsyEDlwLJ
pATmdKUsRo/my0MfNbGPtWNJZ4PnjKz/NdXuMyjZRRDCDD3DWRdF9tWv2Qgr11hC/dBqB/CDbaMA
0diJv06d4YCJeAD2wknPIAAEdfensQPxmrcBUMKBk77QBUbmGxfLucn80A3s+gzs27SdOfkh4nh+
qwe9uZwcFP/HIspUEZzW3nSwL5WCmHbkNbtdSreKBUDrv9ocs9zjFEmdc/gtXR+vbeUU2znlrgS+
3IsjpTyWMFL3yYkKY4VXAdKDVVdt4W9aX6uxLlZFiSMGQ8NSK60884fSn/ECZd/ZpQ7mpiL+2cRB
Cuv0HvrPMPJc5YauX/s2ge9hUbVHVwvE0W+taltIXV5DcyhgdICaUaCxuaaZmahZY4Vmu5C3yjgI
NTS/oCkHXWiqMvdBq6VcZFVmr2l0HniIm3OdSPIlwETNItCHv5OgqK+Z7xsQpM8hLWIrNXHV10OQ
9VrGnrHOK4gCJhSCo8DwiWM3vVWjFEeX3LF9zJTDFgZsvwbgrg6UO26RBZ5TrqHof5IBzqOpMIX1
8GJf22WH6uqOSabV1xBaFk8j5wuwQxYa7LEOYJ+A4qsuLa1vqG0r4jE9mi8PfRoX0Ro6U6CL/R78
0JzrD0Nlb7E6vIbQZDvTBSJUXeLK09xDjzwQOqYAfMohZe53+nLum4PnPmYDl4BCQQ4x7hVFFNwH
D7Qfl3UFne4EH++FZVbQIYrwzrg9nHQi4mabG3awfxzWIOTYLh7SH4OmcjZquCkcIVkLEW/DSrdG
xv1ToDv+yfZb/0RNehTwGtJPkFdYNU4L3+U/BbIxjPdWHjzmmlRKpKB6TgVFeejyoNk/3IPiqI8u
YV3cbjn3zbednxrdFvvFJ7/4P3x6Pe93g1MLUwrbcSG+GsCnN3B9ZeN751LPMqsuYWkYH8y6EEfg
6w2AmISihKtVn1r/sXFwz8ZYrqg19+tmZSxLP2EbGphjB1NMsXO/oXOcoIOwgDMcgX2dJ60GXiTW
oUHYDS0Yn3Ob4MmEOyZoMg2YJazJqM+n09amrqMldU7ZwgF+tyy3zLEgGqPmmzRrFHm+asbCu1JL
q8NszfAWmCaYSe+llyCsIEKI2Ssl4XBGLsAdtg4038xjXe7nklMfSrIqcK/UopJN0WMvWc1qI1Uy
akrskv96ClQy8OB5S7ehkoGphQtqmh4WUv/deNnSlbHynWWtZeo+jGpty1EX/F+t3/+jA/YpPHwA
re3t8JK5Btv00m7Ee7jHzkF3MDDHuNqasBQYh/+wdR3HQKDMVrYM12Ux3kcMidG/CzB8F3llgIyp
mJv4Am+WYDWBuam4maPiddIo4TJodGzA3HRwsH0XHHhVdeny+OrD+Xsjky4Bac03nwubmc9QI2pX
WecHa1b25nOqLj3YvIt01NSPpO8kWP+7f2UQVTlEosEOfKFrWymt9IkKUNooMcFZGlmNToyWhXSv
ZRebRxNuXie3xLFp2PJqVaRDCahOIjD7wYChHlFTwmWrBsEJgTQipWft0zHbUAh11epkeDGnUCdd
KA1s/+cEq88t1YPXFILnO81x9EgkABT0OF5fzrecg/90DysrfcB/hjXl/ym2qXV/eztDMHlkHNIA
BEIcMFqQNPT4Vx/uYxArzrujBcjy2xBgzWHX/OtYYdYK7WhzPaqweoy/+KKznhu71C/gnPApvQRb
cuXx6ntjYD9ax6r/hCN0eDPH1bMIjPI5z1qFUOVPwDnfusIxck6j7WLGhADqdyCLc+60DhiAjy5X
L852ClnQIMBhed9/68MmPrq9LQDeLPN1XwTlW2L1P0hayhp+tLWR/qxFA9e0Kihfy7qzoMCEHGiY
3XI63t3luNrObfdtUfvvVVeIHQiCUN1Q/k9O+3fWaN7U7cN0buXCq3Mb91pw4kZntdB7FeGJ2jDk
LTatgSP+gkaoszNhtQnZ8AoUYXiXUV8P888QirJINE2IVxu9u+hga3VI7Fr/DIj/nsDrEIGI1ylP
bv0N+gkErwS41nN8HMspXs+i5CGe6lC/Pzg5ILuuDgPh+3hsBP8Vuo0AByn/HmGP9L3JzXwTcGxg
jvj0vnutPOMLRXuxM3e4tCAlL6i/jrsRPoJC7qgJhjvQF23+qbGr7qmuQatsUrdfDTEWr2BDgxBj
ugB0YecSjCZFXxHMLADGVLr0ONTNtoHe4Xws+mfiz2Lp5W/NZMCLWWdJsbxhJewJMtG0o73sycMY
uofrpIcXOIn3Y64NT/gajkD6oAyQIS22NoGD3wFX0y0IZtsl1j+Q69XPH61CtQiQC2fdhzEYiOln
AvK2hf4w9t/yhC3dUwoUpAE6VRTHWz104pu9ruVoG2rmOX7kcFKQbOELFk9eDeCndfvJ6Ne0pJPh
adr1ohISVgqgJ/c4yAA0PgcBDSmfVH8jklt/Kovr//G7YdiPvxsGtqQC0zV9E3Ah/HD8/rsh01BT
m/baVkhNwrsF/63/R9mVdTeqM9tfxFogJvHq2Y7j2Bk7eWF1us9BzIgZfv3dKnJMktvnu999YSGp
SuDEBqlq195xa76yCgqums7LPVgm80ckTp91cwjfXaMfF+CSaM5gUc6OfWvVK67klpVnkHnmqw2u
pMkz4s7kyRDPQ5JDxGtKhlBaxO2BVOyi+JFSI3M/ndHBTaWxGz3xOKdR5kFKv1zn+Obe4FYR3AzX
DYTVdrGBHFWkNq8pFiK3gOC9ErkLHbQlD8L6MVKoEKiovFW5W93SCHjq4pWuArU02KmpwGgTrmi0
DxGWcZzulQapC9vetsFUAkRclp49gakl3CQGeONSN0WKsFa7CXWG1Ut+y5AY/dZPzcK3sM8KZb2b
HWhAQvXy03TUR4feUOt3CW4qNTkdXInFN75Yq1JF8mIPvLtAVxiLRGetuMGDaQe1u/4A8bEahB8K
Gx+qUGHlm9nGtw1jUSs/VjJzXGU5/g2g4HuzTx1U1s8k/EYScPYwckiYe2xFfUKB9OhgnwoF05t7
06DhK9TZmCtybCcM6pmsyAOFMNkZaTq+wmrRXE0Gn+eqJZQkU+b7SywlwLGWmQi0lYg/a1ZyQy2R
lx/9ExebGoWqDgLMVwey++rvK4u5iyzIwb61QJSAUAjSSu3SbQuEmHXbHE62Fy8JhUK4FIKpRDpC
lDYUEyaYGQ2UdqRPvtSkA/lXaTwB12gSRPF+2aPGd6JyTlReEMcsOasWPb/GqEzOyKNNLRq7tmhM
WdKz7dr66kfPtq+zXC2/+vneII5I0SDYFIMt6cEy9w1WtSxNgzPFfhJmBsvYx7aK4j5I48pNqUfN
mka9JEpudGTbFzRa+9VwiYS1okEKDdXI0UYIfU1hJx+bf8hMSn9Pg3+arbJBqW6z/RTEoYDNHLrx
eWocyx681SGgL2CmlK2zsU0LoR+ypCEg5or15P7Nk5qzDbl4ZZvsrbbaR7nBD37s8wNXh7lJZ9RH
o/PAf2tXFLxeOV5vLL75zvPRgCsyb7ruv9ppyOhk0zTfXOa5vt1q1rT2/7GVNFzL+P4K8Qzb9bhj
QSaKu6b5bevh50zknQYF5IKJhW3Gw57gr4R8pbNoTF45lKL3c9e1f7anLmLp1ozglfplnd65alWG
CmZ9g4KR4U16r8gPIJIX1+lu7u5LrOX2bYMoX5i8Y58fL0XY2qiYdvVtXtfevmq98eQDR7+y6g51
JS62izl4n4pWW5GTq1vxMlJOQ4K90ehi49MoJyyY7kF+gHy754tlobA0dEARgrOIPK7tqJn6MXj3
0mVUSyOB2K/X7shhavupZn8y9oJkm0Qh0E4R49vSK437Aj9AcM+ANixojrETs1+DDmJhoxy9syG5
2JOpHwSfTQ0TK2wNqqC4yWNXBc6DHYsHNnbure5m9kNX187a9HuIz6rBLNGyky3bsxbpGPwXe1YH
m6rXAOeojm3bQpDWdkY8XP3U2Ku+bGwB62YRwjF2nEPjsNlqheH/4r4fLu1kRBWjiL1dNEBqTOdG
cw8uVX3CMhnGFtCe/2WK5FKEwgpoE5E9JDa+2bsiiqapGYJzOyYgSPa/TYE1sR/NtPHXohLaBgIy
f4UIDR8TlOGAE1pCxIAPjbP5t1GzCaoFs2S6rfqmusNG5ZhDAu+GWkhDDDYQLIDUpbW5dW0f0mYo
yjT6/idSLtpfwEyDa0RYv7IyNxdV2YQPVoSUfaOn7kEgWnprO2G0xv9Afx7hRLRjfVksir77cOqC
1gHZW9sjmZqLB9B63fuFmU08H3HoZSAMGvk0+NUCwdTqNtTkeQAA+JiwFsWZavV5bU7gEQFJi6OS
39aZAIZAL5jWnsDUV1ysqG6NbVYb7QFFSeA+aSAp2fm1eG8MHbc/6M9+mHjbsjPHLQ/65AVIhF1m
cPGOdCegVLxSm4B/8TITGSyDnhcvefoeFJoLMvb4F2r+cRIZHz3XoesJbHLL1u97o6sROAZxGZTo
jFXVu80G61bxwJmQFzME+afiPKND4iTGyoP00YYcAsi6XHzkimcLmkMkYbuhPvxJisuAAjpqgSPW
ukRW49U/Wx8Jb9Blnxuoe671AGSqWVd3YGhNCqzZtYLtp3adQZUz5udBocuixhoRdLdB4apsZ18a
JTKG2Z/6gNUe7gCoA1+VDoQh4h1d7iAG0gXlPXZHcltDvfMwjmaMVWRmrTKTNS+jtJ/pGwQI41K/
OiFRKe/9rPhw6pUTT6HWbGOpcjvRwjYKXQ6yA3PlKglpy3FtwFZA6yBrnp2sAcxMYHiAtE4LSaea
R/6ut5PwErVjtNRd6f6yoz0hE/ss0VG+Zrf32ci0LZk62NZOpjmILX4pkqU6Bs25705sJ1mRQdO3
4M2WKE0yYxDrNDKaLfGd0OjcTLXqi7HyNXlxy4sxXnqAcd1qo90EWy4h0AkhuLUna0j30YA60Fkp
Qwc0kQkY4O0EVLMIT1kc6AKjE+mOgld6i9dCXw4fo4C7gsXCEdkKxWjxashkvyL+kT5L453Wt5+b
nmoSHUlu1x+jc5N8CytpHmpm/ACw3ltGDKVUxGRJXJgl8i5r7CY9qBig2mqiuFQmhRpwlQcNzEyZ
8wA+T4OfhY1oTxvnCIhA72fZphI1HqrMO8uz5uRbvn6MwWe7KnLD/al3Fwr/zQaAVLr7xErSZVgU
QG9hfVkedXX4BOmiU38nOM+mbgbgZ43XFUBsdOg81F0RCqeThbGxG5CdEjdAHbp8oaG67MQKPT/T
wBS3SEy+4JX2MeCkqVxQAERXA7MHDXg2wINIRK0a5Js2JJhi46d/G3HzmVqW0lypnOxWB/Xkibok
9OvXwgRHLIif8LbTy0/2jlkWK6R58HasszcUuQNG6TmvwJqMjw0YBndanoTIZFv9Y+wXb/Q3UwYm
hyj29EGFZw9H2pxWIVATQLPgoTAjBufNKg3zGPt8M0fotxX6C2regS43ylhswwpRzalNOx6E4fae
kmmnvRJ1xbIU27rQYadK/TS8zbiMn3VES274oPsrq6iyd/Eo7Kx9FwIbvy5M+Y3oZXGOeg6tQjWg
AwibJG4GTldhbZsOv1g8iJ0nLOnuyKBwE/zwiwgCvmpmz2/AfBq615nDPoRyCdaA08ydBZBhN7Jp
5t539MP0fBFdot+AYac80qHlSte3M+29MNNo71OxMo14+ZjyvcjcPUPGewl0r3urCekuh8Su12Os
WCHnNvSxQE0Ggp6jdBOl3qJVxyZ3opekDCE3lHj3mTfoD5Vkazw/oxetEZDubUW/oCYg1PYWdTbV
OgPc4MWsUkSiS8n2NMpM8w0aH+0dDbr2whoG9jyABeeM4rtn16+iFwNBaRSSataSmn0YWmu3AOce
NYux+Lgpan69qag2p5vqIDpx/HZTeJNV0+gfbgq/2nxXevhxVF4LuJsloMYFeDMWxX2JKF6L1cjU
RkQ0PzVkRJ0yybNVqTqxOquPdYA6hSxrUFTiF6uoKsP32EtRfZnUr8i/glO59pJ9aGv9Y9o2j9gC
iXe/RclCGvnpGYV8WJVC6O9fPTsGNSRmFsCbWla3ZWZq75sBYHWIdqIEJgFnhDbKfY5w5F9FUF6s
CstwLYLQUtHk9i3CXQLsDLzbpH0iHwe9zRe2LJu/dOfGwjrqd1X01iIBT9d9GAT9ND/4Vz/mL4I8
fMvDam8qn+v81mh+zM8c4W6d0tgOwpbAwVbFtgGI8D5vpL/ghcXftXZYpnnv/1Wy8KWNRf0Sc3gP
rhWdALAqD+wPTpJBBdrgBp5uhUD0wgOrYuaKSyZdE4ncjk1/LzN5Y0XSgjUjDKCsZdl7DpqDh6oU
b/SfIEf8gz8cdcnYiv4DcNSV4+iEixoicDdErmXx/rcW5fyWWlAE/9RSY34+8Fti5bq2vvoRJ9fX
Wa6WVz8bYZllbVkJVHEdcHT7Qd4dwfseNNCo9gyoiCTdAvRuPRgVar89GpkpLJTmhTvDHvs99Y2Q
dtWmU/Lxowq1QcqaZqMzUDEu9TBlayPosSixsCZGJQxw/ur7HsQVW30kNkDy4i2ILNVArZFRpeKO
6FSvXbrtBnezhI0efFhR1wgGFuQP3XYLvFj+kHsV1qvVyPceT4qHEuD1G5P1yYJG6QBgBXAQNjQu
yAGIxx1rwH1NTfKqB7bCfbRn6koLN9gAlgxaXLPOH1IRJfeWdT+b5xpQ1gzFG9MtpCbIVK3QProC
hf+IFBcfdzTNZoTp9zvKo/LTHZVJgNC3y+qlA316UCh+uZvGbVAfgQRfPkZvgdZso75FlWVh/2RN
bjx1WZuieNGNbgrp4RnhN+Bv/WLqgOaYTCM7/zBN9aw4MeQ2ZtNObVm/zhpZQ3RDpniHABXciPit
ZvXWjpNdCqWjH5buIIwssDI3PSRAssqIN05qxD8i7u3qMFbpyX+xwJ7ou0XYl9Cc0xq86FFQ+uMP
FrGy8P0/W8gW2x+6D7II3aI5mEDKLbPQPrNO4IFglhsgvvqfnQO9ANTdyEtqgnaoS9Jhj3gAiIVs
/EnwOfUfX5w0BHE/ORmJ9LfD1SlSf5yEjeOPBFeCoqT/V1sXGwTFhk9O85UyCCjdQW0Wz2DldL2S
O4SbblUPVvIK1KaBjEjsHcAR3yALiqUU/T27wFv/Z4sBFoA3/nkOXxjJLxH70xxxj9I2J0gQdn4l
PDgdCDcu/TBb5TGrgXNHnndhtY24g1k0NlgHkl0KOOMS6GaO4vGTDSLUlQWBg2ctScNFBmgjSGEO
xCxkG/yltnP/BQ84FLhZUFczBq3aGZps9+TtXr095a1QOFdvj5sv9oCNHx4vI4BFjrvwuT+8ZUUI
WtDRTM5GYI8nGqDcS9HrS9Ya+CIqAV6tAVRauF20rKl8gEFuElwfMdsIu4qhngTZNM6faClb9p6x
AaYy3tWDG786n7u/WNP6lqyjDsVCQAP95LkVL2Rc8XPpEOWrHy1jlQqigVwNaMKUt1BT6bU2udfS
kq105ib3IsNZq/pAJMtWHUrHprP/1q5o5Z3dZ/aWCgNGI//l6pk4UU2BJctPLYZW3HjBqVQ0jMqS
WqJs+l9c8wb5Xrsd9pcNwrhiNQqn2TQWKhF1puPTtEl6sNo8WUzttgI00zaMasWBUL6AhY1fuorl
CL5Bp3zuyzPrvmQQLKeuBFWYl3A/TQHOl+joRs3jbJ2G0KPHl6BaUl+JMNHKiNxkWSQe+G3UwWnA
n0NNOnPADTT1zQPf7L41yY76aJaoMVpsgTKgkgwzhn4i9m9t7VZ3dFaYqGWlASLPmIkxaKDDWwB6
dNjnkTEddJDKTh7zAPnOU9EA9bEiqyC5ieWsHTTRpBDAmRdddKDtSBGARAOcATp6ZZ4WNxGoFB70
FH+lbw6Bjapgwt7bAhJIDORcEoBgrDT18RhAXvVk4G2/pEdAnT50ZmL/7HVtXNW1HI+ZrNoTfit4
tYr0tbOHbkc0tCnqClaV6fUbClQxL40ulbAWqKtF4nYe5WAQWjuhWW0NcPFsXDAjbxuADH/IpnsE
jKm89KmuXbjrnwEJKH4ooPm21TQb2i6wYoaGsobW70+gk46eAEpYUb+T2dped7lcVcosTjSgLRpN
u6FR92K6bfgDuz0gQKSOKI0yylK9W2E/zvZ1mMgfeWetC8BhHwdp8RO3xnRBZnZ+FqBTi4SbLxLJ
g5+GDYZvUwrzzhy18pRoHaj21UDs278qmSjMv0iPdt2Eq4bXwU8HRIcAsnFQk4bpwc/sHPB+9Pso
UB/i0XrJ/ajetRw6r9RfAJDdum+lA1gwymGyHQNV4g8pHdSJ1MkKaKBqn4b4GKC3a7eQ6BYXaEKG
l0R3Ufc0DMW6S2UegGI5tDcpB1Xg1B6xnd8D7YmKDSMOL3ToOCp6ukze0QzUJYequ4MWxWQ19+d2
sUT5o3YiK+oPzfrer0t2M3ehDrxZ2EjH7ZouRE1ZVoXcXTaKYjojqeFvYOBMT5EwD40n6p9MvqGB
LQL9RqQ0TFbS0MQWK7gnMnTMXvyDgxLbmVVEK3rt1Bk/iV1kruA2jSRd+amAQPaVZ+SLaWdhHfzB
RQBojbnuSQ+3tvRjYI7+Crx5Ykl6uA6pwLt4FDUo9DEAQCaDWqIshQwsCUxJxeNg1+Xcv5RxzNfC
tsG342XaBXX4/qUuGw97iLidTBplp0N8Ezt+45a80gJkthI4axqjLiAe8YyFRAv2urCngXny6Vrq
CnaXolhbKz8mp4E2jqfJ+yjfhEJEgAA0G99gCRSoMttbcgSLtr4Ktzo9Z3ceRjmNxmp0yLJ+GUf9
SRdxv6xN1inlRPsBChPZAYA1YwH2VdALpPIFrLLdvakiNbMtlVaTraNsabQMst9upBlgz0gjLV3a
FJJM/Qw568E5CMfDC7qFlvR2KtzJEBVYGEkAQK1p7ge3zE/g9c5PBEShM5b5d6OrmXgkoL/E9/4A
TsQDU9j0b9+/6btmF+ygVa/U+Pbt+9b3x28oIrOzf5pC79mpodSJjE6+G1DIvtacKn/xVAwiihEZ
wbereCki94kliNlw1gXPef8Qo5z1hYFL7FTpeH1Sc56CmjSFUFNQU00BDqh2k7mQ6wsldL2sBkwa
WgyBF7WURWnbxtSG9mdfmRIsQWN+8fsAkaCyhjw3M8O7+OoEhvHJCaw7k5MJwrEMK1r1tpgkasAt
wzyRXqhlJkD31VBt2tILyOYgMtUtVDuTA/VloISfHYagPH+sHKz0qQ6iXykg+W9l7IOpm9XRbWA1
9gWP5d+FZMOb62kQHtLq7LatLP3SCPMvsme1UULQGhmQMQvai+QRxALURELXi2XRQ0vOQHDzgmJM
sRhD37oVGfc2BLWlQ9YHJ89tkFi6ooOpn5qVnXd4zw9ZDYArWG2+2YQAdsqV37ny4KR8TX5pDD0A
oI2wkFv03HgfxvpZh7Lej6ZzVNQpCs/SQFwH0ps6ntyAzQWuCIBTjfynFLulBR959Vetn0tF0PnV
2y0tMXkLx/rs3dZBuWiAZURABUEfFsv8FFo+vu6DwZZQCNVWbQM1uAXFhGQtnHVtGr9qlKssUWjo
3oXgfAGLpYuSuiJrz40JKZ7IGNq3AblbYEX9v2zE9BLhGa+lchrr0b2rXffDSTRDe/YipCN67uU3
OarblxM0jH6HpTtimad1+2k9Pf0Q0deovmnNjb/u1KRB5Cq9Pcivu7WTraEM4Z4dp+wElomfW8CM
QBmcn2NIBl5SdUDPYDYvCC8Vd7lmRndtoqNISNGjtyYyoZXTYdesmo2v7wtjtEFBCDM/N1G9rujR
kSqxl4HMgegB8NVO8XcV5tAdKVlgfm3SKI8KFHTEGTj6zYYf8IN/HvQifkI60NzaABjv4iwSj0Vm
/qpHJ/2V9uOzKdmHAUMF6HoMzbWGcoWL9HlxHuoHxKrKy9zTioceRfNQM1fjaNFQZTQ+ar8GbdE6
RZ/HK+gmpCDmGYNjC4jcXnMQ1KIF/dysVAnx3KTFPzWFC+O5Sb6Zs5lwaqbJzpS/j/tQu3HLZkcJ
+zmlL7xSu0mDGtIJoQqCdfLUtJHYFaBx3EHNon/0jPytESL7lSf8Nas9RNqVgd5BpqqV5fCI/fRk
kBj+q+TdhwHN8C8GvSbFDk+2jxlcXIJEOK8zzAZ0D1VaviE0CfZOQt91rv7EayGQRzJVMumfg9Bx
JpHQXhjg7VrPA9+MG2APkXtnzvY/A/MM5ztEHxhoZlgW91AMbZmmp8Y/QfTLAIX8fhryddCHoLcD
bD534ttCr51F3WpyqTuIRtHSOuma8oT3/3FaWvPYxYM9RmSIRkPXKk/YmyEW/484BPkD7XOqTP8R
W/UC+YF/5L1IuMur/07KLr0D5+2HOJhnFdkyHtpgSwY04NSauyN36qMDSYH94z53Y12aLZMOTHt0
JRog98TrigU1eV7ccbf9IRxbxyfRGRYMeOQHsXjL06G+j1S/UP2o7FNPdv81Cvz6nmsZ4vEmkKS9
z03QYIw+qB0a5070ZrOgnfS3ARZhXZYS2lJ5GC+ulth7y0OSwnXs6p4OQBJ1S6cqjG1zlZqNgLfp
kHc9kwVrQv7dK8iRCR9Z99nLj/OFIv4400SW8gKTF9LZKpPfICK0AddDtCpYCao8BZolLoKZ351G
sRxB5Y3C1WYEqSVe+Fb5+ZqqyVEj5DwN/xcz1k1TruREsNWkIBqVeDMgqWcc5vKrkWrD52qqueCK
+pRH+a8es5tvMZSYK2uhacE/X+hqYDeEwiIk13eMlybB4YhKXm/tqkK9CZ+lzmaXGRA2G9NcYZ4d
/vPP0XRURczn+goP9RWuaTPTBkrPc7kCQX36OQYssD27dsSmbQuOmkEEaGroUKBIwPohwbqycwat
3dC3qkR/ovpz1c9V/9VeVoMFzHVa7pIs7TatwvaGwFyHDjN/uI7xYe+lQXVAWQtWtWq9Wud5tvX9
AClVik1RO9DQnugp7BpITPC7xuAFqVEipyWgkTdyu1kF0mUQM65QDBEhPhWsQCFm3HzqnU6bpNcW
KLdpVp+sprnIgSags/nQgmcchVzjuWYCyXSQTN7TYay1n0NmDTfYBWAz6El2wgfZ0Rh15dUoN39w
ihoIKpIZaFa/O5WeLTdOzZtPV8KD4D0SqE8lp+uV6CLU9e1KNOAE4f/faYjfR+++zKLuWKtDo0PH
1MYqvVnMbVRuQymkQBT1asc7rFiRFIbLdNooNVMrzNnCAAnv+lMnTTlPRoYGqOf3XY2o658u+mla
0yo/ZpyvDUIgbetN1VdxEFj70KiiG2YFt4QxIFABYRG+9o9dp5gtlW3WhbdTk4xRwDj1UeuTfwUd
ybAsYiId3TCDvfOv4r8fmr4GC+VPpCuqm3QEJPlqaAmIAB47kg2eTMmII6rjLa+mhnKMq/L0oYbr
jX2wqPq4vfGycgl6XnvfV+CWQaKhvaGzRg3+//uqVv4302lBzYvFf57+OlVQyRtIlPVLqUV8S2xk
vemzFTUnYrM0NqdmGUagkr02aXQ2/ldf1N1gZoRf+6jOXhLL3aAGsH72C9vct3ZQryn6fe0fDWFN
/UnZJ/ukQwEFMbWCWai/DbzmXY6Gs6WumcGVBqkZwgJQO2dLzK6z52x7tdARmkaATM1Lo1d/TeOf
rzC70mWyovp0D7P7fA9a10/3ME9LPLRz83oP3/rnSymLP31SsrjeB92pqXnBhmUQ5oa8snUZkbs+
al1ylydVHIHbXQv3owXqAhqt4hzMbpaMNlnulytT04Fg1JRSux737maaQU2D10WKvIcfHKZ5zCbZ
u7zntzRDlkTxpey3s73bJTZddu6CRGu0bzLw25APDfAYBYrgbClX1KQBEw+ZJaIg7ma6FIOW6iJv
M3GYbk9dmgvOb8nly6Wnif/5xD2Tyf9RimKYDvu25rV0FKJ4eKkbeNMZhsO+vWT92PGkVbuI2cXe
RY54JS/KEknQxowvY5xlZ8OQHrJIVtwvQhcvlSbioCVSIyCTzBeOZyLwA9hrqY/OOvbKYU1A19Ia
c4K90iB1OXkEEdTUvRWxQsJeYbJaDaWUNg/bXYFE7jIprHIbONiWkf4o9UWqL1R9NNBBGWBJfWRS
5lV1saNALoEU+fDtRjsFd7CR7yFUPEIJt/s11QZVda8fUmgwfWpqlvzFohQ7PRrNlUKTqjLisaav
IGfSb7RqVLKgjX3v6zGU+VBetY8b0z6PzE2XaVf3v8D3Hqts72zKA7BCcct3HJDndQ9JFdyWLbOP
05669/ixSgPU6vk6UKNqtFajrlsXd2acrAAEbQ6unUP3FQRGL6YT96ts7Mq9nWjmC0qJzz4EUy6y
zNKHvEn3ZDU7kZUOQO0qdDZapwN8oQCb4QiEd1XWOwJzEl6zATfVEpVqQCgpi8EpH6oi19cOtwDv
E+n4lnNzbznN8JQGuQSfzYglpWUOb7Hr7Isg/Ogne+o3SnvfZuPfwujdZ97+pEhGk0S/7cbIn7MQ
WlagictuUxng/ab1kH4QQf2QC39cVHWR/vY/fJI2+O1jR4AfUIQCfh2bElcsfdMuz4QAj3QrPYBg
v1jQIPUNRseWLWpst3Of8vISP7mNsKAx196AsG1secFtgZLJW4BG8CimUzqYQeUuwlSv13ruhWDD
bcKbVPgGsCpb+irTl7puAjBugiAKMHF8ocug9nYJWE5Q244m8sDxA+zn73+tg7NbCzvtIWad98Qz
r10EaS6fhkhaq7EZKlD6MLEzGHQrLamVR7PPBwhcWwwBFoALEWkNfxR1+46kQvdX2VcLk/gczDDb
i6Et3mlK4evySb9O6Uetuw7MTj+QMMJ8KJD7OVITSir3Dd5Z21TpKpDigkN6DHM76QVo1DKloqTc
yPfqRl2zLTX7xsH9zeoN1GmZ/XShEPR7YCS1HyJQ9m97YebbXG098+fRiMo3H+r1Wxn7OegeoI2U
PweNId/INle9ZCsev9nS5lU8QhtBX9Zdii3t/zH5xyXbNJNv0tG+3ghdkm4kyZLin0uWSGJtU9cF
IyOI3HcZi9u11nbytUydF6DV2QWVvM1dV/B8gQyCfAXvdLkyDHM8WLlKq/Mn6rYN1/vm3bb6swSp
9QH5v/gpCi0Q6OrFSyURSgUVVLWIVGgaJGLWth7yDqBcjIId1Fz2SVofaDTh6WXUOwCHgSV/qkzk
/pRTlbd4wI/JIwcxHIJxXns2ErtH4hHhQ+oLBkQfv52RnZVpwSq1UmjyjmJHkNymkuOqUs2KFAKD
ZFzZ3BG7oarTm1qA5qcOesRAR7aLwH90+MglSDc/OQr9zDVzV4KndDE9G0ertpaaHfe3kWv1t3TG
FILSYd6Nz+pkWFCfBqz9ptLBi8ZBDmAqmRhDRP59UqYrAlfJ0PSoRcArailLAlcFvqEvp+thj4Rv
48LCG+qG3mZOMmTndFjX3GbQNcCrjQ6tKMP1wEZAj+m92PsmqN2hISY12fBg0YO5vluPqSPDhRBg
wLmJutp+8cu2BJUS0sNd9jtJdOgN+b285Fpv7ewcmOh+4Nm9rKBbXuSm8/sfUyexgmVYs2Hpo9Lm
GDJ9RwXTQSGTdcWi6CBj7j4F//SXXQyl1qz66Ff2pGru5OCTCZqkmYJRWZMHR2jJvM/BqMZH3AVI
T3mgPj8MD73HTOxaHRXt18AzCb1VxO3pB+IZwAk4LB9vscpt7yIU3kGMQI4Ai5rJI6oSwGiFxUO9
SbxAbilCOUiB4nI3BjC0/ODjpzOQ1OTIT4UPHrFLzH3Ktid+iq+uKfOg89CCzYxqmxGVGveV4Z2n
IudPWSfTHRdjnr0D3TcixIJcmO0NIXhw8BxRLTpoqf63VjvxkTJeiY44ENlTPmzUAgcM0glkXZ9i
1zdPdEBwSKCwpAMkvPUGbeXKwppGbHWGL6d5m+RP1M2gLWMu7N8osy1erYgtPDBhvteGU6/SusyO
meY2Z2axEVyJrnhngBObIigeU26ijFH3sENHppM8yYA8UUxw5zhIEmSm3YBORcp1qo39SxSUF8ig
OL9zEK/2sR39AO0rCPBLCIjxGMBRMq1zgJGQHkFmW/0i6xp0CV1rBuDXQZN+jOn1ZwmSDG+L9E2A
t5KHyBEN02EeMfDd3WPzmIHntREPWVOBcs1MbqkFPKjcl5rhLqhJBxT/PDRgSrolndgocoq9FQ3u
YhKlvfrbIo5uWj6iwkVxIxaKFlEI3ixzzQdZMXUyOn4yIKtUUSu2uv9Lj7wlc8eHVLEDzwfkMbVT
j9i5nY0IW4DVwMPKqtaWVhiJ9dSGLIwL8pv+YWqSM7LGuzqKQM/kFicd2tAHpwD4uHf84DU1yg2F
vLsRC4XWFuOZLPCIvQdBySVK0wctSKPfWus8aizLnhvJ6g1HFuQwaJ12Z5Rg0yMLD1js1vvVa3q9
rNvAvLO6cTyYeGRu3EH0z1+mAk9B9uzHoNf09NrYVghR6EwJTUSQ4hnBnx/Wf9v5z1RzMwHKkWoH
sUPvPfUkcARZMTw3WhoBuO4HF4ag2EbjiTyWdZsf8jaqd2kWD6e2AZcSKtHZQ2ECU1EElf4qgv6J
A4T5NwigkSH5mDuPPcw9INTKrTu/Rx5aINM6K3DQr7vsAOGgASozpL55AGVOHx7Up2e/QYDnneSI
7XM11Mf5Wex1brT19UIsc3oW04iy65Wd61igv+5RhnTq8VS+CzRn1zKZ/kgj1MohqQG8o4GHmqV5
I3hnkA7xSr4boAU5WfQx/28sUPR06xqGAHE4ChJlYGSnrEkOU7VhGTKxSU2AiJk96An4UbsfXSeD
41fj3swiFBzZ/MaIrXEfyLabltJhgkJwo4JgYZ+Ney7dbl0o0v9rf+C2H/a0JL/2k32pXkVkbxb5
BiKw6cbTcg+vLxbcZIYW3HS2HeWLuY0y+Y+RuY/lwTovB283d9GZP+aoYefYhk8TUHu2+dNUf3Th
tuQLr8ePjxQ2SVrTcSr8ymMbwr1KaZMGAtTbbMC7OC5n9c0eNduHQOrPcxcW//q5+TF3kAbnOPCH
vpAq+FO7k3xnwyAYFbclyhCVsic5+AgnB0Nz0nltPyJRWy0Sfwh+2yg6h4qd9XeYl+dWjvUr+BCM
ZRnYwQVMOiOo56vq0LgZClti/O/InaW8WlhJKMgdu5No3ZeGuwO0ND/5eXcfSDN9rD2ZPrYjoFee
k16oKzfwbah1bcAXARZ+2bTb2OYlgshoXt1tFmWP4xCBtxoAF5SlpM02j4PkELJSnnw9NFZ2rRsv
aTk+kcYf4+EKnKDDO6LaYtmCLum+vTqZpfgfyr5sO1JcifaLWItBTK9AZjpnT2WX64V1uqoO8yBm
9PV3K3Cb7Ozue8990UKhkEinSRARO/bmF+gVJeo8PnK9Yo8VsEcA3uOaTDLw5Y5C5neUgW/TwTUe
qWkqJP1sKQB8Y1PAFRvVyGnIRcgOTCF7NHi1LEf2TGqigq0lC3SUTdBtE2/EiT/OWog4TsOPJXfb
TYvoxUeT9YsHWOKiOFN8XjbjUjDGswwI6CG97a6jQyXx0XKU8sfUXUdprjtoxaYMx6Oqj6gqTaLG
PeMDeovM0JBr7rnGzWzp4vEtdkjp6KeKcbyMufELeI/iFyQERt90neSBupGqswto7A+QGxJndVIK
kHCOKF+ONFQF60BnopTKL+ME6fsutr0Wl9glRRX5c9TEr2QHLKLahJ3Zgv7Sjj8SsDZkofZh5Yb+
kGe9uSEvuSofUL7AwQN9s6raNz7VfYXtCEYpfLi2tbALEVrLLmGesIuNmlIzHazTaiJ7pszjppUz
1gFH4iMYsO01SDjaH3Xbmg9OM1e+mgJ7OFmNsQfoev5udjOkigDFVWYAQBQlNT1sk+bvFYJAixsH
E/qmUNUuIAxWmyTaCfSijcdDkaAaA91OgrkI1rV26YhsbWf+NiT8LW6+g9f5TFXamVM/O7HZvIMa
vduUuNWf0gpxE9XUlQClE/z7qFpnvXTr57ljuTcJICPcVJ/2VB6oAe/uh4iUpEm+SQ01eYj6ll0T
repQ+ZFrb5aGrXyDvNQvCDRAVgjZfw9QrZMeKcoPyMQq3oRf3Ivblu7GTJPkrKFw5nC3kkBlz9ts
ZchU5YXjg157COw8jyC+AJZcJdW016iKY9CwJgAmQWbktW7tbKeJxgqom+tOc3SMbPDiDM5jrGmP
UB57qFUoUvgW0rpATbbPtFLRJJEnTIQnaSoUmz4XplGtwfYjygGWxFL5dFr2dbT3A1LhisoLhGlo
Y/i1HaRuPBrXLnfZft0ckp0XzAIGNP4+F+kAyBq2t8LOP1A8gPCHQF3XNPXJtuZ4nzaM37SJ7U1V
DWYW2UcBIY/HdWLLKxDXmOyl4OO2NOs0oMhR2/+hOS3knMOierDtQqBeAoGm0r0x63kktvQQ/Is3
mcm7an+ui+BnxaE64Q5XIwrDAxIfwiflFpTo2wHCO/YDdasJZPGmGT4Cq+C+9KVAChGCLjQpU1Ph
16rojm5htLjz2/yby4ZZq8F02f9Rtg6ksCS8uHXK5luNe7F6BYK+Aq1Kjp1CBjV5Ta+zHXWLfuqe
S0MB768aYnOP/HfUVdMBNYZQbYxzUBmsM7JQNXycih8QwwklFVt2mro6fhFR8kbvZ4PdgPB7mvOT
207RS4LXCrLf+X/ZyR/YrHxdp8n0ea9kqDWIEIsBwUwS72L5BOpBXnnAzdT2qNt0XHmq9dKnnpaO
5SswWu95qYrzYlIKUMnMdrSz5CML8BS2H4VfWqz1B1DBfWQVcDOu3nTnOLETPOGgASntcWYb20EA
9DjJ7jwZ2zkd+DezRfVcX7itn0n15rG0FA+RqvZc5lOxEwWYLbmnxqNPfzLBFPAD+znZQLkPJp55
eJzYP9vScECQYCXnwRQJ1IY0LeBqkwFXFrGAghV0fa8vRDG4w/2uA5b3boBc7kZpAVTvWuB5D0Mj
9upCqTcA5oW+Blj31c5BWMEmZ8ADtB4fER4Eg3Qejj/6DCBiWYOC6k1UKObqxzopzFUFJQ+D6U0Q
o1pCBb2KNyfea+aTw3n/0I3x8MDTkj2B1tNeXJhe2L8U1qPyouGZD7hxgVLGaN4ZoKg7zMweLsrc
QjlyLN13YMZee6kJjDphgBbD+o+qq0FSjWfh06iZ064E/8xhFi3IvCqBoJ8nVBnzrMz22jFoIQBj
kSMh2LfXhaphNS59U3pWqQrVBJRPeIzHeVAAHnTJxmkz497wYZtmvAtBHrmLx1L7mPgcuPPcvwEN
FB/HTikCcjNSJ/HqEbJdUV8lj3Mrco8GOhdS2il4cY4oKozf/m/rMgAz1XK6EtOwPtXFCZujb6oZ
gzJAxdZ0W0UWD0TLhwwXa6p6VgVV0KXfdY7XMi1/pMluEhUnu0y/6T1PnqoYZOOgoSpD3E1nu/6w
St3dItBb7qirpvZOmKnyqju9flJjF+GUseYfYLFPfXB0pmeltbtXgEb3ZKfpxYicF6vtZxRlfUYc
KCABkiPdr2JWbe4GiiQsQNLUe0vIYglhNEZ5cYtZdxufRy34T8K6OlJTJ87nEXWzCMEwOsK7S+P4
dAjux7j21qG+B/2IgfrBoJDu60DtqHCkOdQ0YYcrDAQJYIl2oZ+gCAbBPIY7jxel4QzMTRz5MyLG
w/ZmiFdDCJxEPCEYqIZQhoqVI7kPeHr6Zs2xEhnDGnjSJ8jNi4CGaI1BVKPXJ6I9jVq0EB1wk4W4
jqNdK9O7aZ8pT02vbIn1gMZkz4C2YQIUkpLt29qRwvLxlaimG6EW5w5AYPqXk2nu5njH9cTyybZc
C6oS+c6kNjc01v+yEB+dt6ipp20xJMf1XkNHy3OXO8Mhw+B606EjusHEcrBzopvBYgBlfjnoszcN
cbYtIsTGUWxpvOOdJgNP0aRdwkEH7tG9KmD1eweAPTyNdWZ4usXZ+92kkSEwhBLkrkURBku9oRsK
IClV52TLZpogng7mp/Cz38ZFv7HsXrJBwQaq/c8B8l7nqVMvjgg1eORBvstSLO5A40vencV/hb1+
e7p1vcWPTgfqCtNTd7qrZJebIBV9DzEff93dypeuA12CKBa/1u/5xq0GP4UcXL/nz2i1/Goz0f2K
W1TzFJGhbFOShCQlyKgC8xmfMxvJzgZfgOySjUbXhlyEjg+92mJahqbETWhtKmQVl+Eb+UlaLJXD
hRxeTn13hvX8WgU9VDoDV+fwYVSzp8xhxXlgSXlGqEk55NiYN/Fkjx4NsMq1Ro+GRyTJoa+UR4HI
xjbd0Tg1YCGE3gszkbn48l4O7U6Ld6OeJ8sS90tSvwvTzBNx426XdbH5LdbPcrPkzexWdJ+fhYxQ
NtcAYUQajnRERIu8dBGXiCdKeZuvRksz8LUzuU/4055n5ggmkaj+nNnw+ZGmKw4CzbI3bG1wAkPF
CqBNu0OEuwG1+nMtG2Ma351m6E9kKqcQtRqsSbwZ97LnIs+tZ244On5y87Anm5FlzSXL2yNNIA83
zvMgnkdlSza8bEbPU3hYTxJrarxNUK4ZkG3x0sFJMJf2lZZYPxqdhDx0d37XwEByIg/6aCCmwTuL
/NwAKRwTxe5OvZ2xh9muoGseJ3hiKnrzWDpN8xjZ8yHSkhbFz3/aQdMfbsoytH1yowET2jyP6Z6m
rJ4lsLN+Dv3Y7eqZqVlxcub5uCwvT0QTsH8tPT0R7gP5UjMZ7eenou66esaGg2No7Wn1BXNiuGns
2Zsdp/YBgmqfIKLSPIVljthnoeHpQOl66uN+HPo5US+tfXJX0qF9GrSwhWZf9zOF2uISk3fbcT9w
O3zTB8vY5VFv7gD6c96Ybu3prUUzUHJelVN9cdO6BCM9eJgpmv81s9CxTf/cf4ZQQAvmgrtg8lDU
zfpTpx8s/dLJhgqwv7nc3TrA/nvrQj/szCr5TtUnfZObETA9nfNmTZl2cpUe7CQSPN+rSHOZXECQ
TXbTP93AKtb7sZK8CsktQ00xJuB1osMua9neDPvtP46SUSPKmZmlN46o9YTKm2w4WEzB4SwP1yX6
UWX73uy24InEt1oj1VWhihhqOVAbdkE/EbOMAL5bJ2rS732DKwWiHRqUnkqEsJPaJ7cW2bDjOBUA
JsiyQd1yikAp++RAsyZL4IfVl68ou75fOy7bbhvpBg9qzQS3Tqe6B1U2w9h8Hq02GtABCys9Gl4O
FWbX2yl33v9pyj/ZblZYT2Vz9/akGipUgET6+iSiZ/MOSmb2VB8NEL15pZSggP4cVDHpsCFhCjoE
O0h1vOmTkZpo0LKDimzk/ZSZtC4y0rqQDY1r6qbsVOPkSH0BRaoQuEn5nasDyHdkb7Wv3W6yUPRl
sB9kWprC/JyeIKw/eXIR1FRFDwnegnEG5G2yXsfeyx7nk2vWT26SKE9kchEt2aX4tfmJ9CAbFDeS
IOT9vNVHByI5Yjb/6EIzOzLqJvYJLMrJ4gsevGXJxbVL81FutV28dRWZCjW0cQ5ymb6DuqnM3KX5
cIk778ZEh908Suk0OC9+Q59AKmJ2VOz8gW9CkTsU7lHGITt9MhWPdJTNvQgQ0gMIdwpRW8/nwrpm
vQ+hbuCmyKUsahEYQwvgTF/BhVaCyyzTysvaacY3DWsylAwjzF2BWhGxUMnNf98HnfiMXQcqHVms
o2o5bfAeOOmuq6OmruXBpKoDJEXMZtNOw+hTN4nBLpdkmqJ5TLiIt+VDtVtHtK4eL8s8FYgYfdZP
1FvtkQONgrktrquJ1lzWCMNmY8cNuOfkeRYbnSwWw5uahd4cojB2gVYh5QRcdBaBZJtuzpmRAD3d
VH/2YyXni/9yM6c++S8387WP0O8cINOTb1woiF+h1qntR5f/AHmEfg3NChKemRpDosREsISM5hDC
aHaa4kHJwN7eGB0GYFo55kebfJTCZBck8Ghlasj36xxGOlTZhtWoQc0H0/Ato5JvEd0+TpCfUEqz
C4jyrEZMe/SIFY361JBPC8mSIMf1slGFmh7ySPmZy8hSo4OQ246sGbXYGXsHoAGhemybTjTKEtvL
rWL81gMEdP2aZFXc2VVuuSs0S9uCC4zvrWZurtCyB+SgV+MPtUY1hnypD7N5NyJr8B+zbpBigRjf
IzNL0IGo4ARCgKS5ouIV5UtJ9Xuo+YzIImAQlFizwCESqGmcbxb0n2G209UB1FJexEsCbgwjn/Xd
Fr8j30XUKwavS4/dVpX8qnMFjylgS96nsTd8hbnOUy3aattWLD4zxUYOP42i/Yi3lLMTQvZY2A57
TpAJ8q1imr9zrftPGvPytws4YJa2n4sPvZH8Mjv5cJOLxw706Ae9fWm01HwQMtEFtvfoWMjEVq5o
CSg6pXGSDR1pbjVtY658u7PTNLJVlONal1lH/nXKuvxyTurPiA8aptk9NXrKIVzrvo1GDEyC0kEE
uSvA5t9YF1v2nKiqNjniw1saZMysz0yz3urahJpcDP1yquQj+IPO08gHLTyIEWWJwiwbOiKXdZSc
yXY/OjKo1TvJW9aVAm95mibcl0ZpMpwka98KI56CKhfjdYzs8iHCr2fPbAtaAUXINlEdqy+5XjuI
izT8P40bH3s2Ql9NpKAgNabp17pSCkRdUEId7zpm9aZVDNz7tK1TAJ+ryqqFDBs1oOw7w6MuNX2h
Qw8KIgUPq+3PSSJxnQs3R/DdsuKiq5XvznrxSMXjVFreAjjtN6jbXQrKaRRYu5J8yQ2xtsRv86QG
ygLYB70yG19t+m4TU2kz9WOOd42lr8pxXY5D79Q5Ru14TEQ5eqVT9qDQyj6PImlLCqsDNUzzt9E7
P5r7T6uQ36ibuWcPjdhkNioGir82KYhozlrFIaLcZYd1cJqEtbdciK+zdrhGRjK8Qht4eLVAfach
yP9MPc6heJR3LDpRF4FmN6iSHHVQ0ndAImDPeAUEguwqIOm9ytWoR42Zdx5AYBpoZbshcLOxCNph
zA8lcFCLDLo7AnHdd4nYk7J7GeEmq+bRswsyp+cC8DeKsU+x+b9MitTGehb5/P+YRPF5eaYZOWV8
a9WISyCE3DMIcYFSHdi1kAzwuSRpby0BkejYyY6pocdHslHTKXZ4Ca2pAjbT0LF3gDM1NDcGY9JB
cOdKppZ3lzAbhodGEwhGkfAny8ElGjh4g0KdUvZjVQS9kQ5dDhOBfUg4Ngcq7VmqgJZSH1NWENFh
WlYaMh78x1r0s7jIciI6WubREk7VaJs+VzNvtnLtJHJHPZXNBERKahTg4B4+bTRKjSr91q4D6hTo
szrFZrXRKjSXbNSlI3IGxqjcrLaWAawTAhIRQJ6zQugKzKJE7OOAGloVlfrNCAEvAdnq0U7xCo0A
YnVB8Ka65ML8PDJU/HDChFtALPxlgJznHGG9zh2trZPlACWRD8gc/kAVyIsp6xvWKgWqHxgb9dfU
DlDakXLRZFob8h3U6RfI3+BBzJFUKUErUT+qDlOtjJ4SqjmQGai+pqasXdRhy2a10dFiixq2zCC/
ZUAoj7GVi31Y2eW2bqGkxOYemDHZKFK/nboKqDcqzYVyzl/tjpzVyFk0UORQiwQmCbW7VgWNlLiM
j+3oFq+tFTdbAYjqhrqlNYhTOo2/qWekSGql2KNqcfFCFg2YwvvZBWJBrcUgHmgLyNR+Ne7XEdms
jmenhLufLsUYtp4LubnN3YBwxcbULetAFNamqYxnJC7LgybiPfUq1E2fB21AhQr1y8q4GS3kKNkn
cmltpTzkJphQo0Z4po0gPBjR5n2BGl5vJsWSWhjfcqO2F1CaNkLemUZXGFrPNUCYhH0iGNo6nzyw
C3Z3Vj9AT1e+JxO56qILHiOTFwygVvOX/shq/jCzIkF0unkmJmY+CdMrwtq5xm2onwoLgZ9aEjmy
Du9x8Rx9GNqobXOwqD4Ap+S+dkn/TCTPNLOzVecKsXl/NOrl21j+ftxfgtQCpO3mm1i/GUiXe8LR
o2dt4u6rYo4+/t5h6RXK/N4XbXahsS7sQuRd3PZAXWFXYLvORL2jrsljQDZrZgbUjZKoP6hpghJs
uW6p8BwB5Pod9LDu61yP47MajT6NUTOjR2bqYePwPn6dGDUtG4HtpYgzPBhcG8+J3jTOfTMY51bp
jDmAeA0EWqp5P0CJGeqjTY22MLMMnKZ4XkjvTxuNVCWQJnFkRKBUwFBBRvIKzdk55qbqoyZIvWph
p16FbIDIirY8RX1wNVkjkhEISmOjDMpzViDqRd7UkLdjar8mJS32izPZQC+Fz66X53XRNrE4eI/T
YJmOTbPllRnqTKaE/bxbUkTV5we4G+g0Z/IbtwJGAkGu0JoDrVSfjSF0PpIoQ1WfY1Uv2Aoam6rN
tTNPWbO34zZBxREAJLPbj5vBGPUXJ0QRqd413Q9e1o/R3EHd0fiel5D3xauIfrNiaPbVi5rqBsBr
tnp2AR8tTEStw0Y5oMBFaiZ9BdlgmsDUdV5e2zrTPejSg0piyG2AaZ1k2jOqoOoaSrT4yGCc7X+O
U6VebWRQrqZs6imLt5C9GXwaoKYqQvVaJtPsa+7sbuII0jIejZR29jsTyMdQjxagI62eAojoFed1
YZuN7XmqlPt1//pBbtZx+O0HobV5AkS5UYfXtB8sT0kjYym4p7p6lvP0Qa+4ulTMu6YCfBg2Qyre
Ih8dkigZK3E7jSrrx8q8nbZW5aefU8lChfnrWdfSf5rex0hBQn4EMtqAScznyULEIrMHvxxL1b8P
Bi19ihPdR4LuXSkmRE6ppg8+XrDUJeB0FywiFztPvtt5mD33rA2YYec/kUYRngLJ5dfM7YHORpUF
UDig4MAraLELAYp/sq0S4dPILX6ESnTuk8j8r+7yIDJB+UzTi07v901Uz1vIE3rESo4kTPbKY/TA
KPQtRrTstUWPknVfYwxcdLOHCqzLLHXardoNjz3txUBaYAezDnkIMuahCJHPRNPSMB2atFVLDEju
aB0wsQq41wx90I9Uxn/HASAHHZTRH6kcfB0kGoA4+RxcWQCmJH4fFL06QEFjCjJIZW3on0z/Va6w
4pgN7vP6fyd7m1bHJAXaf71CkmS6nV4pSXrQzcTYa4oFWiazU8HWG7pXS6s+mwmBfqgcdpfVHqma
/sANFDkNQrjXTjY0YV1kHXCAdK4rCzwTWo2S9FQMrym2so9ctfZqlYSdX/TZJuVu9wQI/IA8dzN5
4PhOjuTLe9yNylKDxJkcFWETHxoN1fDrSr1mgF8bg1a4cVSkmdjGRflA714HQ3H2ZSE+kjJ1r5o0
kR36go6fRlCHpQGemO6Vjsy0haxk6p5W+1/XMLvYONlgBYp7zToxKXhKjQmZHNvJ2iPZp1TBLooG
bvyiEOS3RVn5N7avBe5sI8TVKtNulvXU3LpUcQ6e1qECVzYo26kBFVnUeXTYlkW5Ce1Q8xReVCdg
QauTaUQYpkPyuemXzrQx7NHekzeNkt/avTkB6tozoHYClJWKHbAzzhOTwgGgrav/MAVqnCWRUNek
r1Oth+8tV1HS4oK/b1ArBXV6mDQBEP3UCSNFIiVPIL+M6EqMXAMgTBnEmc6VVR21eOz2rBDheMni
9ogQQbdXxhBaALmspKtkJd3XAJmoKaBa5vO5aQJ7mvkxQqxpaVzZXW0AddW1h9KMCZKXM6C/1Cf3
1cnJQdbl/esaNFDnWuQvhXY9795QbGt69AtQXUsFBrOqJq+JCme3/izwnU1XVvv0C1rcyrJqgX8B
tHH9WdFPKJWlsH3s62B+sMbzpDU1RKpBYYwCpgg1mmcy4ztOkZaXg0XtWVCmyqMDyTQJEMo/uRFy
q6QMro4zxAYhQEWDtQVhVeyJUJFjt1AGn8NiizrxaRF8SnsRHfuKTd5fVyLBp7FStOs8NjvOdOeh
sM3jwpZALAf/yHoQj1bpgSAp3+pxBhrplfKAjgw9dB5EwY6rfVmxyEdojtb5Lk67+QKijGwPUZp3
6s1aMl+WoxHSXWWLh4tpgU2KbDEzat1bpulQvEkU87g601FZKCktRyvNcpG0Ze1BWPi9UJ08sA1H
bkWb9bWO7Ot74AAuSXiEweLx9R5oDir+JzQKHFmw1Mi7DVige7np/NJAvyOfW9jmEma2HspUEP+W
jovxjsdu7baRbW3A1gGtN3mfpkuIF8CqjfbEH9Z7t5MZqHfIXlYLHcVjomynAdfx3YBuOJ9rjBF2
h0BK5dvQjqtdglDhg8gN5RveL86UxBydNPO71ohw/0/wwoX8q+/YDCVJttgOZua8rzPbLIvezImf
lZ57nQXCLOUBYMhjG/X8mKujuu2M9p1Dsbj2yCaQDj1S06TG59GdDbJVeDL9k0+F+rstoOvvd3Mn
vcweCqV6vwujUyydbGEeRRvFUD6lSDJjjs40kPDqbahK/aKp8loTxU+kyQFlT9XyUbPqFKQUKHjM
xmb4+PIA8akCTc0/PfpGTCjmNIcPSxTLGjwHXJHW0FHYYbKCb/S0qtoAkOToTE3Y5O6xnv9odKmH
2cYDboIyVvd3jxpa6u3BzgF6CZ2k34wTyt29mkEygIHw3q91ezoi2jgfzUkA+74cSm3xxTMOayRU
yEpNZHdlgMcQVJqkE2qKf88NFAtDqEQd8RyCNpISKv3xpu8CW4y70ToGNnPXQ04OkpJyFrnSJKWa
h+M6PakNO/jMs2WuA7ra2QkPmio+Gx4Lrmyo70IgHMTJ6Qh1xmIwfTL+bZzm/81aKvOHXlUCBNqF
3/VNhxCPauCSLsANp7QvxAb3NUaiyF89Av5/9b7m1RaAFp9XNDIB7baR/yJDYskENDM4/dsonqrR
f/ZrZNLSLkKqEv9LGv4aWKY04/ybx2qBHEyZHlk/pkfRm+lx7Yau01Uejcyiyg5u/EO4ANV4/+hy
403jtNgQcixxM0SrqQYw9EAbIzTg6Vl9aKM4ebLLJl24t0LuQAATavBnA5G5p6hEeRixId0NoCA5
9RTJz303YP51qVptrXMUGZuhYL9DkRdexHv2OELE5FGLB0CYmyN1eptBcBscYD/ADtkfFockZY+d
3NNCNIVvyEZNAj3ovatXBW6JWIgaHcT/VzNBGQomaRyEgIXSNCFypOp3Y5z6fZXj2iAQNTWaimd2
15nxw2rrtSeGTeITWdZJC646TpCuCt0I1HUSmE3N/8+EpEAi0lSjIkhFknmKjffdm12+Fqq4HETv
r9v5SmlUiIGAswCkvI/U0GtfJfLb+cso6MgSsBaDvrO9xq5or3RkTqCpmZtqCMgGjO3vVDRGlPyw
0qw+W5ozHDUt1D0qewb/9nhs28TwqEIaqaXxfpScQyOdwbNeZbtQhl0nGZm16wmlxmDd95MhghCE
VUnee3t8Y1qE/xV4MXM322HrGP0RNUhuQwEye4E8VrOdItAfopZNHKMEZUp9N4pn5syJD2645j9y
OjRP2X+dDBC/KhsfgFbtAmgpiR0foZJdyNoaamaV71D3NFypNySd2DUstfyyVxVPraBQsu7a8Ms+
R9gvHtd3GfCQ5UdmTsvbzrpz6yHTFLRVZgf0QF0HvtawxNhA4CzOfMqr1S5C6AmzRn9NpC3MmvhS
TA+yjqz0ELQOz6Nkbvk5p+xtzIX10BEDkq0PRxvSKrjZqhNuxMvxOpZEMoDH40OvgzqplQ0dLX5r
n2Z0NSACShulO3NQruCdM/+bDAkgFhAADAWyCl1qG68swuOrRwnP2WwgpzAOzbzT3DJ90jkIEVqj
GD9AiPtYp/g3yulOl6UfEQdIfGzS7lWLShsEee3ww0173E0mZPaSbKdQbteYIC7BIUbc510PTenB
/FYUYRsAtwJUWcnynRJW7GiiqvSQlZmym4STX4fJVIIK8puvap4i0QD+lB+oTV4XBzcB6E5Ltbk4
vSOgIAckGMDi9tsEytapD62PAUWwO6tr2x11rd7xwsIY3gElSA52rELIAImAD9QGQOU7mZ6noTCw
AW8QNZd21W0ADZjN4mJaQKBElfud/IGXUpfTgbTDotOR3QF76C6vc+z8ob/m1cJ9o8rUXnGzM0h7
g6U67J+6dhcHquY229Qu8qfcSC6uMbL/jpntN5j1s0gAlFENxl/t1jQ26dSGUHp0dVleAW4bVL49
scIZfB1v3B/ZlF1sOV0oti8L8E95hoyJ4tEWhLYWrauD1RDVcbTboH3HjHdiADy/dh9fLsvehKYp
Gi/bYBh6ECka0wPZaAbtSz5R/gqrtwvNHZ+VTSWi6SZEEjoxxN8XvgADr4Vl5U4VIPygPU/d4ugC
EWAeks4M7KgpjrGExtoZioxB88F8ntdH5F6s79AtM4NKNZtzX2TKsU4SdYP6OftNjOYrFXux1lxc
lbYysTaUO6MxCr0oqs5TY+u/5AF4nvRfKauXgy/L/+IT386CVsbHJy+EwvFSXOa2vp/N2Q2IrgPF
s78N1KM+lsgqPVqG9l8yG61mBwyV+QC8oZyp8GJU/H7Q3Lro3ICYQczI+G1VlyHH80vSMroBomht
gHdtEaxl6rWuh5dq1sdDn4yXmzp00YIHBpWsh8WGJGcbTJGKPSSbrjSrkVNpJcXqxkPjTheyf9a2
/zm/xX3L8JbzJE0bhA2Q+P/2AaYSAMhPLDh2h04glBk1zTVID7U6xQ5WUEvMy0wSONtNDSo0zXgj
qmYyUUMeLtRhT705AD/eCHx8VrIDDfxtrSI3cj+mE9IJ1oWWE6psQrFLVm5VVdv8ezpOpu3WTJw9
M3dfG/pNOg9lLIYXIqK9uSPYzCWdwGojF27pOr5uyai5MmySTzFEMlPR+iQmEXId9WDplAN+OLZI
P6C5G0DCtb0qsT2a3uKtuPmWfGYiAUTQvvbTCa/kSz+15wvLp/BVR6F/XIMMx65BA5WnQ3M2FKGf
akV3AovN6gfXw+3gOumvDEKSoJgYmpdxlFy/mWSXTtj8nEKnC7eHDkhMFEClcrVERVA9yXP8DAeu
BXFePfdAzXZeiGv0ZMYGDvPZDgONla6ncac5OZPgRUCHJtTkjmAY3AwmV/CctkBXj7eDS6SIPWXW
GiOBRKipYachPcgGvja/trNk0fGDIl7WquFJETU3D6qyKwUPT6A1asxDyZYxkvVDTS1KjXTEbkGx
DqDzVyNEaB412ZCtRgnWtlPZO9lRmVg0eE5jBvXXadwtraMlX6HcxjAemKxUSmzNT7SuOmdW2l4b
WdfUc+iXoTQqacqgLbD7KSCiwByVnWjbNMhtU8ZMZKZrq0PhV8PwU6iQYqPbdT47gL2o+mNPxa6s
V0901MkC2OmrSzYlHZuHSUNFO/k2McrdgeCq9KqRj87kI8qgokNHZINkbPJxd/Q/+EUjSmKNn2C4
7/aQ70Ah+Iw8LCGVkdFFfASfo9sbGCGbMZR+pTtODknTmJ9LJZeKvC5AEh2EM+iapYudTGwO6Fqm
hi71Pz3J8tfJma33HrPw3xpNlYFCiFWghitKBEjtsNpSF9pK9hmaMb3Ad24MSDqle92xOuFBxsY+
kw8flee6MwR+IHiKsGszQFqiTMQ3LUzUcxfLgFOezd/j0DRw0cfTHrrYkOiCW94y8doMj3HuQA9A
rcudwyv20uUhKo+t0vqFOgIvm1AXF4FOEYwhuXuF1OynL6pX56faeiJdRQhENKdaY+9j27S7wpqB
jCbbIriox/a7DeGOHZDOD64WhidSUWsUgHHjqT5Tz2zr9gm7gcVECmtkB6j8H00pJsY1kAe6hnj3
emnfXek0QJf76mLpPfNYpFvB6rz8Vqif6tEUAIQz+YXEw2D/CTWKue09DcoTbgCJrfCiCK8pdPUi
yNRxR2qhWgqwCNKFpsRF3eM3KyE5HFg/RcmNq5sbr5YZhb/nug0q1nZ/dDPHZraJomfgykZAot34
UA5ddyktYGmBxrTeIYfxCsnm8HcKRQBlqqHZFus1fougHdFGkwWL8qeM9K0aoHT06ZKZCPeBLjUG
PWNgZM62leUEXDYsz5KLijqVuR20oOAItqZAcuod8pP0H6H/gTTVVa0t6nc9UHhPlvanV2+Z22zq
Yh/pTPyY/g9j37XdOM50+0RciznckkqWZNnjDtPdN1yTfmYwx6c/GwVZYHPcc74bLKAS6CCKLFTt
3eK99ADcQrTEMWN8HgsNfN5jCSKYcQQzg3hCorVXJaDSsQ2g6NVomOadzlo47Sw21b/3YC17mlOQ
iT/k4xL+Sz7iL1V6WvzZANjg4hrTc1uYODfj0FyR2+Hhqwb3MC1J6/28JC11x/8PvhRZGpMvYYCB
8OezMeOgHfmJ/HM5ht+I3bQovMJP2zZ764ABdAZgmbHvbAC8oaAUAOggSC07POlb4C17Zn3v3Gok
rQLiN83xKXKNUPk9T1vU/mhp9ESx48T9RgZDYgN1PzHvsYHEYePtszBBI0CtwmU+ab7bqexmAwD8
E0r6X0Sn8QRsFEVr4hOZKY6CJt2l+1qFoXphcbR2N2OAeOh1Ciq6xOYVrh2IkrLEfU6cznmu4hz3
pVlNkCrNzE8kMwBU+DzPOe5nk+LeXTQuJE1tO981x8mfCMMf9C77QhntK71jSFj/h1yKyGIGHhnZ
l1YOwGBC1CmaaBXDtqt+h0MDNB5T5wa1ZaTGtBv1gZ2pU4PaN2S7xraRI4fxUpns/GFzB/mJFpJH
VJLVc14/3VNSFXOtIE51ZR+zzPmUNaYGluHK/ROw+nvKIniAA0Cb4fQDx7CA9tJS7zfLzJIjsMAT
FPGm87Xs3Lu7p6manwPz/jO4FIHBdVTNuXkKnSr31cqc0GKCKlh5DEszy2tRSonOYLyWCGgqejYB
JOGl7ezhRs8hSR9V+L4NUXTMoawUNwnP+LZ7pc71unbjQ28BLY/62k3AeFzzQgPQG2+LN3lzezvt
2jrUP5G9pS9ACreT/kIG0p20KVjcsq7wBSgiQSFKZEQCTpQyWlaG5/m12lq7jcLQ0LpWDYAALFM8
voC0UgwDX0qZ0k7afmDoXCQTqZAexdyuA2ReWARz2KipFRT4N0K7JzLRAp44NHhlZQZ8CtcBKa04
VqHjFqmhIxg1j3GnI+FS4LsFNC44lZSFeNKcTmY6QNoGBdiPDujm1w8MT87ivEPmc3LTKvxqUBZx
ZkJ5G3xRj7fUSsXRisznbIKQoqxNoGTGbQMizPAyRmn0JWE2+9wvJ1r0XAKgoEOIQoDfSITk4R92
EhvPtKqMXMGjOuqnaBkp4YKHCDC60TIDIdKh1cwKwGu68tmIx/bJjTTUufC46FYdr9oMGiFazmOW
vfLLINufLqPRhuhLZbb48kzG30g/lrdeObZzNR09e/6i5gnKTtzFjaq3PmO7uMjL85APGQpKSKUn
IU6ey2XOd46BiuywZYCi4sIwmaorzayZVdeoyWZgGPLACgIbXJabKAHekaEIMYKl6SnPbGS6bCML
ZKs39Xdvltv2b7IRQmoU3/gAbCAC1/u/wwoX4Jj3AbAnJ8MGk7ajHiZOfWRF+9AEwSstVOQdUKvs
KPj8QpflqfGEIx8P561YvtszPS4/RaFnfTILYNhMuFU+ZZyRr3jYk5Zkzjp+OqAhtC3wndN0BtiW
FK/fi+bcYurCw6Lin5I6+kQXL33pi3Xj4CWsA+bZ3ZyeqEUbIFdFk14Am0dlB6sFMwcBuhM0PABd
mlOH5ipfIr2P/F3RCLOPFeQxe7gNSlh4GYoUBDUvkec3e5ACB2BmwWKg3FWC2Fi16/4Vh/WCyvix
8tAIvNMBkx7YREbspAxA/EQlPOf4fjSaPl9xDAsjyTmMLodRsA9ncf4cN51+WjEbf2Sn9mUIZDvC
rjHbN9CT5fvZVNK3HLUOb16WZXgLsXogWrzLwh9qD1pLEuhebJ/dAvA9ZE4yx3bb/S/joPCzCpQy
S/coj7DRDZsNBY7D+IByw9JPlafWRllinqOSx0uK4kIW0kwuSUt2q1B1WbAUOJkIqOoiFNA8bBzu
UHgyT5llOQFtSobpHD0MSEBWwgFB0sVezsKGtLRvgYcZdOtl6j6zlGEfL/HyPVO8XTfWxV+tO0QB
Xt+zV2a0+YUskEpavncKyCy4heIuoM1blPQ1BEff/2rx8y4UY+C7jK7bHUAtzfaKczBBHPvcOAMY
59zJ6W5Kasbnktm3YVIUc2cAq/BW9sh8DJ7j+StD0rRT2QZm1Ix7pwG3G777x/4mfOrwC5vQT0JR
ST4DSBal4s4B7afve5Ktugzx2Uncm8Z3E6Kwmq5uj/bjdPQqVC4BeJI6Qmhp18V9GeHp9Qw44isK
2MpbBDIz3JDi0K+X0nxOx9AQQ5KXfw+1ZR9JVONXOSMrCG0FesarXeNNSMqkm4FT0n3WWlFAxlJB
M5IZTv236033yI2reUgiD6OvDtV8oYE1ca4Ecl0DXOSYo9pTilYmgHbBcbJUAVlk2CFhZBxZqVco
LbBDECRjhkqp9SwCCpeQoX0dM9OtX1nPXPsH8kTLHu+/jOcQlu8MlSFiNn8gk3ZgVd+jV/G4yhHk
Zm8fJsPk+NpgeEWvH/ObyS4OC+6JF7Oa74M6ZZ1YpqDce4qzAQ++sCCz3B5BZkFTEkq3lue5fVqv
IkxLe45wJDpbymdVRYsh5UpF2rQxhmyv1JOLU/r3bCvlTnFiYl6YsxylfGiRafBVRGEKLkqkYSnA
cEDz3BCYDappqyFBW6DGUGdL66wCdmhjLCdakVyYoP+vOddjeFCBJ/asOwCl2C3cjWwShiyu3tV4
D+YyslHJhtaggH2LgDQWeKC9CCrFwjkM6N3MFycpz8A4QukCydCrqV/z0Tz0LIOJ6uTWS2L28RGV
nWCvlMIMydsgLku0YpEjCgrRZjMXItiEM6nnvLXcF6D7/zG43fJHUul4fgfG6cvU9dUzerjRtccV
ph6if6jIvxbpop30QtMPuF9a35sBoGvcQFHibD8atnlOQD771i2KiOgtM8BpQVzwMuBs7RzZY4kz
4iZbvveAJAmoQFPWa9LMNdt6T1pB1iTfFwwXNR3KEveBfJGgCLSU2o9KRCnqCLQ94HgA85rnqgxK
TjV8SmvwsqLpKC6vE+W4cAiKfFZVp+iSwZbCmoRolcZbmhaiKMrAkWqNahwTjAIOc7+YTlT93tSO
BUSGMtnREvgPKQCUpvJEyzKvc7+fkvJGS4RoCyP6qusDqsKn8AuwvfLrPYuJfIrlDxwqA0V+KEbI
U/C/E3JGrE5AcayUwzDjjwxm9QlPAsDKqMcoe1ENtO9wEQ3kQP5q1ngnkhle9DmrEu0kiy5p1rmh
HbgMOE1SgXq7vhbrukuXK0oUihGApQdpQjM7te3AKOZkVy5dCBzCKhO5HpuXgpl8oDSPilrhI+hA
cjD/uONzwzNBNpV70XoAFS8n5sl98iOZdCaZjCAVZCd3Unqkt1SgkKBdcmjPhTJETn1YNF055IOa
XWgYB49zu+pHy3JBzPeQp4+ZNJNamm1MPrJz+ya70BakfewjReMY/XP/S6MfWz/gWR01W0BJrC80
xLz+UgFmpFj+UoYcaX1JXb3exTFgK2QAUkRaj/QWCWlNM6dSv4EkYjnYdPKNA9gem4xVCPAm9NGM
bm/Aha9XKpoKh/5BHqQDzx1giISNUPLUWzOglkDn1JDFbIPK4LHsmlQ7R7OOFtSlA8ciX260ckm+
0lj6IgWhfxrDHxUeVC8ZB8nSVRTY+XJtWnqMvh50ApFMKoQhGoDujlLdEXyWXFNcuRSzGphLbhJ1
A7MDoOTpYPzjD334JsOTJ3/MLPgDJ81sQCamh42Glgo9Q0rLvi0/O0biHFbBOnqsNSb1Vnu2dqQK
Mqobo5lYyrKzKvb8VCvi89aEV5pVrZsoouhMVKZtgj2ctxVr2zUFB1IOyuBkiBIoB2WO5zTDcndj
n2fP2QysUQDW1+iIr9seGOUx8Pq1lr2qIRoA7CK5kogGnLPmB6VuPTRfoVWRY8zNeJ7FD7wAMJAv
LcXe4WWg/pqi9e+C0+uco+Fp3wEenqL2MateUWuRv+KbLfNJ0RpauhtslV26Oiq+9lGxxxGbto07
RjbOU+toz5a4BDetnynDENDnjT4e9KFrWWOfXK8/bOSTHeFj+svPpfi8ffTZpYBdChQM/pmel8kC
4mk0KJ8WCxkdT4m184Ki28KvrVo702DNi4ZuDVO7C2lNGiGktTEV0EsV6beRPhSSD23MYms54Ajx
TW77oceHwtVV/H/cActQ7c1UUYBKgScBG8ibp9iOui8gqX8ZrCT5ExUdITIZbHjxnDJ9Hq1YCUjB
lGSPJ/P+G3lqKNY6hXMnPKtseRtH9KeB4FK9msPsljhYAh8isNzdXZ6oeKoC60Pvk9AaNecXesUt
tCsIbPBMS64qiOIDcrIN891fxHfS0t1JfWumKItoHSDi8zsTDeK2EjbFlwaHlkhGcLw+0ohbkbzN
2D3ykEK1uhfRrYrsXcRAmad1kME/dhHe0nFlxWN0/DrkthRtZcIG1CzbaRXhgcW1zumyWGcxq3Nb
zGgpZahKY0AF4ta5zvAWkYygSI/CtLmH4I7q1FZmID2le6bgmEq4jzzGRzar4HRBwiflgVfuQ5EB
zVNPdXBMo3IFAHgZKprlFLWVFYDcf1bRuuX4iq0e47xH1fPDZM/OSSrIzwMOdIaTBQ7E6CwwpKnY
gwxoTU4g3omAxYaUi9xx5S6F5FIB1wGAsxFLDvik/+0Ra94AKEMcbGWt4M/bfuN2vATt1/x6wjyc
jXuMnn9VAym5DAOaEilgR2uaghJhAZ49tx9bBsRVUtF3PdmLeMQnqAJudK8PDggWGMpc5gGZS3+k
0Wgy50yDWAsdCVq8cwQWXpgCWgLQpWM+TTschDE85yGWmK4MVjqSbrch4dCAcimI8NUDGhV0z8Zp
1V88NFPtKxMtzylfzqHSXWYGOJUnMeVrMtRcB0j+ZjcZZxuFBImSmVcyMcamuFunJSqs/Mny/p7x
aI3XHgMVLeSdk4bsS6AkVsDHQWDb9aIQp/bvlyBCkQPp6ZKEEa1JY7VpdcLL+nPZ4iF1nL3rQv0v
wMh0nzpP/14DmOWFBov3KNQFQODiItP3Kxk3efhL+bSkzun+lImHst4Xh7450Ime8+FvceTbc2QF
Oj9uTNRuAGYkAXEzPxwuBtYeolZR7n42yrmeXeUvE9V++J6a/yzLsrvm9nQf0seMZKRFi5n15AFM
U4oywKiuvMhMysD7xgA0HQEIg4drx1jv/J5GMScxDpaWANxd6U56/tsUpLp/IhOvHOSFkrnW9hoK
ZmT8pARK3IL/BVJL65UJTaMKUNwojD3IXaXxRoYDyX9mj99yJ0M/GLn7jzirY0uzBmKjczkJzvYw
3uK3STsRZqrw1qCH4T+kUNMS1T40NehIkSI+gpFCRqAZbSD8HnbyOuT54yr0wPfkP8lqj3xsAN9M
juTziLXZ7sMfnowfPwR5rJDvaC1OSDM2opigMJd4Zj760P/s5+w3HL/1R6ChvufHFA0QhzJT9q/M
Gfrp75k07l1Men/cuJCzlCFZ8e5BmlXEEREyHkG6bK9ErCnaVsXmRFy9vNr5kR+UstX+2zD8J0Bf
Y+nnKpBE0mn5oSppfDCt0jnToGoObo801R9CWi4Nw01YWoaphXUPfgHme2ACFP6ap9hnoSJTWtOM
bIR5luhiX9DNvMdchRfTrNLV45g6eJoDCFVVgmiTA9WaIIy61B4y3YRYSzKLK1YItr1i/dCyajxK
mNkNii0pYuAx7rvW45wgjwACj1ZuFQ4KauSiZfDJh+KQ1lbL2O8VFV3+6H49z2CIv9CscRzlTENk
MZQ6tfl3WgllgfwhgJDePVYa7lY9fGUoktlzrTBf+qFL17MCuUsRJmIX2x1Q160Nrz1v7gIw12dF
cQDTyju6qLdLyB8NXv8tQ8UGXlzIeeWHoCMO1EVQKQdy/XQcC++FjrVp8BxQUOAkONmtiAclN2Fj
Vzzlw0kHybLQhmQnuQajsSsz4Sks57ZAyT7YmFA//gEDofQUasBR3He/u6PV/SqCFp5qg1TcBBqD
jm/GJEqLv8AJPoR9+2eo1B3yIqZyTaw0vbUeP7cp5vCTqpirDle1TP8ZGIsP1Oq6aWXdyD5sd93Y
UAQedOJBZTwgEGSnxplfTXASvWl5qv2WzgexMKPyzeoV4EdUvHV+bMs3UvRq5QXGCIRaWpICHHJP
+lgVN417KXkJqpGheFn4ikQpXlIPMSodUU31HiiKAZ7p4R/5TIFK1VB/c81f724kaBVHZ1i9k536
Ff5Zzx5DW3lbACScgVSz+WBOZq4z+dT9/ytbCguaPBGROv9TjgQggAIEHsB6/rPpFjRghR9gjwo4
lgqkSymXUkx4tzCNHdovwZstUjYrTYP6b35+iK7p/FQVzlOfucuFhsVlA6r/vXkBqGemKqhA2eVV
zO4rUggbMh8aNKqldekELZqrgqxgcyWiGV6oVIehAogIGodNfDAAJ4fbUJlcomiZ91URJ+g379ld
KPRTrMQXXh1SAjAdYFiov53tgKTkSrOPvazYukcVocg/zZGsARUOekat1vaJbxH9IOzJcYDKpnuR
8cXjyxkoxQExNbZOxJ7wS8SS0ziSVi4/8t2E8nhk8lWT6b6RXNJGcl/p24OpAs+t2nc1rPbMTMD3
UwNR5eLlTnRx+ECzjaxMC2TnNuo5y+ILfv+AGSSfgoxAn2GfePCN9UcbAKVrOJim/g2tXchiuXl4
oVlvL3owNviS3ShCDqP/37JhMPXAUce7rzSWvr+U0b5t2JjoVXvfiIw1zQoDVymqADVB6O1EQW54
XuQ0QWXwXTpaJWrHOdOtOeEwJ8Cx90+mwoukwsAuZqS9Cr0xnQT/OQwfe/wKzxof3Ly/D4AZxKmi
XNNM5Q8SUra1oRAUTNqQrLa9m9bk2XEj/8j2v2XyKqWd2DZz3uq+QSNcbJlnG3lbPAfx6VCM5plm
LV/SbKVezP5vdwKG7saEluQ7gP9oFUXKfmmyCeWpesLQp/y++//qRzvFjZ4A4EcNlMmOLzSgKBb3
EbkO5ym+qPmEOwoJkylNhCUOk/H5XzkltcFvTHgt3scmnjhxuB2jiJ8L08qJ4oONwoB9H06p3/T9
dKXBBsTCNYzN6YqWIAUnLSeSkI7Eckmy6uEJJBU0wqIY90AyECkVvS/DyS3SGliyDToifQoot5Wb
aOiD7f1kaOQViHgg7WS7DH3RuBnmSpGB08/jnEy8Uk91BzQjLMny3BRoQe15zd5K3c0WQw9Zz+qd
4gLQEL1e45coR4EPPwC0rQrHixrQLybwGf4ezin6Kequ3pN2wctToJt6diYtU9JP3WQarxSj0UG+
wGMsJchGUiQdD7rWDjlu//wryPFqME+1A44w+TcUDQ2fNanpsK9SCNrLXY3e9Cev0Mfyt55/LY04
dDvOXXxbvbnR69X9tUzT/h4aDylGIwNNL2lWb180ZbCZuM3qhXBlnoSzUMt3SHJbmYh3UtjRVnIT
FGyi44gnoehZiQZ6pJKAIiRzVWcNTEIyawAFOwPHQSB9f2ksA6QCtQRJZB9n8e6udiP7TANoBZDJ
tCIQKtDaM6q7JuyABO4a5WUjRwUG8pgywkZNS4onQ5FM7CT9SC033oRRaZeNTaUr6B7NGPJeuMoq
zPHJSfHVH6bLUZ1r9TT2Tge0lqpqLkk3N5eID7SUA8lmaShtyMXJgJGEM8PalwpypiWZyFj/8378
Cp12Vk8ylIxCs2EEao/Cqvfrp+20J5wZg9NtCRzddk4bSkv0/4H7kng0adioP5Kldv3VXZzx8N+2
H7lKmeDcpDWoRT+DwCN7qjl0OEpvElSqgV2ZBioF3yioeJzoWA1zzHZxpyd7QX1ILiSUYciQXDZh
JG8rKVwTBcIzkOzPLtCuACWZd95VDlrfoKkwzDlP3btCiRQg99E6YeqMmk3t1UDf5t0ZtRPeVe1M
7b7u0z81YM5fViIykQGHwYmRTgTiagJ2ttXuq1B0IdaIIouNM3oYe7/K8m6P30p/sacJwItROXeX
xUYjKa/H6w5aGf1hkiYpe0DwCCsxF/IGucYLqiZ/i3E4dUwrRa98klFUkHK5XkBTYTgmnhcIKwsd
Zrhw74dU0/ahiz4N4AtYzvT7VAz5HrgS43VQrQElZyNS/7R2+hBIazgiHex2vHojCLt9zgN8Je1q
rS1tivOp3gQHHUKQWsRZGfWO4aGXPbd38QKWR6Mrz/T+Q69Q9JIllzT7SMZd0e+2dv2lrYRtIxNg
SAV5A9C0jVz605UwZXlmJWgIVJ6UoCFKXaQdaKo4IwDPC3QGcC0OSepLRUkJWjc0BRFGjfMKnqrY
utOa9FPR3Y4Tw98zMerwvIE4ETgmD9iTKveWO7hJr88AUpLmZWjg0ZdibJxoSYOaZDcdVHdH4UzG
wk/GMeLPWpkAjT9SHJSfY6AZmiHuM5IxoMLi6MPUwD6W/Z80S9IKfaDSmGZboTSXhlK2tSab2GPu
WVrTjFwsfgmvOHZiKEvq0csNRkd8eYwRGutQZ2ighu99jsMe0ilGDqm1zPc1CQ2+lDJhQxoSinUM
ZEZUF5K/1EVowPSHcnTF1sKI4pHN2gkIjv3Zc3FE3eCIz+3RImOGyJ/heeasUOqMpjVPtzGejKMl
zXK+3MhCx1N9Qy8Be861nV0gGDn/t5+MJQNKt0l3elA4oMV+RiFn6AWFa3rnkg/DDF77YDsFK4N3
nqwYPJd8RmqahSozmK8BXfQ0zN1JLIW1rSGBs/FZ6YsaNLBiIxFzAjLGvfbJjg8KulXfPDWyTvFs
KH5ZZ9obyVIPDy8hjrXPJEvUPL+VxXghJQ2hO1i7qpoSEYRkyBAGwCkfXoFXob3l7mieLNQH+0Ob
LUXQxngNzIBV7Ctjh25OxwYaYOP+X9aW8VUxp/jq8QEVwnkLOwi3a21IX8axSU7SpZLWMgSpacDD
LTiHsImwIxMZOtYBttaYxZPsrZStlg4wa09OF12pqfLDXmTZuCwbMSmU14FtCQee54yD6+kliEp9
mlYcZy+anPJQgUjTB9I+QB9G1J08k4YGMpQ2G0WsVQjG+i+qUbXosojqKnw2h+JLYdneKU7yGKTV
Q3xz+UAzpW/dIEGf7s4D2/1NmtAM9DnmUQc1pE/GUksB9CoEg4B2JbFt1QWwVHlg4WqU211JTtuA
HdsNYi9Ud4bZdYGl5U0wd42JZJfnaqioZjqgcbO/B320joyvSE6DXDKQcc8OEzopJistA/Ylmsq/
SjlFlSHQVdLugFMSBlJGM2nHL2EEPNyR5DRkVlQdMwfQ3iG+TvrdMhvPajmypzF0+/kcTzO4OyJk
nySnjjs4SEmMlvY8tCZ7iod+nM+jhRwCGaJ0v7FuM9QdV+coHciOemOAEtZJw4B6kDXPPnoAZX2i
lWxLptnk5ujlp5ZkWqsMAIh6ezcO8UHt/I/8fjae7KK9SjNW180TyCGOUVEBWTNDpRbeCVCdTWvr
MSNZ4dZfmr50D6SkgeTSTG10BJBqlddyy+XsIjdl2SnbaaGB9sABmWDgq6TPGupbwX05ohqe1pHT
Z8/agH7fpAHfurShGdDjQMztpePoa1H2mpiGddoqaN1n0XS1+hOFJ69NJFp6YHs8Asno24dXQSb5
grbleWy1YBWALkCuczyHgKyqRZMw/5G8Bbl58dNImwiNKXPNUAHKTWgQPwdNuz5KzlWRietdaeWl
h2WIFHanTj5dLNlIrZRtfnf0+xS/35UNfncx2B3E7251HeL3y393s37S8WQ0l+oe/Tv5HzbwFoBE
1EW/jYCBPRWugqbR2aiBYxLlOyXWlW+NkrzoYxz+k+vdMfnZyRzNtzy0/hD5a57Eds2h2WvODKpv
vqTs9SrHnVE6nFTCh3LeIt1NmWuRBCedkHpOBWRfT0M1Nc+Mr/TOaHbAI5sLwQgsKSSBzc0CHFAt
e9EZUngAgyA6SamRPNoRqaWGDMlR2rQKQBcoYo2q8acW6PlPrtJYzzmSf882nw2z98kCdfyJRDSg
hPVukdbh8ATS7xuZknLjnjdA51vsuN1L7cY4S3dAs2nFdhv3rgS6pWOorv9L9w4XiJI850RhpT/N
4vcLLHO2Q5/9pBT7JWbfSg6iIO8u8mYlZXQDGmPwtFfLgCpKjvTiWhYqBWi6uT9Jw00s2knKtGHZ
twmAi2NHHa4AZx2vNFO8Be9XpTs2Ow34XAEJgag/XF0+0EzYyLXnfFId1AuYsT2iT5MHxC0L729k
bTHjABCA4ixhmlawTQVwT06VkX4iXCYaRgJ1kmulSVtp0hB8IWmdfsG3OkXonfyTiEqaldEAapXT
CDVtT6hRKy1ZP66BTESYVnm6P/EBOMfcyXrBTdUfKXCSWQKaO5kOgxJ9+6XtqiSRbFZrqjQUay/T
3YM16F/xlmjsi9kD6jKKmkpwzZjqdYOjQjZ5EgOfl2uHEVVzveOYouSNSty2JWii5E2Uo2VA0T57
ABehEjWyXJXFUV2b1OCFHtRbXmYAlQvQaaBMwvuZeBf77/c1+Q6nsL/mBRDPm5cpesHqpxxvdZtI
Irx8P/vl+9hH72hSRm7VXKjIIJUvthddiJ1OENaFqe754DQGDB8nv6Mh9poMLRrZBb0kgP3rtOEZ
PSHXZHDb2wAaRlDnNMMui2q06uMT2N0GPjQK0O7x1pIepUzYaIp6QRfyeE7QT3ujMGQyA4kIAUGo
BPEqXFY26TlUqxtZyWg0K2d8Z6K9ZEY6Htez8kVJ9f3S6HrIWm6GTkcg5zltdhQ7kU3rAOAqUxuw
lKtQcJq2IR0KAEmMwy1lwIoLQXND4n5Ogb4SaT4tU9XEqTbyc8cpre5OOU6Wg8RZPD8kHFYOqUoz
j2OtOnyg2S9lRr20+HpDr5o0NtUEDRTSr8UZ71Mz2ntK606dWgNl7ZF0pln583KVHha5X9IPZric
hqUTcVY2Ml28SSE3jRZ5+03imJbkImKvApF7OdTeUZuzp7xZau00h/pyKrUeBESPXHfraJX2D8Wg
IdE9x/5O0zFm1cqpoitQKvyz1pOZohmnMLvhCYREr1HJnBP4NPC0vTToDZqnOgW7Fn/GdoDZ9Bxy
usvemF6NfHBOET1tux36e6yxA5g3qiOs2y/jeBQBOND+MgGHrNQa3OklSnYLCOZD1rmpv9IIiO3M
CJ/r0JlPrC8ntiNsbunY85weHs8W//7jmPkXgqKiYWgBJu5FWoAzY+CH2aEeB23Z1X12DcP8U+qV
3SvOnfZRhzehOVK7V6RbutesBQK8grOyXe6iaRSoZykAy1E5SA6gb8Dn3auy2tf72DiRkAYw+LQn
zUVxp5TRbFTQVzFM+rOU44vD2KmDG+7GsW8vVcquYQYIjZ2TVS6guBVHDKWrgzyrSMXKeyg3ZuSA
MrMR/JUP3zoDh3gctu5eyoosCcE9xW0+CoEi5eFUAy687zVkTcXbrjlkgcwzVZWbnso8BJ6DTFOR
WtrIXBSlkoQlCVdrkeCSnh8nvN53QQLMNNSfd35Piq1sgOtjBPc+KPwv9/gCBDydWRTzWUfmVndT
YNKRrO+t7FpF433YyKzem84Teno0xUmRbKXGqjkBM4/Oqu9GlroTSCXRphgil+vYLNF3jjmlNz1y
05uVqrsaLyYXKTJjpVcBZFD8xYDjdxqmZVBRIgcPGnq3bQMWxfV+HUublj0I4oDxQd5kiceJ9OZZ
2XzyzOI7qtO91YWQcrupg6tpmuHYOCkKfDioLg1oMu93M9Ob/Urm4REedO6fpYhmfd+dkTOYQSub
zSv3qR4bNHU/ZNx9Ag8JOEdBwiJc2/o816CgJTPy7+NkvTMpmnfXKolrP8y86iiwUWoW8pfSodoD
VxeHKLanZehv1Kp9wyrAaPYjzk+cJhx2VeZmQZlk2X7qAXTZNjVgL/lMLoeiby6zAebXn+W0LNBH
O6FpKspFFCVL8VxEqhp8PU6k1cjKjPGLawNo2cV17mkZV078QrOJIaeROiMoKLksiorC9AFIOz8b
ae1PqOwGhBiPQEM11W+ROSVnWglj5K/WoUlDsdDtah1LgA+KACLWI7Rwlhdi9uUqtDCWV726kP++
YgqoD/0uM5EYFI3Amg14jcLW/6R2X2oLlt2/be7VpGzdGe900oS8SnjJXuNVOHBS/Sn7jz8IR4Gk
a1WgC7sJUcEHTpjLnJQtJ2Mf0EUaZyMoK9s5II0cVM3tp1dTifOLrbAFYHXcXMvbPjmQVE3BE2Tg
Xxzs2erbgiPww5LHCv56qOQJF9U8K1aHMhCv98wzMuDmmYT2AMpMMB1B/6HQ5ZqNWsqkgsKKHUgo
bWRYKaMrA1Ywaowe8f/j8hb0VJzcuEJjdKFcAUhkfo7rxTkDpk3bqU40/0D54HMaxebnunDv8iYf
5h/cvp+7u9xNOg0wdZD/bE9ycPV8aP+I3/I4ct8P4tP1POTyeih+aKEF0FKADTucreivDeOECcRv
MAP0eLaY6pj5pJY2gntCGK3nZCG9hMHGVy5lPJqJQMls/2tPUrtDjm/Svv8NRMvDfkkt94hKh+H3
GnSfvm71042W4E2ci+73DCzft0VB01aOn/B3tqBYxYyKbk9Gua6DN46lIbiQoXXc5AyaEB18euAK
NQftiaxSEGNfUNk9BF7u9oDzZMPe1SYgWnCnylLSn/bFaUP/Eo3pi0SFzQmFUatxyjZU/TcJCEv8
jD0lRCWHI6nJOHGbb2sthRl55pOsaXgY0naAk7iUiQ3uVNQcB61V5C9Tl0VX9J0rqAZynR8DW/yW
EFa4BVvAdVwVif7UgbbwSYFmP+IU+AdbOvyieNXNz3K9brfyGQmJ09h4bmDigRLo70BTDpDIQL5T
B+a8kwGbUWiYg0MTPF4Dhxkyiw80GxxmH4Bpp/oksykMOaMZ/i8UMS2nNGEITdZGB4C0vOvO/wof
WbjLm12y38SnZYvDP2ua2MGdEt4H9o6MQKgHhJEQKlYbaKWZ7WkpFWTMUj2/Fi1Yhzl2QsJhP6UF
zaoWGG7kv1GQMSvS/MoSz5fBN0GiCH8MoLis959r8NbkipcezBmlqkDEwzO5Z6VvNIQjChrcqqgP
cz1lQoYqoy9m3uVXsrCR0nuNUQwrnYDaVjxpPBCa/e5O0QxAHmNEHk5XWj9BGdET3eXpfk6zJbJx
f5e3frq9b2ykjBRyKcOQzGrXe0hbaeZmzAS4QTegjdZQUNGT4XDZ8JFZf3LKurqE/ezciom5N5r1
rhrtkRfF+UPkOTdFcZ0bzfpCLZ4jQ/PxqGO7OzJOR1QpKwpA+TxjQGu3DXy5U17X/ygswR4y9GM3
CuWRlnYqe6bggJZQF0a1y58zNKC8skr9a87H+Rs4U9hhsvr5mPbJ/K1KebdvOLw9rFLP4+TieFH/
lZUb6n+RM8VaHrGKaHoBWcnwphhoD+c7bqxGfgHAuHyx5hZE8awD26TXaxcDXdYXmi0AObUAHnne
yC1uoVQO5wayS4zr+QSnXmnvTv/Wy/AUVYael1g4imhSGynleLz/Dk0gqp3AM+sB1xxl98GczEbQ
O4WyTAErbPVkqWH4vV7sPzoAJH0x+hnImSzKLsWQIBej6dVuydv0R7MMx7I07L/xJCNMy6i9m+aA
UL2B/qPaAT8w/dG9m/4cNSqNFE/qJupd3K8gVXBeYxALMK1EGZBqg0uumnMWdA1a+FF/6LzS4JQN
OyC95wTkQbJOicaz2zo/pCjRpvgVCSdVZ2jUqavSebXdDsgm4J6aAMqu+G0TsyDCkf1RT4rsaBSu
5edGqD4XVqk9F/+PsitbbhxXsl/ECJAguLxK1G7Ja7m6/MKo5Tb3fefXz0FSZagU3XdmXhBAZgKS
ZZsCEifP0Rk7x313Gp3cPZCJnKrxG0t/0PIvFKnMKhTXl9W+NZK/ys6fp2VtFQclEg3CpqCuUQuo
uRQ3aIytTHdIt7F8X2ou9ShYvUP5fptpYtcXondX2W9xbvDjtWbTcl3joP7ty9R+iXVQDKnnzD89
HZTtLq6UG1dlUw+gOxuq/O5fh2INy9/hQkjqAmqdIQ5aNq2c3B5BvjwHkELRGT9LWysBb7VslD3B
U4VGZKeIz3gylUSWWgIAtK6bCLSYsx+Cjb8KARpi6CW5/lDgS8oKdFxNLzbppbhcd58KnnQHsmOX
cp1FQxFa07rrUdh+v6ac72Y49VW5na1uXuxz4VG+bIaXVS+IE5p2uLIZjVDhxfdPFJ8cv742DTgq
wy2NyZOAuy8HQr4juyXj5iBnzp5CwJmph1so0lxnF2E5HzWQNIMzMoK2o2N8sXjxGHZW9NSbvfEF
QMxH8jXSZ8I3df1NZI6Sp1r02fdUr7euPwTf7DIyN0NUiKPmN/NTEoUoGKQyKcAysIF2IZcR+Ztc
NPWzYFm88/u8X2d53+PhxNo/xiOH/MpQmxvhgwuo17qrDrMdRs1DVJag0yajUmhOa4htTLgOWVEM
eVneIDMAXoRV13f+SUNRzMkRoE0Hfyvb0FA5jCzUlpB/tam5BagvvNkc+n3oD8l+dsPxgXrBWI8P
sbRRr2jKa095le2/x5F3lCvHqKPYpgJbRnXyHIefaRVE58WkDpiwT0kVnW+Op5ISl86X8IEUpVv3
DQPrFjaLx2AEb5zt8x+12wD2Qza7coEnkl7Wsmuv8n3Ai8h40zUA9QCWS0ZNslHxyrYsTK/DKv3H
Py2+LAM8abcpWBStcuC4AOaSh9GkysQRpyZxHI2eORsaWzbIAtfUpSDy0xC87ybbU9cE4rJKKm3f
gU/sOpGib1a/6Ypm7IMHAPWHY3JLb3THaUTDPMP3uUDln0dD1Sjuo/+XjahaiMzFHtPblZVDrfff
bT3xxlA0LUg9vy5vV1UOWotC7GRVyJ89KlGcHsgG4A0ftKYoDwD7eoAuuZIx0vmauqDc1bIViJ/4
ceneB1hD3AEoNuKeXC64uP+3VekFKZRWVsP71Wls6wDE1fgte66ujdoapOW4+bBdEPcIUTnf/YHP
wKwH7KTZJqQMwehyavssRy2GgNjVypF+po/XScac++XWNtLqmEFt2UpyPgNbncWo5rPane7gPmFX
W1N08J35ZRnGdotziIwZgPJHggzDUDbUgwSxfaYZeWC88MLtUNLyuSDYecEMrjX5vNN4/1GGEHlI
JOIwrDUc0jKnxBdKXLZrw9A5mMila4hN/0iRKpxsBgoQ81Uu11i6KvzGRZPSYTAB25YrgaxOvhTF
ku9+7Dv+gVtDd8zKQb/MVqpfOjN81x0wfEeNzS7K3oB/A7HjC0WRHSgRZqywg/TBewKMmgqmGK0B
Ib4VfaQuirdQrohX6CzuQl4E/720OoWNIUCJkLVytj5I+U9Ga0KSh9WQp5ynSqoegQwsit0KUEEv
q+vsNQkj/sor7KGcARw+bLD4K8uH5sgLEHC2c+VU4P63V7zixjMF4+kfekMUg6gNrKOvrd0Npwyq
bCvyUpM2bDsXOGLYMoJHro47zha8C/LFQnAmP6BU6buKZ0H3AOY890Ir+r5oNm6u+ZtlsT7WznPq
PI86uFnneMtAnPFlaoV/ZFHmQ1Tr93D6c0heIjejYDuofCBmwXWm5mbQUXrIk9w4RdiGrwAwrxf9
WC1Ng20/TnxDgrFR0uHfsgN9Ig2R8gmeeQWKVqk1u5iqZA95+fEpaoL+7Z9WmwwTJP415I5nYHuJ
6pLPhvkwx0CnTqF/SZPGvzQJg+jDWLc/G7Ca7ieD964HxnWxATNos17GVRUINS/WDbEuwY+5nXgR
vg5igOZjzp9oFJlQTwhGaB/FU5kBbx4Ma3cKL6U8P+qWACMmEYtAvfgYGNoTBB/BwUnkI9QwqzhG
KIY6WS4wBF7dGanHMhB2TWM+QNCC9+nR3QC7dyayJyJnogZ7fvaghuQ1amRGwsq83NA/3TA5Ed1T
Z8ZLjJp7t5QOldJ16uaZp/AmC2ZkNFC/WdSQtVdQE2EPoBpfACd2VD5UP6m/IEvuYCkLImWYKgPP
x6b1UIuKx5hv+tXZybfLiLIhRQv8YIRabA+5MGgZLOkY0FuvXAGea7r750MAqR5/ONGIgAJdNGZP
mjs5yDuLesEJkMOIefgggH2hCPwuQdvWhb2Db5Ww2ZGR4j7XBFcC8ASDNc0rvF17c3NOladnm/Ed
Mypnf2f/12Mvxd0ceZva2IHLdPyt4JNNOAK5LHtrMmG+Vt2aBkvTBvEq7kSMpF2Yv5nmMG3iQA+2
5K30FDJ9k4YLCzm99Bvz1Z6g1FRkbzE0YsdyFGc6hgSie0iKKANX3B+HFWlPSyii3R1W7AicNdI+
TNgXbz6HdHbJeuAhqx6b2qp18ksNqeVt4HfOSkgSYls2ujYDg1DZ4BHqLfxKyBjxrILstzRSODJO
kHP81zUCB5+91hTdWnPc7BK4vQcojfmk5RNfGjuzL2zO/FPUu1dTZ2V8HRrYtpeshe5nbunabkh8
vqJpS6BcDmpXuBsejHYjVxHFe2vbxq4AFLSCjLwkWWnKYDrNkqeEetQsnhwyEzdGk73P88CO92GW
64MIVQvOILEGCGAqUHSMo8AFGxJIVQ1985FVxnbQfOtXkNU/nahov6hQ7BKfRQylutyDbC0ysZJF
nkHeBSJErus5Cf5W2ipsHwMUuZCTTJaffa/N2HxA1k+8InE+bFlY2R5nmp1eRhewjW4Qzma4SzSr
JDL1KLE8MST8XVNzNsobJfaZ2bV+yXSrswqvCLSPyjfTfedGD3MTGqegkmkjU2aQbsbUJaNqyGaD
d3gvJlwgyxnUMFYZp0QD6zGgktpmkYdA6WvoUTfs9SL0UvyiwU6gHSR1A85Sn6oTAcjZ6hV0rDov
WJRawe1f7xci58xFIn9yvyoZNGWXwi40omYRRQM89iDtsQ8uEjb2h0C022pmxe3LLu+A1C7U27iT
t/icp+wmrxrQ9On4LpZq9qRL3xFwvo5Mfe26APhBlhHKiOQHHRagdOSKTAjXT5YBzWdy3cwCgqpe
jDfrqfXVdEErU9A/ucmxvEQXaR+u3f8dStWbFWgBINNptmw7OHwCSDaal6Zgzgc+tOGQ5lEbb6pa
87SKoQBARlAs8kXppYScgCHCBkzBLoQBo7l+uVto6sNuB4UqZAVoJQbSSK+dw9pTSyVDOz+2jXV9
K0ugG1nLO1BvqrWdDFQI0/eWyqGY1IYuZbmU6TjdIQZcYXGQrQxnUAZQjEN60Us4WSlgsYayDotc
KDDrbxYhm+hTIEzwpXMAAKE41uEA2UpUy3ydfeOM48D0E7V04L/A9cNrVVvVPjdLf9e4TvrmWuYv
5orpZ+FbT6jtHN+LsYPUBKrMUN+eNM9QWgXJvIxIeL1Js9j8xnpoECA17p4giGxecDmsrylC1LKw
Kf0piXLXA5I6UBst2wccgW0vFMHwwS0BGgys5aOiYTUXgXjy3ao4GqOB04fGs68GN5d3bLnd9R3P
QVTv0z/ecRFx6x0KSFuCN2qTAzFjAdE1/AdeheWsqEd5I7mpaSQOMpwROHbzvwQuc1QQTaQlCV5p
+lPpFX03eZTIUcJZNFyyOaVM8UDkFozhazKvVOxN2E2XlqHxrMdQPatDLLBMMubsApGHzZCHI1D9
ODD4IMzm+Hc90YgkRamnGhkxOZDfxr/3dZKaTrbPNZSdppOTbJ8Rall6KSjm/kg1f9gu5C7ExUu0
u4pw94aaN0pwpeM4U+KRmwJrEn+g7s0aM3QmjtdyuQlIn12HTPCLafpPcRQGZ9sSzQu26Om56exH
8pEJ0qvNJtKnchN2LUuBBrtOcBrzb7fV3HsqTkLXElB3IQhVY8LZinQzTMAe3TB23kBx76G5NNan
wPSgEGqsotS2T9SIAvgCt5Z/ZH3iLDZyQOkWOC4VmFmtc0oc0UOBvekqqJdDSDoxARajmLvZZFvc
fg4pHlu+AvZ/CKfI2BzdLfSJcFhgqbV2E1a8xcA7Lj2y2dKWShv1/nscecsQumnXazDXFO4KmlRV
D3gnQ7GLbe6XYUm0LWUFqiKiSTGp+xlENoqhnkXemzlEskKsLyBlPiRyXQoku2ODR4Vbs73P82EA
9z141eTG05CNpfMPn7HkTNtPF8qaOMBgf0POoRzHY+E3OrjbsDmNIudmegp69u0VcG/lXN8RyFkx
eM6Q6/ZQhwGgkCTvvqHqpPE/koaqSOoRYprWyUbgjAyX62sngIpOSlo4y/8ndefePUSFA8g1SQZ3
mn9I5HAJpH/Cvh3DfcXC95t9Yj6tmcPzm10h7Qbvto+0cbyZddN1wK4j0vzUAZGwDZmerpuZld/w
HEJZa1q9iTrLzqzOovU8RhWApxCZj3Cj+eAYUfSlTIYdxY/QVtqBeBxagr+nR0CZvs1isnZlbk4f
lGQPHR5Gey0My1ViC/cdBWeRxA8PkDo510PFcDgCYNiBVuIWMtvQ+I4S82uK4o5VDRLTy+9JFBUY
4P+YcsgtNFWMyqjOeKBrL7rV8rvMXkGRHtVI8o6MbENrsE0Za5W33KPlSOAewskHzaa8ZaMY4QLD
1UNGkqZdr8SwfDskv5eXsTg/WsvyLrKx5xEPmhIH/BfRMQDVe6QcGNeal9QKsqesaNfkJFOfWMXO
sR1zbeQCT6xpRimqAPLqaA84r4OX/28SWR+nOrgMGdQnkL8mS5ka114i9EBCw+/MNPztI+H22cp+
dVyDjLeESpJe7yLdq5R9RVmBAcWNf96p+aphlo3xHhxBj2UP9fTtFNSbiMf6YYpizXxOJJsYNUNf
QZNEykGhpA9yaTdiqgAlMzAAgPe+IIFs0ociY+0LGG1dDB4pQykPhc/ODI01MpK8VNOmbJ00mu6l
LlhUTezVeP9X1trpA1it2YvQoF2j6ca700/sJZamDNwIa2M28KlLGzXRYUQ9z9LHn2S3C1BIuKYV
aA4r278KuShFN6N2syg0obIt/vDjjV2G8QNOq9uJ8i2tpHhNAvY1Ce36kEqtUGoyKRDKmwRoTEMz
gPWRyZnO4dGD1efbmhRBKcYAkhCbIvNUjcMR3Dm4GdIjJz+LaDoGEKQJ1/PvYTFM9fMgyuc8xp94
Ja8c8WtOT9TTfADg7mx3Qz0PUNhQ5IVHwWouxd0F/+t6Km5Zpc+/OB2g5hZAfH4nETLyQ1h+wljz
K2+KGgBW6Scm12TF3XE2wkf1aTWUrNJG+4SDp3tchqMWoC5jEeSr267Had7JH6gJuCxdoK7gAbpa
jaOrjyfvmoxalRUPrmzUnDsbDbvxsRnxmKdQslA8HpVyzc/5UEU+zsnsNu45mpK1P9rMXUHk3T+l
eghBl1pUG39Mf1lmbx24iQumVZwg3zPpuo9cgHSL/BfL6/gR7BbtE2QX2ieTicBLsY9GLhFDctiu
5EFrUM9Ji4yWKS59DphXPXBvFnm9ZnQwU+XMqthZxdyUSt9VRev44lzWUSuokmqy0QyrtLlndXG9
VnHqlZRtLMAda5ru35rTJCvajiz7mrs9zM0OaPFbzDqBOqre0+6mSph73fzc7HaoO8lDOa1OQ9XQ
K6RqZ2VlYD+dQENoOX9z3JGc6F1GhRWtuG/ZWxoupeLUzWURuYox6+FrigrHdYPfBtsZfgjqy6wo
tvrMErZjn+OEEkuzKR9thrtJU44SQpBWv8e+KLwYtbqHodW1d72GXirguM2FvDz1V73d8rc6aEFH
yYBBl1E4oDcPppZzFL5iqDmOsaMlaUhLTrZbHFC1pn/Je2iDDSl02xPcX+J7EQ2zZnPpodb/CFRd
dLImX9jeDIqqJRjfICEHVN1/m2PT2dEzPpM4eeq5AZj9qjxAvlXalKMLxrFZKSF4cs9VXQB+2LxX
FQq4wz75uINT3kAuGRQUT8p94xETiro/J6s41KAj2VebPm4NkHS2qSGBAOqiWnOb2XoAnkx4BTmo
6ywiBFJkQMbUdXuNUctQ726YnbgzMll52UcHjpLoWPIlqAZ54uuwIoIERzIrKLc+Ad2ph0m2VTbq
qXnKoWz1CCjM56uRHVJ0YGtQITQNueO1z0EwBhIAa584wZdF95skv0FAiGz16CfBanJnfUdGpQhO
quGpidJkOY9G3ezU58Bo63MRStVeC8KagLCDwZsu7JZ7ucpI5wPuLy+GFOzNeWHMHnWR/EXi17f7
zTCCN1Iedun8yrOcQWukFcuhl2zMRb7GwLXRejkOCxlD4+WoTGOak/B2o+eVe8LfWnGh5Cwlbxu3
/o6TXbc3pwKwc3JQSAdHIx0UpuzU0/tumUUjlR/+0ylK5HFYDHUU1Dr2r3YL5b0kbsctDePMaS9h
7J79MoIQc4wPBHnBrDqlmdW/xhYqpcqkA1Yq7PpXavBdBfKUeH6mES0XdhlI2eUE5vL84oLa1PF3
SPJYD9QEnX7t3dnGIQJkqYrFhhyDFloPd8E0ZCgHO/gjBOP+bc1cGIeky6xjy3B8MK3wVUiJ38Fv
OXgsO76jYQNZ7kcdcA0aqQhRGRwSilH42skI34+WCFqI1jCTEUWi4dCtwjx2H6kxJ+hONbzGQ3Bg
9uLwQWuMG1Dc8yzGKencR5HyX0CxNoe7uaFVeZk7aptr7VccgL1Hcn+0Ynq2zWDaa2OlN8f/agsC
Me5LCM0OKzsq2DENoTknv3TxKHa9CreXHkDc7VMlbZGdz2cjmDfYhuJLugD4eBXYdb9XIVrSsz3y
TMjyajkKxWheD0EBy6mbM61MwbQ8HyYB2WsZR0v3/rgRdWScm6j1moIV51ZWsagm0iVmI0ZNvbJR
TwW7wLyckWRWFgro5GrKRguZ9jpFdeSydVY7a7WTRpVS4MVRVSwh5KA42mfT0BqgTdvbWr5szZVD
Bc9yFcNPCk95716NVtFL6KzVkbZLzWrVSUG7IYPKLLAH7rGOC/FS6eXPunfm72A4wf3XwOKn2EBR
aRXG1pomxH4E+Qu/eWfAW+2d0rC2ZlOO3/5cEYAp/2ikjvnSV81Pu2bNpmGu5dZrq8478HFYUBif
BuuhR60QbrvjDzIVpQOGS3KoEBpWRfk1GlOx+/e4qh6GXSTSZSlR+OZpqpJVz5DBaqF0dq6S9Cnr
xvaFTEVUNxueVNWGhuRIhSXPn+H5z0kQKjZO0ClB/p3Lgj9rTt9jd5y90h/rR5u19b4HsuBg4ory
bJq2vgni1HpNIyTM+yYdv7dhCUjcAO1XAaS9M9bVr7uVqjyvH7tKr/fgE3prLdMCXMy2V3lkjtiO
4k9UoLZyXFGXGuYC9DJmBtBpn46brpqt/iRpXiHGF8uZgmMeQa3esc3ox1Sy/3S2a4EkaaqPfhHP
G4ijt9/TcEP+cobKe5y0kJMLM+sZfBEZ8PfVMjHuE8hzjmxYoy7COemVFoGOAnUDYxm/TV3evCp7
URnTB4vDNzCKNq8G9hlLPPZtxjMvoZ73eQvkTL6+47H2qEyzaHEjdTOW9000XC6d1CUTTXZSd5nc
Wo25ilvzP8LQhddPdvlNg5QaGLvn5invW/40JNYvsif4uvAg/jgfrKGsvtlPqOmKv4F00jnQZLK6
cvLYF82T64Y1PokwW5QRmLwuXHQMbvQQyBqk7TszkBe8UTslhxJgoCE1ZspRcstnZni4IPG9QIqL
pUPWPQIz7Pcz7qfJVIy89cxiyjbuBGz/YsOlwSMk61OpRUYW8lFo3jfZRjmKa6gPnosltMkyDUqa
aYb61RrZoQz4pBM1hRBimwbxl3sHML7XEGyAQBd6N4/cowHuoWUxFf65ot2XALwAdJZelmtKp8Ct
b8ud6WKV07UJk3Bat20ItaU0qoyV8oyi37AWtLtkmqu2NFa+MQUHnrZ/QYccwWotWsaEENrGsA3T
a+xQ93p9/OEGKSBndLiXQ4g88+vRH9LfPwocE6Ccgzof0YUOitHwedkcWubIYCOHwHBIWCF5rD3a
v+jDvlpKlKzWI0Amfjvsa2a6BydsGEg3pHaX2v4mom22Vpvipkrtogt8B6ISP+i1V1f/T5SXkPTk
vCkfanC4m1NnXjTk5C5+OuMk0RttsQ7S0d4sgTNgJReGnARFc5CRg0fOP9C3dCy/vpcbQ7r4KxpW
7F0teiPvEuLkwwboVK09JA3wx2Gli5NqkI8VpzgToLUjI42ph+s1Abk3NGGts3XvJOb6bp4xgqte
c81dBgkOe41PJznh+zw5US8YsvRUcmdTlLG1h55qG23JEYYxK/A/h+ilq+bcGG+60xibOPg38V+W
WQPonjnzpi7d8S8H+SRcv/H0MQfg/DW23QMknKclTDfnZMW14TCbKNBKqsZd/tHUf4gv2fOzHNQT
9FunONEU1zjDRxF8yfEDOG79kif1DLXvy2C5VrDq0v7Jtqb6o4gMcNJlgf5qJOG4sUbNP6MyKz50
fV8dUkvoZzZySB51c/majX2MQqLS/5bb5UtS2lixeSjDzsYjKEPJgF9bx1GbHYCY/C9V72gXXZLb
f44MPDRpFEZ58GhIavtOBO9aiFFqxc1hzmqBG/upNr+JLuKroR3Hc9/lEK7MAm+URSR6ak0HaPzi
cSSrWEanvIbZmhYjQZ6Jdcj1by1Y2k6UEmt9t37+09T/NtWfUX+aaESzPyfSMp+mNCvTXRVmF7qg
D4yheaR7/DkH5sUOIEsPWWa6t6feb7OyTKi73jFQElkfeNwIHO+Y6dESwzAA2G/j+sjDVwRU5cEh
tqnmZMRXephtq1BPj+lsN89uYiGjKvHkdVoewJ4W/hU2RbZNDLcCvULePNADwEnxWcV18vvhUJqW
9pj9IJ96/gr5CCkCezfMCV/TZp/282l8iVkUv5CljCVczqnDDZt0oMwg7ZFKJx0GrLa+OtV5oWuX
2WkzndvUtk60p+8L6wIG1wK0KtjvM9kAl9adoENwTuxUh76ytDkGfnqz5bpHs1Twn/Oz/p13XwgO
xKqpPKNCfE3YopwKG/60URghjNLCWWLv8Eaf8WQ3Q+NaTPFpJ5NZDfjvGjvoa9XdVCG9GAz9xh6l
hswXLXXLb07I5gPIcgE9kMOc818abjyfoGFcP1kW/nXIntaGAMhucA6GPnxOHmtnPrCsfnN5dsxD
JIHb0J5fZ90qJfeqcTCrKHxyASZdT37e/7DaYRUkQO8MAhAsioX4erVrKkikjX3u7iLJfoE8EU46
khpwCJxTqWdIRTpQlpN0ldp6lF6Kg7Rn9pg43yg+IVaMqYuDdV4b5Y6MFFuDd/PQteXPm7giZsvq
EU3Ta9QKcfypT4Hvr5zGj37ZxtuAH+9H0eM+krW9uCSGWZ9AjsBxY2vpAL6AOkNv419T0XyvTD3+
0oEBZtvVpX7Ans19GjVcpdJaTXWzVtmy5NBIVvdySiIQP0bzZZBc8F1+KJupe49E4j8GWfMXWWMw
jBygXpJ7XHK/F4nmeL1vDHsa0hJZ1c4XGmKJbBhQIeM0+s1niSfiAYgo9qA+OxCO1BvLbBuPPkpy
CMOtL9CgXi8fCtlSlhjAqSLltvweRghYHrQZEqv0aS5GG4//VK5PNlpQ+BooieNwB2jhtKrtnn81
zKTZzibXtjQMHb1YWZAzvFSVFX8Nwo1fuaDccQfgg/+cpMtJoCs/5biQe3MMa8OCSLwLZIsPMb6J
sPXGJlnac4uZ774/D9DzS6alGDe27CVe09Nh1eftd83HeS6QavRcEh+oxi9Bvjb6v5QlkJwJNMQv
/hUQKudAI2XPJtNZN4GdbsiB0yEIFUINr4ASRQC72wHFmOTqogjowu4/zBDlAXdu4IaDWKSZHpwo
0p79CVdUwRClXiMq/znuDP+56A3kb/TZ3Cnb6PT40+LGA82CEp77lNhLOM0J8zk4VUXyS02x8Qew
LE0R5HCZiEEeil9Lmb8wWU5Y6YM4kcIB9dTQlkixO5safs5XU4vZHk41uG2kGArSc3W/pTtxauJR
S7ygkWn5f7x5T5y+PYDBdEMYBWIhox41hH/oZ13fWzkuLj/VVP8RF0HunuSbya/C75ERNW4o927g
bMGY+NZHWrDLoMzq9TwUr3E7AJmR4xmvteKVTEDJZfjs8u4EoJF4DVH/u2udLFtCBlazTRvzZJOO
WfM8uK75WEIXQ7C+fnYiu34eRSHIRCOyR0lVQAhC46uugmBbh1ugTcQScMIm1GozDwCbR+PKb564
H1ro3WOI46enV/63cHLfQwvEr8RCSHyEC0lh65iLg2yK8HBhK8ztd5TeufslFt/2SFX+udRiI1rD
z6UU0+Hi/XQIfUyOoJ5D9ZrOopXRWgNePB2OIu1QDiGHSJrMO1wglBsaRqOebRLk+Xf6mI/vtj/U
aycs2ZG8uEMOV1Eiogt5HZEcZquIX4ppbN87j2LmLvWfJwgvYtc+vldF5Z/Viydjd31x8vbY0Cwv
TuvhKfzVjOtHsK066y4PfC82obKMSsQGZyDmRPtgAuP4pEfTZRr4hKxqO11iATVhZLReabTEUkjM
IdjqzpbrLUby99wPDoWLEliduafR9MtX2y7fiCfAGsPIgyjoP9oNGQ8+ryU+A9jBq3Vj3FIqmHLH
MdesbedY/aq38pJ7lF5OpRE72F4WqP+GCwdTZoMOv32vrQHsPZH+oOBh1Luj4Ou0svCCZJ5wlQTo
GYVYeh3sAGRqz0ZSAWU+iOxiDLP52oXtKZl48E34Yb6LSllbIYfBZF4AuEHGFp/JZQbgaUX22MpG
r8jd+IhinvCbhTQrsPh/VY3Bjs4IsjeKyiqZnc17yJgV+f2LmBFKkSURCGrIpo84Tla5I4y/zDZp
9l2I540ODOXXEaQ3mZHZXmSDeYDufqih+6Dlami5ECICJuraeWN7qGIEJ+Yn8GCMtGENirgY6l5g
tlTQXuotNmycAF/st4qd4i5Wa1P/d0KvTBogPXGxe39HSxe37LkM+vhB3dzeXBRTgLroBTU8FIIz
wZcb45vAmy7NodXmR2FYxaZCueUzuBjmFdjc6x++I3Y6YB7Bag40L0YV6c86bAAQ7sP+C9LZrsfS
QAC+HIo9UAztodMT7ZxXNViWsnx4S/5YCRR59odoumZVsF7f3iQPDUDb8zp/vCYKG6TG0vZvGlHj
T07mCae4Tmr6aXqO8M0XClvf0keNpyJUTDO7MTxRBvH67iMueXrEJX5yrFgzrGKWzB9OC/xnEzbJ
Y2sJ9sglWzBl2gqRGUhwhcmjzxL9kWZQqq2PY2OZEQU9e8wAVF9mANRzndFxrl3V2YNsDg5RB+Rt
M+TxcY5Z/5o0yBRaDmgTLPxJvXbY+b52Nd+2Qxg+0SjVinkzMsGgigRnGzL30RjiHd6UX67TCPsC
QPGjm+XSyYa+6WRUu8G3UczQCmMFUjz2NU/ca0/Zyn+wqTjy5kHKvqo48oJjCgiQPL/wpE8PJBep
9CDV8P9lK4vu7ybQ3M3/YX5cupu88H1U5UIAQjV1zG+H5CCbXLzkprvhnBfQ7fgzTouktIRaht6B
0rAkRwnBTIigjEec/flZNRqyD/sqjX8goYDCswq0Iuew0PwJ1ZZ1ggNl0+GsC6OPitxzkrh88nrs
u+ekA2ZSD/x6F/q/l5BxLThiXHd+ABeVs9GnCmmBiMUv1KQcV9TgbuMHZdOKdx64OEOYWvzCQch1
0vz0Q/n/dZ24KmfPr9oPltvpOQAw6yxQL3DmsqHe3AJM3Tmuhh0hvLqNLIVHnmmcqoc2f6IBflx9
WNEqS7cxUV1iNxZoZuRayzz1ArQskuk4AeEUf+hL95HqyFRjG9ZDBd6O44jqQahHR9CfxG3J6KkQ
Kjrzi3Q+FrFzdoDs03aOZi7TqOQM1Zn5GrhI7eyz2p9XcVrZKFAbgy0ZqWkTrp2pNxb6tPPDNlot
0XcxPP5RMFxj6gV38YX2Oc22sQVzAiQKaIIfmd8sIBt2iWNmZ96l3CvnBpI0EPLB/kwaoWrjtF6p
SQVF1zwsgXh0th510zZ2d1YYf0OWA3GRnGJiTwAW3ATPF3wNJFsKvJmYDmX0YPOfZMIuFrw/Wvd7
Go3VO+Hqpa5vqg+OAepZlndSBwwwAbuc9l1amNvEzNqXKS5AWZcYyXezNA6Ad5h/hzU01eYm/1GW
rrXKQuTSGtYX26o3kgctc7sT97vb6Yy7KFo1Eh18kYCoaEMRPBRRH6AuC+KgrdOUGxqCn304T6F4
D1s7eCNTqbFtHczDEzCg4VviQCYx6dpiT85pmnokGmTZhPSOeVK+zHa5IieZ0onfvt6s25CpB/AC
5U94BSOweno9kEH/mufwVzXW4tUQoJ9lLkNlE+TZX8nW2M9pUhgvhQyomrRfa0bM9iq+zEYOGk/p
lQ3iO2QmXrjgt/G0oFsBEJPgbmS1eGW86J+DKENRw5J9SSeoVd0hHJzcmFDBOkG1XbIiBaCBmD3q
thGURM3kTNCHG8QEzQCDAwNT3AYkbeNFyKR/5eTXJtdQkmVG8ZnsFEHOER/pvkVZJkpp+8yCqhlm
xKYIIcoADRC1gFpPLuWUUbuKuOOvKRc6owJ3U7nasKW0aWchM9MXYthS3lQNlZeCZ5ljJe9/n0ve
JekqV7ZrJ/BcgFatj86eIbc3heFbFYpoNc4GJDlyPXiD5Ei+BVSh3NBQByXK2Rid9yoc4mZdZTP+
uVAMW7tt+NbnprlGpUgBEXtMRdFTf8isJP4fzr6suW1dW/OvnDrPzWqCM2/17QfNkmXLs528sOLs
hCM4gANA/vr+sKhYjvdwT/ULQwALiC1TJLjWNyxptBNRdV+gZEaD1GWkVrqY/uL/avVPwod2kfhf
XJJ6q1I8oVGvzLHAfOTMStbw4oUQipzY1dxJp5cDSNMMsmN6KlICWbyKkjRdRx1gFBRE4/6HRedY
6r6sQmeDCM7/HbStdlFlT0ekoOHnEo7NPa6r6WqSaXRLB4fZ0cIZSoAkYhCzAc8bq/XIRmRhoQtn
YKvu9Ltygi4Lhcdeh4kMdgBx3R4z6HQMEOVeh87YzutRQCurv/x/fGzrIVLvHuoSGfSlZSRfercY
r0Kd+eh0vgPsS2B4prtc5z1qDyiuohweqUWHyRUwdGJQUZyXgD6Bv6wACNpYMsCSUKD50uolKXro
+ubognkXOk668Moi2JQAX1x/VkmfxdE9hjxc1p5jSE4dtKA+3vp69mWElqCDX6ZAFufFY1lDU5sO
3E/yo9t0kHKlNjKbe7tNk/2nkEabYF/6Cj9NwCWaar3ps01wdJGSp4OYgF52uV0Bs/SrL9MpfBqw
YlR3LgMSEtinNG2y3WWAgkHt/DhAfSyoV0EGeUUL5mWrVFvKURqZDpSUrsmd7h8HGglIB5BjMx/1
An4Cf309OP10Re+pl356Yx1yKPfowUv/zHxNf836K1CUntUakHygJQ2YzRShkyyS3h5uY3hkuklg
PMuEwS4p52LZNHX80vHcxN7OFBsaFQzvcKJtpgM1fVR+YNKW3FKreYsFt59pvTLjD1BINJ6hFRpp
No2AQTGWr3B7n9ej0b7IFSQ4k+lAo3q9rgqTWxpMflzWe//5DOCz5/X+6uej9SbfAV66joCJyhNs
M9+RfJEG7SWA83p+bR2on7rojBB9fwnuG4NYrqC/nIF++Av195eBtNglJu/ahYs7waEiyCDwDu5V
KReWLEEjpepk12Uglwq3spe4JbC5ZHmpalIMNbkrwDWltmDjQ9uW7AB/OuBkhHuaq8eOcW5eylmG
qgFCid3TjCXXER+a7/PnUd20W8s9saAFcU3PpdU7x7XWjEHN2gyD+sqHFuSC8HEzDC5i16BM9DcE
eatzPL+yvnFXM+StSca7NmMLGoxi4OSgX1hC2RReHbTGZUkapbjctqE1lnY70VgN9CGB3ZrkVsI+
aenkEoLApYN83pzVo9xd0CVAXjfdeRxg/XHbNygwFKaEU5FI7RdVwXeoESnk0HV2PHTTk2qUd2dA
bew+L4I9RfGsqw+Q3Pw4afCwVZ8yXboDnKxcQzdtEbve+D2ADsdiaqLwXnosAs16smFlFE7XuVsn
a6AVnefesL+WlYp+vE+yo9rB9Dbfl7b42gnlXw/60KoMkmos1qkA6KlI37+mM4qgM+SHU2hpWtMc
chmgYJo/MiBIgqbe1AXvlpNfgocNqs4eCaxibsamoR6mZ2zz3AcaL7smXrZWLvctvjUPbmGdw+2B
72vXdPcW/Jftom5PdEjDqT01oWUei8hcizxP15BD4aDRxMP+chu1BKTwoS1xpNvmRDXOsgr+1Kfj
fB1H99M4hRAyHqCQnlBynG/hl7nUN4d0DCYHZ65gXNXJU5/DOwfiIXJV6xKJByEFgEni/kAlEng/
7v2xKx40a+UuqLJb+mtfJvUhh9A2K6BuE6SndGjjV2ZP2brCZvso/EAesQWqUAbp2Is0rNu2NNw/
3kMtbjnLsBUrBxiCW7BL7TWdBTYuwU9neGSc+/6DuFKpAht7rNJC6nUraySz46HQMNwcai1KcHMr
YLELMkSfaGI+wOqXtoe3hBEpQeiw7NOkglbapIbboGq3RIUjAh0X/Y3kaXRDLU91CRzowAqmZtCK
dC/qtD0LOzi6YhKLLRHrJrhQ7i0XT9WqYOmNTCdwbEbBv1diG7queJNGB4SQNxlH1hrnAFZH+SKV
RXHIu7Tbg7H1tVN9eyrLVqvb9emAzfO0AqISMoRad633kuAQCKgSEnvMgPoFXnsxSs3LKJJt1hON
UvClSUtZmZetzQngbrxzAr5S1wdrlMlV03rAtjDWOjfQfLA3odXYeCsfgGuJilRDXHDwvObgTyWk
04XoN7Js2z0MBTejYuxLbxnORmSu2o69a34x/X4ZATfz3HKBm74BiBT11yr7GZujd+tZ0XRyJlis
JrJkX+Iy0DgUCNV0XaeegsrYwOuIfQHeyv20bN8Xz1OXxmuXuTUe/fh1vVTkW2rSh2GlIdhyelTI
2n5i0EqfmxR8adIoBeeRyleq0vpEv4oi86218rr4unBDqJK6eQnZlRx8/8HBnaIPhnQ7+UN5k8Jc
u8cf8Z4OZjAmm7Z3LSg3luC0ucnwihyOAYpyj5CxKG8GzucJqC3+FJYC4aKsfqRG613XaWY/wYH7
h+Gl3nUbDfaTstNPY7GOFDqyQeRlnmpibL2mHQeW+6VOoa/a8zrA4gXSUUUMg4vYM++TEPmNsHfK
70NtQLu8Mn54mfXKAzObJ02J4V93OdT2QpGhDOXEDiyKUNeIkjbdpHnXbKmpeJwvMls4Nz4s7J6T
+p66mzDyj1Yc4nIKC2eeZAXGt3N5Eog2eyWMZM0VT79ZBt4Bp2E0bpwkgBIBc0xoa7TeI4MUDMD4
lveHaaTrInOSOTZPQ+OmdHN1SEtxjo0ngAocHfsX615i4yD4qeo0OlL8EPG/jzdC9XFtqM4Z3xwr
WkMPuIO026s5dcVVb4UOAF/5+JqxZFi6VeFeVeOUvQ4VUFeIGv8iytdReEACEtXOky9RNAkvCNCq
UuURm2i2v9ww6I5S5tuis9u3WGXdCsZwxpFuOcy3z7ecfwrowID8PlibroLfgxpcwL+CVi3s3ho2
f/Ws7XOXH+LAPFyewb5jwwWJ2r6oz3PjtAVxIhuzo+dE2Y1oo26ZO8LaUWWzEjWMas0JlgDv1c7E
u+EOc++p1knxWZhZO5oUGn2B69ZQt1MYlrssH8YFNS+HGOoJSZbdzlGiGW8z34LxcRdPW6B6x/OA
nm4AA7uYdB9jE1zmk2TdRY390pS44jmvb0Vus8dUqhV1j6Ory8xts4x7XPB+5fK11xTt7n2SyH3I
fim+jAgWaERG8Fh73bPdRfzWxyb2mcV3PAuql0ao5sbD65DOxFYvwM83u7xnuPB10wzqbCVZaO9p
FAYT8xKoP2ZI1N7JjlcgzwIhDrsUZ0uQmTYFzxKESTBXfOOKBWpaUr8xMHfhKHzVbZS6H5rYuaZ+
0chuM0Wms61y0XzJdA6giMKnkPUrVmqRNOJVViINlyAogxCgmZSE9zIk5MOHQhf5CY8Ja+jf2jSH
cVzDZp9D7aI32y19Rl0DyRhZMQ9SF0b77OfPc7co3WMFSOSCPtgE0OcNTaJbhhSwkfci8ByAbBgO
sksAtIgU6oXahyNycAAxPDxK29mR2wZ10aDMp2fZGfbs+DGHvk+n2HDgwZ55dr6QhRNvRGiM69bu
+aMxAkGYhWArUTOQZYnK0xLoQGTldMAYhXg8gTx3RU3bQ074Mj1OVH6EDM5jMnSbqjP4CxBJ/qpX
HqrFjoUNF+jiW2y41L07qWCR4Y793YW9XtfW0Q+7KMCq/W1SI+AMjEdXv0vihB1lnMmVyJp2mQPW
gXc19NEBjgHsmFUxQKx02utAyy7wo4Pe1zL2GEGo6WQW7Ftc9vXLoGK+L/MRTsYaFATOGFv5PIa5
kR51VPPDRkbsRHCf5AdYtsZzoBcQjv2NZpggPy76XiUb3Km/mZrMTRxu1EMgEOaM9QZ0Gk3fjsWu
5K15QyGy5ia0m8ZvF753P4bLvhnebO4PDzX+6hvsYurj5IBJ1MAXegPR9PI+MvAhgcEefoUJw6Hg
sfNTwdWzZfHwBiKos0jbUs7ToaeI6T6eBsm0pcdvorpHoIAlcj143PoOY9fKCfHB6WdxXfoWhLRE
vJ7boz08+pzLow3Wy9EaumJRTGCyikH6kFZwig1Hif3Iw04dQhPfI792+K0jAeTIY698kW7zIwAm
+gc+KeDewSyIG3VjDlb7FVnA8zp9Ynxcp/Wng585wy4KkKWdi808vJZBPj4CyR5fdVVw7jdb/9po
1cd+spmw0H+J1ymDeZ33/gx4VE0D7pdpPqqtUef5XQd/nOVk+/JLMgWn+VOFBQzncfi9TwOo6OaD
9ehl6bgu8hClAavrDy4qWfN0qzJwt+FC3gu7AepVFUe8hkdXBG4nNGVqeZAMGqGleAG804COjUbz
HNvw8tWGTMc+FLJYtG6avg2x99OCce+9CKP+UDpCal2i6VuQgeRtJm8BvunrJAQIiTV2dPdpold6
Wx9SRItay/CPCp9qg2THBvyQ/J764Cj2Og2RDfd3RFhAHt5m0U9q0CEp6nFftl6/MN1E5rgX/raG
bQbephymAHn2ApkoM+S3SApZazmN5zMTgIJbAP3Yms4+jX6IA4FokQPkm8BKdG/0cQNcBzQfOJRE
V/iupLOF3NhlV7VEEQH3+Pw+L00oyCHq0yQmnBDvBkTo4a0jl0CDAYWhD+37WUdgC91UtmBHv1HX
DRC3OwqjrjYb1AJYe4YMbQcdg61TGFO6CkzerMEGkYvEcZGcXMig2TFzOJqFMezCd6pD0DfWwRyC
x2KsgcCnAeH1YqEBIzu6FMwm8zfAutgzba0mFhqB3EVhfYPBm9x+BsSfsfGO862ewE3qJ986E9xy
9OUGaNVxkxx66D/DdRC4gmUC7fn9h3Zb2ul+Cop+QUmgwQRHUaaNWriV8XGAnnnUByFTLKYR0jMm
+n1BCgG/qgW587dFM8/DxzkmWzKNc8Kg34Tgfi3wvgmWEHXSYW43kBW2Sjiwfh6gNr4A/cbQs30y
kdM2dIPpA4dReNVe8ipeNK4IHsdWThsovqnDxKvoBuBMY9mVfvzNjIs1KrT+H7YozrHQ67TxN3Xe
oDt4AMTT/JE48QFyfeyHYccHpXt+G/qHmMoI5XcPr0k8L0bwGfF85Klrr8IIJnoZLK0ffdcpDs44
eGD5o5mwIL43AJynFk0Aff+ly3xI6OgASEHYK5aZBlTMMgcO1HW1I/yz04XOGmw498yOrFM3PE2e
8zVUifuBHWkqqF5L5FIIJj0zKZGrcOe51AkJxPszth54sXgDn4UA7n5C7c0pPdVE+aW+VAv12pre
m0D1bgHJ0Xj7aYDp0Sw257k0oXfSP6Br4uwGA7kwGVjmNtXZccK+z1B4PWAgQ7Q1Ep3SoeFLNMVQ
H0HpR5X/aRnPg6F9qUAH8srEXCX5GK9I3UTgTRNSZD40UUBSQ4VPj8ydNE4jNMfIMEJNXkcQhRz1
nMtqmaXdKklSRQl8wv/+1//+v//nu/qv+Ed1WxWQGij/Vfb8tkrLrv3vfzOb/ftf9dy//+O//+26
ZsjswEMGxPJN0/VNPf792z2oDjr8fzlN57IJue8NxFWrXeBAvM917wihEwRZsYffJegzmiFI2B6k
2XMA8d1ml5KO1T9NyOwyX4LsJo0HmwHn5TkryDfy706lwmUXubCvd8CcZA4c7aq6Gt9+BSQ9qM5t
DthRn1iPXRzI5aDf4X0bW1ezGrfU4noTwS1soxPp4sVfR9DB6srv0nf7q98nqfcAmmSA3xC2kNaF
eCdbkjOIIapxCYeY8SrA9ut12FGvSDn8zIeKLcmwhIIKOYyg+vW3XmYwDvnhOLtzwqp4CiKJ9O7v
ZxJ7ns99QXdQEoIMGS/dE2pk8b6G6vSurRms8SBbvQwAu/ga2eXec+Poh+myo2W34xfLENE8CTyy
eI9kfL9TeXOe1NlIE6MA8NM3A7EjZkoqIdBoowAOi6f8ZGSwRaX+PurG9SWsNKw5jEPUbRUZDRAK
OTj1mg1jlml5q1tU031vUcFXcRuPWR2pWTTvYzTPrYAuEfUwj71HBqydlv98Gfvmn65iAH+Yg/dv
Oww8x/Z/v4pDDypyTSH8Da5rVyureFsD1YsNVCTGV5nJnwo7g9PUusG9GBXkBNBtGpm3DXVU8ysq
8yA1O1+xvCjKNV1AQd2V4LaKH9Siq24ETB8vpdm0SWnvOlbjxuRTdvp9AsVSF02oSmtpFsABTT6M
pXs8tA4kk2xOeXLsC/FGrcQxk4d8CLuFyvNzhKqm65iVxaJJ3V0vq+zkNGHyAIMub5tUNcxF6yJ5
KBqVPOiIDkrVJ2qhpO3jNWfMF7XTbAHQb49WXQVsU+tTOMeII3JMA9Il98kUS9T9dVcGVgBfGUg+
/A9/J2a61qe/lBvY0IyyLZchMWra7qe/FBvsoElN7LqnoZKeuVYSmCw4vkEprcte6EyU/vkMz87z
2WX0cparKp9nXProLO7T1ZmPn0s/W5hIqm+raYAyqz4zA6CNKuDS57NPo/8cl+ce075/qDd01Qpv
TyhQ5IWLumSxFroVw1blAduuAu/MKE9TX1FN7bbEpQay468JLtK8FNtWbXxTTukrKIp7SNtbT5XV
locQBKc1ECrjV91v2B773O/69Yf+vOuRitMGeDqeVWCdK8CmtxWfhuUEbdsnOovr4XyGV7o/9f1z
3Ox0EcBWwVxDbTlHul8/5DxLfKmGlO0uXhaNVgAjs4uw6IGWgIVVZbcKN0ps8p4c5QawTInbu1Qf
shZ4XuobTFRtQE64mvwE6vKDh8w6OL5bpwqClSVKAEp00/q9SaOXYJpLwa6AONYIu0oFJRkbOYZq
qejfaVF5lYNd6vnfP4/HdSlXZiPdndR7TtMR3bITLd9CBgP7WVCDuqXQbRrudQz1eS3MjuYYQ5Td
ktoJZWloDWrTHBgNYi9byF/r6iV815ZXIOXmElJNHpDJTTIcvEkWEAWIo68GaEnH+SKbomGTpTaI
z/pyiwaOahdiL1dgN8bfKJ7bhQt1ML8BbiX+WSR29GR3XrsekGW4NiEMdFU2sdow2VgPqsvUwjOV
+sORdyOroh+q4z+9tImeLBF36yBBUtMww3qeE7a5AWKLjVSHRHm86mXyhFc0tYTRRPJUxbVa4ldP
wK1EH51RH43+bVzVx+mdOSTfG1Fs50/O5lZ8kwbp+YPlMb4wU5Z/bOpgJH8tqJ8gw6OgcVAhqQOJ
Z+ikOAkAtHGD67FE1k7L9uVhGG/ruhSbQr+69S1An7hQ62tqZukG0NDk5W8nTXXXPuhvH0uTYgHY
sH9rGfAJMDqWwfkTX1nIkBRaqAb6e8L5ONAmqCzRjHmAd4A16y8tzSjAjFtXUW6u4zi11hXv8eKq
z1TplrcZkGsf+i6jdJa8j/4HcZndLUYYv8GmHJvNiysN2c80efaUZTZoq7T1FFkiV1FtoLiNrxG4
9hbA2eusRGLj/GXQbW/kv7U/jEMCYkKdGePzn5PmT5GYVq0svae66U3cGJBdgUNBmiGlAUP5laMR
d2kMq4NEqFWWYY+45BKahakPq2q6zi/B82Wvg6t6XEGUkZ/ABb6Bbbe4a33ji6uVCvoQfr2srYo9
hFPrL6q98g3RvMamJQ4uw+/o66gGb6ULbgrn9D67Amz+i53Ij7OhxO1Ck+Sep0ggwsd761iFvw8z
xztxeFcs86wo34YCFjX6pc+VebVI3dp/cEK7wAtZ7++RZvJOyoIXFcWO8Y8WOWd9F6A7g3Da6YYD
3gUntvZDlwrSNQXQPYeidJdl4dWgbFmaOj/y1OXIUOD2Yhf9sGR5k20pmlbnNrw5p7/rcyNw9I3B
Nj2IEBYn2BCVt4NXeKvJziEMQYxu6rxtkLi8NTTPn9o9tlxzEDVpoG/V41hB3PZBcVRhSXDdmLy9
C3vCk9Ry7VEngpXtqnFDg5bZsmNRRN96keOe93us8osASu9xujB7A9unxFS3dFChavDiEsoF0oBl
NI+MxsYfzOh0CUuiJFp0DhRQLn2yappdpKd2uqgx6IPgCknSBqmVyt5YRZcehJZhcbwKwit4NfaA
5tIaLKFI8TXQYnI0TiOXw5QDXrLSSwwWOy9Bo/MAnQZ1MK4rSGHNK8DOHugzuB3uA63/CFkLd6Hp
9ntSesy9Ojo5rlq5lZz4soVawtoYinRNwXRgTbbPBGc3NMG2vPwA1nwLMu0viclAQd0m9v18TxKS
ZRBBBwlS1DSBwgoFcb8s85I1apLZyjN6tjP5ACsevGWsCaYQ41NeenZqXVHTR5GwByD5sXG79Fal
yVfqpkmcRfXM87xMqtKEn9qcJ/rNe9F5Xfk8GtCeqeAHj3yIr14jGMCvAtRf9k5dj686DIT88rnI
RX5dW1kAa0t7fDRbWExUDuqlKO88BCxrNtlgpseMm/IKsE9rI3Il72HHli1LEJy+DWm756Vj/8xT
fzOGZfZG04FsK+fpXiLgmiHC8/SxLuR9zktML1K1LCbm7gq7CDeZZbNdzvzmCQAnGB4GyVvneOHC
aHt5qswpgXZSaCyhOpW8QdFkBWK1fP27maYH5SVRjwzQFvg/Im3D7Z9dgYRn1g/llpIQ3OqdVWJr
LPl7BoNyEozXziqIkh76vzqDQVR+bmfnzksGw+fQrA1KjhS2mQ87Vcp8bWiIke9wACe8oL2yvMZ5
KXuIZ0CQ59GEms0tqEYv1P1pUtUBbQGLz+4KOESILfCUL0MY69Sm/NKYAGZEge9vZi2b+PpTNxFy
oHtv1lx+MWAmsg3eo7EI5GbgNwNo3IqykDm0h89qHEjoVUsvG/x5ZNb7p3GKhBQneCxOfld3/srL
fHZjZVwmS4Gm849NUOFhAGExaNvXSQzYjHIWoVbvgbTAA3In7iN83+N9I7xpI9wu/5JYsB/QASKw
QQMtpXmssY2fZ8a9n9BMSAW4j4meaUdDtW4lbt34cG5BFK/XgK5EyFQDB0FncYSvVwCUFjLVOPtP
48zBXoOyLU4mzKWOMauuz7+z59rHbijX59egBLn7LBiBu7rkmCjn1CUdNk16pEoZ6IOUnKosvZPS
nV0BrMmKUlKXTiNREdQPOvN6atmVRAbjlsAQrTNdxVDMv225ZT0FsT2PIa1tXmW5M6KGDGUVbgQ3
AtWp3QfJz4TVsG74fZh0LmM8j1ZhYLrqwQYFw4FB1Wg9kSVz5XjmEu/woGqO2tbPKdkKZQXrm8qe
/8cAd/CL75cVEg47QK9JGTTGTGS9rafCHKPXuYzcSInUsTU1G9L2QKXxzfUgStC1hbhPiuqW8im5
WQ9bisKmHmIpfHhrIqO7jYvpqW6l3bwFKBV6W9MLNo5UIF0tRPF2fgn2VVMmK6jXuPk1qwqUxl28
GIEMAVYw55Bna2NcyE7tt+vaEr+1R67clScYnvaTXE0G3j+sIBzvOwsYjV5XcOIEtnFRVCX3Wacx
qWXJ11TaiWJobyn7W+n5/VowFOo6p57uoeUDBZX3mTAmTe7NAWplImN86UcQl7Dg6Law8S57cJv8
npK5lAemsy4aYfgUwFn60wCAXodhcMJZb4MmvK8Bo5yKo/yPqcEIoR+w+dKZiGFFJruFZiouZXGm
ZSjocgKnnbIrol6UXt4A2VQ0eOlHCE0wm2F94WVkEGkSWdBDYlXl/bL1M//FjKZHqvZa44CrGcCN
0IdD2dAOxh2SFHLbcZUcVDn2gNCg6pdAdfcFwKjHKHOjH6GJWy7HJENPKsMh3FT0V7YdsBHgvwdf
mC76roTFFlDp5g9QgXU3KcPHaER+e53A8mLdld3wnI/mm9LvWr42XhdD+B2i92zR6UmJMN3NMOKv
ZvT5dQptpasREthz5Y3DYyHEruDJdfsGyfm63BYmD19Q2tnQHz4cwH2wxhpWDFUJWYPR/TDT0DNh
ndfsFJflNh+nagt0XLkSyRBfl/DM3EB2olpkeMm55hpMT4dPzU9xePu195aFFE+3snVuN87MCEw9
Wd8i2wBj+Bq6hYk5tF+ausMNEclgimgLv75twiC+8hIJPiZA3qScjngkxCFVCWnp3HmBRGpWht5z
0MkBsuI6lalf55jy821maodo3bxMosJcVM2TjCSIF+kAB0A7bXOo28N4CN686lHkNR69JiTPPOhO
RDkvtiQhn9jlDmQd73G0TPeY9bKcJecv09NkVI+NVe6Zlpyn6XWOtJKIQv8Uowq80Gu0tQHIlNGc
16C1Xf0jGJzF17TG+48wOtAUoTVoSRgyz9PpR/B4W87q9jSdfoMJBk4QM4NIUgw4YC8caBbBLuZk
et2wqPp6/PppQEZ8QNXQ/jjgiNI5fRoA3wQSYE3h9BWoV5VyzuLnhczD5SB8sfogeU46iz1zbgXO
8J4IObj2QJsPOtCuJIExo1d9rL5oDsO5dyToLW1pzj2BXd/9c5IY+JzPuUe8AIRu4LmQdzYt5oS/
Z4ltbqZIQlW5diqyT4PfQpWfy1dk4OQOhfAWtGN8LlDanPvjAmZNRfOTdhdzYbTSCszUdoMsvRqU
B/VKPNQ+lE2p3UO5y4EUnj0cXOVyQM6AbuFIShyLJmxQ3APoP5x87Oi5aCBJOQXPUBOIF7L3ix9j
Wy5mhnYUV9e21dlf7boF1B1X1MPfruQnvEGZOg7nlUTgdPfnpBsESBxIfPrWxvOt8DX00pWpa/eh
24MPEozO0fJT/2TkFdQY9Y2/HtJ725TGowH7u11VMmszWXn06kXJigJGtz7P7HuAVVrhhUvDUbcl
r1OIqUPkmQ7Mg9KzcAq5HRNkoD4NUDNx1a3J4hQyElrymfoqo5Xb0AGtisn4eM499F6BJ4d+IaVD
0CCb0xTK3hkk92eytj+MbvTMqdQd6Ro4OLrVYqpre9epoVhHvmetximE0K0XeEsS/m2AaLijPg8/
4rIHGg32fqpc97o2f1FDuDS7ongsoPKwNRx/7Bd+mwLrM59HQwb5JS/cwyrBulNx/oO+gSMot0tQ
OKvroAjYp37Ld8prWU+f46nfL0p1ZfFaHujmOwnAowaI4izoJk19jeWBZXC5QVOM1nab79ysTNyl
aQHeDNGla3rejZGz63rDgvxkNy5FLvB4ZW2784FV2mcWYye3M4xlIar+y/ukUng75qTWV2zCz5O6
YN0ZGcyAPeW/TqW7SXClf+eRo33YIRkZCaCL+yrz1k7fBa/48OeI2oDbY8OGJl77DbvKJjl+hZ3M
Mu1a88Vt43ifS26sqV8U/hK7a3n9z7cCnwWfbgVwIvUgAeCGbgiNIMv6dCswW6Tvm8mU62BcoDDI
d3Jo8ZWsSu/RFfYrXB75dzaqb2biiMf/7wAbK4zvKzSBgBqJu44tz738L+8x4DwWu0D44fbPATFo
aEube07zNm9KQ5D4dnEUug94b7kZs0jd5NrQLg7Sbg0pqhgWghgckUK7HkPjUel0Cx0iZX+Oh4RR
tnCM+i7p80fC9UK1HWoVDB+EgbxOx/L62uqnBL6f1bh2sEV6Tk1Y2mhYrw71ovIcCn1GPLJm3Iu0
S3cNQFd0MtsuWMo8dlG/NGDYCqrJUAf7tofHX9ak1tKOvfa2NtS4U0MQ7IxKRCd/rM6TfDM50iTu
hrhC4fECSa52Rxc90phsYxojsnZ6k6LSEl+HT7sU/BxsM4VDMQ+MRZKvu1BwpNmRu0t2JAVCAiCz
6QjYaqDz2ANMMFiueYdaZX4i1RBGx/mcuoGHRjYkEeUiYcDjKBUW1bJt1NdYptXR1QrWjq2ZyEUP
fj0J1OlRYSDBJXC32QtTYuvfjt5XaU/rClawf9hO9rPJ8+QpMpGad6Vih8A13BsK9ZzYv4RKA0l9
L9mJcZogfqLsF0i+xDBWdThEeAz7JTDaQ5Pa/n2YNsadasYbilKKj/uYWe2KoqBiH69AMyg/TbLh
zF2mVQbreLd4gKLWd3q79YwUeohNPNyhUNNeJVkaruh92M+OiWEZX4MIaSSJTP8hijk2v0n2ncZ7
GcAKR0/0wP25ssbUXrbcZt/yakkFBy8SKAZ5Sfnk1Ia9bjrRH2tj9K7GAYhE1VvtI3OiZlGiovrD
yOZJArvjedKUu/YaJL92U4144MQuHk5I0bErOovjyrqqIuntPp39cxwYR94ucaLzKh/XAwjAgnyA
dzIKs7uhcpbJXH8zZLW5pBIXSGHNLT76Q4Zd2uais0parLVmZFftkanBu6YeOlAUyEsKTk9jBal2
RF0G6MypHY21hNLfuflLBpaasGyx9ZKX/w7kpfq6Zz2HA9dcwRsKIFoJj8Gvjckx3ngj+Srw8HKC
byq7DpM6nfEa53GoQTfne5CwGt/84sEzd3lO31scuKasMf36VeG5uHDoXpXDjWjveNiep/C4eOAJ
PKwh5+L9EUYGXov8/E2l1rRskL0+yQq4Q4plZv851p46CBzA7JmIWkTg6lkMIzZwYqhF/UObRRso
EVaoLHC8hUG6eulbrvpqtIB/Svzed/DUHq5LD6p3jQUhHIDFreat0KrzwuLJLks6hdwmvrQCF+FD
7gfwDgu9m7lLR0ilzhG2mbHlvAAYzWqLOkZ1wwEivEHKvbqRSThseMngBaAHhO/hXabt0+bXR1aB
A3XkGQgqY+8/SGbASJaamRmCfyjb08wioz7PNR4msLCTtXCh+syCEW884QP97hRLZ79Pv3wwCnng
g46f/xdq0oop/jKNPd0wjRvOVME2WW7AfFU36dAV/Kc0JGx6lOju61HyU9DyzSXAcSNzA2hJ+WGS
tP8faV+2HKmuRflFRDAKeCXn0U6PZb8obFcdQIAQ8/D1vdj4VPr4Vt+h+yUDSVsCpzMTtPcaHPgG
IzF4pRkXQsjTCHd00rpUJILpQyH32ldPzrs04Xe/HUHnEko5a3yl+otujM06hhHkSp8qw6lizdoQ
UJI1pyaNUtOYCsXXYHLdpqauQV0dKBokWVBvF/tCet0pVvaOWkjxIZ/R26ijTIMgxIaHMG9XQ5fD
I4piHZn1NAGQ/c/p1N/3AAgHVQXQDDycQgt6Ee4IMSOI47KWjz/DG7pTujZkJ7kr+XYAyWszKi28
d2xob4CeVu7aworu87wVJ9Nn91yV0T11hdyB0jm8TneOEQOUTdcfFXl79kRtnTNnS4xHwL8GKOuO
lnWuYSZQ1hFqhVkMP0uth1oRdtp9CMmZXPefe1RHIZgK+QoXVLvLPyO0Al9Z6KNYy0RV+TovK7EX
Y95dwtb+vtB/jrie6g9rtCCoPSeFJteJbwpw5ThS9r8/BbaVDDtD8h/XLvqIUH/luHP/9VPzu58+
NfbAPWwP6uqYG+JVMN4/wDg82tatiLYDFMgfEoO/kE7t7wCnHaKtn4TmEpmTMjS3dgFx2II7n4VO
iT5oB7PltZoGwqMxdxEuwKph/AtZj89KJ02YmlSNGyW0J+Z6WAfHdfou1b38/l1iEYO4+PRtoy+Z
x/O/lCaTA7UcL5U3dZ5+mUTfWpoEg4HslJrqqCWOqR5bSKOElay2PQuh78T0HY/d8uJMuoSjCYF6
AwnPuY+ECb0BavfURyGkZkhxXaEVGwN4OlPznwEkVE8TuGcF2wboFOWgwll+30PCm9UvKtV39Ajz
OxT6r5+hYWo7c6it9vNTbCxd69Q5ylpLZFnP2FVa685PP4+oj0aHqe//P67R+3VhxOHCjM12A0/p
DB6RHG7cYY8sd9wl3dwJwbv83NRNsv3cpzTwhljMfj4dSHlLPtn2eAV2OglSTiuSK7fawcuXV7se
EWGL/Jl+Z7q7Gju7PHY5PEPXLIqrI7VNZF32xjgusy4G+or6dJEDfVUVlbeobdNdfNE8p0M6G/jS
OhJrcphth6hvviryFaJAmYEXpDHtpW3BBaLkdRcpMI6RaTjMSet4DSta7xn4Av+QC7NazNjAKWrK
Rxz8QUDkRqXv4FHK2y6BxnIrhxO1kNxAVxMV6wg7pQX1QWBI3v6O7bv+ayzQ4TtLy48EHCyrvN0C
Xa6WX5qo2i8JOkijCtjXL6Pyn83OWP37TaFluZQB+oqGdZlr6BAKsG3DdRnAQP/MEI16g69+ZYoV
fkQcwMOQ8/ONWH/1YGoXZK2uA3UP7zjmHcym8y+4He4qXkBoKfSfcTtH3asDDBlEC9DM1MkuebMN
neiuhe7rJWGmNYHUT7xl8SaB8J2fR9jwMf0iWuXsPY3/GJRIlhABqQPJi3PTuMVOC8GqcS2UcSF/
ssOzIHYmXn8vU1SBUw0YUKH888izEWLu7ht0m8Qmkc1b1MNwvi+rZO16eAbGTvg2hy7DSviWtfac
M56zxdFn5UJGjX/rJfmvBzkYsIX3s2iRI6XB/OgEICoMTZsW+o1W9uokZXrKgMs+STDKQBsFwzuM
AGdv/Zuh66NFl0IOoE8i6I1d0qhottByLoKsSQFyCUFDLJg3biMO7nqeiG3uIdHW6657iQB/xYau
3Jlx6wZF57t3/aOwDHM/cA3gWskODivxoKfX2Mv41bqtZb4aGXQf9eHUVJY4uE7WLUHlXmuus4l1
4HiFNdy2DSjvPNbPcaKigDeQYpYsKhat80s0g7fIXLnMS63a+HF155UFlJE0q9oKIGNAW950SiB/
pzgs7Lh6SN36hyoH+LQYPkzUtEcY80YbwFOawB4vdtj9kEP4s5UQt87azIGIwB4gS3PRj/fccrD5
a9omGHK9W8IbCL6iUekH+AzEKVQg4m5b6CjVSw9YZ1m6S1fT86XTpT+LDtUQrYKLmsoZX455vx0a
ROLrGa3CIVlbxfAKaoIb8Lh8bdtQBIkJAnbRtq+pwS7wbwm3ehiGgTLA8FNlrm3rjl1EZkVbblZq
qaC52et9t1Pxeyaq+wr6K2vxkpYVEPGWNax6/C4HMi0vYBPmqB9bYpGXH7bpb3k8vqexjo0ZhCkb
1RgrAz7QsH/w35MMWztWuDXoyeuwgc9cCAcX+AYtsEMu1llWuUHMYEZcxe6TEaOIEkZwKCyRcQqq
3k4D/ASsDd+DJZLSmp2EYhgcH3owp1K2HtPmRxXLPujiql7EUQxt42gAe2fyqqle6rH60VcAgmU9
RKxCKO6wzGg2blO+WXk7rJLcGRbca/zp+eIh66GDpmUJEOc+0EPYbIfKjw+RFwUw1MpXPASCsrKN
Mgi9vg5yJMUDJ+vhBsrzF5eDepU1HaS/vUk/1oR6VDo0L3Xen4tExnDhEyzoSngFtb0Jtxof5goh
6nqoKYWTJe6iA4ZgnTTL1BAQzDPxR4XugEJ0GqAeyxast1EpAdK7RFhuh2qdlgZ0M+O7qmjqjRWm
gSccdw9BiYd0/JU5o3eCkM8dUEEQ/RnztYV06YZzvk+gHAqpW+tngmeKlaOBC8K502x9X3vz2Qke
m4AOWWoThj7wJQWIzFa1iSP7roG3AhhIuFWMWzxXnlHP3er1sORjs1CV3CgjuQH75QShn58+mLOp
FT8moJ0Hgw4/kJKrQFRjt86R2lmiPLwoQSB6Aoy+Crgfh6cQxSLPGIuN3xslsr083NSRH95arevg
q9JmD6DixwutUf6Pyok+oActfhqet+5c8FuQ9FgPLkAlgem4B6Ph7XvP8KMhHL2GCAY2a/js+3BY
zZAXg97GmRkhQNNJXB7iWkeC0qxh2J4qAea/4a4S3I3gftR6C+SsUJyTJX4AB61+qwFuMbnm/hWH
Ef6eGmeWZo3UmJK/HLd4Lq3RfwmNGmTf0hOPpQIJvKvgU29HEhVTN4pPJbfTXdaMzq5u2uKID0a0
gaKHdiOLGpar+BsNCJW9O3JH23IG4ZeFW2UpLrnxjyKuwQyeAszpG4wH+lSYDFk1LznXDWiUID02
yyoK1e+A6wr/MeB6CiBP1LtjwS7bWoTKsfdWlbllkE72ucNQwD90Opo7r+3cN8vFoMFAnYYlD2Gw
zZT/GU6B3xf6Nicp0nZn5GxdTvuykbZdbNpxMa3jyx6OWgt7atLw/JJ3n01/NPky05xqQQPgmw17
0CvxTZ6YD53CB19W2o6Agm6Bvw5yFjX+PIyGkLe4G/sZWEuA7j/Gm9PpJ1CijXvUnYDY5jSZerzh
R9Jr+UPXZuqsmuSNNqTUAu/ujTag1MpC+aU1jV0j/9M82tUaqZfDuVd+m0dj/zzDAJWZfZaZuzYO
n+Fl1z6wMWsfGljpCSg21glrHrgMP0QjxImGinZUy84erI09RbaoSW612PcXNIo0MDtNaw1Qi6wX
f69DYwo/939ahwaZVn6uQ+f8vQ5dU1e62Tp1jHQhzbwPdCGajxjPvXLSp8y5BsGxVHvp66pdZHHV
XiDXV2yA2rT2Xuv7RyY9a9WOcP+m6RqsIj5K6S8I5DVNt6bpiQdKjjMg5xjG3ed0iW/rUdQxsG6g
YTwMGbQWStMZbyBwkgbIs5THJE3UBsz4HwY9j1Of0FKIEwvIJtCIPj3S0wC9DFPTFtgTwpJnOGQN
17Z8MixCnsw4apOn0dycjqjPAVcH5d6+CL6Mfgv+3bwG0yqozHoLloT2Mbf7BzXljcGlgPNm7fzg
Kfw78KBUnGodagSaO8Au0Kv9p75v/xTqM/MzVHeqL6EsUUvNcwDtRiEZrgIooCd9dYm6tIPiKh6k
jMTtX5F5CAPLSKtL0rXdKSkdtRiU5a+SttNXZpkrPO1C1pFSapRJA5FrNVbwvaAWFCrVxkijaKlT
9vz3KE1wTB+3zbDBDdn2F/Zg8FMiquSUVn6xlMj8v8c94F6x/LgG+DJOYBEUl3NAC72XqaBDAU41
6Wqg4ArUgIFKHcDGgGip5zR24IoSinprT82MwfTCTQZYa05M/KI9NXmUP/kZDP9kmEFsHHR9ntaf
S9AcAPI1gGTHaktzaImhgzsnBZcO1F50OS+hl/kzzaGrwLMU9oqWKVFNhmKaGoAobmGatDInFU1q
9lMT93LzsRvTbB69Nk2eYdQBBSvvgTD+01x9Wqr8w8rf5lr42Dd+NKyhr8Z2rVEWEBiK2LJERfkp
9KKPoRHVX1a+RVKi+ZVyngXI2srHMAlBDS9GcWqZ5+69Ane3uivVXQj1ThTDK+eNKWdNs6sUSQrP
j19jSCEuRr32b7me+xtdGWyXlNHnKVmvnCcltXdDjddTFsz9l1NmfHT3ep7H8ykVx820xPPDWyns
Nc02Wgn6dYVcUJR8njISnQ9Qwj/+Sqh8FoHL2/o4Rk6CtATMxCBNj8zc9KKj7jXU7EI9UFBK1qBX
+EtnImNRXzs8lbBIvFDPtxWciaOlVc9/WoEm06S/V6AeWgG/UDxgcQgWij++JSLbR8oun8BG7bdA
WbF1bOrDixurgAJCu4qQtFT+3o8h4wJTkg/qj5UxBmNriFut8sWJm9xZwCJ3XhFyD9UTL2W/lbnC
HdjIhpfYUAEF4LsVrYx68PfAkrA7d0g+hulSYF45BnZbiNssl8mXFa0h2RsAka8iDz/QdtRtW6mG
SwlG2OPUipEwuhST/FNkNvPY79Z17H+bV09nqKY1p3luFdXHBk4MYjTSZgdEnHMoM+wjQ1uaQVTh
gaIqC0gVUuccpKbxnnvojaeoxC5Advg9MwbpG2pmrBi3lZB7oKvxVJSl01ORl2qHto37/WCOgdN5
HBbSeKGj68u1b55LbQ7k4R5I8nkaBdu08pfDwYjYCoS9sDLOFnagC0h1ZIEDhcAjvaXUrLLIP9K7
SE0Uer42aZTeHaNBlu9Pc9vKhBzXNPp/nUsrw3tQHHXo6EzFxtEWa7OX4qFPBLuFL/cjdeNdsbYV
HuWX7lSDRJ63W9jQmT1QsbHT438/idZgPTDX10nTmYzBDyB89As2svoSrOrk6I3YkAd0qEmJhBsd
+tNQBJ/7RfGnSIq5Bl6bYpriSqEvRQQ5d6soP5LCR7awje/pne5T7CenFr3R05iG2ufc+j32O9IP
s3RZTLImfbEnGiiABPWdB2bp1kUBdiY104APbUa4KLtwTZ9CwHTRL70DtDooztTzbdLMQnUBLvzX
SXqkzEPsQCzCA7p61SgIAtNTMT096yxzOuD6/zFCwwNVMegwBxMssG1kwFzoRNCdY2ClAk0dTbon
UdMXXbulu851lO5JX5rTPeka/D/NZR1UIyoLLrI1dl8BAE4p9II985TDY2ymTQ1tAb1fPLNd6nL4
HCAGFqxu/2UGDZTTUrCsSy/xtFSZFHJhuOHwSufo2rxa/Q04ckK2xCNVd4I3hZqJXRoMmCC9N5YX
lAH7Pw9MMwwbTk50vqYywwBc9xJ1Fvk5gxhf14Ei71po5AgjiRdxzu5JWvibbvC3PmqSqnCS9fvM
Lp0ttb6FUV/XTOKk1+FpxugKZ0unACQoAhlf78FHtew82V+tm/ho8wOZOn3rkzmoOFJKOCVPnk70
8i2YmjRwXYD6aG4Vlp92Ude5Tg+ezOe7AAF7Zz8/bLdGVSxD3lSLL4/X9LityimB2HUSOi2oii2u
D+LzCEQPoSoG9TcIV9vQsY+7cIMHV5g12uMDaC7DpetZcnGt4pm6zby01xUHNZBo/1MUB0IKnDJ8
vKYo6s4cT4etnpfukozlz3WL37LBMu7BaKnv7Krfa6zKnz34Tx5y5WaLspfq2YVTzrpi5UR1xqRB
jE4AVA4Y2FOzKaN5jZT39R3YM+BxYlIO7aoDLPCyBU2iNQw4za1pkvBN6BeUZnUENKi9s/oa/ouT
Wo0BMHcamtGWmkUp38ukgv+UVstHPysWbELSoloFEyIBGSSK6nW8S6xt/qdJXjaCos6dexmKYmt2
KXwlID/+iE2dmpthqkGswOIutASKcRcn8a8aGFs8qXL2ayitbjeD9Wi0rLSfhOy7vuiWP4cRmo/6
Re3XK2D2Vvi3N7sKJFbkfIbPo2vf+Ie+/yLOcdrwcF3lenRd779Y5b+4Kk/X3E0GiyCjt8v1ABjD
M8w0IINa5sWJbpINOJOsEc8t+P1nDYm8Gd2TNHq4+X+f1PaehmyXb6nxvjI8/LZ7Layspea9VIO5
cIGdfDeGGvqgOnPOqPuZxzRJ22ULiY13lMCm8aQq62ULfRnIeHnm2Y1YOw80PaD1FotehYJrq6/n
MDiPXfcWqmVGME/Vtb2EXeMzTQJhLAkabBlXSGeaj47Xa+vcbeu56YtIbHqgOVad3cJqNRfZhqWa
nEe7vFYAldTp3BwTu9rwcIhX9fSQmZpeu4HlcTiPmrkaN6NW+8thWqq0THMDLT82pVGxclOxjW/B
8o1GYUbmb3JuUJLVfARQO9oiyzrOo9M1b7NR6+a5IL/k2zgum7mZ50O5jSyvnJtNX7fbttLV3yca
hi2zpJybXmWZW5ObKPhMl6FbKdt6cQ+tKY4kats0+QosrfIIxHV5xGn5LkFiOImQm6Cu68uf+lzR
GIc6mkMrjRXz0TW0yZqqDmDlXtdBJmD86YXZ4fswtSGsjywonQ57iI1WRd1unj24prnWeFstaFft
G/lwCccs3vcQr13Hhe0+W0rb0e688pDh+RZROgU4FQ78k6b9O0UorbzrjYSjtgGHgg3M6lC+sMpX
f+QMFR6Ii5461vQnHpvhVuXNazO1oMWBSkIVNft+9KJd7PfxygrL4Qe2bW0gswJKsHXtPuhegiS6
PfwwBz3aqayKV9nUhLRpC3k/LTtD78x9qPGwSf2pyH5mPvJTLXfkARQGb88BRNuafdzAPxr1wCFV
PZSUMmNR5mX23LhKAnfPq/cYSMe4GVANA66nTyBLEAw928CWwfwYi/gvhn3dD8lNAN+EGO+RfRKr
bLTKmxAK0pte60AxDt1mX0vRb92k5CezQN2piw3tEvWARirRDU8dQy0ow/fwLUGZKywVgE49sv90
Pkj2rxnn9c+q4W9pq4UvKQyMkUn30wdlFO4yN7l7w0033VQNE8eiNKJ9WwGAOYi+PVmgjaxhDddc
BDRRl5L7/FFTU6Zs0MO3LO0vInX0v3gPHgadrxHgbUZJ+qsosx9WG8arwY2NBS9cdRhruDzR0fXl
W5+bOm4AAp55g9gnp7LCv+CGunA9xt8b6XiQrhyGu8i1ISAM4e19KFL7FJVI24jMdJ4yyV95IiPg
IbMg4Z33oVsS9JHIUTDkAoQdNrTiAIPA5IQH83KleKc9wkTmLzpT6B25D672ENUNaL5N9OCXo1oj
I2EcDF/vj3rFzFVS59kjg8pW0BnANILV1duNfmRxOzYBHQ5xwfIlyNHNKoS/KKwd/8aR0zAMhgEa
v+LK9Ri2YEZZAoU8LeQTpryodTswR/DvlBNZh3J6CXsbbITpxY5K62BNqkNpGjPgwf4epQEK+S/6
oirVD+5qXlGUXhH8aZIYbcAovy0MiLm5AjoTWZjpUr4s8e3kyMrUO88c1y4bQOvRNDWAIJhsijbT
z3OfjLzxHEdDsVT+2C6p6VeJyZZ6qK1Ai3UP1RTt0Ar9EMZby05jlPswj9ahYWqadt7BiMWL5hNc
B3LZZqcYHPxrF00Y/U4/S9uXqw5wKFTCsSaF0MLUNBQ7CTsv4Xf8jxM6uax2TZc9zhdLo0kFzcaW
5XzVxCi9LmkVswki5RTzutdF3KxVE6gWrrnTwpkle3M+dHj10rhw9qSrg8xpawZtPrK9Sr3993fO
G8DGaSKBdMb0LtFa15O0oEw6FeQFr102fsc2wCeixi/ztcxzSNeNYKYlLh/eIwnv7jTK+ocQiqUr
q4ZiDhD+wy6H8uS2RjL+poCe7dLNs+Sp1KZMufSbn/iZWcwrIa16sFvGX1OuwkWPyv89yMnQ0xgS
+yigbrL39MTasKwugRzBXc7QmuF50Lt34VfZX7q3m9cpkwFkxREmjnrB1vDMKqG9iJfs9xHkWD/7
RO6U+29NZBshF/ptytxJ4QpAWH1Bq+G+itDrwl+iaP515ZYir5056vkoU//bC0Fhcu3FwJ1qHVTV
gLDVlr3ewMt1auIBGPX5IXHhdS+QFYO8xUQ19y96CewkhdBLPe6gfxFf9MEvNnkbOmCW28WNxcQG
IMjsqAx4mlIXveCZa88K+DTM/arEXgtolZtxzM39NYyOfJ48lnqk7b71Z17/NvZWvhODbHETnqCW
NZ7WurFw3wfmP6S2mzw6bRpu82r0N4kh1WNViAcKKH18NHyrHe+istPhaYDpqe+EPySIiqp33PdM
Wl6gJMQ6ATFpDiPUCVf6EPqv8PYJ5BQR4luzgNVueDZNXqNEBetUWjy08FMs7TfhJi4yr6Z2kKhz
38AmVyxobVsXa2mMzo+ucGMgE4pkXwPXc9Gyopz/ANRmbzUY4jzlzG03uZY226E26gfupi9Jm3vv
aa39gg5qfa9zN955UeWv8QapB11jS7fm7NxVkICx8F/KW5BfUIetNgqCFGtqFsy/r5nmX7IyTG+B
jPmLupXd9vB5qodtqzT3R1o08D9k5WMVaYDBVtALbXVj4jbWgREa4RZ8qvEhc52XNk6yD1GVr0XG
ugcp+njLuzrcgsE5Poyl9RJPxQ3dzV+Vie8uBVReVYOv7L45vqUvCFbrSRfuBXoIIdQO1JfZjv4K
rqSBfhz7hf9Y/MEb+lsfuURfPaA5vDXWFaAo1zBsLbIyoPbEAvpiKX2NoaPfc6/LFXZdH6Aona7y
vjd2nluKJ28ctqblOq+D6r1lZghjj/+J/hA1DeSACvYaZVq+NA3HODTSlPeFpT1qZe28avi0LRLD
so/+WHoXZolfUJBzUHzA3troa+8Egsl4m1tIodMEhZt24PpmfMO7qLxxRG3AWgVn0CEvHHDwNs+d
7NrjtRztMDzrVFwcvmfSqJ25Yh6lcjZ10YtMrXDr1v67NQjnTC8sbpwzpPnvwdKCcN8/+7EfzjbQ
lm4BScAEgKhTuM9Nh67Idonh5YfrInQUa7q2YlaULb7PyBgP9BqeTjTQ4dEWgHwoQFJTua639Ec9
XFLTpROVZmueyxX1XF/ogkM94gvNgq8LDVCfN/0lJSTZjx6sMq/916kyxVfW7lm8pgnXAdRpkgMy
b8je25/vCw1qif0uuW5tpe8AiBO3xeY6idbgAgqgfeE+XPuvawCX8gHivjn/jddzVjIT2zETIvjy
jtLld511U+BLtb8uR0djhkrWmBjm/O5fR2lRmPGuPS13538GDVI/ktHjCjT75o/vBjAmudGPp+v1
0sw+5/2ymR6QrhdMAzb2TGcUC6/ddMnUxH5XX1iob3z5b80DNmyIZQnBoNjwURx+Nx0YZdVaYwP/
4xU3doLH7MEzoU7uyKcykv59AZQbqdGuIKFqAAcD5xstf5P9ALmMgg07E78mD4UL/oDKjTc18dOL
wbDOXWEUZ2GkakETkV6+cTwjfkQxMd9xVsq1B0nbV2nvaNwCIWiVxHm1z8EpuYef7wstaDPwHQHH
tG5iuDWfIGoHbYrpTL5rQo86V0+Wz7ttBawZnvDxGJ6hFLHT9S68DccQetFZcsYOLrylrhZk0Q1+
NobANNLYC+a4CsJSxuCO27mzHVxx6lu+onlznxpGSBWNMGuc2zQE+9qND3nrYw1Jx1vq4n4TAceI
7PPXOLzBQYU072bu1J3QODuQWaDTz32ao5xVA5gFEKe4WlrRBqYJz0ARaPhMzy6O7r90A49fGHYk
k6TWsJ2bqbkAfqJ4qu1KHJu+QEKmqcQLcpwJ6hWGewTYVj3CQHRN8ZVucHxz0r+befhg5Z24a3vV
3/hVlQU0vWUQZE1y4UAxCydt4Zgz1MUP1bYWmLYgC5VmF7/wSgzBYGnlOczH+h7C+rDdm/r9zFsj
P59uaHbo8T1wD6CgWB2HU61rBtTvmkxbgHwtDoMTOs+hc0/dI4wqdqrpwhUtNhh4Q8EP1G78Itcv
7Rg9e2EoAKmCYZvQjQj3g7w6GUOszmk/QfIEN9+herJwuOu+DOVoraRo+j3glOOlQgYLOQ9E9HF8
UYmyH4VfgLNS1vGWAWj26HnNPQVwFP+DHHAmiHYmcoKta6sYNMyXpO+WFAHaO7xhk9o497CUB3eq
lfMA7mB1q4w3DeLdkFDBPtJs4+w2rOGADt0/AAslXMhABrQPmgQ5sEzr8hGUA/Cv9OYvKCyXjxLM
m5sERCR7arksg8IZqCI0Bp6Odtda5YLGRlTmH8HipCFaSffKQI/L/p5awihx59C6CwXoRXiLJ379
hsZKX73nkCzA/y2rHrMaMte+7WUwW8cFARXBA4WN9B6S0dlShEa8yoG1vAfx2uPFvR6W5b3swD1X
XhRv2sQq73vXKM9ap5+uEQ221PA1sZo9TVCRk++hKQjMzzSfZoHBfQytZDzTrKyFMGjE7BobQURA
Qze7T/Y0RNHXU87jUAU8t1p3mpeapmgmlAnplDSLoy62d1woHNIEerHALiwVG87UolM2sHyZT+ny
dPoraShPeLbwuCx2Se+qTWUV+rL28TTWuAmg/LELCXbQ0x5EWvI7xeC4Og1SV+q6N1bh8DN1QZMH
lQreQDV8iu/wsVuHHjJENBrZvYEsU13Mq2mWjO/qFI9q02oumN/rMIvqw5CGdsAS5u+5ZoSPPXaw
MEjqkq2mx9Gj5yTZekgUW9FomOnjVvYaapXTqNaM7UFkwNXOo0KxMy+Ke29aScXGeOcwpH+nFr3o
gCqPfMzvqdWN9o1W9NUNrcVzJAc6HzQ2GoyBqIcwWRvt5tFWtpB3Zf3aggLgbV+mIGQin7AwkMVb
ekUWnRJrmEQ4vM8XJ4qT7ksMjXx2Ng14vdSh4LCySCAZtqQmLcTrafjL/Ov43DkHUOz1GgruOseh
WPS2XeHd6QGCbUd201iVHujgq751E+w/EZF3Ua4dHSuR5cuoGYs3QFm3LbZGT5ObyjZNWL3uYQT+
pn3QsGOCogMhEchndwl/xL9vT/15NkbLVMnmiOJ2dWkFKMl0IuhstMgKhepWjGV9AspoWNBALdtb
06ofByhKrEHS3RWj6naGAZXUZVHoxnE+7NpqxepY7YVRGMfE6EO1pEMjA7IzcAYWMBugZur7HpNO
c2ArlfDcP8wTvoSo0OqPxR7S2wZbU/8c0veheWDhM3XNo3RB1AZeB5vQHB4Xkx/Klwsto1BH7gg5
MFgnD4cigV/yhQ5TSBGtylpAOBNVrsOkr5vvaMRRdaot6LAWroKOxO9Q6jTyOlVQME2HvUyzhd2Z
6XnyyYJPECs+QPDHTYi/lyb08Q0Tfg3wyFCnahCQyxjr+j1Pdn6ryg9zdMxFqsL+zNqiPqomB/Er
ZOLNh0o8RQyDrxZO2LQ3UWjg4o1arWo7c19Mc+KMYQ1U9SeFqr65rUPL3jeNw1adO8LiosOTwhSh
uy2g4JbRXHKQ88EK1qp1BbfC5zAqjviKlx+dMmFpKVh7J1v8TuAzi4pkHAM4JscLRcDJOAoMcNqw
x2H9Fu+PvuF9Fz9yx3umiHHaDDad8QBhKW/DoG6z9SuN3wsr+0UBPNfvY2k6KAnWciOQNt5JPfbu
Kvi7BBRRR+E5A0fxCZwuOCqHhrUb/Yxdukhr54gwrXZj3aU/9C6O1jDvavdu0t2lyCBDQN0ybiwo
EETVACkYNzJvqItetHdV6M3NtRfsdXtfQxrt2kWBowVLLKMx4sW3ARi1WgtIC9grGjB+r18V9lsH
wYzdtwnQww0Gdk6tvjgMXBcneoG8dNsFdFhWrtyVqXccHQ5N+umF+pO0w72Z2vCXsVd1EpvzjC+T
KZJiEj+TSMiNfEl914Frk47G3H4sIpVur/3fz4k0gyz64niNcPGJtDRDXWQ4mZnFT41jyXvO5LIa
negpdormYlTp3hmy+GnMPbznrbynMcNi8TkZ1S9rGkN6H3pnGZ7lqSmRQTnEJTyZKdaSmr2zNajT
V0b+oddQ6y8zIQ9R7hpbp8iHY4h62MaCDucpTSGCDtx3i19Nw1jBtCS+uKbHpkqNfVcIO176DWsn
IZl6UggungCQZYHFmIR3JayLUlfm2Ff3H8KtincnG+9A02l/xvgt82q4C9XFuIx5GMe4X92lnVmv
rRi6Dfg9HE9ZNzbHqvtQFdBpgdaa44n66UXTXX1X9O7x2h/j1tYvARyd9K4KMS+ifORlYICI9aSA
Yp5ktVyAHmnsu4HdDV4EtXiPfQCu+FA4QntrKg7NCyd97UC1DPr/Q9mXNUeqK93+IiIYxPRa81ye
2/YL4R6MQICYQfz6bynLx+Xt3SfuuQ9NIGVKUF0ukDJzrWXE3XPXTs4saC32lHagaIqyQDym2CJq
/Mt0H4JoaBEkXNz5UChZdmZY7TMZnoqIq006aTXPpMifOss9Y/Ec/uQOSufLOA1vuc0FSth9JKOi
2HmGVOUqb53gZ6iQxWnbnJ3D3vH2KMdFpqAp2zceYvkGB8ApULdtlOzYlK6FUlnk4Wnuyr4NhlK9
eXYRLpquDvcGSgLPsnTBGBsXs6DOk1ssd9ONoeJmO2ZJdS4R5oNIuW08Z6YEvS3IO6y2WSP5kL8B
T9fOTe5CE60LxKYuAFNuyqQ+V3acLTw2xi9Q1Tz7Rmz8UcWwFswWb3FadvMCT74b5oDyBP9l1dYG
VPfcmnhEp43PX5w6PNGVoDG0Lpo6fZMeliUxCEVvRFjmGxBHlFtlJu0ZWiF4rjeZWiZl7M2Rratu
WzBaLXjmI/0FrsVb6otFOS6qyTCXLmiBOISMLX/RViAovbTrJMqWKUoWFuROAy28DZYe1hILh8ZI
/GkvkUNHRUrDUTdTYiEH6lrIkV7mmGrfXCEOwuaXduhZfD1WkH+4zlk0UYePBA7VyxyjAZRM1PP4
o+1U4KR18oChJFDfZ9Y0YPQ3YvXRrkA5uB0geTxr+6q67fVh/FVXiKabYwouidBkN0CZ460PpqA3
rJP/TAgH3KEkPdh5JuRiwYzlvHHnKfSq8tWUY71KepFtmYWQLlCN5ySy2BtvUbzipqU6DSNrTkDh
l3PkNtkbbuVsIrTwaKFsaptlvF8xIbM9YtvFXIxg28751J/FAIWuLhjLszUgj9YxoP6susRfcBkF
JyEAiikm20ZBY26tCscbTk0AOdFOoPgXKIdwlcdSnIAw55oCFTXfgmVQS0bGLyuGcp2LQUHB2AEC
qlAN+OpioOiYlR9Rn2GvATCKj1Zoe+ucc/8gICWylkEP8i0kcvAHvC7d2kDlWspvqygVc4B6vV9x
Bj3xyPvdtt6k12IKEohwTdzJ2FifrmPffHN1ZKPuTBesp2Au9ZD8BUkXd1IQmTqgh7cRcyU1Yupj
jK37qhw4ihrGFBx59rIC7vrk1tI7TRbEuzLV1Btq+j5ecrOGdSAEKlxgzrTPpZNOvbLY9QoxR2rR
AYT8HvDnnrU0sIycT64otVIsxtFVgLQPMqu8XA0FHjDaCtz8PUckDXC48VRoqhE6MyPgF4vY2H7r
h6DZeBrqJl42U+nNrwPIQM4Nq54nu4ovQ6mf3MYy6w4FMtch8JFH3xOzq40GAnaKmJINjGCSmCi+
o85UZ1lYKdn6ei0yTGDgPqUMMSPt6+nbb4c0Wft4pM2khxjwjDov9xSlzmwY3WllcLlrcwfLZwvb
Jjy+VTEH/G8jEAU8T0Ee3EUcMfrBNzKgFVHcOk/d4bEowJJGVsmLfheKDpgNGpu5Wt88sswdmfsI
ktBIPj9drIYv8WnCbthYv0Eybuwb347qGZ2CegIgPTp1wt+daoIdNeiQgh13q39NX7wuY1uVttsC
6o9fLCWEBepjHzagtM+Nd5rh0ufagbV1/XEz9SiktGxerM1YlQ8GY+O2UZGYU9O38+kmR+k/tegQ
VyGI1gskjjpnQDGSw9YgWebLEJIvuzGs+BOT1jrpiu61QL3Nso2tcWvUWfKjGlA4if+XV7vqoQ3o
QE8nKLeRSkEqYQ7981CMJ1VV+R9VmscEhZDPkBo3F8qWAUguPbHfyLQBIfvkBA/TYCPtObTOzCwE
XsHKcE5pkt+TMbOxvomhtUE2WzsYSFzmmefcUpcVOz9ZyvsjuQdRWcy50uFB7VoYKXjektZdkdXC
FmsdQ5ZlMflD+GAijrhXpWXOaN7eG41THZu3ZAwtNdyH1SuZqEeWeNwNWX9LXXXl/O5NCcoTPRUe
y2B9ET6UqOkW1VAv/USYK7J2HrIAxcjLywfmApoMQQXWjstNekNxBinlzZCDSEGCtXQBgAGARW34
C9tveaYDEnHyLDIDlISZOlBXbKQcjx5scY4cZc1XXzpLQTl6jkBiovCzudqom9vlOuJ5epgqF1Nc
rKV4BPVTsP3Sl9tACCSBjNZfOnETKFhsumJF90QT0gxxWjcLacRsce0jQ4Riz2WloJH3zdCmEx7v
Tj3OrgbRgRDdkIhtdaadPE8JEiBmHz5iGdmeAF5DsAK8Rc+TZgMtSoBKyQ1V/W+BBHLHZDki2tUE
+JZIgREGaT/Ud+oFebVeCvI/NyyQxYHVBjj5f5hb1d6bL40vcyOPKecJCk2WoJRJZs6Q52DMCCG4
maDus1Zx8WRYtbONW0Ckh3HKn0qriTdd1wFlo61yLPpV0XKxIisIhcUS9IG4a22N3NaYcy/EKkCP
xfYc6XcXGROy+lBOnYF4F3Bu1UBLMUD8Hf/N2cMALkGUx2N9nkYRx06+lSefZT7Cs569h1hpCKHz
vEO2NpVgu8ebVeWmf2JlB1lOIZxbiCMXC0j3+A8jUsbzAkXFVcUClA5Fk5rlTmQeO19ZR9PIMwgb
GVvqKlxpHUt9uPi1NZOrJIbiBpnJ0iplqtkAgeI1CK+0BNpy5H1352kiJuhle8skwE+VmnSAA/O9
7o4AYmwKQDP36UB9cABboYUSnHrYIiTPsNhAaacHFPtx4EO+RHCmfbIh+hoiKvrHct4Td+C/wVZr
zvA/WN7TmMBEeSnTYwD7y5fAEjVPk5P9qsYh+sOKy5gizKyZHeQfYyqvn002E1tugTkHWIlqFwvx
cZb+pe/q9zfrdezf/RDXHgwX/ERetyTRm6mwursMj+Nrq0CL9HECznuyXVv/f+Ouc+pxpW+2D6P9
9M9L0kW02dQ8TNa/b0fb3MJ0Hmnc5w38cxy17Bi44+Bs9qgbooNhKbVnTowYEJ1eLXQGWh9YLqdl
rPZTaLRLlIF+9F29vw3+1iS/b31AyrdLW091NSBh9hP7EFSEgJ+pBjUzHn03Mf7UIZaQAzuFqsOb
qLCKGzorrfqpbYdhd+0fofe3AdEtKPH00H/6msL98G0Rc0ZJWtTNAh0qpYObQ3lJ6YCErwOpIcU/
6fTq06jQ/JcPmT3QgWyyPquaZN0Y/mNf2lz/PlGtVrZ7akGSLjnSWRGVyZGaQZx4hy4HNwl6/quX
4CagxxKSiHoKRwhUZV2daWwzIbYX+e2BXJj2u17v2pe3nbNOlfVCXVHrVqvQSMwZXuPjGXQS4xmV
smAwTN0AkTo783SAGOsVqDPPmzyZVuSTpQpZLW0ADBZiYKjr20CLvtq5rronDzLW0DsJgijYkT/1
02EE9MAf1HC89vcO0ndxcpn02o0qwHCflfhkn/dHMxSl3W9RFf9KrpFfCW/GKrteG2DWnVEn3QE5
I+A7LhVvQCys7/vijdcmX7ChL5fk46t4LszQ3nkGSkcQcygRbWqcn2k8Jx15N6wRLwVP5BFKJcUR
/745gEUXSbeg+nDws6RcJKxiP/MAO4I6//W3Gf7hIDxIm7qT7X25BB+wdxOmfAKdqHW8HiKWFxvb
KF6aQeI5T4beDHCaMNQZ1DwZ5tRZei1eE+REp7kbT4DqYo99newykNoZxBtjlvDdl3FkSIGIPtjt
G1DQ5pf7uMyp743uiOGOxD/v9HoXdGfmkA/z6yRfLjPiUTNDslmuqPObjzTKaT5w90aUtrMZ8Ke4
i/EzP6BgKFwhGDNA+CHuUOLNu0cJvgTU+zRQTaiLM/Su5TnTPNlWmoMuEvSec2peDeBH5ZupBPsx
GUrWgXS4qyW4lUTz9KWPNczch7zbXifIUa18hjyGfRQmuHda5cytMmzOEB9MZ+NgNX8sUKnkkVH/
KooY8Q2X2bfCNZONAjRoG9VtfmNpyK6mFnwL1Lg0w6z5E8cgAO5q88lDIdQSW2vzMDlSHEKpX08s
DB9r4IYzsQZSfPxtIzIfTW72E/mhei64FoyA7POmyOWwAaVdcgvNPjmPawgtYAmNPAguIb3qT935
0yOiH8FSxRFCzMYYHFAnJJEJt6KndPCezDRr/4SiXtltxd8AQ7bnHBLMZ9ecKjD/uMHacvL4DjQd
JyahdGBVzq8mebl8CBd7bBtlkA9eDf5QD0mFfR2Y1jG2wUMCeiP+LNLqNhBev2RGyFetyvlNrzle
otY3Zm4TimDW6UKAwDDfStQdby99rgigUq+V5+Os3hg+ByGC4z0keOw9SbcMjmPtvSso4jxZElLn
vAD7kptO/ClD0mkPVsF47uimZSkG+lvbnJMzCklQlBma9YKsJviU1nETZEuyJlJ0qyFgyaovik00
Gsmh52AMyHiRoAot1yEBu3Bm0rWLg+PKpQSnSLCIQYV5coAcnolwDFbkqIPprDtZuP6p833zwBiQ
/7pVpTFqV2WtLsa+5tayrnuQa2oDuZAVNawQYADBcmGn1axiRgAWm9gFY0zlHhHLd4/U5NngoVB8
Avc0jNRPHlYe4OcmKr9b2EUaXcyDbO5AAmFuWeLssIirH5yubh4SzbJqNsENyITrh6ZowfHbtVh/
aY885eNq9Np8SVYQAvJD5aD+04kdsCL72OJ6WPqesgJpnB4EaG99Eb1DRtG7DX0D8SOoV8ypH2/Q
c5aB/h8qcd0u0WG1PEv4mwHqcNnI7kdSuGqDiqwBtO/o98CO5SiUKeDbnJV24a4FdjFzK/WHe7Aw
VffNQyfwnzMHY7U9b7jPNxXeIvfKnWKkJIw/edQN9+QuhuImH/LkRC3ZN1DPqhiDWjPmSlpD3koH
349uXQ4Q8Z5l4JjZ0ozeMMVLKEwO6zJEwUUTPfSgo3nKR2ae8lFrjLad+6PvO7EuO/AHNbrpOAwV
6hmvjzSoEtjfZPWPNM8MhMfjZkbdfuSB0CpCqT3N0aZ2PbPxdj8BelP+gBwgeY0dmMirqdKi8LiB
cnCxVxxRJ+KbU4lnBjNmouMZACmOderSonuKnEdyjbvSOpRN6iM8h5tSiDMsvaCEQGTrDTdmlf9I
Rv8PtrQ1dsz99Gj17HKNCL/eA5h+sCzQAztHtZClSsSGpm3z6rVhRnIz9gl7SMwetei4scCpUYMY
ts3lthvIzCwhxW5eBvlCPrZMgt8n5tG9yazLf1SpYrDzBE/IY1Y32EiLOajn43VccwkyUB+rKysV
N722Su6VlzM3AttTHuV8S4Ye1HN1GNkLsCymd4OCvg6zf3YSaKA5MIEm8nAGakS1UdZS3JksMRH7
nYwl9V0MUfniKBvYBe2Gum73Jix+kjv1JKBw3OZj8HUeqKSYEMBpUXfv972Yg1L0Ja7bjzkaz0Ea
oJpe0tQM5nU4sXVaGDNi70umfLi/tqLo0iIqv5EhVPJp6//R+hxna5jwpyeNS/Qs4EcErxNsn56X
62lbDcWtv4wLx5ht83jYxoMSx0QfXBHddbkCVtmUAH989tPZpU8n2hDqIvdrd1HnCgUJekAz9b+y
2JmFJACfu/JIZ3RoKlWuahsK9dE/DYjbymNgmck4Y34CFr4439GITIAekM58P4a1hwTlEgpmEDPT
89OBi6HrFpdTwG8EUDv77wa89JDHwd/PnCzfLn+9ymA8D76fH8iLuocRIA7pI6jgA+AWWHH5R9rt
I5OEOQzk0nRr9+B1rTjkBrOAluHFk2M4r7Hi8g8AucsU+pBvqEKy5/iEwVnhwb+tsCpFRZzdoTIp
wsulsKzfKHkI01H+8coKyiMI3dx3rM3WEJxJd5njJOfOCPiCW6kLMjyXLyZ3QA568mpzZ+kDnTGe
fpyZk4kz8vmb+doHAkCxiD1XVw9iMI27TvOtr6oTwJiug7+Z6R7+6y19G1aEE+a6Xupivn6qhq51
/VhfPhEN+mInU8ujEPBuc/5tyPUK3+4sLiNvhnAsxAFB3+fjfXefhKifqiah5kMYJBvqA8jJPwLj
ffYYR0BVu3VZZM0goeJuQ90MpePsO1W+k5HcBiC+VO+j9EMPsr3c37Z+DXwn+euDp8RNCRUIRPjR
goyx2FQDCEKpSYeIO8umMPgN3ZU12GpVRs60uHr49Ro1wOMd9dhNUCytEOxsdE1HRtWtg1UzGS/3
bk0JBMwYIKH6c7KpjE5JFu/Igz5J6+PhH5aR2mSgjtA31sYRO0Df9gcNoa4RyMtZG6C8kZoR+IJ2
hjWWlytRXxU7P+LMsw80KoYGz6YGseKcboP6wOKzK8DuB4ATrpIw8Ei6EQoU6TbUGL0iX5QcgrHr
znXVr2zO2B3TB2caDeDVwZvUei4v5hConkGWJb8ll2byHaQ22ASiVRvEQClrUVCyUm6TvWUDSjnH
iSXI2tvlE9g3NhaER9/AP9osvBak987Qa5Ri/9OqIiRgiwHbigIli0EcijNErTwQ/8JQeON7X/nG
bRJh+T4BRLOgC/RQFAXj1nOa2cXeM0sH7Mne0+hYyYlaGaBdSHnycRvmtvOgEitYsg6lkhcrUjhb
N6trJH5gDQs/OvLJ/EFGK2HdfameHChfdvPUmHZ4IGY3ZKvqDrHfz2tKxP4XCUpbkJPDi9p3eLhO
J+xtydnLan4YHNTK0lUqlYnboXFXF6O+Z5nWc2St2zvqkp7zGxUkYD/TNn/ibJ44CdtQUy8oULwa
1sh24JbdkMldZmseHu0cs8k4eTm7IWMzVWoGiYcW2dV8xdrQOFuljYI516xWDhAkC2rGXLE75S5K
v0MqdbDw1eB6IdiJ4JtBnfQss3DbWXZSzjMzBHnr2DZbs0nKeyfq3L1RN+8FjXVd781AFvFAQ0HL
FG3qxE7nOTS5y3ltDGsUhk1npYcaSP2sXMYsrOxbBGjrcCsCG6Ke3RR7O1BrVeaDUbQAoU6xNU9t
xN1uUAALtJnwk3BJXkiMDdam7G0Tm4J4XNdpZJ64Co4o4nXuW4jz3keJ9ayail+6orQeV6oMgwUZ
XaCUIItZbcifDtJJ+SyTnbGnZt+b5bplUXkZkMmM32L1sbgOsDKw7TDfMnbuVDn3fibTDffA7kou
+AbKu6r6c/VHjBcqOVMQ7+gWyqCJNpNvyIs/b4fpPt6Q6XIDHhQsIVPGIQETbPHLHXSdcjFPkLB9
hjLdzyrGm0wAd8KrZuIIsJv4xRj83Wjqx9ScjJfJLwJQnTL1kFYhWxhG6J1R6Qy+OdWyvVUoqOuB
cmhT5gybz3wal25WRXcDAgHzFqg4iA1m75C9NX7lzbDqQl+BRnd4a0bpvodTeufVANZP2arqU9Sq
I2WELXE/A74YCa5srOdRE6sbPOCzrWFbwdqXUXtnhAAVkm+xnXjo/y6EAO9GWuR30Qiuc6lT2x0E
Lm962WHHnbX8F/fTmQ01wj9pjBim45rBfeZ4MZbYvthh1y/PEyBqcxHV0asyXUiEwXdq418FmMse
B7x0VqKCtMeUm+xY4Itd4OUUgRqXHxKZIAHtVtkmrrNibRuQqjG6KHmCTmoKmFzbrewOQB/XtSFl
X/eAmmtr3aX5YoJE6IasgDFDTalyix1ZedtjUWYWDhiZMVZadTZDcXp1JGsyBj+k4vxMxq6MDk2R
+vgLx7wyGlCM07p3VT+iZT8g2w31H8fLH7N2RwNYZYl7FQB3rgckeFvcMsjTky0M6vrMpYmKWj3Z
hHJn6GSi7F/fxpSo+FAXKCQgq64h26GCRQJ7DWcIZabQfUHZiGGgeoMZ0wkqgBn+tobqBM6Adh+D
SnnZoXb9qZFAMjG//80AWgtju/vRFXipT5Hw9oYD7JIRDshYdnHzWmfGEnq4/e8J+PVZDRHlhwKJ
7jUEXMQcGclwW6mhmIWdgtxRi8f10m/bjzZgmZAPaBDsPJNTgrLDDydXO0Vgpd+EFocTdDfuvRii
uhmYaO8yH2plTqzyX4GPQh8ISD4NEUhKIC8iUR3yDw+UAZ2xQPxfPAoIPSB8m5f/dQ5kcMJVNdnl
doR6351t9B/3oa9C91HqOfCeLbexbaJ6pU4heD5wtcOPegRbXPVxZvGhgOLkZ/tqvlj+2m5GLvMZ
gA7gDQjCYUETT3r2yyBqm17G7TnNnDdGMG/KyTy1PJ9hP5Q852Yy7JMSxVDUdBsPRBuBNLfUVCn+
4Jta3QvUWN30kfkivCZ99vHFrd0+AahWz6GQOcebIhUnkLyBmB/y8tQ/uvXH3DQKUiX9AgDLj7n7
IdiYem43zLsb0auXsTPBtjkO/VKgIF0mwSM27+qubsY18AfqCSKgHbbx4x9qhdDr2gG0IefU7LCQ
XEPzK11Ss+qMeomHEsq99NAeP2zUzif9jprCdFDL50rjSM0SCTq8B/kdN7L+qVuCn318Upbh3yor
31HLB8vk0ZQcyyFtbFAkuyu6erhcHAGQdo1fvb3o5a2tv0T6r7/8/+vmtY++iGuz5JP+CrVPR98m
2Wvq/Tb8i+vfZm8zaAqIIoJ6c+Qe8GpO930bBSsvHYc7P44QwOud8K0IplUlqu49C8XB7VFDKHMT
wtKQor6FXitbj6rhO9QxxyfP4/FyMIPyaWzb99Bwu3dUidk1luIoG4PSTs2fIjxGlsA8eEcz6PKd
PWXmGsiL6hZ0CN08b0X/ihz5XuorYvWwNkB68ZYME+i7zVZCzMWG1mIvQBQItYtjjHQ7ipHS+HEo
kJHCKPOBNeJt4s6tYzOUhwONfz/gxwbyboctwCIz3oM1Kr1lnY9nAVq59rC8EukNAL635Wipe8ih
RCharx1Qe4NIdR75w4JlPD4Cgf1WcRas7LppX/3s1Qpd/9mCCMMmnoZyxU2vfU0c7BsE1opT2hXb
kAvIHWv3ESTwHAoNT5WLEqUqENCOTaPm1WjrHa96+ZhUHdshKmMtyL9z8zMUiQRwy4kCMdOUL2h+
y8gfYzOK7/G6ag9t1kIwVc/f1/nPMSixEG6r8ggIbz2n+XunQXwc6+964Ntx8qd1IaLi3gqH/FQl
/GQaFtYYNaTCZ43l+FuyuiAp30cqAO+Y6OISUK3s1cVXdIjySmJnNkQb2p4oGgwyoA0WutPK6xkS
+3r6ESwEq4hP3YKaNMzG/5DozbvL9aFtulRuJlZk40oMN12vFpcZh9Efwc7uig05Z0naHwEMurvc
DcB/0LuEEMyOrDEqqHdRJaHvRbcz1PYDIqTZkWYOp6zZJC5I1y9Wvb8EvD27uYz1sOLFYtJfkLMp
S+OuBk+2/gx0aKoQPDr6w1ETIVz77DRifbmTIe6LuYG95eU+ndxxDrHr/7j8p04TmAAGIHQ54iDI
MWZ7AOs1Yw3O/mtfXDFHgmofPlfHUM8wImq94J5YCI1QEEDVdlhNWXuwIPMtISKy2jEPhF/IyUqn
dPinH3VJFkL9A5ScjwUQ7WD9byAHNy+18pOt1UToDBWWKC8YjXF1NTBQkVszsnQB+7AYDI+MvI4A
uCjKZDuBgQIBEc+5oYNho5reVA/XHjqTaf+suLARMPmPZyNLUDW5yFh4HNsVMgBB9HVGMmBLYOkZ
UYIOtNfnbH7hW5fZyOs62/UK1/sbc8texhcWOyHFO6i9JIL4DCDLQdUx9E+wsJlVkEQAABWMNVs/
iPyLCeWjUDwp2+mMWnH9i0XhQBYh4cF4fKaagxStJHeMExUOfNqojgFlUl9szDQer+O0LdbjaJZ/
jyNPZQXRLRZseAEOQXMXD4NctcIaALCRUOHRfdVQvNW2tPaXrgy5jxj0q2S7Dqo6UBR1uT9pviDx
FoHQ/m8DIC7oLMBb5y0GBPtOIXRXT00KBruRlc2S+rpPA52RddLWQGRI/FMnOZJF+GmzvA7JJvdf
s9JFrga7KzW3li5dQHWzI44K9Xo7BjDwccArQc28JkFey0c6gDoh8APWyMwrx2OgLbUHCpxCN8k8
RVh5KshfJVq2jDR/jcgTJzb8oh6D+4M7oy7D+EV2ERioIzC3bprKHfYK/XMG9cvcLl9aoKe2LOTF
kprYNbyVkD26BZ12AJTBIMB7I6qXvjXGBdCGH6PtcP1tdEpeECOk0djphmff1hwWqapeGiYUvgMP
kM4ghe6cUiN+tNBw756LvL9FSlo8Ji0YuXIFhJ5gpvvco34tQ2zuZ+pbySIu2+CQ+r59HnvmQxEA
Bj0yqlPxmFXtx0gLIVkaSQ4oI/oYWdm5cxkprYD/hFLVrZLtJonS6g2SCqMb8XdUMkFcpey9R+QR
m6XsB2gIVAYKvYzRXoWuJ+/BOw99cb9nvzogn2mUkOoFAJQE1IRgeALElJ+gXVjuLEio4BuNBbQQ
Io5S+qz6mQzBAoGf5B3UJncWuJ1QUAdW7dRtEI3o/H47ijLZAKEa305R0c/jVgWvvBw3CRAI72Ba
OIi0tl8KkA7OI+kmN1Yb2ZsAOdKNdCwEFhNQpLr2ML4wTx7pSh0z1thfJ2/AP0K6AzCBW2Xaxjoy
I7UNQYZwchvgJaqB5c9FW97TlaoI1aC+NMG3G4xYFA7TOS0y++gXEKTXLaPMzTOdNdYQbaMq+3Ht
8np/OkN20Af1F1JhZMAyqfNm3PLbReg20KUwDLRpBjDWmmDIHbt1oAfS6MrLxB6Ud+YsSAyERPHq
eYgAcu0zoFecpIkWzGqKXR0E1ZM1gesRyJlXFalo2XYQj8xB/P1cmj/J3bCCZD0G47imJtjifeRe
X6TTVeBs5FC30ZMqgC6wjct/4GFpb6XNqyVN2hvuDoEi48FDanOZOlhm6RyQwMYP0YrCWDWUuwEv
JwDmFcTkdP6nhGTYmat+2VMSyYvrbhP0EC25tP/HwZep9NX+OoEV4/metnJLSlNRi3pOG5WZqQXU
fmdBgoH6C3AcLMp4gBZdl6jnuhi/uLVB9tXNw7Z+a9phffwos0Ig6R3K8c1MNlF/xm5U3YhpSrBU
MbyXWCPJlZFMICQNiscalEUuGFBeWOLmK0+xcuPoZlMtW7vNX6AEybciN6YldfNUArsd8Ic8kP0B
mZhxTv2OhVpTrwcwPpBIMtqAs8ySPPBfhiZEJlpmzw2kevayg1x6FjjxXYLfzAJKH9XDxIH1dXPJ
nmSKcDXLDMDGwVg54wDV/6yd4i62S+O36/nr1DWMeGYjbRAA9JvOpm4N4iZEE9LRR864ke9enR0T
xy9/RUX+WrFweE3ysAIBExj0QtQOYDMETAZE/YJ5HLXGXSx9f8GwPbwBKD5emeVon1DhJdcQ5wUm
Zcr/IJhob0Y/NHYqzsqdnbF620Ms5QB1Qn/djSB/qlmKfPk0+Xga/D8/X8GxKTWLOgOEZ4puGdjx
ZiCWBAxgGFgKLh8HaCcmTp1TRLeT6sezqEFepVs0wIlTsZMcomzcK1xUzQNttcxaD/QX2sfANvvW
E3WCwqUJqKHPvjxsTnj58CPNUpYxu+ly5Hj/MwZIuXQ/pfmvsHAhXWRmDXTQR2bMk8DpDwArnAXC
Bed+TKtzDEiA27Xx8dpFZ6Gqd5pmYk+t2q/AfRsN5v0Eva7d1dcoK7lWAEbskRyrlwmS+cj/ZtlZ
5MPHAUUYGSjPUWvCYmGzGVnYxLFScIwNtUqns9gshBz0Oek3yZiOpzxXEPXV4lCA5EThKu1ryGnV
nC0noNMOiaWAp/ea1l5P0fgMRqG+n1nawgbHP5QVFGoWaRGtuceDLRDtwYGsl8kq/EktJjNhgM7C
+/tocs9j09oZEKq7DPniU9TFO1DtfP3RN9a4djmqoZ/Zwq6wJJCohdT3QrdqkZ3alwGyFLOWOdP+
y8UvN2wGCIWXpe8syET3QWc0mg7Mb4cl+DHquQsSKwugk6ObBB6AjKlT4yGOQvlLOx2hp1VPsVbf
VqjWiWvHWHnT1MwvbRNvqZ2turdL0x+T4DSNKMeg2RCajm46C9Jfbi1OvW553RTdBMrBrzkR4fba
N2Ra+MrmKPxIKuPiZw6oh8eCGNIkn30ib9XWFliQ0Fi6BANe4ahEsLpOR/1Z1M7w867OdFU6DHH+
bE8eIF36RujA+xTwBmh1r699ZpmPy5bXT2rg/Tr1QbI3K9sUzPH6EFtucKBmUpvzyIrj/bf+a5N8
7SS0ZmlQmhqp/TH+Osm1r9W1msAqlLNr32UC3WfaJlspO4VUnt8isJA1iy7EX8CkMlA2k8GL/H4Z
xExA4gRiLQtyJIuVtBdvrsde++kMxScfw6h5GYtiop3HhQedqdRHSQoxUg9jFM07bxrA2/kfDmsy
XJmrr/TV3/pobOVXA+rYQJFNfqysANu8zvW9M/e8dh6EZruolNveuF3X3lRDEhy70f7SRf2qxLrc
ZqbcXH1dVfubtIcc9GXo5yRF0YAQOEaVA02p+yuAcJagHTEX8tOt+c+1yO3aT9di+lrXPrqWxBZk
Rte/Gkpca7Dt9Hjtb/S1Qn2t6/Wl5fvgp/Cr5WRO+R6ECfl+NJSJKBEYWa59acB9/9KWAJNhj/vp
DnAh2jSSOr/Yqd003b+m+6vjqKckCx1oRs8KPvquTT6iCO5yAwFg1/MehOGo1/o/0r6ruXFc6/YX
sYo5vFI5Ws5uv7Da0z0EA5gT+OvvwqbbdGvcc8757gtLwA6gZJkCdljLc5t0QDeuKE4DApJgjslL
9VDGAM8Cqta7BHCversMG6B4Wig3X5M6EjZGsgmEgdIN/JAXRo9jZISyywoAfTvXS2rA/FfJre6+
kIxmSg+tt47joSVN6tOcjWSnH2VpvNMSq7pjvcrv8klE8tTwsN1WXWCnftiYTI0XicPqLXqq0HvG
1RyhIZ6exqhPT7VrhVvWiucyyDXAZmguriQhnQiZx0WtdcZSk9okcPJWWze2GiAcZ5Y1IlnyWiRu
dMzkpS9A24RGZG3h6gLpbXkZMpxfKq1WDrhPa5swjvrCUFGf8wQ1brrG9T0N1TreIWMY3ztdDmzb
Lj4jCqE+G8rg7NLGSpfZMGDoOdUSAZRhB3Ai7TmIC/wT9eARqYfhXtcE9jQtR+Gnh7JvZBZtPH6B
iGsaKioBAd2KrHCqo78RpJF2A8hFnMQs3cfjQj8z5PPPiJrfKEMX70lvngfJQ7NlevWTpmxQWP+y
AtepzzrhAV7hYzJyU31fh/HRlY7JZFooklhnQI1h60+TGWovTwDZnm7jkxuV4axpDVa7nG8kc5L7
Cjjgy5GjGLGx7pW8cR+KTL8UjkhuVNdyH+pWcrw4qFzteu49jIDNR3VQ42xIata9vUbKKF2B+tx9
8ABnsRuVLl2QJ2wpNJC+s+8ktEBYdxfgW+2V7bG0ebUEDJizaFElc+EFQPD9KDcWTtCjuK+EN5Sx
M0CeIBOzqMAmnK9EpSxdvRAn1QkMAAElw14vVESIhiS7T7IsXSBcqX/rPe8eHIooikzRWW2hzx2e
QMsQifh716J+r2zy9mFs3HilcaA2Db0uVmURCeCyyUuMv7mi9tXi05wUWChmWyK6zj4po8rZXaIP
IN1VZpICfBFwUpqpCaDTJ+MJOKl8m0ao+WuB+rcvHK/ZjYUVHXVUpW9sXSvx7Rli9Fdy6wJeexOo
bHF3n4/DuJC1s0+drf5o0ngdtUV/a4YIqOoeQHiaQW8JLarLE+etkIBVhemhfiBWACocCcBIuQ5q
91Fbp9lvFYLaSzXh+tFQCucskNwAfjIEwB5AtKNWv3W9ZawAUvTT44qLzWaDAEjQZUCinl/GVpLv
1Sqtx0Uc6uh3RVB+pQ5KgOSws2mStL3YVlU8sA4pHDPKql2TAd6Ss6LdVLXdLEnKncE6VT1/AlJY
Cs63fvRdQPPdFbUku4sYKuCdHg+JEZlvbDsAPRK7vodM8uto18baygEMiudG/vqSthp/zYIWx/we
/MdhFAKexGALwbj1XMYG+v+VUqxoXohwZ49h/6hVlb03nFYsaT7v7DvTCIp7HIglapN4wQMiOyqh
5pkoJVAAzQEU1wWCD0m4chBkRutfjNxYFGQ3kxJDenYPiLN7mgvqMbsBxGl2A+5EjsDAS2IgtZ6F
XnsxAxc83laHbj0cyF8zqxM4vjXlDTc96wbo+QhkOl39mhZc8Vvc0LkDOSmKS0cc4Vn/aGe181La
ISqwU9FvaBjHzgFtOv09SrStc1uhC5jmmQNQUZ0HeK4BWfRFc/BYNYXzFCdlesRBo16A8td5sXur
X4BH1DnYRVE89+0bWQdhYe9apdSWcRvlN44tIYgl3y4yhC/1kJpbtwfsGy918fox38p5W87nv+Zd
1kcvjeYZW/TxfZqf/ZD+oKFvq9L4MhhsdmBDHB2G0lwNYW2ixhxT8/w8pFfuh3QWkH3DWnsRJkKs
BSAV0MGDpnxwSTRncPqB1Jbhq5LUAGRyHaTxG7AEX5AGlQlp+g7VFX5IBH7SrKK9U2v2ApDT7DVw
Xb4M1bI9hHakPXROcqTvUARI0pVWMGdnoQTqeXCGJelrfY/ERZ7XWzsvu28piJylewCsi41ad2xD
1nWOSEPYti/K6ARbUGY5K7KOIr5Bt3z4ZLleuMjHMAKQpGI8OxZD+r9mT6JokhtAwQGCRjI9KNUo
Nk5ZOygBgZobVK5EZ+qPJP2frZAMLh8bHqBeSc3vusDsLmAleQvTBOEVy6nWbq00mxBMeS8pVy+z
Vu4q32lazUD8PArebhp3EC9hJi7AAfBO2HmM6KRHo77SmOodXVC7GC9GXRu2npyLese65LLO4UPD
yRVUjQ9MXc5z5lCcMtSMncyhVu+CpnH3rqbHPqp0Bh/wHvbS1A2UszhW/ejWdX2qOvNvI2rqx8rT
w5uEsQeSGYpnXHpP7EkWoZD7Dv+WS5KNmtk/uNokohlTuy1zO3sg5bwJV52WlXfTIp6Gnte8v5Cs
7vXH2LFMtDfgBnpQ1/lZl6cnEnY8R3NqraoHkqqOly4C0LJMC+Fp4y3QJxCzcmMl4IZaNOjU9JVa
qXbTuG+K59AL+8M0BBL9VqCV5ZQy7BUXTEeC3GkvoOAZb5WqAowkzss0qju0m0fdo1lH3VF3xH6e
BUhjcgDl9Cucj7c0H2O7t2vsZACCt3RsKR7f1CY6mMgPKaoeaEUGKzWWsyvBQIIdICqxnucKjkAJ
6qzwWyFviy6BjgKLVteBBinXrFHNu8J+6bYxgLvVK4jL0iUNUw+PYjkJXmbXRHsqRDV6h7c8V15R
3X8IPWU4xUUaoSi74jjT8lXYeSBgNqNY2aLGUfenMffGfhm1oAsbEQpMFkk4vuFd5gcyxhPOu02P
OaCP7uii6kZ4UErnx2QdKZ234hzgLZN12IOdLUcqcDeNHV4vi7rubsQISAhdN1wcENO6MzcAPkco
U1gi3lmAQjKI0jMbq/qoEheoY5TxDr9Hu1EyfhZGUiF+Il/SJQYx2zosEmS8HYQIdAQBnKQ1H4vh
ucvt+Bm/UvoZWGAhoq8YRkYc77iptksusuQ5qNVgWTZhvZ2UUR+CwKlmnEgaMbTKAVDhATX/7K7C
USSXRm4b6IcSldkLGiKd76y7BuwNNJREjYu4RckGDf9xV+Q5w57j+q6G0EaXmrzJr+4KOJvGaXoL
/7irGBVtz31Q6UjN6v+4K5KqttJc3ZUR6soF0DjGY1O/TG8/Y/6Y6H4DYJ5jn/N2m2h6Mr2qvpi7
0uuU5rPFbPtf6A2/2361Wt6Zd27CrDKWmYWfYgwsQCtaQL2mlwaq6raAKf08lyK5yZafNFVpNKsX
bYACBs060OWTHr3kVgV2wtCJ03UY1vbWcPsVkIDaM0elHVt8DIGPXt2W8uIGw6QBhIDqli5yqnO1
9kwjUv0wHLW4nrQ+pn73haQa32VG+l01mgH9m1VwIE43Goa/D0mqStrRDCdqIGhr78poRhp8tEx/
i8bsb7VFV4WI1e6+tZz2Hu3CayCEoUcGCad7RL77FQhkQfMrh4XozZtCFRsaNXIqVNEaBgR3vifz
skAwDuF/w6ch6eFZPbmkVcglmIbfXXKQg93k1bAhIekHI1xKltU9DQHg6U4up1Vz/FqVNlCrUcn4
kKdhecRBM74byppd5CkvRtojWaCzIto5fa/5JKWLoluAnXErILNLC7oEffagJk1xRET6k5NZgQPF
/n9yBChJNLyDiOYMIpk3XW/ZnQKI9SMCdiim0a3h1UrHad5FhepRFeaw6MNc0DxYl971gTuMbgE5
73nNJ/1K+qF56V8o46btVesZRay7QDfNvzvUr3Zpk72h68v2UW9UYMvbIf5g4z+3EF57QEm6uVZ5
1tzJ37HFoAMUTJrbtmn87RhiMscz/bM5kBnTyVxTmbluwrG503NUNppZnny3bCSU6nHARioat4Fm
IYcN+/4EUExwEPed54f4bTzRHGhEkKifJUzDXskPTf3eQwxnm3cFykdR1n0yVM53XggOYOzsAQ6K
ebpcDYEJcWZRlu1oniyvdHUUbSKwCaasK8E8LFW7OmS6jgaNEshJj47SpsvarLRVC+akSy8vnPV4
PKTWg2F4qPCRU/Sqq9nR7Dww3KJKF3C9ZoAjRSW85axX9FFy5KVxpCnyRva1cO+dKokOkPOdgi/v
Fhgtw7cMDbBO4Ds18v6gVPlOBRQZvlpnECx9p8ILGpWS71wWbNhNOslmTSmbNaUdlXYgpFaeP+zI
S1Aqr1Ta8SH7j3YtwIM9cIzu+zLGx8oM8dIxFITjbwswMjl0UpRa8eSFdYp5cEzkr2l61iIj7ObA
wIL661T/rNVIXx2L+cEqcNZMyk++rlb8TavRzPilNHNrWrGyGxO7BjRkDhW2kZUBooGmjtFcYVsd
avId9tbxDtiGnfvN6PBfosVgs+sBjfhQ8/CZFMjSdet3yy7vQLPkmNFbhJz/bBkASmOH2sjkoXG8
J1IgyyyxkBKtrBabH133y74wHtUuGw4UtqokX5qQwyvpPHTAlHQt/cpWgH1yVdZIne5GVzAQA0Uj
KC3VPttSoJCCghQtbBXb3bUVEL4+goWqUla1P6vMEnplAiEcOSvnBnmdcDsLyd08nAOS85wJDrGF
oYfqp9DkV3pkQf5I2gDFbgt2lymWebXOrDavM6ugyWQD2sMK3EcIg9Ktz2rzMlMMlcy8EttbB0e3
T5/I7O/q0yMPI0dezCv0+z5S60WTCuX7UNRLbyi7n2gVeq08r3oaHRT0oglIHLOySI9AFTRWHBvX
RyOvfpSB3f5sRjQate745uYGXwyBl98OjV2iNQIsYIOHQFGjeiDvHerhe6SXK/IfRNWLm2gmqi+T
chWiNwNgotw99DEIyoAP2IIMnKF0RS7gDqMPmnT2V+3a0QLY9ONtVurxFiifyS7L7PhilJI8bcxQ
aopTuO3UCXjMohw0BI4AtzIumelWqEeUL+uC3+gcec4sTsdDKi+zHr26mgvQxPylSur5rA2BBvux
DFmS36u5eTivQHoGj5DMBQfW1aKz2mz67zdsJzxbmV3YTm9zvuvIjtAI4qro28iH5l7VGYp6WNwC
oADD0ci8c2gxpO285p6mshCw50BZ6fc0RNGNszNQAzfZ01zhaJvUUfUbskpUlKkYGujlSSjQ/3XJ
dWMxu+QVKtqAleBtac5N2YASGAa0eXkPw4j2bGsAf4iooqUddObZi0djnyRatzYsLX5sYuOnqrX2
D6DQrpIxMl9JFTPmWRSlARoH513VLtVZFVh676qk3wAL0acj1nQiA948aJJQhe5nA7Iu09mM5H0u
EGYkUZ1mv0ToQtyMHqtutdb5MTBHP6exaz11qr0wEhE/6Ig63tcq6jjktMNVfq4CxHwyORz11toB
3xMICnI45CA41JoR4Lduaz15ZactgJTNgR4DqYEFzD4FpIAUth3wyq30fQFDq1Y0PS9ANklsvC9A
0tqMijVP7HFN0sgotUUIwpo9STkPftQC58gWaI9+AERcg+HJboE8qQCoEDp4xmHtqibKTTnwmzeK
Yr2Px1HFrVpmp6CzeQAe2rI3kugCpOwV4CbZPV20OEQ8ejA5EDcx96HBgOSSL4ZUj5ZoN+cbpajY
vQdaA7J39ZbnAB6AbdMPfBNXcTTbzt7BePVuT3OFaTGyzx2QF4KSMfZL/D23TAaw+ko7gLq2uEcn
MApGhA6gfRmjUpzYXsWR9qUaQuSRT+Z6VNqrMeSgdUiBiB4Wh0BDaJrpUfiMAHy+QE9YdAD5k/IU
1+hB0DrtUlRN/+QBCQ5B5SfH9JwbVDs+91JHd/MW6Z0OCBVS2Fl5vjba0ViTdKzR2EcOSZr+cpi9
O6RlbEdMDukeyCFYscYFCcnhfIe57b6mDb5npsZQZqS9ZZXb/ExRqYy2b+TWgijaiV4t35QELJcF
QtWPUTcYy7ZomhukysKtkWrdHqnSEhXOlljb6KC7NXpk3xKef+kSCJo7p4irN1NvOt+0VbS3BbqB
ZBSgdkXlvruMFa/EZhxBW3Kp42Eyu3QChB9CN+4BBZyDesRSfuRB8qcX/62OOTS7SEvwZV0o0/e9
YgCIZmD8s9ldCDQfH988/lediLOBNNyTnWgO6L9kciGtxVcaWtE6gHFB+qNC8ORKAz0O2hML3Xcf
VxoNerb+qAFQGHCAoL0FafwMYI932AU6t4iXtSrCT4sSPfDbcGDJYhoDd9BExKuLAVddNXcmj5zb
Btv+K+WMlXgM1wJ0OEELZQ3Q8YjJpq7PW8TgezcRBxS8iUPSWCjziqw7mprmhzFRwMMDFW50QMuf
RfTK60KwWvwyKXRnOEx20t+sy4ICAGuThDza4ChegQruxY4QLpZwfZVpM7SzWnwBEqkRdLeYY3bJ
zo0boJ4MQpqywf0GiCRQU9AQzyx2/vAxa3zhg4T/uoop1xQFoCE1ydtrOfp3TQmycy13vgZGhhwF
aN28k33qYEfrAr/yhHNq5MU28/dXCDA6pwg8R3mPBgISumnXjjhkQsVCdhC/Zn+wJX/SNsYuCs3y
v3zO6+hN/G5vKGZ4wg7L54WDKn01K7cdsOF3TamKG02r2NJQy/JbhUQqS6zgZzDU20EPnddqTFCm
yHrzokmjRhpJfO8bbUDHea27xTdhWCcAhAU/Q/EPo1BxLR+FMtg/eiKTPIviFdEO39YEfwEEi8MO
XZ3+TNEkvAZDvFxK1R/RwWqgMLjBUCJzFB2KNElKgSDd7oBsqUGZIj+mHF5JZ1tSpmEFSHuwGhzo
8OhlCM2qJWKgdAqkIVCtqy1Je8bepfOQpFGMyka1CLMRvZ3UhAFSGICMp6j1c/IsOnmp1aMROQqm
cu2wTS95IB+auoH+5hHdgvbAhpcKffhUlT1bukE83NQmEEdALhW9VXV2sVIN7Di/W7ZDsCQFskRk
Fl1GuZ2cwKb5XS1GcR7TwnsEo4uv9qBD7FRwHyox2uNoWAN8apkDAmpHw8b19gO3lDtAHsW3lqM+
0HTpoYG2GREXm3wogP9C+bZypKESZezFEgjrZIkEGw2q8KUd9W7FI0Ctk1Rk7UPEUXcNrPdwjbwF
GIN5m9y5VftWG0F5KD0LJb5xEN0aiEhZ6CZalACbBzyo7DWksdMCRiFAIH8VAecoWXQ4ZttjZx9y
aVvkZX/BSeFd2QM6wA7xcCAIkXGkRNVS0YJyTSuhOaC+NKCnfzKBg7ABMZ2ybnPRvRbNEV+C9pvp
5dGWW6h5p2mj/Et3XftFV416m5fgOaTpzFb9Cjndl8bSjG3etMk0j9/BhZfJqhMHgTSOLRxS8sic
pB3a01Eb+1yhQgInEXS/kZ9Rrdaeii2AUWBD5tQ9NkbybjqWIoMRB48ctQX7XEGPMs3rabTHNrh+
1IJ82OcZsrlhBCoLdbQvqkwKeG4LxAIRfkPwsjrGCpoA1iQoKhetVx/iTgGzN11AkYCqcFKncVun
2E6aK1Sddwc9brx7z3UvOEaJ1waYZEsFPqZ52w0uFJrL8Te4mqfQ3xfzsz76wdsDYNcUn6MH5gT+
J/Dz1YM49txVngCWihwzuLLVpN13ng5siLQXL2aOhCCiKwLIkNBKVXC5euIFuAfNpEVGVa29+wIp
1+zL+PDVS184T3ylRSsGYOeUSW4kNaWvMA2GI0MW5RkrkvG84nxf893H6htNz1p0m/N75JLXs9Iy
c6UnwZHZHrbNvdrwfanbR3AjZOqGRYgJS2lTa34YG3cidwEo4vDgzJshONOrKKyDFVfdfEHD2h4t
w0eXLjsBv3yaI+VKD0ykiBLz5+yFLGYvjotuwUmPJgPzs5dZuVGcAB1O2idPDbAAewtoGqYe1NvR
tQCk0SF3ShfEhlCBUEcLGpVqg6YvzerumBm2h1ktzVxl0cZ5uDaA9jSZXrkr9Ry/PRWYHqW7JBVG
s5Ke9NFoJk+kQZ7itsXj5uMm1Lht8EDXkQmwdQ7inZQdg66N14WKoJ4AnsKth1o3/Iajt9yuAaqa
sfxlRIU7yGj0Yt+FWX7rSA3qPv/QmH38Zw1aBWQZf/ZxpTGE6lZ32vyFVunzrNw7vM9uyUckt5+p
pW9tgccQ3Wkm34sKbBE0tQkcxvBJrVsb0F6WggouFP86qE1pt3qvpShhjgGWNOrVMc9tC0HZ33Rx
prFvPOgODFnTr3SN1rIQEQXPSj1GqMmMIuU2afXgtgRiF2pNumiHqtzglgSZji7ymrdn0gBoHrsZ
Y6CdfBhlZT/gaTk0fmGPyGrgy1Sv1LCNVrOT2TF5IUEGRKkgdJvJsddyOAax42xEjgsFhZCz0WCk
AOqVzmkOOIL9skryaAlwvfJQeah4AW4rCOQ1JFdXfYrS0E+TpERixE/KQzGrJ6C6d7ERgSWJZs0k
M98dhShnfvc++ZyVPo1Nw0BaHlXl5YHc4bz/za07vtGcCDBCuW4eI1GbRxrSK9Tku7sgqTeJrjBU
43/ozSpkVnUh2p1kaf/sYPaXgQCj87F3M4+N0QNXyWnRfPVrIdIjf3E8AokAebZpzSuVeRjRzZga
Sq6/WvPq3miIqMtF1+JuO9nOvtArtig0Bq4PA2Fl4FBcHNtC0Sq6u/aGDUZ5GrZq2txxdN8uUJXS
o/cLKnSJYFV/YWXaGs45ig7eOzUHP/PsRa5j2OIf66ATHMeq2WIaf6EtYiBKz3dgg4ZqwQD4t7my
ADIDYATaNPXpzVyZ4adPRTYAt0bvjfx9LEZTRYlNwVdWVx9BBi4p+gjIav7gSta+f0h0i/PH8MVa
s9X8Qc0fxfxm//Mf6SuruAbA/hcf+fzOr/60JPj4NGj5+Q6vrIDr7aGQDq0sFWc4k+3byljw0EON
W1O0+zjv622QpNW5ySqxUoLUuwvQsYd/FODl2Inxk/Mw+gGmqXVsYufuO1noR6rV/x0gYBTwpEKP
FABv4q52HiyBGjkU3LNLZwN85mqVwrbLc4SuFXAmWi523EDl+dMqtvF31RfDvy+imwHfILLtTm8l
Eqgty0yz9hGjG9asj5NNx033lPRlsukBzDq9GuSc0kGqVjhR/1GPpGHvxpPe/9HLf7va/1GP7iq3
fthZot+kmWeeGoHNNHjSLw1Xhgu9ykzxl6maym6eN4DVtnay0V7QHF1sdFydzLGazGddaV6lvbLr
PjyCIPYf5qqwyi0bHO0CljtAtcYNGssBprUVRTfugWXkHXSB06M9AEWpLbGnbmuTPXVGW6P2BBG2
rMj3Cbr5mW/ah9QxotA3MhX5a5G95mgtRhFblD2Q86aPwpuuzJDjsENgGKJAFSxbwNrgSNxMzkGs
+tl5aBdABxpR6wLnroNvH/qT9DvkLt+da4HGH4DxDLgP6bz5cA4g8vc795DvvRgpILTIOSjLP915
iqoKco6GZ9y5dK6OKHBEiZjnk/NeOqc7/+PHUnU4Unxx5/Ev5//Tx0KfOTYry6rFuTsq6n6X43x5
jhzXRdo7TJ/w2wnEjIzrP4H6hQCK+fc4as/ofVaeKwddASUotm/QRl5vY5b8w9pCKd5kzdo9yIGt
2dow0VsLLJZ3a1pbsdsa+DYR0DQ/1u6BnyrXVmRVg41KTVr7yppbaJOmOw/C/B/Wtr73pDW6Oj9Z
cwA7TXc+W9P7jlB3tqrBP7oCFzKqdEZUOg9AvT1WyJGtEoT2n4CF82aVVfszC62FKbLiTRlZuYjy
SrlonRi2dYpgBirArMugdzUQ9Wr2ZqH5rca/1U8QPYLALs+fyL8JXCrw5yXF0cWJZvKf9+bs35b+
PekfHefKZQiiYQuULA3xh8q6qMjYzv7ppgJAgpJ/7CPf779DVH/DTA0YQHZ9i15D51YBcsotB6f5
NrGGwA+btEVfZuFGq0pj1Yp09BQQQMAMtHzLC9TtpDNqgCw0hHcklUZBbWL5tye9kUuU0wKj2S5v
J23QFINJDX3oyET+WtUI8e8PNJsSCNAwIwGtAk49bTvrDVgJUMreke5DtKh4TGVZb4sjMS0j38zs
ohhBUtWZbbd0cmRiPC1ppxYvaoriZrevBpBfzfNplnQr1YmLqUXrvZ9KCNSRuD4ZUdcVzRtxA7rf
DgxYs6DP82ZnpyhUpblZINdSAbh4nKdsVN6vDCUvlqOS6Z6fI25/Ds33dWgJUq5U1fSHBDEYGpKg
levQe5rvR0bnRtYLPxl4fcvlBfGndNl5Gs5mH3NDl/Bpzouc6pYE45/m7L7DQzsN9a1naDKqJL7R
wU8zxSt2jP0DS/FARRdtuPWGTnuQCi1j2V9qob3GZfj/oTBiCfeLJRpd/dYUortga4s/7ljZawbS
xWVSB+odnoXanVUBWjkR7ERTwnGRr05NEMnp2t00FaM0RdSVt6FhVFTmrVeczLwf+YI8hp3gy2nc
9NkdoGIYairhm2mjOHSgpSNLunigBbr2FoUnQEurSN3L+yNvhqfxmxopB3SFLw1F3/AmzQ90wffi
/dU8h7ZFVvg0FtVC1cdgX9PUJwFJp/GgW2EBuhlpNL3maKKY3P9yEuOYuf+scu1qvg9gnuZbN62Q
5zu3gfHUqEGy4uWAc25cGM9odH+2qry+cC0BsiJ43pJRN54ZChMOnd2CPkAOgxrtPF8YocBieKgR
kPujUacYYK30/IoJBdmJsNyAhIhPQ4HwBz5cKfi45OOpDC3+aWbWGjkKGfMUKUHSnwVXzklgtwyQ
ALNiAUj0PzkepGNLY/n62qe8L+wXyo0u77pzC9C/1T14Hy99WvyMZJZz1D20qCi9cdCCLnwG6P8J
2GndbWGOoyyzHWReU7Y13wyh80ajLhiAXMWiYEHDEB1Bq6aVqCRSFxUI4YIchtJ/pwHm8cOhGTzT
qnHKJoc0IoeAK/CA9wGTK4d0hyk43UBpqoX4TWvNMzqxzbMSJeYZG7zRb4QarNHigM+BJodCM/cx
Qznphx6ZkZBXqPPugUSypuEsULGn2+MQe5jnTV6skb5GOg4YmsfQq/DLqzjNc4Z8XQe8mh+jGp9Z
7eUvRQzYfORngmOs29UxQZhvUg1a7xadVZNqjZrfT6od6tOWQS8ZuFlXnVrKC2Zj8MYeKGjVGQZb
VoOhn2a5Bq75t/LpSh6GVnVSUGS4fJfTw6+20KJK9l/LKwcYkyRvgqg+CQVtMWhZAh4b8rH02dGn
o6GeRoSlOEwfMc2JJq7WGj7F6RMPgEzy/uFLbY/j6UR6UYayB0D74KuXqPgxp8+WLiE6YFchL9tl
o4DDLUljZUrvhF0++I1l4c8nCwcrKeVSStkeUiYpFQvOQ1KebalckIZf2c7SeaEr29kz00FyrzGk
Bwym1zcAY898YJCm297sgJI5jy0pjko1BIlYsSplNtNtPHR5JQa6DJDoyxdOi2q+wshvLZmFtKXU
MAbg86N7OF94kDpuld8GAAbeDzrQ0ShAykCicCNQrjHHR2k+bux7U0fHwxSktd04BmhU6a5Ir5bR
1wEbqW2K+ulPth/uyMlkO7uSVmQ/ekE0uSNPpKw31nDtzjJK9B80x7BHb3MXat9y7qLdSGf1xuxb
0DMliUSmU58sRfOQDGkBySznIzzlfPzHiwtIL4HdJPu2yF7S3S5rF1kLE23pj7/7ZcKuNmSfMuzT
f/dL5oaOw/4f/Y5gDDo0bffJb1ZowboCzQYy5xpCLkOGDjrUxvl2peUnGqK+coHdhYXUmINtatLe
lFILDLbqPhDjuCCtpAYUPk/aYTP7cKWPmNv5s6E1kw/UDTe3Q1bfkNag2epeyCIPw1WL5yYX2sqp
tGFDRraCo1lhbVO3ALH2IJZ2Ugbn+eLpanB20/F7kDNlS/OOnKL5HkGKVWm73WJIhsFbkhNLDMtp
SNoftmShFinyEWYeoGHUHbuFO3Q2asPkmnUeiiPOw9Md5IO9TWzgCwk71Y6FAzxlHZnX1Zi66hEc
zKhCAbypdiQxXUgyK85z9ArVrdqRVCZBYrSLqu/7XYmo5YErFRIvYL15tofk3ANW8kfshZIqmj+6
pRWs1Sg0dnmtOZc8AUMIach2Nxe8V8DFtBaiVZ1zCgTdg2Gl5orlw/iMc/rZAecM+UKHevqo4Piy
bgxD36E8xv3dl6t4+lvR9tZi9NB7S750ywMgXRYBEQj/ya1mo81CRyxjQeM+8KrbAvB2YGSvv56z
vbhbkwpdArv3FgJF+etW2pKDK38kuJqb15j9ke28LqlEYZn678lvofTWynD6jTLE7VuXxyBcMQPx
kMQRojCFzs61F1c77oXOVjNBxZwjkbUExhWa7npe+7ENGijgYqOxmKEwKxAddrGifQtsPvp6Jv7h
Cb1S9uSJ4Yfv3z11cR99s0btpXeDTWYNfK/UaY6qe1xsosSglxmiMiuzHND+CTiKU5RbqPomCY3p
lcXDrY6e9P08RfOzWtvU3soKgEd0JZiH9Cof2FaVnhB5SA952KV3vafGGxaj8pV+fgyviTc6R054
HgoFp0n66SLlK+kfbccOX/gW3WlKA3htpfSMZ94DcmPAHZwzQ4meg2BF02hHKU7V6IHiXmq1MRi7
Z6MODS1+H/TvRga82qX5fGUUa0a1dgYcxb2M1b5VDn/T96dMlHIpwQJWNKTv3tUcfbFoTmGjt6Lh
le30fzHbWXVRT/8XNIe4zrvd9N1ulL/jpukBuBeEHM33ILdogb4KxEA/lft5UdT5JtSTZE3DpEUp
DzDrg6OQZ4LKvBFeNz5xwXBG/90ojqtkTVr/ZlR7RuKLBrzB4LAvt/O3wGENG1Am/5dRevFxGs1S
eoU6BA3t2kA3o6FHFlffvF8OrqbnITnBJuHdySwwAakOvhmQNAeJk2xE1LWL+UExJCqCxTRHD6J5
zKwYDyayqfqxXdAfiS7z3CcdB63Ri+mPRj64mgJcOev+cvOsOxdA07qAvgVYq24gXnOl9/wrAZUK
lVKQakN3Dnn2bkECx1XfLQK0el04dwp/EjDQcZEFrWHJNUjw1Rq0OP4G7xag9R6B9Kvv6Ls3ls4O
fAf1af7a/j5Fbz4ug0lreu9Sw1D6+jR/hz+M5q+snLI+tKb/CLQr0GqzIWozP90AzUvD2DGM3ag3
4PjYBFke+2GddTvTtOKHVLBnI0yit6CMhd+hdvgi0jg+lp7bLbX/x9p1LTmKRNkvIgKf8Cpvq1S+
ul+I7poevEtMAl+/Jy9qodJWz0xs7AtBXoeqWwLymnOkwo7RDtKo7jc88TLgrrVnzzhTXh1U2n4W
Tvpnz5Cn7je1SPMVXROZ3hIDz33MAXuUm8+szt5bKwx/1k0GtBcrsU6gdfD24YB3DlJwNZ5p3Iq+
N8KLV50aDlsbt52ni6fqlmBD6m28PkpPYD32CzVUAV8Z4ZdraPF3JTTPnpqmnD3rmD8HVYsMTmjN
shBPVjMEJ59qo7actG7/Pa08c1QM6Oq414BjNKuStv/uoWHr1mNSVB0aNm486BrMbsW2VtGBDKjd
6gFFzPYuTzoUt3+nobysHkWFp8rfjVyCMnlJ9mTm/Lag9BZraz4fAssJdMAkAQCyUjGUCtgNUC7o
2YvqZu7OaYvMm4mcIdc2NHzhDVZ3CjCHdioc1UA6rt+6lgITUvRp9WKg/243ynihnd3Gtei90YWM
zzZe8ZKaygYIb9r7kIKnp6nLd3QODBu1RJdwC9wTQBboM8dSCgw91cOmtbG/HX+r7Gv7HPLJXpdx
yN6MP/xunqeMBTO/UGbjmQS5uJV91gKOAjnJ/z+7P1/t83X/bCc/y798Kt8R37Re/Rk29w3g1dGE
nlSnzmm9b6Zn5nO9H9rHzmuqledxdGdUnrUztKhbl3nXn/A9CxahYqpvMgQowoK//xAHzGrto6jy
Ck/vkB8Ypl/GOFGU9qe2RZ8nxbFT46eTZRSnNQWXgJHNCUExuG//1QcodZdt/BGywgEcKese48JM
1iVaxXZKknrHUDWBwI0R/DffL9+p+TOypFMXjU6ZlwI3Ie+SNXasSBdz4R1LUbOFHvbpm5kk79Rm
Ghcr/NVAa9PtN8vOnY2RKsH49cBgK1KFv+UpeCpHuTDaK3nTJ2ADkV2ln+XWJc5F3qAD2vGMBbjl
2Hc0Ds+AqJN++HhjmddWmtzzgCn7vsyVGwt8zas59mNni0ipATsEUEBwPQEJVMw8nqV7rrY2uJN5
Ns4q88I4L6mfFWB511rz8/K/+lIv7I0xRcaPMZvnofeKrG6w7HI13wVpqL6gX2ObNwWerxd5yLXh
Je0EgL5YN8p9jZ/tc8jJPsIta4xzsS9lnEn+r/Gn64YyPhqaMDdpGOnCyLTiVETsRbGr/E0HtfjW
BX3tIpbbW4D/hsse1AGAqcTSN1HzACJVdkfGTvEMLlHlxS788lTa5guX+2cg9lvbpgnOISwfZUZM
I+WbUIZIdLC1UAiK2LpPihH5r5dPocfhjvMaPS3W79ndaYp3iEFnKoasWpB2UpRqhwcsWEicuWJV
qFXIOeBc5TvQzLP7EOXaDZivqwWq+CAWlEsTtAaL1mz1q2UlByMnbXlZ2tJ4Wt74Ipl31io90IBI
S8YZkCUwxY6Z3gJdnIVWeEstsZPXwW3f/Rj5w9iJt5bqdd+SVGkXwgS3C2/adh9W0dk05ei+lHNU
rEhBtQdY5b6NxWIYorMpMjK/WtDPzXms9NsC8MiPmH/iszAa0o9hMA69zqK3zNBUAKVlw2hRONHZ
oimtg1KBALDEwNkKXWjDAoCK6o5a7vse06Zm5WbjMkt5dIiZ80Md016KjtksS812XGbFdHDTHZLc
/sE123xVwla9dwIHQ4Nl+LNLo3Y2GMI5YVKaAfsglnsgOQib/a2lqEqrBQvx5t9p26rqraeLY6Ni
UtZukmvH3EB5E44dGi5HR7AOaFtX9UZHcJFbM2AzMmAg83lmSFolJwGlJ51lkDmAjUVtXC3PZ1Jr
lvxsd6v9dzszT/AD502fb10g6c5UpUFB4TL4EBl4ovJm4Hv6V1Wc0NuNJiBBGWcjJpPx31Kx3NEk
swGPJoSP9FjhenswR3v7zEOedTat+748a3z3lx37bEdmk/grU6NKQa9FNp+8JtfQB3DhOG+jizLb
e5mrHtw6wXcCSWXtgC+7erC4FyyKcDDxRgU1kkdyQFmeOnSgdVOD45GMyJHUfQEkXHC4aCuv19NT
iJm9dQzg9zlyU0q+jFQQoQ2iPQBC1XFmEbp+1i326PMAROYnpR0YAJQSvq2sSBxIBmSnYRk04Bvp
GxuN2oHRoAOdl98YUPZbw34vwP27C+1cX/ipW3xrjTqclVqVnBy39U7KgNcfKSdvI1caNL9jmXfz
QXp7bXf2pqC6VZ69a3DbnfB0+yD5dO0u3xqYjhxegfZZPVqli8Rx4frowSuKNSpXwVNnpN69H2I+
V67oMFmQQ+AI996KcRMJMhDomTorX13lewMI7dnQg3WQekrRKCE2gPfHy5vsIo3VSjy62XvggxZ7
7gPGTuJQZzthBGgxRfrt1raycduX3ahkS3HDFkyQ4+M08lJt2xFDQO/a/d6wMQonWGnt0GIy0DLD
GIBYVLYJvHQt2GWlN6wNM/XAAOj1d3GgiIWIbP+9bM2nshPeLwlCz0FE9DOJgOZQYoPwgDn9YS2y
1ttqZdHfYaa9G5001R6dOsEWtXQCfQAmpxvXftDQyLHOspleVOpBcAMTafLVI8B+SsFQxSPJO985
y/OYfXPCpBnl6DzT50DmubUnOcWJ5L7sYp/mjZj3AHfbxCGQCO4AorseEp7srHTwxJ3mJOMSUxjI
OtU8X9la+pED7mGjMZ7fDfJAZ0AZBVtDWXxYgEtEbydWk3w0U6yHgXMF8EQdoItbb3hTBkAk71ww
9WympeqgliqXuA2jpSZQC2BB4jJTTIOL+IBd+7xM9Gs5WYzKDLjY8jNUmOAHdok8JUVTgd1oUtBH
/CJcaaEv4Dyfp9plVcwytWtWQxRpC/xyUAIBXcws9p3iwULH95OamQ0wD6Ct9BDasmqw90uKh6As
kQlhINe2MpbMRGLa34zLWZWYZ9l0dmMHVLHym+sg0REYpb+nTFKjA9ZV4+Brdg33ZLnlcyTzTX4t
7E2NN9wFWZVO1c8xi+LvbVQg3wJ8fuC0/WenvPNetBZkznRroxsjnTUl8GItkxtLkjl0N6QbI6np
QMvCBiMwGU4Rpntlgx/+HPk7oO4VuAXaQOzZmpaBx10RltvYzaM577j1ZJup+fRYyFNaT9YkU5ry
f1mvKc5kzVSO51cAzmQQyt4D4KQ89BWyU3Pdt+6BrFYeUMZA7rss1TUIEo4ZwxwbHZpGBTqk0WDc
WwuDI3qYzwrSct2OxOzGZnIm6wRd+QcRrXHz7eZ12Rg7k/mSRNxEtikXD66da8/oyJuTWO9qANUi
dw+OSFhFaOtbe1pvLDsx4D3Wivo5oGyNXZA1xRtHDEsbxENttuoUo8WO6RhaHcaipVNvinadVqmB
+UaEVC8xRIjdTp4PYFNQFbGqHWAYj7k0VTE/rXW55lI/5p/I3tZ8IOVSvk4B1hXKhkC+JKwmwmNi
KMXPgXumISsOxCYCZOo1oEOQjMCYSIHkAwDRykJbTzLyNdFAM/rexBsxoq5jAcu1c5442rjuGyDj
7pTGuBN9K7cXfPhy6QDwEONmg4/SlvQwB+3s0RhWOqvLsFmFEr5qkLBWdEaH0s3scRkTPhap0yb2
V04LuoPJMCGEK+3iPcUZNWR54zgFd3n8U0H7i0y+mU6wScZheLSSbUCY+kb3L7pzjXc3A++DpBiH
5GWr16aK87ebuyPdREkpgwjfj9X1ZTm6XiIV2FABXa/C6KuuWK/0A+6jTJtpdiyWtLx6Lbo6JSPH
LsXySjjdPKaXLA5SSrRkIxrJxnew28BCXnIyIvXt2xoJKRpdFvRsyiyswScOUgyMnwXotj20mHdF
TjJu3yo/r9d54fIDKcLJhoQMJo00SaUJ+DgxwtNkGI/FNyXt8kXWswDkNfimkaimM8gBNXSWjyJp
H/+2vxJJeYK6MsWhENNBynt8X9PK1XDVoAkw7qlt3BiUnOcvvTNcL6U2jtLfWhVaM7XVIzDof7Sg
zV13iZKeBnnQQFGBvhHvSCI6VGgYWZWmp8/7WMUvSJrpaZlNtpMcvLzhKotsHaAJFJLny9Sz+2UE
EFBQWzJs1cIIeDxaNGxNQxnmhVyS1ux1VJ299rwk4yrV9ZfYHL5VKlLnQnj2txSPNJlF9UIDLK2C
mWuUVuxvwL9QmY+sQOCdxb+tuUytTuJP1lMQssakIllP4t/WdEkWi5vYXpTbM/xz4T8qC0FrUmfG
owlSTNRrscMttGOrFMMHWDPR7NPE7OSKONo2tm2Pphiw60F50tp/Ncqxlqas9JIrU4paVtu49zz0
WXaBeE+cMtgnfWqsgDdXPqmY1Z61mCP7i/EPQDx7vzDL+CHysnyteJ0t7dQvjj7onve6peirVIn4
E0qek48uAu+XkQwfA974X4dkkDxUv30cRUcTR949lzxtd0PElpF8viEB5l8dJpkBxM2dl6JfQ5px
+RicbCczipb3Px0f6L8u3vNXxNdFlF4Chc87OmsFau6kjQCZgXyuJA4jTcZZg/2TxhdBkX2rBzv9
sACjofp9/qMoK3tRsSgHXkPh3EUpXlz1nqcf6hDNLBF9bdHlfrABqWy0zEQQb3tLA/Y2PfvzxgIs
ZmLVgHYrkDwnfdg7YKiQLwN0uJEplg9UwUucMq+qKzuKTSaBDTuKr1cVRxsNpfCAJKTpBshp6xwo
ffInR782K9QYQMv0w/QDJGUumDUL0qAbf8Vk25uc7cH+cph+meMv9hJXOLixYbJ2TxYUu4A9xZ4O
5efYpKDYsbCuYpOcbOkz0zIHocVs0DDhndSJ9aRb4QPgstDqoHXWE5iT1GXigs7FiS3zCT8g72g0
qD5LJYkw5DLakzcaj9WlYzAD/DgI1qWqd4y7DFi4WBkW7oVga69nXzhZvWYsKezFieKT6GJPoliz
1OWNvfxQdBE6YNYb7+nM2CliRPrCq/69FqIZw2Cms/aDpn1qOrs9YPriR5La7ZPLgvYJbM+vSGol
R1qBerVeI48VL8Yl68MnK0NlGM4U4SYgj2MgJSMgKengGf4YkK5RV3a1blslWpASPwYKOF2fAvaF
76IzQgUaOgrKFNTi9Q/6DOQnPyW+/8mRVudPaV8H7ZBlln/P+Bms1pqHTees6UKXP5uUZCYDGhne
U8e/U/7ZnfyU9Jdq8lOG1W3AL/4d9Ra9I1FgvrpoPwZfOu8OuoliXqu5FYCiajQKhTrAmBQePmLn
g1RjjiwHKZxcm6t4VXnHpjxbD0YVboBOn7yZWbMmAwqJF/zuwP3uH0JWdqgveOsMP2RIcN7qYH9P
8jXXXbx0oWT2linVmgyEnUYLA0NPy6DwnHlYlN1S9YzwXbMTTLujz0fPlQ8VCLfPfcfStWnU9RZM
mPkDRj0Z/gxYGH4wMxqwsDs5OLdqxtq7mgkVGKkCNOq8vApmIpjlh+ZtMCfMzsEw6joGQ1e9N+cy
GOqRKoiY8cncuDMfB918wDQRuHq19sOzDW9fOqUaLuhUC1Peruq28dCzdG3ztSHZBH79URadv8R9
TIIMgwjouwvy0i1RR7aGLhl21xOZZOIlxca0C0DFXBgocwbiCXIiWQp20i+cAmBazFNJA0LRjM4F
WwXa17d+1McLLw74zomwnY7RTfzYYkO3S4HVskzBR/U9K3rMApnNz1iJAB4CHrJjx2wD1JTIHJEC
mA2rRgG+IXpIzJXhAOHUa3L0sqbo1peeU+x8wOBzwrPb2GBJRVN62PwfYxeulj2yHNQDRqJ2QCUC
FivhF1RRt48TJ3wZBGau1LA4yzuZQL/IyZ5wE6QcDDPRaP85Dsltwxh2k7w20I3ftuFLUxTqlfxy
XbKn66pZgt5lcEPM8hK84ujnQeNKqncmP2I+LJ/VNRhzSgySLKedG8kAy3otC2MeAiEeMtrIkfHk
O77YTmtS0zaSZOziR85/jHVzzSleJvRy26dOPIsrHtzTofL4D5PZwZYr2llEcrBp1IsKwDiLgeGH
sfCZY2y4MP8Cq0ANakTkbu4YUPx/x8kGgW5CTTQ/mN2DhO+ioLiaq6A2w8A1dqNIwFRKYUk+fQaK
D8BocwCtjYwqTDuZ+bkenQRmeJeuhdtEU4f1Y5I1mEW2wS0AxI4jiZAsBEBnM4w6Ek1OZE8yV0XD
QJFdO7FOeyQdHXy0poAbh81S3lU7MBknaKjnzhzvFMUPp+kA7ILibewF4PRrY/U5jBJzBdzhs63E
T5xsDT1lV7ZK4RmjbQzMd3AKgDE6c1k682R/Tl36wRy3pfTOY4V68gMF/PJUdOUxeD5tltyxQFNP
5DEpPAsKVyomj5tQ5NF3PAOLBnHFIt1vHTUtzLe6Gtnj5oSWQ5VjKTcnyIXnW4AJ2uNOZjKmjQ0t
Jy0Zj6Gkbx2FfzHcnobXrHQ3SSOBUnqjwNRAnJ0Ko81OgWZhT4aNjgrG6+MkF7qKHavDCvCfwWJS
XGwnOdDg9DEuKx5LJXB+WqX54IWieStTgy99v6gOrh0CBASMaEsMXwPMAU2p9B9YVfZomiGLdmUK
nAh/qUtT0NvfVXhsvZ33KGAmTOaJ3hlvceLNQTPrPrMCiHu9G33PpNjOAJDKygS4g3IpUi3DEHSs
723JDnFxAg9tcGJ1+p3EoHr42inq0u6hFf1GxzN6BnCabkN3Bbo/BAnoYkl23he3aP9IY7SdA3Dv
SHy+iln8nSPBhlygIo7E+Dvx/JIMhcy/W8UXa1JqGGLrRypgwOnpRmXFxxydxTs/YPY8L530OQfg
39zvovMZySZtZyk2Gm7bf7O7idJJj0H63sQb7WKnmwEoqr0LO2t8QrCuMZd+52bbPkqyN7czR7kw
1LPc9RPtKLKhnClQ0mPixglsXqN8cmqQ1n37fJHYAgkqyb+6iGmM9pVIWwkMpc5CqyhOICdY9EYO
sDRTDZ7CMgKBCe6ya5KRhaKqi8Rw/CcSYSoqBTwGuEnIwXVVf5WHnaMs2YCqAENBYUxNUc1B1hco
jaXYPtgV8JNWcPfxOCZs/YDbw8nA6TxUUJoDbQLbEJQXLWO5pD4JWrrYdVxp6yA/L7mL2t+0nHwJ
BmxaTpHJ2JAQYpN2uhBd98aXc1HPWydStuTxXwPUX3y0P/6VjYmpsrJ7AMUEfy4ikFMW8saNR9o8
iCv1R9G55lyUbnWfNSE6hdMQbJzS1gvTL22jMK/vHQwsX9kCU9zWZnnmp0/g6rZBb9G5O4tZ9REA
TvES/yPta1K2P3st935pfYSpTN/9QOePPgOaZ/KEu5a9Mg3b3ZlOe3YCxLh4rfTqp3yv/aWiI89z
hfPh8kCfMYN5j91bjD62lWAAdGp9E5QXmC/f+JUD8rAuchaD6wQvSJ72KIRayg8msp3aJAyQCnj9
xiPc/mWH6nfbFdW7y6JhLgDk9NCCYX4Fqtgec8oI2Q5OehuyzMp+Bu7bMWSraQjpIyRIzuxfbNCv
QoJOFZg1l0/J3dzecOvvXlPSp67r54RdTaucIzcm+zcuq0lXQjetPvslgO4YIa9lTA09TebGTY+l
zLqJrjCeXftYy2cRLdA3QppBcXSpuTJLj7VMzXVnzScf3S/MJwwSzkNsyvdtYTXL1AVP9qAZi0C2
YgheBnOAn4Wnf7cYwjzbc2t5rr4LZ5lVprcJC1C4sWJ4pMbQEoRwMztk7n0rHExrNEayIEUlv7eA
F/zml7W2+kdPJwHrmF/3ydiMGidsbtppMHqq3Ac7LbYvO8P3MgzDNHK4BYccHRsH3wbg5EVk5FZ1
b+l6NslTFdROfqOFh0DPHJRVKgNgHPjvoyXGhK6XpKX/JNLWbmosYr9VHnOtM9E0niPj/ODH1jJX
fbCoyLNBFzgLMvtKFsWVfUyKEGjIMj1HhagiSYtFmvfGfCo3kYKWU5nKqkWxaPv62m6KUopG2VTo
R7Dwwu/NbaZjcNYunPngufqQYRpOAclBm7vFbNKRUAGS3P5spdb9Ly1GZbi2/JfCy7I19gQFbsCy
fnJV7bgtjsRBNJpPtZHJZCysYHIOO7jKk60/MtrlCn3X/eVmRrsa20aov4MaQqb+ECBVYq8bhGAo
xkyeu4zlWND2y14TMqqqxFuC3/rcdWKBnS52/ewAfvrNUPVsbwYYmjNLIYBOBZlvMOTtqMoU19a4
pMJAYSWytgQZoPac/VWdQCb/pauleNXMMAoTJV0gTWdpd+SZI8aDeVnaTgziL4bJR6mc5JrIQfNg
ftKO/rm4jsTBKkz+fQfA1NntJX5r6fqNbJVQ8OvHv1CF7EVT8w1PCufFGawj9UYPAejYXDeN7j1A
nh11W7Xm1G7dhHyV4n7/9idPOy6iea134b0+GM0RDcpnz84tVgovlbNnOhwaL9LnUwt7poG6oYx7
BRhfvycxSKbhjWlNzeqkwB7XQ3NYADZQKkhWunFeU1s9Gf5zrGk4gXz/GJ/i5RrrV0nYtPMEOYkV
+EUKkL8LfDu85HwghVLqxXySoTMVxZ+oS1aTIleS3sIX9JOQYgUyYAxEsdv4pKD4uryw0BQUOkNp
SOuWm8YSrVcuAIVjo0S/6KDtu0Rj5YpOVT/V95UJskF0FhoLktFBj4F1NdrUHO2LV6qkC6zZgMIy
MhWXmKNTl+ooIjOAeluY/+mfcz/35wM6whdDj8r2UMZ/5S5q6rSKc4PNs6AVG1paWe6uWN/6S1r2
oFLcBw642mjZdnZxUh2AiVMgeQCxzoyV3H4kEVhI/wLMRHQVu7J0sQljDaYydu8W17GbBhNfY+w6
HmNHQBlo5jKuXSnWI7nKzwxaVhsFc/4hgArwCSqYUIOvAIRFy4y5jzE9cGw3ABkm+/EUv7o9mTdf
Bpk8r8NJJ3Lv3P1QivyeWsn6LkFvmopknQbMVuoNAyNNs8ZPFuSCstlsUlxsY2ozm+zIbRRebFDL
RyvaZEOxyJACJk50UD006ZGIlJFun687trGRMMmyQ2h4IPtIuw2XLYAogQFQVDXFVdNgZRbfG8XL
D9Qz6EuLKHbEjJZ0uFgQ+PEU47MFCEaKMQZXi3MMjQaTL/7kEGhz3QGLLZV2AX+Pm22fDXOq/NaB
hX15Z6fVIbV7OaoRBtHC9fFGSLVfMroqIafdAAg+y3bmRmcbxV0c8p2ftdWW98JGB2lqH9oYE5XA
788AAWKBVtgL+i56uhimruxuI8tESGgoaZMVToGCitWoB/a9jZz0xIVV3kUAL6UVHYiuVq07Z+71
no0fu0edgiCxMTOAGEgy28l4srvytZrDuaEA9I2Y001rbacGgXUCjDbKTPJlzjG9FWgy7XffBSMk
sCi0HVD7rJPiAryGLALfXwtNtd55DNJH1a2KteWwgzByjOa0dn+0sx4MfzLbgAdC8a1EFYHGVgfk
DmZFYatPaBwGGZ9r6xuzMopHM7IEBrYw2VrXylzhAIovRHSOptmsPWSF8JedCdhoGY3GZUPAZMya
sFGfGg5O4DAcdDyronKMRiZxgblshTto2P/92Rg4jZesyaLFkGM3RK/AmEtLjlGOPQa9BNMyB1zV
jF6DpyWw/PGGLo1J+199v7rQ5FvKC03Lm+v+0bfQdHvuhCDCdpsG0OCFW2FkBrXVTh7oDDzEaMWT
Wtwdsa35rCAT5aIl48ktxUZu9J0ikwkppsikjYKDrjWAcJd9LtNr3NVLXzy1yYzNMJXN1qAcvf/a
ZjS/CRf+9pmuIHqgk2R5i7dojrGrcegzz5XyGJTBbuxiomVuhzt6/NNBxAMni3FFU89pMYqmN4VC
inxb2U4vHZ9jhbzv7gffXfiiKue5raoY/f/fZ4EtyvmgBdqXWvIAvLn2Ekm7qyherC4DpzRWKlhW
71wl2Wh11O6VJEQ+Xh5IbiuiXjlGANCXypbQFVKjSw9gzG2SuMOrO28l2IVUmBfrPC4strACj+0G
jiRSAGL3CnMEcx3YhXtFlono0MjS0FeyGlRzaLKWfgn2SuDJlkUl8gnYb+8pziTjgXO+FPZawBZm
dTwLNXthANf7SZOH0BmcmfCbbuuZoQAPTN3vTCDVz0hLB2MQW2GAwphWwKNTloYl8iUtJYzuCfSs
4HJGNEAVnENGhd5t6TIUkvU9qCfQ5Y2UbNJehUs95J0cr8yXdH0KxzRrDJcD+WNrMT9f1Gg+lWho
VlS9qTY4LRSVxQtFKM591Fh8U5Z1ty1aAD6meK9ccFMJXwdmh5hoN4Zfv71TE914F2/k2dzRmwVJ
t/Xt9uxtmn34ikHDcAYelP6XVx8IiY39vnap6vFCXLzp2pm8tgEu3kVsVihSX3sTAp30zpCmfr/x
pmuTN33yWn5y8m6LfPjVxtO10zpCwXVYInnVHLQguR9HEGmJrcI9p4nEyMuRttTcDQE/cRv08xYQ
lQkZStHb9Bigf2CEjYoxzLOIKqCjj2tLPGVKixywRJHSXYy0g3AHIw2EOSUjOTISxc0HQBk5pj/a
jhhTUXGOFtsKYKU085Epaf9ASorW6AO+u4Q5JaNhHqXeJ/4PFXMpLyg1g0dPgI95KET7Zhr5DMkc
9aUy4viU9fm7rbvtWwmy3K2Vteh9lFa8BBwfV1wTdOtYWin6v+sifqgdpX3WUVkiJ9aDI9G0QndG
VmggLld8sADZL0PyzxdmQPQ1VV994ag8n1hVv4+hG+ZvexV5VHLKAdN6dWGRu8CTBtS+WQ0tUn/N
+PFuLuxWIKkq5IUppG3xflao4AoWfmfsR/YB9CM0MycAH2TZtNoqKlX0M8ilVfcxuNLL8A0ICcXO
DYPgRHaBa4LYT9EfPKQ3YREYwSkqSnStenWyYuRGhsxfZGmk3pMrHegSmQVsccNXy2zpDu6rH2nF
bvRS8HpCkcl4lBl86DEiniUr+lSkGT/fdfRRoudIG8no1eCxdezF6UYPI/Pk16W3KhyznLfMBH54
qzNTYoHsOkxAn0aZLcA8lGkl6siQ0QGFfeyGk5wDlSyEG5qUvZWV4UZOUckmRhfLISnj3RiFZJGt
YU6Cl0cPCDBoSu79cxjSkm8DGr9Fp6kcffnWew86ghXgMHOMyeCAGVwAln25Tv0h34Na+GzZgFkX
U+mXNfnIiICxBpIHxRltSh/TzGNMMh+l1xZXV71EoHgRvpzg6q38JbAa0K+YDukO73klUhkgbUU3
IHD1INLqtDz2cvVZRCuSS6uGC1BVouK8jMzEXySmi2xXnwVHOisCHbP9jWWsJhkpbuyQJ46BEu6b
K1JEMgqdtV2Tr5IMvXMchJy1CQTpmTyLkb8OgeNkY6MiZfJslE1aM/otm+zill1FcRlA5jOP6Do6
ZmlbEYBSzc/77yHQLfGwC/yd6YFcXcojkL1+Z8A4X1pleSWf7EnuumXwaoBkjujtpzhMymWcUAeg
j0G1Kg/cpkVVuC8s68br1sJLkGNtwl1Z6u6LBTnFyQ0zWfqujhej3/YpUTB8tkef1/g5J3uLq+zB
Qsk7BLLa2hhywADXFpClgq48r3lR6TbQ8TcpQ8oBSa7sAeN7LnY9tOxye6/GYj8uQZqAZ17pKQs3
d5pFL5df+vm5gvdLswM5RJalSzQ7+ktyGeMIPwBBgI08bLurDbRzW0OKOx8wMYC6L7S92+MO7Nle
tMRcgrYibcPsdlsBin9OWmDD1Pemnh/LCDdNsjALUB90RfZIoikaKUEWEo/RSAuQw1Y+8fM54Gna
58/RyEJGExj0GaMJHm3Bir5u0Vz8XFVAodLMIN4BOlTcM982cOHM/KEKHcUaNJx2WogxEcXOnsuL
rR6Z7WhbgfHzR61rc9HX7K9UVeLZUGX5M2/R50JxuYzrlZoxJ9sv4k62oVafbf/xM6SND6RMS0FC
JgVxwJ8IDG6oBQgNTlIcqJJ8oMXWa/V/s5AEBoVwvo6hpc7W6BL7oeN9ssmsRoBFFghttEQVQ4DF
AMvhoiXUm9Czko3aFmJBoGupBX6aP/pOxlPkyTfnYErISxuIvijE52hvPuFRyJdRDjKV6QwARxwA
T5D90Y58SfsvdsCVWvOmdoE/aURuf0d31SBk6dwGw/Wa7rR0U9baKBtl0z0a3WbpHGBJ3VqPUszF
TH7j2pb6YtLTmuJSDGcoulWiYzg6DfS9m/vKLy1LdpgdLL4LLTRQIuLlidf4P6tqlW1yEfinJNXY
nCMdIMtJe5qgk06CW8X3mIPaLQ1DfmoGc7hyCmvB5mqgsm8dnJJAFPveT+1qZQpMXkZm8+FO2BQB
+BqCsDGPcaznHoj0UGQPijhajTY6q3HrDasPArdQTCBcjFgXn92ayraRZAU3+oiMQW4BrkTGpV0u
zJg1j8BQwGY8Ddo91X6Trj4vqVCMvoTr5aQl43/2dV1nIUBqGnmet2559tyEoXaoa1M9dAbXDtOS
ziqp/WxrVyE6ric7RdewTltjjOdo5Xs0MtKpsc0WBdhsDvxywG44PvQJkBZvZFajg9kqx8P+Yvsf
XMkLlIzHKWQGLLsUhcqxD8gL2Dva7PtHsHWKg+Ga5py6fRLhvivR0D9WaSsOYaZeycm+kPbWxV7G
mexJDozb5FQ6aA2UlTTN8eqZnxjxinrZwY+Daa6prZ3OBmnT9m4MMFQ0vWtRnlcL0niDLx86Nlq8
UmOtKuzO96POwagJErimTAXTGR1cz4iUeZo2MMwx+EX0c6TxvRLwFOdTSUp3dUqBo9i+IxlItk4V
E2Z81FlgHBzOtqEL7tOmD4LnAix2i6Iu9XUll7bjRLvIBQbTkGn+c17x9EnPAQCex9Xc0rISOJ5p
uSclUO1BYo4C14KWCsNEJdpYHrhbB88k+nypTF5KNTp9Pbp/cSne7UhHH812y3IWK06xp49mNS4S
G/90uQ409UFY6vd12PF7kdbFXYFGpCNQxfis8Ur0Eg2hDQzZsAcAiWm8DUnVzlq3GY66m5hv1UvP
zPYtTRPlaFk9x9gqjBSTWV/6kBZYXdIHdNLALQwBXR2j62nhWKHyyofhWyOJ5yJQMKRKU32wCsMh
WZyYjyhFgKnNRJdQZVomXjMNb2F0mjc5BXAKXADQkZMeoC33ximUV+pqlBvTIIg3IQDt5w0z4m3N
lPzJ9xT/IIr4r//h7Mq25MSV7RexFiBA8EpOlZVDuQaPLyy72808iBm+/m6F0kk6u/rcPueFhWIS
dlWBFIrY2w6itMKOQP8jqK34SMpiBH1iYNcRaolhSxeQkj0An7V/6oK6eg0rD8SrOTYUpDSMonx9
II0KYObzGmds+pZkg563T6ijeSBlZ83lK9PZ7eMwUUVHQKj+qSzkFL8/0oA2uL1hFRHgvqAks98f
KZaPhN8M/W+PRBMW10ci36wZbx6JRPRImd2ne/VPlP9D8pG04pi09aYAQuaom6clX7kkN6HDrzc7
URpzSXxSgjQFigx2XjvwuT1HkXB8wcAArMVx9CGrQEJAa+f3FLRoJ8UsK2YDIKndeywKAc5Dn5bb
5NGjuW5vVYWJRGaciQkgEdj+gigqw6p05QSOcwoSFBmjY6ZaczGzHzjXuzOYQ6s4FQPyHcB3tP4X
A5S8FMASu4lgGEHxkJuDtSIeYhDEYd0c2+B/FOZBsRaTomJpna/tXikUc/Eg+d++ZWGvb3MdSSId
eB2qWiQaa0AAudmLLkJ9TxaoTks/98Dr+JcWkdXWPsoTcxUjZ4AAEWF1E2Ox8EIL0CASAoSnCXoY
Y2IXxoo+2vMKFVgJGHDfeO1qZ7zbnzKrC9pV1Te+aAfjZeKA+rKcMvcd3QyPSW33b9jsuOvJQMKA
XEPAuOMdXCOS1Jb2qJ1FMDyRUoni9iaazbL3o9FcVVJeogVjAdop+ckWEmENgAv5H6Dq2aNNIPhs
VoBUs6Y8fWx63j3PHHVO71jUSAA9GkHeP1OMLm1SH2vA7pRM4PIcjCF6BHOr/sJzUAzzOux/BHrz
w8lb/dXsgKYJAJNxW1hgqdNje0MGbQ9QpB7FJGcgDk6nII7cFSnmAunrQDO/lq71z7GzMNJfC71+
N3aD3SZwS8p/ExvVJR8jkK4v6wdaodAipEuEib7PKlzR0BLt1PjL8uRuKUNDcvGyLMTLFWuccGjL
FIyAv5Y7oFbiK5w0p+uYt/wUmDqKsfN6PwEhf14zjfETXsP5ri/a3Kdh1Pd2u5OGWhmIPcnIdxA2
OFfRDnmxJmGXxu6J7hZD6YuG/oeqyII3oFD8yTUsqTv+pXSz6k9XL2df4KX2Otb43XZYmR1Ax5md
jG6uNjX+Nj5Jn1z2DMIH6+zqzzrOZr/Xjf7VihOgk5hmesizIj+Fc3vxGcb5z9w4RfWsGGKRJ+an
WDLH0h2xxorI+RSO8/xAcuy02wuHLDYnONartD8X2xuGWenGBVqJiTRWuVE8cnNG908aVSmAUybX
7vZRg0QkN9i3mrXFG/P0/K0CPXoSu8MLjYB7YPh9NY6PNNS0wNy2WaatOxFhgQzcv1NcON8GOSKL
EincO3d3BM/l4u7aQluTg6fr6UkbPgsA6T4nhsNOQMMHvcdQGF9rXY9Xg86bE3CXxSsyXx9QS65/
LUyhb1q78B5iaea9dKDf/mpYZb4HmFG7IWdhlC9Wp7kv/3VQmiNF08bfg3pT/gL8VfdFWCmWIAZ4
lOuD2vHUIILaMwawHdqrLFsc3XRXBvgPzmonNOFnunIBQbYlO7pwHs03vmrvM/3yoy0T2S2+l1iT
Pe0BFQDwOQkruASUvm6PxSU9BgVYfMmMFNPVP56muNmgS0o96o3J9XGXx6DHpWnDCcgHld5G29Dr
jMMAqN01OndB/VJxEwvf1DIO6pb0dGFSOABFR/g346un0pDR4nMT4+aW9DGQa1e2a7RbIJsUb3OL
9FTsARU9xeH/m5Wg2rGJU990O8D4gOflu+WIGLtUKBNZDcN1/CHQkFxx7o/iatKW3vTSzjifZl3+
RhbSvTL0iztO3S/uus3YS+I8LzBJVPoGqvV4o9edoaCWOmMG6hIVzSnsJDJqSEq3o11c7JfSOFLQ
5T0ZDtetXeo5csecFDiZMHvH/DiNgP2dutQ50BBgWxPa8bmthjxBJxRp7bk1P5KWhlaQAhSoLMMH
wjIo+9h4cMz6q8I9IAgEAkMgBcg0vt4BxZDSrgS66KGk0eL0e0iSL+6aZ/fHkQcFYH3z1rRP5mhY
T0g1jNuhiooVDekyt0ARYZ7m+QG6jXfcENaTSPqEAwBG246t0I+Lsd0k4RElr/tFRHf/IjDZUXSa
8b8Ing3ztAESX2AyvqGq+1QLxEvnqqp8KrzvqyjbsMC7GCSWqPGaUkX5qnY/LpA2ZohAxftk8CvC
YrBE+DUFMEyAh3MXvpqDbV4DuaAw9HVTgxtvlTY52Ar0DKdwsvu3sathxwDoq/qM80QLPkjjRCrJ
QisAw49uvfbgymbjNhz/5mCiGQEAqJXfGUn4FIZ6dwq18kssWP4WyksxonoqaNMXGmVNafv4Yyof
aSg0MHrVVWevbeSd3+ZQdKeqqb+0nri4p4V7727h26XcZz57W9Oe7TU5FIbhPAxpfxQzOjPMEBh4
aGoRm2IsUL5SeeMX3UMxC/ho3kBIaZxB9y58kg8BYLtzE3RVV7NUmo1Xs1Tj6XZOef1oesGHMMES
AP87IN9jOCg0Ji98NZs09ZMwwUoSFnUMwL60BGVfweZbC1PuPSqX7eYeqWetHZ77MaheUw389nUM
ZO84HB8tu3NWNJx6e1pXQ1YCYBdam7sf/snJwJZqVfGefU6IHhwAfPtaDkMXKVE5U+1ia4QEBV8p
BMPWPlYorfygUAdNdix7c1xGiy6GJenIL0n5nSXpJI7KPpqR5wLcmm1vsazV9qEWtit6IVUzuPfG
OmtX6g0ktTQkbZiWt8N/9AU+J3jlZSjkh3Pkluytx9kn3cLrPZAt1lMa9ztsiNCEK4d1PmevQYVz
0q5/BYEuGsstA9U9o+fslIHuTEeTz99S3fEq9HMYKlgum9DrAIV4TJ9Q5Sz9KRjL/V+mSFsWmXkb
iDXmNwpL9tcn431lPPHe2OftBHSrsMTaOgFAOWgdnmNW1M/mjNmMOnwgWCnHGIxHfOBl+g2gU//O
qXUL4zHEmnlFoZnDLjNF4FrRuy45dABsfK5QUazQuqtqzFfM660TKczWvSiCuM1XeQc06oh3TMvR
FtlZK5EMgO82E7BdAChKKzXrNevHt0ZE+olJVKmmRplQMFbdRlmYGXqqYF9KexJd7ckbWM639iio
qI9xo6OxtbPNLVX1iykz0es2mVtqAeiEbdwM6067HZL2X/jO+jkIp2FdjJl3TBK3OQ6Ye9OzbPjs
ZMMzdfHoTn0Gh0H+JTaaCG8QmA7jdG9qye5LaZpZ6cWUmUX0YIrkkw0Av0NlasW2RKvLW5ezxkff
evazcTeU7cpxZuSDfb79aHaevpmTfj7aQWAA8bMpt3M+5G89n4HyEdf51SmVTuLqVPbZfLTy0jyM
DFTnY5UbD6j/sICcV0TjCTTrud9wy8OpLEOPnryQohgC7HtBiZj7kTZ6WxJyI35NA8vaei32oQSf
bdYuNsYOfy71KTmRHE050zc70v7Qxu5W/o49oEVRwC0hZ2ScxZ7kV/veztzn2i4v8a/yxZ7mdeeB
nZwoddAWX9V58BwG4StqSco/cJ6tbqTEM73yj6vqeiNtwtGxX7RxQGNj0KKaBZga9Fl1GvDiFKZV
ANkWbXX08XX68YSGJVA6ySY7bbZBZ3i1IJmMobnZtLp0b/b2HAORCVQ+XuqlL+N4VPWyaGWJN41T
a0rJL0oFhmrGYLLWcy3Y9HZdYvWOXPhMXCmSO6UClRQIoWzTfohReMeGSccxARRW2bslttC4JeHV
RCnyuI2PHftLwzHb1gMq22ejZ0f6NmG9iOxOxbMXt2Xz/p8ssEi+tXCH/KfVBuB7Gy3PT8HI+aNL
uhU1nXFHoDAnrT+P4BNbO0LEZ3vS6sd2BMwDKoDal8Wpd++dQk8WfyVhfDbBS/rYmnO5A8JL+1L0
ruePYfOX6wzaJkm47KFFHTV4qqITXdyijk4hsqdqSLImBO8M2TmFhbOGxXDxQ1VMsZYIVGeCk6ff
NyMHak2CX1WATs38DOBuyxcS/Yiw5wmFPpeKOw9SEFA9wclTqEmi1VMoEBJdPFpA4vyhDvrcqAWN
hhUHm5uxBcSLS30H6ZO6DzZFAXw1bBp/2dvgVPvg5pvCw9Y9y0G6Brby+EehV1gvVg3gjQJty6MI
uQP0fn8MtPGJDDzegtcNSdMn8uyACboKO6Do4shtM0Ru/Y+ekws8d/LkunuZMxHJ2+yAbweFF49j
3fE93ZU4ZlR38zuyxe497eJb/ow8gO6ZOdA/QPThT4NVH4H4m7l7YO+Oa1dM+Sod6gp0kTIHaiUN
8McWFdmbrx7IkfZ6Fn6gHccNPmWX9mzPkvgD7UIKwnyjLYvWg4xBKt7bwGhWrpR3GxgaUkg5V9dk
7vbyfsqR597bdXNGDUy9X167dId6m1G9hcUozqiIuViQMkKjv3pP05DNDTC3K/5oOLN1znjA1GUy
wRUkmsj1mTmjNJU0ZJO0w4NTdc2hY0gYAkwOfmRdDx73+YRm/jVZXw3n0mTbMBWNxCGuhmbdCICv
iUIDMY/nFGtiOiM+M1IwnmrryDGKNXbv7VNJvVgkXKzJkFwoTIZfERV1CbMoPEIKXGIv1iSjS504
BpjCgAThiB39mQXrjrvdtzFosEKTUvpzjbZs6rpvs5Te2hZp3d9I6Rt2sR1S/Xdbivs3KcUlqdvM
Yte3wPzX9FVlbMI5dz4stc12tI3AOvy7JJGSpQOqAxrY+xKKowy5imy6Dcq+EJXmmZ3OWk+iQG+n
2XUHwnmmjw4BQPMICAySkuqCvH01WVClBw/At4498UdLfqvuolCoEmu/d6OoD9oSgaz1EQyb9BxT
GR+rsGwOVlahSUteagHKdTNtxSrx5ossknexN90qSEYepMDaSaxouCgolCVDLbJljsVjcXsvFI79
HkF6It/uv3Bt6U/eHQAIbQMzl94M9JetXg+ezFJ0U7giGdkurmmN1s6r8ualQl4DvNTLxwMNvW+7
nQB9MgCgo8LzzkndlZ/K+hut+PuOG0cW4dSThnZqB5s2592O1vL/u1PZFzjzRz3thprkqD/OEMw7
arGxJpFqjxNA+Tt2gFdXvW5AyguOWjavlZYMSSZNaBSZ6J2jLrqr6zID3V3lNCmJ6HKN/Z5cxqfQ
8zCgxbNPwIBhZdscpYn70RxfwXmTujtXA4cpL0okxEWHcoqr2pQkn0pmx0DUAa063xH5pOKr7APL
2Buh+ap1Hrg++ly8eaJflYPFPzPP5Q/CKuNtaLHpG7DDVqMm+GeTp+6NXNr3Uk72OYpvtpXkVOCQ
39l7UT5/s8ZuVer5xui8VmXWS74uh8R8pUw4khfCjxykWGgoWde32tCMGxr2bVQca7eMfRpSKh3o
IVHFjFdK3Oc1UhiLOxoHYmREf7k3Actv3K2pmbes5tmmSUwUguNsjs7F9KhHZWimPdGJGlCbsOqY
Sm9Pyj5yxDZlrN3QELQ02UEPjN5X2qGfn2U0GlFIbRoei9YJbqLhg3eJ1gyz2DJrbPH+w4EeRSta
+zaakRoqGrAhJxAJJj/aMe0PIzf7A90twygFY20zNWLdme1Fu9j9V7JGBqB4IxvFmuagAKRYQv1n
We25Zz7WfBfJXuo+ZOgcmmTnTkJNOpnTJxsUOGPnReC1N1Z0e2/qVnxCDThC0QX7a7Rp266L05I4
enACG8fF8tKWiXPI6rTdVWH1qvcxzEgGdMJft0q6mNPd1YdG+dQ4h3ftlDDO2TEt+2nFzUbfFZmw
vjAX3cMohfyug4VlkxYxKEiE0b55OOK3AQH/HSzR6PYDFNZJC43xgykP50mR9yjFSVOQz1exE58s
D+kw8CkV37NOe0K7ifmGJWf8aPAG+QQ5A3AaQYXlRF/NNO93vz9CKQ3Mf3iEOu1nrCfBpp261X94
hHnSzRVN9c4j0KP17fDuI+Qgb8jLvsZ/ffoRxWH6loHdagds+ulL0NWvInfsZ8Mrgw/pZH8h8WLl
Wen8pRfVe1ZR3eFoPcmzHYBfpi8hplhiFaH7hcQUq0y0VFnNc/sKlnn7OS90NeOd1cAre4sKznLb
OK6Jn988HKg+0ypS5gOmbThQfSZp7VYMin1XG7DQXIbv+d5plyH5LhP9Z18ypsegys87Xxpy+VRU
YhqNvz3V4jt1CT8bQQOKtjoAIF6Lw6L3vuFDDM5A0i6f/mUXgJK+i/Zmt0ALgCWq0iyrAtK4odtu
Far0MiuACy7RlhmWJcV9xOV5Fs39sQw9H81FcZxAQxWLY7KVnWlzvKYzJDp8SgDzt0ui+MPNgRT3
OBAKyUZJwRKgjEgmelNc1HwA46KVRvlDbZbWh04AQ2OMDWuvFRP7EPce+xAUg7a2cTi6JplS8CzY
h9X4cxHRHduxIkYfmfQjQZuBS2syG2tPsUhmuIa2npLQXS+yWAYEcJsKuMjZDqdoKAe4Pg09oTux
b17mfC/w56UOaJcjTq8N/Szi2dPNCSfKhJDN6cPdcqYai94Fmklb+ep8ljQxznvJl0YUgEvfQsfp
1HIGzIEH8UBzk4k3DI+laXn7O0ARNwL8RcCdG3l2hcefYoA5+EbH700UMv6CQ3I1UR4LBMkym4OJ
DDnREn5RBtk4rqrOwws+8cEuxcC2awGkV6+8DdAtxJrQAd+TYTVdP1u/25Esa5KLL2HTU4D/HI9T
i8sSi8KQ33syvcwTPxDzV6MLVoYXApcnTKJXOTIlWBSNSqGtzEg3P3pAwHqVo98taUS636Nc/YaI
q5jv+aGJRsOmgTbUrqissxFVxXooXX2tttpNqgvQZF5GZNekHfJPiwnWvOLctWsrQQXleuqRMxUx
D7dLbzlKZ7b4JFanmxb0kPfbxGvbVSs72hfF77bUuO7p0SAT6C1gyIsCSNpRsRVuXK8IpM1y5vFE
dwJ1wIYFeEwF3uZU44mPoz2sndZZhbMzHDqjB8xJrlsBOjTbFN2peQOQO1CVJ6GhPQjqSMQvUu83
Yas9uJJG0db7+nnSwDpOMi8KsJ2lsZA2gbQZZgClX6CBE3fMUReF1AZyo9OX1h77tQ4sLdSBedOX
sdDAMujknxwLgLs9MAv9MRumLyB+vZjR8Hez0kXqg+Q30WTwNNB8ryqKT040gJTiOulwjdbL4DMm
JbMCOMYnIaPpkVe/ARALuD2fxRWleojK7Hn8uEBUk8D5vOBdg2sxe74IyIwE48cZma39qLAT0zwx
/QHkNjVv288G05D6TIr66ARDcORJC6RBEZVfmjE5o6fSAUyP/a5pbk8X05FFi6mWDOXORtZo3XWV
d2z7fvY1SeIm4qzaAbXL3RDH2myU4N2ehwBwZGBg01h5ihIsZKZmFG+2qNGQDCeKYbr17JNV+XsM
4xqDjFO0n2kxYrAgVTHIKTI190gxnETbdFO7DiVdE8AcgOA9oVA3sqMEbLDA5SAFXXiYfB/dWtsv
cuzG073L0sQn10Uhbd1av9iWKHixWg9MAGz+wCfs+2VJhNY2amTIzhUsP9SITievI4c7ie7PmW0D
1Myrn6nLfUZ9Y4GT7+PvokqKlpyPFQbnO1GSuWfQVndHQIQM2wbvinWXOWxbgNFkQxM7c3M7HJuZ
bVEIDbRt+cg0rKQxDe98SVtOwAunUHe+ZExaOlKdZeRl3sWX/jfoMWjeKA4y354jtMX7AxtsnDA7
IQ5UGIgPsBATnV6ec64V5xu5HqDmHyK6CPD7aVq/Wn6Q6qcJIiwksM/0gyNJkLX9Zpw4yhOuP3jS
etEfhTRdItTAqFSmoZ6Ze+xzBU4tL+cyZV4/YLfFv2sx6OxnFoJftwDMa22ExqnFwm8PkMfxwWuL
9KlzErYOrMT76PVR6ddArPkDL6nVSLzmbCixlvyHSACRNfZ6ow0qUlZVoKjkpvtuJCcu9miidL8P
tcH8pC4PIkI2D2m94TQR9tTgWWt3jgolu1HYEryq+7uWTISEp6K7FgyZi/9I8FTKRM5huPZ6nKwc
63xEUzOC7WhllsC/aRiLjyGLV4038RMHOAAIemSpIo3B5FuDNKPJNzRcFEJak2/RJSuSR7K2cbGg
uyxmF/87BRnXQdod0vhtCErfk0xwOMvEERjdsn7CoZeRZeJwVQeSUS6QjHL3JmzAkk8qnAhVxmaV
H+nQ2crcj8CX7U50IK1rIt6aTiA2pIxN9Hb1Znim8+x/sk8CS6gj7qs9mWooIFu1JdgNQwcclHZR
1KfpLTIyfDJJotgmsdCqT+1L73T4URH/JCkLPau3Tug2PticUX0K4L9nMMcWj60VAc6qrZMvehjv
6RDv/7ewwmb2u25If+Hxan1p48c2ggmsGw+D1aOnVA5RsDQeKMWumwNwst4xufMovTh4mCx2aWSz
c9fymbDqh4zOqyZNQ/eqMdQPS/Mb2aBoq35YmuRIRnZa0jfPZLz4Um/dnYyGWdvUq8t3Eit+fWOM
Qb1t2VAfAfElic66cWeAFO9DE7QRMuVs/sxt74fONe2nCJ4iVoIl18nqDzzOtK8sEuVqEtnw8o9x
atCbrQu3UnHmuQ//MgEZBdatd+O4Gqu3Q1OBjSwLANw5ei8uAJuIxDSdUJ0Xam20os9e0GENl4VI
F9DH0fEMJFOyKTyS1iuM3QiyqteszLwXAGooLtUe8O4qBrGmhj1ipBXSBOREMTyrDI+kNcGo14HA
+xWIJC7FmIdUoII5FWuCzVouAHgwN6g+QBesbK+KqGvqciu7pugWPf1JtSVT250y/wZV632Hvs/S
XQcKPtBCJ+aLBsCQlYnX2tdp8D6WsWX/FTZ7bWxRzIoujJMI2vg7WF1sMMOEYInFSnUTamI4OzFq
szKRWXuk94GggOKYrYEs6HsRC31f1p6jIs6NG393GPCVKGIhituIXeCyfR/NqOweDKDiXp+xsLis
puAAd4uQq3fm7hMt/2lkV80n2mDQyIWONhjLSG4+rpb/qx9wD9eXD22Jwms0Xo+Tlr7Eo56uu8IZ
d7bW2q9MGPUh7njhczkk2Wi362GK4mcShdIB9CuTcmiKBsXL0mGMUGW/ksaAh4qeyVWI/huOHUBv
6ANq3X5zR7SJigltok6ANlHbRI6cRQyp4ha9pamJNtEpMQ9UCc+r7LEMnerbnZNroSEVRJwhFm/o
LSWnrrGV02Anj7l0GhosLOYitk8KBw3YVacZp+CEkaaIO8cELSWWCPrtgsTW9211ErOGr70k/CRf
05QNI1o6bGk45umfqAOZHgRKpM4N66qDNgRbGoGQsTzTHTdzFE7rWXWILRyjy9Eit69K6bkoF3fy
TOF5FzZrHPtQJHxHBIFunuYrUzeB2ikLuypQYniFG30snDR46q3sO4ktXqaA4tabDQ29prx3arwy
/ti4tvdk5sl3Cn3nlPbYEsfAP3aCUqFbOr2Okh8FVBm4vD6gMOQG95IwKpUNaRc/uURYoDEJ45Is
XES+k78XnRzITqFq/h5dyZYw1yej5yG53f50gP63JirqGdwY0Qzi4anTqj0OcNiGKLCv8hG9MvvE
88xNn1bPqJCvN7re2xsjQSkVIc6FWQiAf5RP2xsd/bVKSBru1pV9arsKGid7jTNwPYGVQC2unUl/
kSNaTGODPi+j7peOLOsgV5boA0Efk3DGc22fUVOtfUdR27iOeIPmUiy3znh1MMWwNHdPjuiC76kW
TWugILGjDVoWZZAzffweWmiIHNj0Bk7c7jzoaHtyZEq4KtIcFGGJ+9BOfPxSFO6WzPSWtecoBIOm
Jc3MUGBBDNh7ZRZ3QIUMavE0VAMgZ/wC7ABPnWt/tqsC9blovAWPIy46PvYo9b+OLU8bNsgc2L5J
mlRCfxQaz5t1Au4EpVrMW3mqeuNONoF0J0d8ii7z3BjSFPQYZOOGhbWNmPMzSvscBzS4YL1wuaMh
F2XqF6Y7bHp9ckof6NoXdZ5hhbsMyS+fgECsbG7Mb24ppqjrS8y7ydLFnQzvpiCZsqFbmrwwyvIB
QAQzOhDzBOBFWqOzkxfVwQRUyABFbWwEQy3v8Bd5lZENzu+wjGLiC9A5YEwyugSVYCeOY+FVEgJq
hGTKJibLJaKcSsmWiBUi3sg8aUNaipgWE6rQKQwveXeqc79qmPZYyAvd5V13udP1SCv8ZdyJMDws
wzuXGN3SrOnH/SJf4t253kemoGTzngvKkoPCvwtBhjMKuRqDASxMPv4/PtpdZDKmp0QnWvPYOUdK
tKqcq+WyZxBtDw+UPFWyJY+qwKO5oUxUMnbBjVbjSqpFi5JCmeddcrhkp0zkJM2UXUzuwpNHD9hj
34r0b8NociRrW+cpcgCt6U5F/qMpNZ83JtjxgL8laQP4K9g+s12CL7+yDeryYquhPnixTWKTv3J3
yHYU10P5kADmwj6KPPSx1GUfHBw3Cw7gSW4PtY5UuRUcwJ9qX5TKjkxuXFAUvlhTELqAbv1XUCNs
rMcL4KDdoBrCArLiZhrAPFXbnfbJ5Hz0UeLOjzTUTG8H6j7+Ak6u5A1gQmsncrVP2YjT0SDu0QUq
hzhrdR/GNhqVdpiHBOjoevxAWuxaLiFpKEOmA3NeNDNN33p03SIfeAlZ5ROo2eVzCOSqHobEHZQ2
qc1LyDBodk45VI+EbYpjWRSpTUMQ7XXgANHn5W94p5IA0+hNZaIING8MJcGmZwbRdgqmn0gWJB9T
Z+y3zATDrckMdjZCnPBUccu+iYpvbPnjzvLh3rQAUNPZjbqLKRbEG/ppA4bkZyh5Aphdao+xJEPx
suh7ZRbhYyJpVOjiGVW6r6Yskc3aFxkphB58I9vsd1tQeCa+spAO5YhWf6OfQDl4tozwJy2PwrTN
19zS2/XdaolWVqS1r1qSWVMJGkPSiLHHivW6PluWYHdRac1maDOyU/VYRasLOCtqZrfuPCWqQJqK
7ApuIMmdg3d1Xehtso7HCVt2UnW97A8mlSOdCqqbJlVGt6SieDfCpcIv1od0Pc8SyFHWXt9EpvEy
JxVgk5+aUpVvXx9piciwR/Mz0xPH0UtWaqOjzyZQL3r7Rx4DMKoKY+sjuiCmtWFzBniHzt4Bytx6
jCsrOuZNYqPCBdmFosNqHKzl82cnbn7Okwj+XEJmHttNMiQKphrZR2d91MzqNmTPWuuxcLvo6GXi
ErI0ar5Cjlz/DBiDn0HkqJB9WVRf9bnODgHfmnmXn1NZyWhR6WIrSrauRZGtSQg6EoBskgbG1tVY
ifrfjW1pvLjBobIAJGJNVe0Ptp2UfqMlAMsCdEMwl9GhNsDeuqLbyTTDQ2Fo4YHuSFa5BVxorDUd
iInunZRBknn2/xNzmUIFWmZTj3Uzx6K6PqseR6gcQxJzXUeTBjJQXKbCvdwVAIba6vbM/TsFDbXe
AVZy/WOxv4uhDV3s66417d5zX4K/F4CCa/aPJeRdDKRfYvy2IPjiXjVYoWTMetasxufYuoO0UQeV
S34Z0SG/HKVO4b7Sof51RGUJQY1VbNG/6+chpidj/u5HMaVujIcQCWedpSejnW0A+aasf8LmMHhG
a6i3tidwals45HimC5cNqqWDc+i+dC+yzuvXIjYFsPVhVuJ9BypO8yF0BydZCdRTPTROwfwlSFUW
3lqM6bRZglBgdGdY+wBn6cnqGpTcKGhSGQ+LAwXuZGCalszAW2asGn1+0oF5CzrgME13IyrZT00t
ypNu5qjsjdF2XvfhiP07ZKRVFyOsNto4RisaAhm5mx7ruQDUjp0cFmMtTVBoQ2OwqJUbmopcmB1a
a5AusJVT6CgtnnCisusyTS6nU+sMiE12TooKpwC9qz/XZePtSRYmv7SgTr14KDtSk3PJp2fL1L19
RAFy6w8X6dRjmPWhTxuuFARYJ69ClQAdSODccTzdaQE0G/p0mJFL4zvtnW8VTiHOMXCIQpGX4eKb
mDZfsUZUOA5LwFEKNNA9YEuDM94aYh0nzfCFhc3zKJl3Mi3a1oDK+J70UbVCHUP7zC3Od1ng6vvG
mYKz1QPHipziUDzHLZh3SiSx5lY3v3Nk7FBfmnTPNJMQ+mcwDqQHYuy10pVVzd4pmyVs9JXIl8h+
zXRV9J53IjFdEsX3WyqfG9FvsS5WMpiei2yfGxM/U7Ikd5LxsS6zT5RiWaDqbRRUgCZr1h+W3AuL
+UC2ylOe0tAd2VZFfbHVBhyn6bZ9RM/1gWq3WcntddSb+mPVI/vRdJaS5xaaQbQOciut4o/SnrqH
SJ6X2sVes0GvIJszKM4i/z3+Iv/dfpnXQ5xw0PoTKgNGNC16YXBKUMf1yrRQ9SwCgKN7ncxIjQID
EOlFC5BUXeN7QBGi4k2y5wm933nAfPr0jjwHiNEHvTX01QwSIgBnOOPqhogdaIn6kejV6UIs7vFo
VOvWMMYVye7J2F06EQmlETaFmc9dFFxLVgxVq4vzZPzaCa32Q/x4bMBHghJjEaq6WiqxNR0Ahceh
W2O5hmJeirEoKATJ+rR+wuc6fkn7cp/nofVXmQTbwBnjH65RYXWHFuLXaESZKMCdo2M7eOPBSyIT
BevO+DIGboy3pFt9b+Zs38Whvbgb6PxS7mUc1VtAbEVHnPlOyt1m3a17ERX7AATsa+CF6NuES6iQ
Op19PU4bNYykLLMGQGYwvawf09DdOyn6b3EQBw2pycXQBeoyzYSfyijD6ZYKpmmCXEyJOELamRBI
KhsteXn2FtamucmZLU50yYykVnc0dI0QPQjc++tOnl4dyKwz/7ScIjuSVdPp9egv0VAhbvtj716m
wQu8uaiXKWwjDP3K7i9PsTjTHV1+zXHvT3PezaFkAB70e9F7m8wx0R1ugn3Bp1sgLPwaAw2vRFVy
XvskFBr38u0QaNCTk7zYtu56wFvALRktaolsiANX8+GfncnYTk0Tc9MTqBCzUwICO6kvQjUvqf72
nMvDK9dfcypD5UkPl0jLri1//TMTc8abdExRHfUcxumbSgR6U6I/NjWYIq0ZnN/ycqcIAqtvVQLR
K2dgYsaOMz+mrlgpwgvycYK4vGhYIlYu7QxJ00es343e/NkcdXR5/R9n17XcNhJlvwhVyOEVIAkm
icqy/YKS7ZlGTo389Xv6giZoWjM7uy+o7ptASRTCDeegh/olk+tom8WjWd6bSZf7aDL40ea1lu8x
J2Qe6RAr1UuYTtF2YFnVuSRD13JbrS4uc4S4rd5l8BbrOq6qlnxXtBUSzgPrNgoHrrPZK+NDC97h
B30AIYYa6R7throaHyZxKNUaTBaoUu4WhVFN7cbo7NErSoytuSU63O5LUN2RyWIHxg/B3MaHHYUi
RREYZ99k1H8qY5HOndKSWaIgbXMDSPuix5nana96pGlP3dF6n4MWWK8SAzUN5JNIQ4cCKDd8Q0s9
swM86SnSs12lw2MEgKFtU6G5JesB0zuY9VMbhvmPMCrxsKplJUgUYdHnAXip2zh4tbXyyiLgTXBf
pzJgiNrkJ92Quint0GGJniFVq81HvAH/pBsSmnvO8rDWTLxhJbPcDjEdgP8dgN5UkP9ub4k4JL/Y
fxL/s/MKe3Q1hHsZsLSeambJvSNPe3QM8Sc6xDGgqKKm1PE4WjezTO7U97IEwB2J9F9OLTA/U48c
JrztrZYgTSy/6+jDv3IwysFNKsNjLMt0Nyyt8KQD8OrUynxVyZp6pN0iHyMJb9EhElCLjExybplr
AOtywIYiyBwvkpm1V9GatBjPChQKr8Iv51jCX32gUoSuRWgyHDILH/USmmR0UDBtvlWH+p1lJT/g
+T8Ht51YGuXID7QCQLS6Liwtdo1W6R1Pxj31kODlM9ssllKMEhTeYfrB8XSAua3Bahq7cpGY8Y6s
Zq9hnNyAZQlAT1pLjwHJVXYHcCGBfUJwwRHtG61Ipkpmj9+ZebqRf2b7mewmOoXDf8fpRk7n+neZ
op66xEiAkQ7+NoK8kaZO8loxJ0MNxjcwOLeIN4vN4jdTy5Hj3H98g3bTBm2yExgmvDaewMjWnQjq
Vcq1J8u2uxNBuwod7UgnJ8rV7qK7WILqrDsRWeglCvmB6u6JdJoo3l50/+ansX7adKPeeFdlcCqT
q71vAqx3JpkqVQsNF6KmbgDXU/LmJRFZLYX2Xx6kzLQuLTdhigdMd/YZTbXbnhNYkd5iejRxVqAJ
kjwZA0i23+oPKAkCR4xaSPWmc1aRLksetaReTYj2ZzvqQzVF8oQslnBaWoIKpGLd1hB0cOi94YcS
LMvU50btbb3FmkNg9m9LsxuJjL59I5/ZVFgxq3+76n/7LRaZTprGP4t1OeM/xVIKfXLz2qg2Azcm
3EPaV1MZc9SOxU2aGKdCq5r8fuxf53IfKS6yUpMG7V2Nx9lk3uq/tmQrOJZcJg8gXcQV7aCpUVC5
0eRoB9rTwcRV/pAbuYScQRJo60YfstlmNp9VZEX2837WkQDQvnsA9XS4O+EcV+FoTwegeuDEAR3p
9MwctLVpyZm7GJFiOc/yMT/92OKsIPHrtmQ3h6ZYtfgUCS8Tr5ysfqtLMgAq4ml4AbgPcFYio9rX
UZSfnChHp5Nh8Y+2RyOJBPz0KRz/sNU1np8won621Zp6hd4O8yfFRd3xybGL9jGWeLmOAg3TK+J1
XDfHct065fVWcfrEpzQAGZN22X7mS2mAVET+zJdSCFUB8ha7qnalI4Po+HLF1y6XfboBzJf1q3uB
UC/b5cpOK2a3yorlg+r+s3MI5NvSpdP8cxzxcSgYfbrlMwH+2cvV+phJ3KOuCz2f3lGNwINeEJur
KMzD+0FW+L4EhKevdWr7FDut4zYSYz8uTtakvEuJCnaci1NUBddOozk64Akape/CyU574+38ltx0
CoClpewBt8rObcYw36LfKsf8h5I/RMxkGHbjT2RhGb1juzd2pGlBNnzoQShGrnQgOcAM8h/5hLZq
dbDbJ7zR8x3ADJDCBcXSW1oP93wysx9KpGNCeVCnJyuoyl3EemdTaPbwpnX1KRUxpopnbpo4+lNZ
GSmagnvmd6leY+K2eCALtQwAEAcgw6ekQWNdWBix3/Rh9jZGySNZSMkQA6wqSZ6rug+2kty3ePNq
nPdMXWWDiQRSk5cPeMLUvyHDowGFmBkvKEeZqOC3w4npuuJz3iQHbXCqwyADPWsEFyVIEFJVEB6F
r/FUKq5uVfEHxifuezVw0FP2gyP7EbqK2h+rolE/gkzr3TYLx1fVSjp0w5bFQ6sHmT8wST1IIg0P
Cl3Jn1ItPikFqCoROjp2A5JloDhvPZ4U5SutUPwoX62EtaL9tnp1xCoWss/sSPaZ9iYe2U2KE/pW
bOFeEWk8Qv/QGaAOrefdigbFdTFvrlffRt5qjySxR7T6owXLAoGTGT6TbLC/OkCwuTLArK41RyDW
w18RyAW5iWxzZSDC/BlhOUWQ29+rYlS3SVV86BYr37vSyHd4y21WqtiOtoM/rt4bW9LKjvOXUyJ9
F+Zt+Q6mRTZy5210wE6Wo12HpIOIMIkI5BK3+jkCabXE+qtpc+l+6KfiEgEoNQMujcWHZVrlMRzr
cAXae9lF0jR4p1UcgLV1cKQJqJi6NMsW7bIibVHZ/8luEvHQqfdHvJuz/d/tikgZ0OMHtu/erVQw
BUiNah41vKWiGRTNSk1URA+t1h1pN3aO8szqb7SZKiV6NTAm6qCF+IlEeRE8dhnobElno3roqoCf
OZAyHlDlLsIh383uaYAOGIPbG9qGZpH7IP4DeIU4r5pYE8AyC+7R1ona5th2Fm7T9Km0YjqVuX1P
Owtw+M+92s86Emkm5hoSLX6mXd7lJzQaDCfaIf+D3oc6AGqViBXrAQcXHZBHaDvwSFoBvyrzJ8kK
X3EhBFnqpKRrkLx26zhD0V1iMi8f7M6S9lOcoYHBwEztvguOJDKGUdpjdFUxti0qb17fyPUWODjJ
CUDlQOUDmQJgxXIQIwG23NUylKVJ6ACr6EHVTbSi5WPu0ZYUqpam5GsTgQMpyLfApXPLDMHOIKKm
1iRttFY9+5Jdzfv0VJRovSqr/73aXwIT+JDGW+oNWKr91BTw77JswJsVPMnUqkYJ95bAWZd5+R3v
UfxEB70w+Ekzsnwn5LquIs25yABVCAqzyTkYLRgBgOymetNo9Nq7XRWSZ2WYM5YFrAzYrgAzRMII
7EteXoKEoRlzDChXgm1hXpK0b00BnBe2joe6+9l0FpL+1p72wIN2MHb8K7LKq8PIc2ln4wp9H4hD
GKXhvSlFAWDFJ9m7UTidAW0p8I0t+ZEcTKPKZHfx5XhEjTJmHG9cyaJq29QdK5X7i8McIOeOgyFR
/CD0CehEtJpPIk6ZOOojBZVq4GLPp6T95ZSLw3LyjtfnU1LMsy+AFzdVgaYvo05Tl+FivLWUwjlV
umOfZCOu7zNQCBhCtMgbdKRtULzLQabwm2IJQv7kAczH6t4EvtrkmDJAboTHTYDFmAKkkaJtjUHh
SCWBP1DOjY8iqsYPsXBAAvhhoSwj5/kEsTwv/s82F3e9rMd1W6Xapge0173WphOQ3nvdlZ1evidZ
yC35nraVXX0DsgXSUcKWRKSs4kHeawp4EWuYkmhxAjG34rWxUqwX2RJ3dN6jThruSLeEXT4HKW7i
Ao7s6nMsYTvbkPcVGH+XQEvczMaXavkcN3HxOaSuHO9ufuwgASyFWpRIJInfAiYd7lpZBQVFbj+B
6OaNMmt129leNPDi6AzTlbwq5Gt5rdhvlCkb5QrY6Uwtjr/HIXuST1E2PhUlB4L56oxaiTlNeime
xznr8YPhLWM7z2XibqRsVcZ/kMX8ot0E8oeh5+aWHAxqWtBUU95KSvvjSqZnZQKI0kn2M4ACPmS9
9ZNPcvlV0oCxpKQ9SoRiq+wnRYq/5r1p7VSg466mIaq+FgNmrZPE4A/krOXB7KzG5rVzdSRnNRr/
cMZkUzM7u4OTvl89a0W14jqSpu3oySppBuXYwYIexOanscVCPFpJWj5bdLj3batRC1daHodu0ocR
itJ6/FZpfxFQKRv4eETqxnIJkZS3ib2WEsxmkNaOs9DVbDU8GVMdv4X53zdOtAW2ydmJYEzpTGWv
yduBq6808Uqzryybdl1gNcdlCDYbpcjXNBS7FxnNvsboBJT7FHN5F0ZnbcjiK1vF0ax7Nfi5lMPQ
xFltGkvPZqL5gZBpjIlXG9DSnoWajW7zM/iXqpfBnZmZua/YIH2l8WUagI7LsPABpce9Za65BR/l
lR0Zkx350rg1GTeasQklfk/3ueVWmDGp9hReRpsGRLHz7ZG0Sh1zFK+hsIu+W00oLPsBKJiPoSV3
R4cV/dGcNGelFYB4k5xJalwSJj3r8hUtydJ2gJ3BCnlvC+fZkOLQfolIwZICSHM3is+MKbyInObS
tL8KEuegw1z2PQ9Xnclyt2iBAWiaNYizlKoq0Qr++z40h4+egeAjj52T7WRbQ8q64yTY7kg06ujL
64PoTRGiRW6AChs9dgZfVxGa6cn2EiNrMJm5yC8xyGCRg2syXtmyxNc3CvocZWxtzlcXJ+j2dats
FWCx/q2Dn3v6tbCVICIJqYQNahHx3w0WFxsnnpzVOXEcxyUGsDEYC6TyekOZkKKM06ehLDeU27jo
KKVCuratZp1s1f8vv6rP0NTQr5RBO+oDUj62iSZNsZggAX2y+RNI8MdaLD636Y142CTgj1jPPW4D
Hm49zHhMc3Mc9bhRWxw1v9EKFHzoeImN6apdjxQ1U0y8LfVa9T0fM2slB058SMwu5ce0aJV1Fech
+lCK0PKKaNQ82cbgKbM0kDMVJkjLnKa+p4MN9IJ5BbjXwk3QQeffKGjbKOwxH3tltzgsZlYCkBsj
rY/FiMcZkpsjiNa5lW0tx1buQACq3gVcDe+UbFeIjVkIHKCpqfURNAup4suR/heZkZq8lkOKy7qn
hWG/WsLR6sq4bl9ZEsvzCRf5n6eOiiYb50B05s4y/1I6zmo/HfGr6w0BtF7V5QrPIsgwmxm6I68m
NIQmZZnkzdMeNN8x0dCqkWXlStFRFiAhHRwLJZGVJjRchLuaBPks5myuYHYXeR/+YITAKRsyc/IB
LZS8DnXIN2obokDOrfgVuELtlqnAeiZtiDvbvpRy0yUtECkxuJLxH6RsjWx6KHmyJ12L6d+XIXnk
etf1np4NXtv1yhNZ6hkYiMHTciJLvBZl7tDn3ZGURdIXXmuj1Dtr//fPFyo2WPvEx/3s86HB5Acw
+KCUhqvPp7GSvbD+kfzsnn8fhyTz7bQ19wqmIfa0wiDW9fYfZRycFt40YOh68f1HY9mRzuHJhA7/
VUbh6VOR23K2f5QpdvbHR7sxtqxRtFAB0UoK2DHhBRpO9QF9JpdtJGTlNKJRNQR+eSeQbm5MVJ6m
6IwlGwpBPtagxX6aR18oFrmQ8iY0yRYF2ZUT3kg1G1S54uTkUGY6znFedtNmHJvYRVGB37dDaK3r
DP26tA07m98Peo67udACad7w8LgarCSbF6qfcrRa8dqpfVKT4TCySQFSU3fswqbeq0Uz6AAMgTfr
1rqeOgA/r0fkEoWom5z0UDmBH5RqqfpAULBW+tgVXon2gylv7R3VpAyqQQ0aqkxUdrqqYl1Vqkil
WmdH2tFh9hYVrICo92qefgQRl3ag4DW8PMsS30YDwxMekYqnBH1jOlqn7sFMkz9JSJqARbB5IB1Z
VWGQbDBgMKwUYUFmatJjwtQcmz2ZqIEMrJEck1OISgZpCe6XWI8Vdwn0H8+u2t2DZahB4n12Zgcz
uJ0afGc5YO+urm80k0Z7CwyBHkDBz+pFsVzTTF2CSQGou1pM5S9XRFqRnXOJYlQJYEMZim+RgHub
BGYcrZYDp86IRW2n+iHrm2q7mKSEKkd7RUS4CVPYw0YZJAnwF2CalPFNdUfMM+NNs+tdgk6iA2Ax
bOSizSvRrNQj4Cba1WExTThmrK3GdlBoByzUrLDqc0hQxOAUedRchSPIJq0t/Ewe+12l9MbBwqzE
wRAH9NJ6uVk7s5yUJKfVcmgF3B1tARuDbhFa4pLsBXV89iU3DpTlFeAGGi/IMtCn5mjOiOJJdYB/
6vAH+GWK48aJhG+irbVeh+Y8YOoUzUPP5OahVoCjanX2C4kWeTNNL0bW2KB/hCkdsmEaNqbOOm8U
niSbz0GRFiGdxwaC+nweUsjl9CUrau5TjZ9W4Rg+Lj0BZlc4ADMQPQLzkir9TqraQJ8h3XwMkXbz
heusonr+vCRfXe7HVc/NcCifGO+yFY+16iA7SXVIkEK3PVouB2BKD4AdUsCa8bsJoPTK0u1Ye/Ym
PYttCK9M8W7bk3sjDCsnBKd1G31TGqn0dG2oT8BLNg+hUURreyrkb+jXdIHgh+LOxQIow8pOy3uM
v+5oqmau4ooab4J8p7IhoTWFxVHdzX1VhZipITNuBIClZfxAL34pT5+ijoWH5YUQaaJsawJlBDCj
gFAqJxkDxMKu6TU22ylp2681s+ErqldrjpZtIiQoViHqp6GXW0mODt4MwyQXMBiSgY09XrWKCRv8
22Yb2lMx+ybOIMcn3gZs15m8BwyMwJoF4Ne8IlkchNrBVu9vxIspKbhwopWlq50nS6zEm9M/hFx8
QxE8UO9vTE05knxJHR5bcX2ny/3VzaGnWwYg6ZCF13NwYl+Mrm4Mn95W5jsF3sNkjw0BMp4R2paA
WDd6WRq994FS+JRPpUMq8rG0Gin9uuxJ2PXJ7HEjp23cTGisGxLU5ZtBOlQF414sAJ8AJmt7SdBJ
e9qOsT8oufm+WPUC70lKbctDy6gOshjkLuexcQBed6zGN0GMHt3MH+lDna+iHNjZi2Kxu9EuCoqM
54/tGONbGOlFuG6zAA301BifKMN0Z0bfqH9+brmfG+2dyPYAFxOuyWz20KZ8urOjb7LcqFtLQuvi
uDOK/DERCF0TRuC3ZjDZ7vwOPe/tL63m2v2kHOig6LZyMPMh2ke4cZHIGBINCAgXk3mvCcNbVawV
0T5VIwCIQUsueO/CMEUTqKu6UOT9zQxjUyHthLelK9S7q/FHmnBE+l/1MP8rPoy6m9Ko8jUnlwEC
DNr5TnQdqNHgAsWg/243ee/VoHR4CC62kWZNN7a99SXptleN0ZoTJFvHcHKX8j2xaISmHuigy9Kt
KZv5bXM0KRYPcutFj/VNqLkbu+7UdJVXLFvRhem697NRq2xFVyq6ijWhYQHKHt1lqRh1NE+JDvAL
m8fA/hU/qol3P9Siqw8MedpeZfD0VNUJ3w9qqG8MfFVeyJYaLH63lbsJSMpTwe8ltcZYqIJb19zX
pHaSC4BubEXTk6wB5oy01BHFhdYC4dusJd+ijaodmAF1p/YCxAEagym5mGpXX6NAB0p9BUC1ZUta
Ym4hbVYAXKHW3czgih+rTnv1S6ff46KgP8SSghs6vCCbcYhmV9HpvvzSScHs7CcIf0CkKjCj6c9H
cjrFTSQ6xViY7fx3JePl3JirA2u3kfG7Cv9eGkAd1+bY1WjrHeKvtY3O/VH+yvALANlZpK/R86R8
BSfNfY0a8fNY9NkdJotSr+qY8tXKkfwMFRm4WOkkPykRvrjCnaLmTV4D0BrZ3v8UNRhU//zkhgfH
ndHbBlh0O/ae1BIyuJOEuqoasfewnHasMvlTY8fTSwFsmwGkEW92YRf3eMmMXSasJoXjudkEpiNp
nQTkVxSStBQyyMr+SFr0kV2FFBVFOpPdFD97FAVdJ3AKtCCDn12WkmbXAs1yk+Wx+Qb40Xu6ny8W
adY0uzICTXTIDfBAIVMw9uJiV/n0jDzFkXbQrfwqfUDPyTNIxCSjO8mIz9qzjPIOEUcf1kVzlZbA
/5G81Qr+TJcW1D83LNX5vpF7qb+/bJcr05Rbu4Cn9aE3eXmUK2cDxFZ8p+oKjAgXGQav8R0MVeRb
xUqr1PJoxDYaxWBFpotcRQzakZwsLvYkb9tI2oSqPXk8CpM7swRmE2XtJqcCJGHZgFVWcF4tW8r3
0TYV2mVLxosvhSJtJSKTdjH+r750IhVEZvPgVVP00arVUwX0JfI6iuT4iQ5syJptOGBucZFFMrJv
fQ1WkkGXzna6oqBSx0AeKlzrCPxQItB0MZjMgG+zAWSxiYr2T6+xbLCalSnzeQm4zzMUTtilHxJP
gUjYgvFdGqt5RyI62GVXAPjAwCAci633LlHCrZQZxd2NCW1BCKP54XQOQq6LGa0SPKPtNWDwaLHl
JCjfS5mngB11Y8S9fqKDLJn6qQXvxxjUEkgX28hyQT6G8R6gwsxuYYwfQ7PDABDYcJttlliVZgXJ
WoRA24N0YEWqn3RH/dKETNm1mlKdUvT84TtGXxw65C1Dw5O7CEh/tiXp/AW+lixfU4sBAuQcMzel
GmPxdYtxBjAeGTVyulVezAxJYdq025TLpTdzDTJFOUbojZy1iS2ftUSdNGogUQKB26f+pKQz/B5j
OUM0gDjI+/38yxnsxsI7DDLReQW4RoAe+GNZOg0g+YGiVTjOgzll3QvwMVQXdVJl3yRm+zLJpr62
TAUcO0JbSWmz15rAcElrd4CBbGPDJyUol7qX1phuo4EKsd5paZP0jqtWKYCClSi8m6oqAcpz1AIe
uA6He9rbeG1w6aKi4e9/UCYQ2VASVQKO4F1irTu9aYy9qjNnM3F8jBbgH8/mqNZPuv5EG3SZdM+S
gdzk1IU1ng/l7tlMZefgSN3fiwVySo8gUtHuyL4FLd6G2RiPJ3sVyFkiIK7vNnjtS7n3GJ6Ot+Qe
D45zSLLm78wMnhkz6se4T3OfqYaDHAHKjnau7vpUaV4qjMTfoa8w9ljfQy6rhddrk3rE5EDwMuqW
T2VKvMWgI21kwYZqmRf3utPiuzKpYw+FwC+aYpd3w6ixRzwnuuc/9Rj0q6ZHEZi+HJgXCx9loAbM
XzXjdy356mhoJFv6vpGFDnqmG//lq/ZZDHF++h4uMYqo2zROXNwRUCWKBb3bNLWxQUdJLPtGZfWu
PCXGps4ZBoFaJPTLOnxuTfA+sq5NDl2lhc9lpyWHEqVAl7RTKbHZhBQ9aqBuBmD8mRcUzehfA27U
R/qsia1LOy4ZmK2g/4GLlj4ncPb+0KbIuF35tsK3F/9+uZwYW0PDXaXvQGefx+w1KaLskbHugZDh
ahZ3GFQK1RmKztT0YV1VaFgkrVqVGGuqi/aOUOUEkh3FkCw1fcR7/QOJKYbSZ6pH+HWqjrbXIol6
Lxyiwh241jurbAyDe3t8MCWToc8DmzThwbySW8lyx1gfNzeKMhpNn4LkwnjxILs4uIpGEiu3E08Z
22ldp43tq7X1QUWi5bDQKplaavuYiPqY8RvmohNBOXRVYC2+C+LCEoWi27zaDR2emMJpyjeNCt6I
eTlwQPiYlYSsTDsIxgqx15vc9jJVrj0uZHmbO+nuylJx4jdb18Fx5UuVvlsmaWUw2KZNzo8zsFkT
yomPchfzyIQOEoD0Hroy2JmWSHoIyFxJL78bCt5phhC4aInTxjv8qe4ZRowGAL5BViRxeWciN432
4gqlZ7Sf70PD3qdZrfsZr4I9iYAVel7VKcNb0LJng+EbQ6rs+7YDJgdKl8CjKJDriUGBLvugLvvL
Mg92U5vPJRocPFrp0XRe4WoleWUqGc+0+g92tmVLXsHtu9BO15lAzInFpZdWdAA/JHKSUb27kddh
d22b5jqmVwCLGkWpuIjn/EsXj8lTqzsWBuvQVFiLoWJ7lD4WOXoUItdBB5OZlfjpwJz3xAOz3l1t
cUfedYwlsg8221nLVMt+jE3dOFL3HPA/Ho1Raw9Lkx26A0H8B1iB1dzEN8RmcpzsswN50cHW0tmV
duQ/GAlYRGxbWZUYb0PSsx39Qom0xxKIYOu2REJNN9BBS7JAwnxKCUSD2YQUIwK4TuHkezLpcvTj
Aj5hL8chZgRFpPnwPqKb87ER6rFtpDvFHLaNZjmRhwvYuE8k9e/FWi9lxe96McjeNhj5pQ+TMtAb
BmMClxRQu+AQnbhP55ujXj7IOayV/vkhFJBY74aCfx8UQF/7Nh6ijkb7qEWxyvf0F+dWska7A5Bs
GC/8SovCZ3zhJSTWhrU8KuBGDjFOvyIthorP2qEf1/iJfkpoBXlD0uwdc/zSS1OMhl+0erltsjp9
kSb7OwBvsx+/GwDU5iGoWeDxTFVfh1HWVpqGf2Egy+I9OjQ19BFl11tdbMmYtGS8bEl741uYurNt
nDzy+tbQ7gAcWG0xS/1FGWL9rsFd9S6tS0zV0Z4pTen1ipOtr4RkRM4cc3NJrfWHABOuI65OjhjH
+xVxsaNY5EGyHGSuc9RFUdrpc+PUGf6B8oI9FP1YP6KJVHxK3fA7kQYlmRQXkddFuFY0QkYKsiMZ
mSRx326iqHJALAFyeFYJOuaJh+qB9sthQnaictsyO1WyqvuzSVfGbEXL2ZHMZ0tbn5JNhBcr8SEt
Sb+rShnNtv14mgHqxXY0zfE0Y9FbzllLSPVTI6d3hcaHDA/GZpK9R9+0MB5+9hMDnCv+1x67sgHF
Ysiqraxn7KlhlQF839z8GX1Tm/FsaZjR+GjGBfMGlqLHD0MQM/F9qikH4A/nW41+AmKzn9VXHPdJ
niZsZbTjYVKVfEtGGv2SnFY56E4V7qXYsE55JUmexAxcTC8rlsOVZNFltWjnVTwUdy2we9DaYz6G
eALaEYgOHWTBGAiKHtk3Uw0NEQKpZ1HQaoyDx7JEDZxsF4tQQ2LHBFOB26XsqRUpJ2SX5Je6OamC
giFRC+VFjk4EnkoabAgf9ZfZJFgcMp42z7z2rRCEqrkSv4dDXO1CTPKvcUEC1ZaQy2b0XlpThWRI
GaOqqYKH+fzFlOTwhLd4wKKEmBwA4TkAp8XrIMmWw5WM9a6GQdoDKRe5I7xoi/83UDNIJdJeIvCN
HW1RqRwOY/oI3tGVFKOe5/YAXp1XoH87rxYtraRc/tJMUQiyekFKXfaH5Wlj6YKhZxGwwM4WJB+A
+3jMUfqkOV2kpD9QVVUO85gv08d7Zg1bLccP78nFWGyMUUXrzmUwWJPTj051lAOJqjaa7ou422rB
yB/w3uR1U43qXJDpaDMCrGTDkWYqtEy+A5/r+Gqp+YpgJfs67ndOG+orAqO0VUtxbdOU7wJ0X6ah
0knP56Y4mdf3kShtLofKyc0DJpMjJG9IelOuJNlc0qRq5o2NtbYMVC8WKW/yv6agyTccaC4HOkxo
Nz1MVuWn9giYHiEn0WKxyHL0Bs5ei+zGjiXcjy+RbswS+/RrQnMAesSqyUBL35j5g1Gm4TM662O/
Vpt0xdUIdyQ5NTGTL0874Eh/78sMPPadjBEIwYZBOXuSNQ6oqwa8Nj6S4h9lsvCdc/uLDbmk6Nz3
2nFQVlSGW4p2cxHvqvAXAlR4E/T9K9XwZjXymijq/bmei326hu7BuQ7YFq256Yr2Fb0uTLR6q0N6
R/kHm9g9E8nxmJV/LjubiFzaxe5G9u/xllzcxZ/Sbc43swIa1gJIWpSBueYdyCoWGa1yAXE6Y5qS
jWHnGPwQ6KakvsInJdDSocdbPHJi1zZLRLzca36WsJ9mV5n7qjLue4A5h2vaWql1v6Rr6GNO9TSb
Xf3CLq5Xv4gbGTIMHwEyOGJSTF5zzNv4ySRQhbn2Mxry7sSaZnpNEsU1gM/0zlmVHXV9QmJNWJGT
xTrTJ+2fTg1P0KlNqf5Gad8aBQTddmsVb3Jru6Mok0WTFezCVmtXVEwzUsUGbj14wrumnc1I3ht5
BUCWOt1T8b8GHN4u0WR21V8QqGx6QGu7oG8iUiiy7Pr4L13FyMTScDA1nbWyes7Wi2wJODccULBh
r0YJQwFDNgI3HHmKhzqWAjkejNjoh46tOQVXsxKX3i4+UvaOsnJRgEZXzHbjQVKk40pVtTd9A6LB
OctHeb1yQpYfAPDynP9bnP8tHspx8taw8S+z0CFpauH2eIk5UZMvtfsKAxJRL/DcEGxdi8hUOHZR
ZsyOZHWJtYT/PdZYNF8cgBLv8VLjWqbBn+iAsQHdZ0rQoqiIhx9QGCgtQMcAVNvKKYgKusx56NCv
bZrKlHo9Bs78QIb1vDcVvXWHHMBmZG0BLh2ToRhjvLFezkcesohPslEfnIcB8WnXlsp7lIXvwGOy
HgcB5VMlWrijrVEb1qMzWYeYWfwu0RvrEXi67DFWDrQho7BR2XGM9JdI6EkO68AHIHbi1YbRAHvN
NsE5zvFPQx5k011OtYQSp7KctrkjM6Up0JRRH+YYMmvYscdpMkewychBviE+EgysAgUr6wCHlo6H
haKk7Cfdt6YEk8biPR25LTQbxLCTxVNeIlnVvhr02EKTboGZA4IxuQVAiSP0iAEYSkHbDrp7yEa+
rBYZKehwI6MAOgpWrozJ63VosRRdMcClpENEsJdjzqxdLaeHuUd3SZwUY70Gz3wTuV2oYuhSUZJN
3ZfaK6Z1sw2P7WRTiULgoh2Z+gMjNsMG1ajIEzmO9UJ2Rys6kLZEtWzWLmx5xKiHAmM4+94o5lBC
m0z4JmOkqWEOCjZlYbxNZdeiQJmgbb1TjLegVb8FZZafSNk2qhu3rfoCLCPnCehePonDzFbvtB6j
gYMamW9DIfMdxpGBnS8iGoxLa+YA+Iq2gVWdTzCHHKybE6AOdnWCyMZ4IvIjUuKGdtAcjTDx5nQJ
bTMDfWijonpp0u0lICeCNmiMVtyIou+VWa8mlRtfWkPSN71amNtEEa2wUv1IBuj7s1ytZtpp8ZxQ
evkOHs5V4gT6l3TKjE1jMHytjMJxQdqlbnTR/NeJzg06sEBwPOQDMoexk/sdtW+QDRIvEbp2yXyR
zgbkKpz6NCnOTuOT3jsjXp76tBnXDE0wR00gF/UEUFTVuoGh5IavZyEBGNHyf1j7riY5dS7aX0QV
IOJr59wTPfa8ULaPTUYEEcSvv0ubcTO255zv3qr7QqEdRPdMA9IOa2mDLLsFYkrNoStRdKN83tlM
7mwA5A/IABogGSpzLuJhmwr/GwAPOcAHTfNcI5vm+CoQpUZVvp1GfdqYeC+9jX5ZhiBqNxaOquiY
Z4APDUgcNvGmK5oYBSFmieADsIQXduA5qrrkdd4LfLQhQH32584ZUYZ52zL8Yeaqiaooniaa9x2z
Q1f1iqjDOyYMUPcrp6gfm8xEDp5wbfPK5Rdsf58AF4VyYX34mYrSezbwCEOAyAhOY1LXR/R99pu0
c9kj/hv9ItKE/o8mroRbqHzsCixF5BMYWnBqwrg+jilHdKSXS5lz7G4VIbLAI3LRyTq41k2HFhk9
tBfEcNy4SHD4aS2XWUOYnhK8AmmRXJENGPYO4mlb0234vWf4FTYWdveV+f1GKthEGfd3Q9eYn93+
NydD1NrW5ha/R/wdkFkSCNdvPyvN0n5qCaKqiOoAWwrZ9AD0TCE6Q5wQbLs9yjCWRLeWS8dYFInm
rLw2fTatPL+j/Ha71hH7/2TLpr4L4+iJ8ug80p3DYIMij7LbeclQCTjk7Ya0JStAEs0t80DapEBf
sZqPlGJF80mDTfNR1jy1M3ear0VcGmTHYLKo0Wlwr7s9aDCq4mQCfzlaAmppGhLhDbHjGBAFIyxo
RHIlqhMdVNBqits8JErsfukmmoE7zgttB+VyaAvrPTc8jY6ZXhvba5aEdtXilxsJ338FKVKwAotK
NFnYAtR8KE1f+CjJ2jhNghSuKoNhqtIiVGcc7QlQgOdQUoXFLLQbTVsAZwuLW/KuamCVmIjHqfdY
6Kz4MCLKIvP8mpdoNaP4aotOxsVHitrR+kkRBuDlJA8sBvHLU4owKa2TyRoQ8A3cWOe80ZtHNuXj
eubmGzwQULJQGsYq6KT+VaQvxJWkd5G+BBP8eDFQ0XLKmTMbFF2MjIG2aDsQKGylADYZQJqOAHOw
3VXTI7VXpL2qK1EYO0oda6Z7jPF91sxOkfhjY70H0I+JWRA5blCww1Dr/dIO9Xt5HYN+PUujlw/s
HSU3Y5+jBK55yApe7UEYVePOUjSJNNa9sF6kWWDvkhjLM79Epz1gu8RZBBV7aRBNr0XxEmhudkH6
FoWiwmLAMUiDTauZYkNDywHU+X85VYa1HKPxeytT7bszPCIgK37YIPteIEwvn4BuU+Mv3BfH0Qnl
2RYDaF5RJ/li6t5DijLgH3aLeFgfNq98dL1lGCkAjNqU+0zTjO0oBX8QQeou/p7fA5D9NH84FMXR
w1bv3ITs3fwCxe5XoP38oLwJZVy0UCDNYodgKOwzMFu9S7tMp+9SLJPtOwvSkS9uDntKzExGlKPJ
i3IRZ0N4mpdGtArKq/xTgcwtiK5+LZkoFEPRmYIl+b4a9WtqurV90AQ4IjvUr62l1dbB2rPSFi3X
WHIbrEGhsimS7bReVjKnjVYo/kb/sxrVnj0ctAGt1G9raLC3TR6kpsPNgybRGjB5gUwEYKBqAjr0
N6+3dfqva/zhMWlH9anScDh2RmtumS7tcxUJPCqxoXmqPIR19L6Kv/Fy2AXEfFUWYmVbofXdRhnE
oh8j8znIAxth8Fi7BHGv73r8Tvf/FzNZZbPSw2TYtWGB4jcCBg9BjBPHUbWmYW7yiC1AQJSe8Z5Y
EGTV1JSbiMRYAv/hN8PITU52UOUbvajiBVHvzpy8GcIhfjeIC4lICRbLAbXPVr8hOl9SOK3R7sl/
pvglhWG3SwGQ7AvJdfD9IfmJdUXRWZcG6XiQeSDBEJsR21lGnC1piL6k6JFZ+oX1/XsL28nfLMhM
WdAcZG84wKX7w8IbzQuKDZo1bWsLy8CfHmgeu3kzHDdI5AKACOyct810BjziQ6kjMoCvJda+/xJx
Ia+zk0TaEIVcsbabdtA0SRY19WrejNMkMTdeHMC9HpyMMywXB35yQJW1lr4fgK2rAO2CHQY/qlMY
pOxHJDzsbnVTf/LTONoMgHY+kU8RSncdyQrpFpGCXmTogx/s4Hh1sEPfngAkVrzR4zH5IoYBwHt6
5x6iXu/vmjxE0UAy5t+VBTBZky+Wwcw1eF7cgw4OTaBZwkLEaf69Ycn/sKCrpHq5CsGle6699oeB
ZPmrpQ8/eh/vSTzW/jhRqlHZCBj/h83fKrAZdFeQcPFlHHWlE66dJPaPLDTYsh1AWFb1KJ1FVD5/
6lOf3zPhASoLI8vXceDWQ+HK4kIi8Hc1Kx80Vlsakns0Om/ugg2Te9DFLqAP4Yqy8BV4W8FbNVrx
qmOR/RhwI7/H7mKFTZn96KhDF6q4Q2EWR5LVYahqNMEaUXDHfkTZRn4PINPJ3YnQmGvGoCEdrFY/
tYCGnQ6NOkuRIHe0DrWAauTEHQgczYwhQKg0Zejfm5Wh78Hwkq9CkCN+tgxsyjtAB51YlWifQv07
iRu0qOC/CqvOG96silHKEwBJ77HmCICuUbaorVFoHp3Wvh2QkAcmq2+2+zh10/2sKPEvFniO/bKW
Q73mItgJjs0iA2bEnpIUWWqhFQS1E3tKU5C2L0J/T4mK3BzbpfSAPuUEKCeipPDYRwBkCdB1BhSc
mq3QgsEvgMOMFPGEt0XDLQql1IHOSGs2yA8Ipa0EsP7aXvB9wc3sOkbsiYr0aCQd/Ykaem+jWacs
dVUZ+IHf8GuWktVsOaBiexH0tlynImVLWr5NKzkSDnHJ3i35aN03WVuCLWk4H3ypybUEnQa+tLNL
LI0h4xzLVzsKVmXmpy/giivRlAU55WrSGFD4XZVNck/abB0A2uNVyWd7w7R+YOnVH2JeD+ehiN4O
AhmjbaE4BUg2a0Nll7tiPLxtzoosjy7oCeYnIQAaQlkLPJTC1cBy80DJCpffjaNsXv6w6t0EueH0
kGE3e6/hn9YyBwF6cFeDgbWIqk1WqR0uMoL3lcS/lML3nYk9EuWcBqa595mls0dEp9ZUCOOVdnvS
MuyPqEzGzEAD1poRWkcUj3LiWkDWEVGD8isMRWYfZINKrTCMLJqDxB3r2lMEbJeJmpkh9LMZOB6W
ecTTI2WxS1lVqw4Q2htKeXPhyruSeej09FFAB7oW4M0HoMSo1NuHtCl2seRKoo/8lQUpXbRNrW03
s1HpDRpqAJvmDnhAkIl9drlVnfBVmgXdEbodqXYcDCl5R1rQdcNYpfxmLfnSMHLBujb7fmRMWjzV
0lN/LGJ3WBaOrz1pofzrTA7mmwx8RX9pyUNLEAgemnrYNkXKjtHgZSv60QJ57EGWg3y0O8GOZSuz
Ff04a91+YNh5vJPTjzn4Zd8nTbcYO947+rp0XMRHVHKWstHSFA4AxBIQQijZrPho+GHOmxWjs0LN
J8iKf0+GG2qYWTZyOR4a2ZGTi650yHn2hE5DF8Vjv0R0hpoWf1naebbmYw/0WxKWSRPuTMfLp+Hs
Ekct4NOdb7OEyTCer5CDDmy6gmujlmZBs5ugEFqTx2zsaPlj2Od7TfNj1MaN4A7Kh2QjCGHY9cy9
GPXqoqtkpBbl/lFv0y+lwieOAkTyGoRkVgBNTzZkQYochBwGGoUmJzSCtqtG5BeJvOCFS0MstMwv
v4gSaTd010RH0P6VL6lsJnktc7nzgsxaV2ldfSmxpAUvOX8AlArIHHIpULUGeafcY+R8Znfg7+Gr
OC3W/YyDTNZLH3sdkQo6I1mvZFLJ6Oz/j50G4tNloYOGHHwdQOxmY3OkJ5q9HTspPgONWR6BcCOn
51ya5cZy6PFEKSMmP4t1O9pfClAgPmpFl23qJkFZH1CYPo8uuwBOSX9I8yG9ixvzHxKTlRd7+raw
LLDdw0r33S0gxRYa16xHLASLo2HjIYD0sv1IMh5FqwGtbfdElZzYSbxyU2FsyYIcLIk2Zq4cSKYc
OqdIFFU49vBN0XZrtwTxdtV3cpty3jyjavBZjIB3rEfxQ+ZYlHxgwIFvoyX+Pap28jtq3AvKkF/1
8n7u7CPdqDXVyk1AdzsrUKNUXM3ynnBjeqe9b5P6KhBQYyseDMtaBFjQToVeGJZqSO/stAxAI0Wn
LH2voNc6j4B5N0Td1Yh0AGAE2hSnAXUgEHSR/ptFU4BHWZWwmsmQydExorNTWdj23+bBXnjYpRl2
WPM7EeGHDMSBCEFYVvzuXUmvxPkNGQwAVW3fG5AuoiA/lCMQNVEgj9coOZqI08Z1HpysBEj0jBn9
plPZH2AOiYd4DDaijcIriVpgaRyjqP6HdCSanWbZ705iGAEc1/b/kP3/q1NMiSm6Stt4CB66w9VP
QpQXlKiJrL7JOgQtJJaEj0Ug+FORBj8NtTSq3DpG/5pVn4kQiIbO70PSzsYICTXnedinaOIxsrBa
+doexPBo6BxQVXuHUUgtoN2HI+YWBQLgTvWAEgVzaeeRee+ZhtzINq5Piey7Q98U0c4HeccVQVe2
0pC9fx6rrltIXtXfvCraN4YBWmSOjiRUZLY/tJx9G4Gp/9kxXVTtIg00TQme0PoEPt+3KfuxENe2
t9+mFAbQzMvhEoum/6xxs1uE6gzwrt0C1Fj956LBNemsV7IP7TgbN43uO1gLDCKPNlZWNtegCr2z
A4bkvipBJk7Duq0XpEz8EY106lDmpnu+yXs9aK4OAlfLuopUwjr3UOaai2JvOy2YVhVXqcPAvhZU
vnYOWzd9dnTU2iq5VxrFPhuTYOVb6fgZKUOQtMkcfzF/KL90Y8w2oUpGRyotHfu+/OyiBaPtefmp
UcnrrBy8xaAS12QWx6m2j1VTqGkBpcrs/F2ClpNthB6wlRVr1jrusWNDrerYAiYps9/GUlgtkBos
a/0WdnbGdVeM+9EEPCPisFd0TEWPiR1YWxlYwCRSQzooi+hmkSmLodTNJUNyArF9lYWoC/1TAki6
HYX2SWQT9Z1SAFos2E2JAFLfjKcUxwdDxKL2vpsHG0M1p8wH1ISX0myvLWXCq95DnL5IvtWU8Tbs
0l0ldQssBmppIRs2JuEiStx4b6nWlb+nmiW36Sb3JPF3zpBrqxm7MfGbcukbXrYhWa2gq1pNk5dR
gIUnNqeOp0AL9EeLmVOHk/fbiHQuLGk/5KP0iSyp+akq4g6c4hUIG6X4REFgn/nfsz4Jn8ZWa3YW
OJ62vOPZ898GorDvjUTXF5TaRIVLvGZa32wptWm3PspZnbLZktbLkmQadlZnPs9D0s7Gs69MrWbr
lUF/bDWsjMAOxS4eM6yFx33E3kVhXUiGqnHrEqL96Sgiaz/LDa/DshAFQdYiC1NjQ3bkQTapg5YF
NqXf9GY4AEwzXFuBlu+AJa990ktE+gM3CM80bO10W+cCoA4+eNdyyVZSGNqnNGPm2SsbEOGp4TgC
KTFuU33SZmjxQvKtKHakpSmBgROeaaimlFn0NmUBjJKsDcUZMaFs0QHR7hG0ZSaFNNQBsa5kwWSe
nCjM0YbluObgCd/Q0Eij/mjqgMruqqh4CtlgP1pgqLiFReqqfO8Ovjx96bvt2gBW2t4JsUYYKkcs
zFAiXtR3wAFwxUvbtmA/+cCi90BQOvD2TwuU8IgF/Yg+mAMAMtZqiBlooACilpvriawJ3RSIeYyi
9fZdom2IxmmSTXo/avR2UdVDD8hXhMdteuubwr2iPbM6uTREJmIaUr0HVXhEvT2J5gqPmxPVjpDV
TUQjMr05mij7PlVlcSQ8zM4vs1Wtu9WahvPBD62d33f1SUdJv7tIPK85mEP+3DETuQ9yc9CPtp7G
jW5O1ikCjTvU9vIFXXqoc+B5BCZa6FXe6g9ZXqAmCkwZ6BEkG/qaedfK1Wi47sbpzW3X6uye7nA1
8sLQuqeIx21EOgu6QVlSpOSmo2dB6bBJd/PLmW8iodjYd67brJvATIA9HIBfUTrDgpbDBfbrq8QD
UJcV1niJwAx8HvEz6FbDCzCNkEhRcj50warFf31PXr+bzbORGc1mKq/Gqdc5vuAy9et6wdoi25Uc
VayZB0SM2h/TVRtb4Rf8Dq7EEVcO3Za5bfq1whN56fi9dveHk4e34SoLsugLHvQXN3b8vVYCc5sa
0KhJjc5ygH0vciePt38oaDjLIqsIF0NigpLa7RFxB25x9Cy16DsCi/WdB5zrh9TyQBaOkNxgG/2W
C6HIKhDHq/X0O0oa67vMiSarKND+8bGR3lehtsMGBZGLUspL5RVvhwC8N/sm1e75TTQr21ICsFfD
fpp1FidI/Te3YvR3LDLSIxnPc456zPYVppvleolm07c6NpZZHrjScD8j6vKYqQOwIHqQRIb6gWRB
nGQ7rQ7YkrR5yrV7bUCz+AcOaAuzHjOj+svBxBXIvTfwzGJt83YFks0O5F/Yo3avHDRDBW5xT5UD
Mihlm3Tg9k7y7x3o2Ru8p79aeuit0Cebnj6wwF4crR+O7009cIgevLDCNKbeML2t2T7wGuOtpU42
8UsvG+NU+E27SewQBXwGftu5jLdThbzp+tMw6yIHLbjqh4DSjHBjmPwfghgYkA8sjKh/TViYrXq3
lPjMQAAAqzyYlwqjfE7D/CPTzEIlfJd1+p6SZ9ZgI2SXRQtf9qV9QKl9eeowBBxdf4ztYdVG+nBH
Bxs1RjvbRZhaKM6qTh1I4Rg/x7DO0Xz7y7T16mIJDEVtIxWN1R/uNJzngHsW9Uh65WKP3pozMSUS
cyKdYRGIaC6elIeiit4pZz5GP0LfSuf6p4lWcfbnepKTYhbJdkDFPsgdN7aNB5FADOLQG3r0GdAQ
yzwCFH8MmL+rVskE7/kM9ff4Zruy1dHAn1b8ElsBVomGttLAZIuQ1W9ysqgMvKCVkkaaa2Db7f9g
IaLac+zPbd2DQAr9QiItMLId2D3bKfZHMt2zQTlm6hcKLkrEFHc0h5vHP6yyMBWZvdvm6sUXZ8ma
ontGG6AboYseKfTHgfbXhwlGKmqodDSi0J4a+coSf4+fIqwTdFChgocWvGYVrnutcY5TkQsphNIq
hW0A+2laEvfZz6IQPrY27ETbu45H452pjSfil00TU94pHe3mSFfjjiCe2Jvuv/wA57BgBsgdarsD
p2lZRY8RC3CHeagV6QEZczYTrAfbqjE+ca39SnQcZlyD0VCy76Dow0pNOWnmLycUYA5ndIYk6wLc
qp/GYZicsh5FvMqp5vb2bTkRB+F2VLkKOvQcjFIAmEW7J40z1i/zFHlig7Id72xu6siL5IFGQufo
ZJX+uKXSET6U2qbDfQGYBbyWKQoBsIaPZY2TySVFMsiY7BQ/3ORL1Sk0H9n963wACwrPXipOHJU1
a013NQQ4MyNbdpb+ZOkG6jJUnKHAD+7MbUQiaL9PxkGJBeccNJCDfDIK4F38t0NYWo9eoIOMXTWQ
ooY3uDQCyO+VFuD9Sx2oN4XAdnTvs+AFnW8DOlaVYuiTjcMAQNShP5uhVwqyeQKab57lowlQuzxN
0PASE4wWaL+SGA8kDrjSFQpOcFsS1A9obq3LYGblJZZrGgiSW7K1LkUGovReGZMmyJD0WegNqr4S
lMApzzG2rQud0YFmz8EOv2gDC3c4bhZHIauFZsFrpNBxqhNm2qwiYW8k2Gd47YrknfJ7Zxd1Bkj3
yNCODSCusdJle9PqJ9k0A5Plro5EaEWLvMzFAoWq1l2cjtXOjkW2L5gtFfJutMK1qi+D8M6uFmo/
QF2zQ3eU+ypcoHCSEzhoqx16zzNAzbTyisfOm1OuO+c30huxQ4zDmZwCFD7d+YlcmwWa6cGs4F8d
BQFPh3Kolgi6+GfAtr2JOrWN1Tz1llGyWYE9gFgC+QNMpn9Pkvmhf57laTzGewBKoC5aXWtWzJOQ
Qkfb4SoZbQQ3FGJI3eSfkA339o0CctDNXirOwzcZ4CrElRR0UHIToeY9U54+NVKgqn2SuTT8fU6y
I9HNX1f+kyvJYpNP/vNlyKH8dS2Sz3Moe/q8QPrahZ1nPjYOaJGN2jCPNeoMniUwtEqFd5P1hrVJ
i1pOwxRJ1TLvsQ5BV8zBQY4ZhI0wM9L4Z9Mn7p3dteO1CeJqQfI/pjWTaCuk9+G0mWFon+qxM/91
2tHUAI3XA52Hps2DvgB6h4o711rLdigQCNY5NggbAieiYdI474eRGhKSkV5XwXrWBr27aIrxH1sh
SUi0Gl7rlJ/Q2ApcCXUokUztwaBxj0wpgCQ6gJI2WF4cSWmgOnztpSguJG3sYRnEOzwHSUuzFXZ6
IuVtNqPXsD4mWIoPZisdNCeTtsgB1cPK4W22qJTZzkDP2sJq8xNZ/D4ljZrfp0Tp3McfcP66arbf
PyB9XZrNtouPvy5pM/UB/+3repkOal/hhNskRqYKxSIvWmUO5xLBIUTXMQTOn4XfBO/XpG1TFE8I
R28ODAxGL46b3kvNje8TpJOegc6E6nqkV80a5Wo0BznFGnodSul10xylAzbzoPPRSKyMMy+/H/U+
vm8qBB7V5xiZqT0C/mE5tIoCRGZBeqqJHQRBYcSEAV2XFeHYLEiIksU39SSkMflIK0QqOgbp6mwz
TzbLcjS4rvSur4BQ/cxU5KI3kAFitT5cBIhdTpWu6asyq9jXXwZa5ANOzw6GC2pu5WTQDq6pDAIn
R627lWaqKNtZ9F5hX8ekdE6G6ScrbnjRt8jPVw6oFj5LG0BiqN1zd1bJouekddEGDgPyxPvrzdMx
0d+YNHX8rQWqGXkOgMrYoKnc2zm/PMmAPAdRH/DbjS5jWhR33CvrxRglPYAXZXHXKuDFMEaGvh79
JxKR2WxrAjVksiXZzZZGg5oyjIOvfQNWgCRo72k9J0Fxik6yXjW1s2eGRMBV6WgdSKMYutny5nfT
zZZKNzYIUyGVot9bVou/Gtfdo+Qd0NtqawQUZFC5R6qQjrW2OHel1W3sNtg1qiQ0LrwE2PI8O/hW
ZD+HnjbJEahL1hKQ4YfG063nVvsR5egt5nsgxqQnCeoPALTKpWekzoFx4JivdCWbTm+azm5lcsnQ
Tb6warbGIkV/MK203tqJhW1bxEFPYGYIabGyOnW8Mh4K/MxPZey81KTkdYi20zJqtuQLABz9ASjq
GvwQRwGftQfwpclUs2uUjY0Vyntwlds8NCuJsiSDbebU2zAzjQcb1EkPny3ej0BK0v23uVD0tcT2
zrmjgLjBPXS6mDGo0hAj713gb2BNg3LdW8jcRk1aY9bxFFRvlUWqLAwrjKeg+m0ONCdEjy7PvT/n
MA1/moOcgGbgbpG1ebtKAYjfA3D0EvTUmPbCBPTvdn410gvZDLv3Cno30psWHb82+obrN4+PFCSb
XtU0P1lrFohkM86fAEXSbZzQsvfSyoN7LcM/EoVhxXe3GI5IYbcvZFHr3V8WjiuPReKJl8COe7yo
fllwiXBlpErkbnP8bwu6CsftrFmBCVZpXTs7WeauKjEWL42MAE87BD8GvUAPZ5l8TyWQJBElGx5C
lIVt0fTeHoSuBWfBKncFXpXihTf57FS6TvydtQwNT53fT05J6raHKBvGHdJix5aX6X1u5Ae6KzXP
T+7djB/oPiTdbYRszjvL3/1ohMq2A933v8+CkH56z9LsQHtD0t2u97vf7Qo1uIQ2pgdcIlsLx10N
Fq5NoqfjKwMjEmKB9ec/5Nz5S84rU5K957v150wMEjicXrkh+c0eVNnJzuOfKq9OV3NWmPtOtmmU
bO4OKLAVmmTTfkzlmEslI9+pqYDGzOvTFdnQgeaaZXQRkuEJ/DY/Cv4COx2AltoFR220gqOpRdp0
ZgQi3JSaAbi5m4xMyPi/ZeRbAbpk8ZGxry5EU7m9a+/6vDhRtVmnMDXtCCXBvkjr9bvOg1lIfQqu
UZjg3ygL2Hj5KXbZJ0GVJok0nVVWhf56GouUH1s/Ci9UUjJE48fGVHVChw8cTPkwmmiot49Wrt3P
Yfixc6Mj1tpfKIpN4W6rTWMSUdybDpoQ70RkSo5jJCZHsrrNNU//+1wkv1mRD81l/rriNMKj7YjO
x89OZ9eofEGfG4XLvduQIuSJ0N5rmRzfD0mLdGCUmfXZsrX+PJhNsG8T/SDMBHUIJJtOPaTd94lh
HEhGh8IpB5QU4QDAmUi9QUSJEvpl1bjyWUOg2Uu0l1JU/FvBvBcvs/k3YIZOJyhlm04+VhXK63+4
/23TRFH62qNW7bfL/G3390e52TQjHnJNFXlru7XtUzU4FvD30FGdR1m0qaOgntqw0UAB9tBSty9I
5olPpvcUK6uPnALPxDsbr76Xv52GpGQvIbPiU1+gz6qlqKc6iNjN7rBGmCWjinU6MQc1chrlO0/X
wQ7oF6WxNWLsWpzeQCj05pq1Sy2oeDBN2RloitcHO9uRhQrx3FVBZGzTYEQSXXmBQwfgrsItVh54
99YdOlj3gdtkn6QGeg71oCO5zlJ/lvchf5O7QADaV65MP9nc2M7y2f53Oa/Q9tINSbp8yxThhgNH
h3akXzf96vHGf9C9QAMHc/OWX/Kq5IGs5ttCWSHDrh3n++kmormm2xXTz3NpQ3jgGZqGvEcR+84D
4bMNYTeuARLerCO1QCGZfT/rgYQ1rlGJLdakivNGv8fuBXy9VT091AoN/K+LzjQ3JJuG0+MOsiEL
wk3N0YFqK2pui/jEHC60VVk7YJ1XwCwz2AqdFfxZH20GUMFfKC2uckXtmLYaojRYzorZvXefUMXO
zmQ6BOw+sbP21KFnFlQrbocybazw6FCjkbvE2uSeRgio8R3+KnxJQ1r62UUIJq8+SMEbDS8HRLtn
RIyv87qQ5nUASQx8CKxAyawwf87TatJ7Py0Z+BqiM0mPhBE50bTdmF5JSQehPi5NGzTYQMsyYftB
aPa+FHW/pLe8FyIRTENaVtDQ8YCpSOuDeUhaoEHhdklPnqLG6lLQUQfD+NVXrFehC8oswMuCm4rG
rhLSGR3ioPgSpFh1k2sANF6xIBcazzMEfIiA+lM//CGfZn53EZn5MZCXi35TIJG3H9zw0bQ6/dXF
hhTcuPH3XGWH6iHxLqAsBZ+panpDCaL/1ajOZGCX3FtyF9jD1VCW5wK49StSOFuGJpVvXc2rlVP1
8Rnvw/wSjZq15FoVf3fMp640xq8MdMgrp60LZJDKYBuWWFX6TQxmHXWf57rVLOKUhXdF4VgXUtCK
JlUKDZ07k6LUTLYITFRwD9XBNSL89m3F3Tk0/QPJemGjdEh28qHCNm7DQq2/IpNpXo1avyd8rAQx
exr1QouQq0KiwnJccXX9n0PUA7Da5K59ZwNgDY9a4JcPNqoWpd8MyzFtjA3KXp07MgmxdNtmHVhN
q0FRDbQcxLs81k6kne003LBBbgATn6bv0Mq4aKMi2PV+VexS3fxp5ZmtH1G83h6cVm8P6Bdr2brj
wF5OvB4h5mY4Ow7C9QMQrcAXi7evxWX8AD7QfIWV9Pg01H6BLYyBmEYDwFXe19mr57VfAWBdfEee
9lwWTvuztYpVmuZuvAgfEOoHejPLmmXps+Ancg4oCM3Sb0P8j8t59Wy1rVxHTHex/y/40cgEvrtn
5Y8j2oYXYe6J78wMl9qY5T/TKPrU2tJ68bUBEVyEV0FCqiMyY6Hp1g2r6D4pvE7xzRqv0ur2vWNk
P3V3PLTSr157RLMjx1wYLuIyUd+Nj7pZgFvOqtJD5Tbp1fKicGX4Xf+Kmlygs6bZDx1biDZL5Keu
H+S6AOT+yTda64Q7la/dzuUvbps8kSkT4z52vehYdyiXQ2m9zUT5ZciyeNfUtbWhXfUvcaD70Tux
WTx4d7pRrpiwqrtWoXGOQxltO+B0oaApiR9JhojQO4u076NtI0cE5ZUDHfRAYlvf8GPkoU1jlNkn
zlP9W1gmf5wMUCUgtyFVCKRA7rjs9X/Y/T1X9GuKea40Yg9RG6cLrYztA7jtVpTKJ1z8OVk/5+5v
ZrXpJP2EPkvaTAEm0pltW9beD9d+a+tXeub5mXvv/jYiHW27lK4pU2O27PX2v/3osVql9kd+9EBW
c/5+BRqR3013+2R0vX/xo092+5yBFQGepWuf9BGNh3qS8A1H8cCrZlugTSmKz5yHxq7UvWKSV9jQ
k7xnfbgq0ZJ1p7tdtk71rtxOfQpqGA283FK6ctZSj8M8nHoc/tNXGtWp5kF8SNEoes4UphAd5mFh
rBCwG08kTm4GrdfjP0lmlrPyveHNQgoWgqcEVV0UnrABAnntvlPQYk4gvEnnmMQU11e2/Cedz8mC
v2YAShJiWBXqqcZBJOvEi4M1hWiypiwehuAwB2jIoMrKYE2y3wwo3jLPQAaJmsE0DnMA5w8DLzH+
9RJhi2i6OUbuQvOMbok6z2RHoLuik+YlQBjCM0z0vji1A64zpSUMXtJmaX+gETmQhczco68hmIcy
jyV1+dAhKrpzXo/phUa53g07O9AKcB340SPJJDBhZgsz094sfD+Ml/qQgvt7mzig3hoKs0WJNg5x
EXZn3lQclACZDWwBD+VGJATh4JsNc1rkTJrGBZUIrEnRuiEqcZDAWKWAuT5bxdCe2z7gK7OPAkD1
FO0Za9sQAMrqFK9YsUH7r1h4YwUsYBLWSkNnHnLPe16511leovXqzc5r2arN458SEaWrKBvzaGdm
imxt0b6CRHcqR8Fc4L/j6Ga07cA8CqNK13knu1e/zpZUaucBh2iJ3o72ykeHHR1hJ2jQDPvXVk8n
i7DU0AdpNeLqC9M6ovolWQ+V3786WTJZMOx6ll0YiyuaNYAZ1yNlLnx7eDUZCghVWHzEDwm/zgY5
tBK7cc3y4nX+fzj7suZIcWDrX6QINiF4rX1xlct2eesXorcRYt8F/Pp7SDxd7v5mvjtxXwiUG1S5
DFIq85waBYSpWUZL3L2H70V5p8hPjX0zmGfth3pckKKatHSWo4JzkQur3ZJx3VofbqQ1It7vPGd4
vcn/MLMa441VQD//Q05D9FL125556Bn7dUFS3IzRBYYJAoiw/rgvskg7oJCXWgOdQbjdFoCgCu3z
WYEHWfsls8D5JnvhnZLp7Dbs0+I+EF2/16L7sCAzsmg4mhZt0YvFTUb+NKSDj8JP/Cj03U1+C45C
9mgFvK1qRbLE6MdxQRdydC3vWFOD2Af39E/XFh4zALuWlJvbtemMLmSEdrQHG9EjiW7y27WzqH7x
QZ+80wG2iuYPQNdBD7Ze+wp8n9hMRFHKBFeMLZ7gMJ+GNjCNaWwALOkATALoZ9UnwadTcsgTAO4u
SUoHhcz2ATsKUwgy+OTw6dRR6rHgg7FLGbPHhY2GI1ThVgcDWOknOlSl4WClPY2ZLt4839e7AuDp
s5bkIeq5TwP3ww02293Z9haAjMmkx1wWsOmzp2Xm/CNuDNCaJfLixvrmRWfk6hugm0p944li3ORA
HXhA7iDeZzGqMOhg5xbq2jtnHpEoSKX9adgXqPFFS6yBOfNvCplhOMtY9z2vkLi/xb3Z6tGuTqxZ
kg6Uh+ad2bx7dYD2MKXGje3jN5NaPUrXsPsOBBFRKrWWMTOXZMSEGzkr4Mhi+YIaj9VsNDuMSmHm
W5TdBjsD1ZnscwoF8LIfTlTku9mcNGQT9OKuidr8QKI5DJ1GfrzM4wb4Ir9CzfFC3zylWHj+Es8h
/XwsjmNRbsmqrCq55Mph6zlkN3bJPq6TZy+Pe4AmB1mxjZgsPz4p+dDBAXD4Osbv9fOnHYYsX/UW
8BfIRnk8dlDsqaNlXAp3Pce0symL4Nd6vgOynC/uavbIgem/JxnKzwxw3Km9r/rizlRoeHLwiLmj
Yd8Xu7bkxZ5EpCQ5DekQoEijWZAGHYng2MrADXsLcDM0nG5MZo1npO62btljjyaOKG3zjY/51IEO
Iwh8UAXH2eImCyq8uXkvWLL4dDokMtz20n4D/o3/2KF+8cHtv4RuaGbLekrB2BpACDmaJfFPkl+M
3gIg92RadMLYOGGJmsdpiIy3/9haIJ/UsXUfTqIywDo9bDggf8g9xwo0LbVxmh10C44dVG0jF4Ay
KD/ou1UwRmgYLszoh0QzfVH9QNYPXJ+AnLoM5Tjusf5OtirL22uHCeeCTGqOhzCaV9JwVbaFeBVJ
CdgEDoxCAJHWbzwO61VZ5Gyv8W54K/NolSq3fRZdFJ0Zm6CyJnnaJvU6qSu9o+EoC2DJFdkTgFjk
BdtDP0hsArtpk6Qi2c7DeHgxAHlo+k9x28YPnPMYIM6We1c345FEQE+OH5o0RZsPnippADiUJZl1
3UM4BtGFrOjQVPUutnN9olGvohgIRflrLrL4WJkeHPsa3cAus+SeQpBJl9vV0pvW5LNN0oKSOMh9
vSY1xWLBjxCdP2vZoMK5oVBSgO4l7gFiObtJO7H2wuzjxTyO8tE7Om7zQAHoU/AWzaauLNbzpzBL
wPiB9m26z1mCpdZK11yf52EWVJfeF+Hd7Uaw76gWaMpz9/NVUMQdLBhzxRyGPlVpBSiRsoAZRJem
gz+iibo2a3NFQwqIt7Lc+mnaLufLGYCy2rEShFSfvpwKBHWGp9/IA6t+ga4kG5naAgmepk32s2uf
cf8+l+9syLMeAEzFlDQa7mflWDgHtCaDuRlZhb2w+mjJ8rT/GtXN1UrS+Bo1Sh2EYaDqbJKPel/F
zfilUlGzaSuH7by0wM60V96RHhWj5jL1yuqkbI7yU56nizbqzaeuN190M2QnPY3cwh83VtABYLH0
zafK7auLlyeAAIzNJxJ1JuBAZSrVkWR9J4tdqnLs6ZIDt+RTb26CtjWxVQwUxWUydNGeggM6Lz4Y
NjcXNCQHH78F5pr9A4m6EUmTpO+qLQWvDewIRXb2MxvG/pgLN57vmSl0Zre9vJ9vobH1ukXl/Joi
eiLWZ8MpzhSRDn4Ufc1jYd7RqOed3AbC6tCHjU81Iln8EIbFar7nPG01tuOD/kDaeCzsnVATASEa
RMqlBnyiMT5RICbATeqXIMelC6NwBWXoIfrx5khJMaw6Jv0LBSp9sOP6YwksgemLHpFAvauL+gtF
sipAdeeBpQ9Z7gz3QxOv61igXUaPpbWxWtQcljRGBuhHlSB9lKqifRwSbZ1tluMPgBEd0IgI8PTG
MFZJ7jezrOn1qz+YqDwH088joIvdk+LF3c1pAHzjGvhw0Zpk5KmZ8ZBOHaVSuAlSgKPeiCa3UHhj
VPtCJ+GrHWdrdM4MX9xCWWuzqqt9zodPcrK/yb0oXbMJPILsyylONcWZ5BRHDS1acHi3N0TcHwpH
mOsGJCZXbOprAHSw8ftojphraOcvD4jXTRC476DQ6peh8MoHVKY1aNlrjEOIMsVTDgTHP90dgf0W
JTm5gw/mw10WeTW7m0liHNLADk90daT30DYcqy9D3KJGEFiRuzYaKkw/ExPUJ5Ow7MDJV7aW3IJi
x7+vLAGNtu9jIdiZREgAffaNpEZLDgn/0des70WTyvv5GhkqnjY8eFFhIXYFQwatzW0XCZF8NdqD
+pbmQIfRlg2AxsF27qMCyLiiMMNvyOc+AD9MPfdR+NkzSYoVGYxZDaDzJhSAaaz/9BRFqZ7jX9eM
y/JiYC9xdSPtoLMbYUcQAiG6A54jWhH+Jvcg/o5/tSMFb0S0/ihHVygSX1iGFz3SwY7kuzsICz1k
EKWgS77I+AcNiiqPH/t+Qt+OSoDT/PJJpDOuDJ3KzU02xRlLUIyQ1/8pTmg19rrwHOR5fDNdDCjo
3StX1g9yOjAOhnljktGQFDfZQNiGNAaYOF52lVk90IFikSyiRlUa+7Ft7j/5UFx0xlbhwWeeXKW9
Z96V7TheQhTKoS7ZH7/KJpeLUQMRgWteHu1M8pWRdOPXmOfAukmCt6DI4q2fp0g5VZq9CDfckQEW
1eGfIUnBsupzSNd2UdY2hSxAKWGHjv+WlO2/hwTnu3mX9Jl/7HlwGNyyWuboQXxjMcI6g6W/6w57
RqA6DBeFu0Q/HVZ/fQ9CbOwyfjOaCvg8hhe/xgFWCnget0A8wKMnRjfI2WrLfBd6tn1ImVMfe9CA
b9GHre4LneVrVLWUT/90wS7OdrlfCrpg6ggAFgP05FiFdv0tGtpsYZRd/AqCeWuJWU37WOF/em34
VnG2LJ7vhrCzDwBTqI/ddEGnAz7mYIYABgSbw5PdpdXSNkX8JsFVuwATZ3vmw9CjyQKUmtUW+OH2
tnYAVxuxUi/c2nJ/4BU+Kl19R5PJRHAirUuJzfU9mVacef9gmnjZhykvwg9TippMUbsgpahGzD5H
/cO0bfF6+9uUbiCbog6OaX66AaPi+sL6bsGxa71Cwys7DAkbrhHnp2h65MeJGlelxz/kHjjMkkn+
h/0kJ3sxxfnd/hYnNzHF0ZKFVQPEByl2KEhUmIU4+YbSt6zt1cZs8SSkfC1pb0NUjHw2/q++t8h0
IUob04V6z//pjviFhQumQ75jTunh/Ye9GeCQeFvtlOIuA73TLLtpb2f/1Y6iMIlH8P8/HmmH6bp6
ugO6l9vVbmf/ZAcI5AWYw1oA5OIxko2YhkoLoKBqOtDWteK5vdFIjAAqctreTruSYT9If+dGVz0A
i4Tdtak4zp1lrkzZXSa8IykDrLoWjRzkpu2c7GI57huVUmR5U+2KCPMDqooYmVsspfL7I1VDaKNZ
jUBHuWLRm/9Xp2xoV4YS1nWMQ++Ypl2+oG4jOtx6jGSMIotOolFjbjKixiNSR9pqgGAKij30II1A
jFIADMlba8Fs4X7vAL5I2Hesj76ht65/cdHhvZYo7TrV5uAdAsHdjWZF/FQOICdUqBr93anL889O
ySC8g/e7E+BZgi14b7oVVy0DHgvz0Uzn+DXbUrlNa3aATqCim6rLVgZAVY6koBIcktOQDmkNHJvJ
guRdK9659JpNR2goE+NVXdn1cUZDmYZj1tbHGQ1FphfbDopVWNrp1eMZKkK6ztq6VpRdc3AJ7rWR
Z0vSAjTIvwwoHjMjnV1JhKLcSzGUw5lGOZrJV2aSW1saAsYLbFpNjHQ7RfvbnUa/u9PlBsfCC1t/
QsZFzrrYigm36lY1l49+Psuo8I0UZNe2vFqSjKrkSFYmql4OOnLu8Lyf/ouzMnb3GTpLsY/q/JxO
WFfPJ2qSyBGv879V/2Lzy13B+L/YaGAKbOMBlOkohHAyF5ns8OwqHT5yNJ0/tq4Nuu3efkVxXHzw
myJc0dDysmpVjNIALi20vzv1OVomEvbPTrpwxj1p0RN9tnlsA6PLQTGpo7F7Oj2bq6x/5Gg5fEK/
oHmMfsnruHsctGs8uSkzj2BZtRd2pDbSSsunJIm6ixuLlWx1USyR8ymWVWAYO9Kyjjd3UnpfZq0x
uD/qymPHjg/lEzBrGRhpsHAlWzq0NjB6se0PYGIEB3eUu4rzSwBAzwc/Qo0Tc8CslIUTP+h0sF1A
RHgoXv8ki9BEvXCiKPgkc20fk3LPLPYUSuCPuUhRxrBJRWUvrCCNvwd2tnPapHwDHF28GaIe7Glt
AQQhx8esc7Kw3PrA0GX7GnIARzsSYMyqNxga7FAUQRaowb9DV4Z6xc6lvUmSod0Lx9OPzGYZiPTs
6Hsph/sOadqXro7VtvIqtR9Nrp6yDhXKFAPT/0dQLovnOgYshdtaSIhXo/HUYOeGDITnPKOmttwB
1XNcOkXEHk1ptcCRC5IDGgcCYEnaw91Q1q+kpIPvoD1AYvtz3xcdewxKYzy5Y3Qhe7JgowCoXG+1
aA+YQk47brJNDv3YopghqxiQLBtASJG2CApxn1vO+ubPhZuvRON4G7pCh7nuAyC5FmRPhxCcXCsT
vFKbOObjQURAhHwpOnPYgePHWwCaz3qoClsjtz7WO+DpeQ+xtt15MiI3va6sHzdLI2Qfln7jggji
T0uecg+g0tEmKJga0R+Zo01bt7V/RubaP9OZkXrp3nPEG43aSUln88FutzKsneNsbzITP3u7iVax
MMTqFgT15vlGRCDFkrnXnXhd7IEtWD3QCzDOtSYRjUge5qk+OUG2DyYrZ7CHfZs0oMzmHHU4tvFS
+TI889BDXcg0TAsWHwArYywTtMS8NGhs3rg5yhNJa3mAAihD7uxImwBBf+H6RgVQIPgmnn0po2G8
OC5YvK16YoYfjWYZ+EizWZ6LrdrpkMh83Xi6uqcRenHCuxocHaOR5rMBeub6tWi5Wpc8QQqz0+H3
NgmBPT+5Y+GTAOYdLF2/HPBxi50Ar9eSLEjh5kaOBoJQ7uYgeR+vgJzvbpwIGKCWr/QlM9JxQeQG
2Op50TLMr3FV13sXS4EN+p+cd0t8GDAna1eVjSJf8nRQEw+eXRAqkCeWvdeiB8MD6oVKXKCcPcmA
PEcuPzzLOl0NffuMivX0mvmpehLBIxDZga5qDMaPTMTWHenCTGRrxox6Q0OF8qtDAdKYBQ0lGB0m
TwC3pleS/PL2dJZdjdr8f7x7G9NyckgcQBmxLB6WtZ2bBx/AaZvcLeVzVxV/5VjR/0jMYe06UnwZ
HaSUx4q5Z6AvGIcgaIC/MZli2/RmGibdh6kHKrVzhXrPfezcD4HlPox+PVdB0Aipyi1Nm8NB4f/o
t9FkSfNgspx0t9HvflPDt0rQLK4L40sQ99Gq72zzHCkQIUe6bDd9WKToV2I/6NMwqTZkasYA5SNT
1Kn/q6lAXufJcAAfzLBvrwqj2dlW8KVDQd85RvG+sSAF6rGyo+0BEnMyo0PfmdAWpj+u0Bf13Pmg
LayHpHotJaA/ecHFpi4lQEOB778Q6BkEcttQvaYau/JallfMI42HJB/P5OQJ1h86UHksyamzQMRQ
e8CWJyfHjXNAybTyXE0x6uQqUc33Irw8vGhPvZER6kurPYUAgQ1W5an/juYOtXBTf7jYcV7f11HU
LlrD8N/7bKiXYWhiXl+y5gkp9AvJsSmYrtscILsBFuhvfpHOgdC9rrctBzI8xQWoyapGfvEF/+7V
QQfY/68cFbxrK3npQl+upOMNh0Kh6SeR5slpRzDv/jo4DwoL6MvQJS4D9Gd3j+Kv8O5mNHghnu5J
He9mky6S6GIKquxJ4iGJBGP0kAB+5ansAMGscdjSUPJR3pluLRe2g6zcsnY4eC+FeU9akdpsJYBC
sqFhnTT5iSf2C/LHIJcw8+FeYgF/rq9pwV00Hlvmmj6qSNlxKHVz7fB7Ak6DZwPAFl8tqurShXKi
7FLmtX0/onpg/qoAQtZPIGv9XcstcF8U3dJx8bzZqkY1K6vL0QMLlElwojos2wplJmsXWdAP4aRh
o9vpFXoF5caPfBD1TUJgfOkTNhKg6Sf673iIAe/RYBK8IFXVeDiVHrCEHbv7SjI/cVqgJPLvc2dC
2ScbWYRYVU+QmSQLUvUlySz0dk+YmmWL1RrwPfez/SQaHfvfneZ2COU1fzjlLjK29BKOPHutpuzk
mCOZHckmWbRY9KdrbuMj+2OHOoUpSRlTatJHpzkvxupMsv/Fr6Z8Jxn98qPR7NwAR12ekCMBcQ7x
G0+Ux3TGhX5zSuzVdgYDlVKAJrmd1ipdAA8Hmz2TurDRQ5QS0xJ6IbwdNhPSRdLaPpD9wz0HWvHV
0yEgZvDE3NEQpYjZHmXW+dLiOr7Gdh09uHj50Ygs0IF3HTj25+3JPWXoPRkdJG9nJRo5DlEGyLKg
L5Jr5lX246C+kzdJWmf4iR66/g4EAGqVJFl5CMb8jTcNe9S6Mo7KBHJ7Z1TBlNY/MvzQnyM04e1r
UbfrIXSDL5XLAQ0asFfXL8udGVYWgBphH579QjlfAHri4cnJ1E7JpHlrWrUkt2EMjbXpSXMPqE3+
HFkRvji45azVK7/pqqMXRdVTZbNnklfKACg+VuAAAGrDB5SmA8GLrmO7qOn1qwxQ1ZEPUATMukHz
2t6VzGwP2t6hwnp89epkODU9drVoKIxSbCqFyTsNAz2YC+xVsjsaJuGPHrhiLwCOa+6Zyn6QFOTR
8Q5Zn3KdARfptVZWvdQAlz6StufWJjEBTurXNXb7PH4hsdkXeI/hzbgiJ0BkZis1ZjawDXBXDIWP
g0iNBwD+cR8TS6cX9gMo3e2FZzTFD1v+BXzx9ht3HWdZhnl4bzrIXKVupTYlVnkv4VjiHe4VP5ib
P9Zp6r1USjKU9xbxMWeBOAsrFss+SLJvvM7moEgHgWIoM/0HHQ/OOkqiFSFu9hPKdQsUiQW2esfN
DMxJwogwOhNP1osO/TgoFhuwrCenrkSxkdEBx9zkRv2YshKthI3Kv7VG+bPqAaiS2TVo4u06WGPL
O/2SIc9BBm6NL0X1YY+pm3LvsXHqzQrDM85Z7olny2uTnRgUSo1CI3qNx2Ffp33+zSz1BIfN+Dk0
7PZk+41YksKt+xUA5IynVjVHYEAOG+3l6b5tuvSKcsVXum4ahg3WUqDycYAbdjSwub4mRYKahzb6
1nGQ7NUGQK2LPtcPjgUGGdLXNnsDjT178kawqei4MVeVRHUB9rxmimHw9u0NB4VyxDBMlMLI1uxD
jnK7eTQxD/8uIh7i6m8rPCnZIalb5FA8gWeGKdRRmJZ6EMCiwLoiGb/xqL4gy82fWYmMXen33tYf
c/dZ5elFRfbwDezB/aIFgs+Da1jRMW/jAvh4FehV9RV15MZbG6BiRYTDGimiFNhSdfbmY82KsrHw
McXm7AP+IQFeGKRvI5A9tlWixNqfrCpfAVPbrQrglzTmMxhYljlqm954W6IWG/CqSwpWattemjyU
R9K6Xb2wXXS+NZrJXTaa7sl2wJ9DV2iwP7wGsUe6o6GOyksJco35PniUPlEIuo84QDEJXSAeGXq2
p/vomww0H7gP8g6lNx78dELymW4XiIbrMLDZHjht+kgH99cZDVNM7wqwFP2tvtkAIxKZbifplyTL
UhDhjthgncPcZHR2U5DdTSZycDEvAA35JYqibDkI9F+lIJr3HLQ3gOHIv+IBVoFpLVEvFXAGl8Dt
y17dogGBfT02b8grgnin7Mz3POzUwgomEgjT+lqCYeRb6/tXLQP9fcp/F+mjl9sgoIl0t03resSM
LhzPkWuhY2gEQXCpo8UfcrIoGfq0RYNMSIcnjvXJJu39VxlYak925DsfIic/JmG3oxG+UXjF0xWN
Eoy+fYJ959u1b5fMYvOQtoU4kO3s1llJt0/t8kqyT/EilNgssSPRrm8Xn++vBNK/57b8jqzp85FJ
bZugQLPwWr5d/ObrYJ940da9syGP213ZblmcW7FIdRQugdM5bvzeFvd08MbR2IeO91Vg30+AjQoK
MDmoVYrsDkAzAjdZC5UfS9G7x9lGmrI7Sl2c0J3vzVHILQDGzrrjSHDKDorZ2B3ct8h3g/3tktVQ
dqcQz8UoQPkUul3Uxu3vq7hLT34OyAKvstDqS6dammhhTNJ+i/7J8CxVEp4DUlsRC1ZWmwB8cvIh
Dedlim9A1MMeMGX3TZqbexBEDG+B86otC/SbrmOsAbSp/irwFiwGo/+exfy1MmX8NcpCvGul4G+s
x1Qid/T4YnD814GPWV+nFPKqRcXPY90AD2tQwXiJ+MDW3Yj3T6BytdVBmJ5a2fYLG1lme+21XbVQ
ou2fs4ZtgNZgvCeq5ZsYFbWoocKwRjNgorGzh1oT6yB6p1lJVZjvoQr/ymPmXgqfjVOXPoCoI9t8
xwRaLIGsax1/D2u2km+8Oh+2NefDUTeohx4UkEdFHL0xL0ZHcpWAQM6wyomzZgDcATbIwBMOwEUR
hy8Z3o4LI9D9Tz9BlSH26SdvGygHn7ybru8BmNrZe3yVG1QeAFF52oxwJsIyOvwu74m0bPjbViqh
Oaqn0F5caXP2Jy8KoooKFa5xJlYWUuvFRG+vp9eI45XOfRHj3TS9f0juTqJfVu1k9buITKNQfrK6
xZock8ZJ93bX5Os28DChtwT/2sone6jS70ODeptG991ZAmQGhJD/aOB5ojvnI1GnKACDfI7QqggI
mu5XGabRDz9HXirFvqnX96DMGpp70KqKg9cHauOMg/eSYye6mErYgsp9UTXmA6LS46Y3kV0Cwltx
aQKdLsnCRS3aFCtsQLggGuBNY36EUkbkSWizumi7eq1si69oQ5s2q3kBGE2S0TApUTNP/CeDADFK
ODGmAMdEbV0vQVvRNCwS60NBmw7Mg7Yf8Er8Q0HGoKhS2yCI9miG/DqgpeU9KGt/KZJqRH25NJ/x
IAL4NuR1ZrmbpmDdloZYImJnKfFeUC7vHFAKU69Irrn3V6gb+5Kryr7vLRdwuJM7yEXQiVkbH2GD
0dx4RVugFBtP/NofxIk7uTiNo+xQhY5iVRreFKHyxamo4/IOpDafHEiOXBgIb8nX9KxwbZcj2qUM
JbeZE3cblgfe+XbGsL+KpFfhoR4QZ39oZV11AIMcP7R6OlOTLAOpzzpt0gFPaMavQ8DOXpNW9xWr
3KuHisfFEEbBYeQDv8YRcMT7aCy39WQrqnjcKoY6JNKOZpcfmY35D/kGNX7p0hJ3FJccwufe08P1
Hy4EhFFzEQJpc75QYx4VGCXbPQjoOTD3nRa7SaW/vPVkpWLYmCK17lFfGT7NFq2LKVHv5xy5x6x5
CGRionQ0KuSbMlT56KdltzTi3H6rOXuzsOb5y/XfdWR5cgG+rkPip+JrD0KbRQTO6GcTDZUrVXrJ
vYy6BHClfnlA0ebU6lnrDXd856F2UU8QZW5+6Vv5U0ZBeqCDMNNsPqvBhjgsb5ooT7wYeea/LfHc
yg7IZwzrCh31Xhg1WyfV3hIzFsBrgDf+WHhZh5lW6D/aHlBTeasZIN8a/5FkNUc3E8iV7mhkGHhc
ZzxEWon8bW78hYLnEFnN75j96CQS34D8lq/8IS5OwDB1TlWQyxUZBOkiG3KA2/aJm5ydCC2hhKAb
qAmH2Vd8QwABQ4au5rgEuNdNO0aeA8J6IOwnKOpYl24CghgUFO+EUfyUscGfRpHxJ5mHuzq3kDeY
RhlQuldN1iGjNgrnqQHm3V1Q1z9JWQWOg6pg/s5AWXWRw+bW5V1Kw7lwZzPDIlu9b08jgKPWZ/S8
NuzJF0V58JIWBfqVROnHn6c0zuziOQTdJv5dQ+2AYsF2D52Vdh+n9jTOPXSwo9ATp2Jsy49InE7J
gFQUbtbfxiQkm4aCTpdz0qjbVEOIsied8IXXi+bclGHgrLo0ecG2abyfh7PGOQlTGifTT9ozSehg
tHV7yHVy15YNWmnBimZsRIL1883k5pFXIZoWwLi6Ii0pcqMHHKA1eD9SiVLLjxtwXL0EuG2+0y2q
4NZhXeCHNDoJlhKOPbVn4ZCDwPlDCLgjthx8W+79MAHTMpqCrl3A2AJtTN17rLO3zjGrn3Bb+j44
uxZoSl12Rjf+rHj0GqK8/32o4wAPCtFcZZ+6qwx1nPdI25ZbPsR8AvLtDlYXgV0xifIzM01zbdiN
8VgD7XyJ78s5GXZ3rVRanDwV3+uw1wADR4vMWjiuWmd4ljxqt6wf0Rj1HHZpAxQljCIzYac6Ko9k
wEYLi+YUFAahNKzVJyeefRlbu9/ZSXSgMFXtmGeB/lJ0MgwJwDbrblOnolyRljwbGf8VhmM8x8Ze
A8D72mZNBnTxVII4A28YhoxNDly2lCNzVhe+ni+RFE1yCc16ydGOvUjyLJ7lFhjYtrUZm8tPoRKj
Bli48NGOi4/VMO5fsOZbzIEtk/lbPnYVOnzxCZE+bLBGGfw1/Ql77TgpWJfx16QDUhmpvbyN6Y/f
N032WUhq0rSOBMrV6PM1gACrZznGB0vq9guqGeO1Jz10NppN/DI9yqoiaL/YhdTrwOp7bH9a5r5l
DOm5tIjGPaiF5V07HXSMd7Vngxv5pug6vPrN7KWwsBByAZvV+3ga9inKyKcDnZEM5AzYTQtcwRco
FkSZ/L8ZkstsffNu+w640f/BJfF0g14rc/tnmAa94wc0If5rpMIogHx+uwad/WENZE+8VH2kyHnj
LIF1H53UdKiMoUH/bppGJzqoALTLiRFlG7IhWUE2t3FloDKDje2etLdYtygsLZMjRzMREls36S0C
yej6jbLEToAeMixKv179YRKn2NSd8AaQtMLN/hEKIAzldmwGtYhchl+qap+MohJyJ/3vsQ74SWsO
0HSwtqaLuPHlzhGRug9889UvU/PU2SP2WKrGQhu/jF68tENNzWgUJwBxqBdVstcYHA73pHQKeQoA
U3qxhlS96BKrqTC3H1HnrV766iUGGCWYnUEoZMZ7ckf5Sfpk1JjeGdi3jsr7OHbDSwMWnKlHgy8L
zcRam8gIgLIVVY8CVK6TRTVZNHVSbSQ4BZcky6o09xbIwl1aNGwcfZSdRRaKMgxR+5s6ACMlH80U
e9eRXhsKnAhyzNOXNCqLlZsGzo60gYVOSlVlyKFg+vEk8Gs2HWVdctZYFwt8G7t+7LBtQLLBNi+1
54MfEJWG+TSqotwJFiAm/xL4ssYDe3KdFIPfspWZgcG4RQVIAHpmGzDBOnsHhox1SUUGPKoU21ja
r9Zogi42uhc5MtncPWAZiPKhuMuvliq6R47eHlIydChdnQibYkVknEjkBkj+OZ4utjTsUegPgsQh
XtKwwvwAZHvGHJsitto4GaG31NxcmgYH2ULL/SsaXMC5puNkV7q1f21D1W2KHl8baVFEVqFEVwCX
etL23gi6dCC0o40lcw++lvFegVH1WNdBsouQpT2x0i62aaaKszvNdRt77O/N3rXW2AD1LmPM2Krm
Y/6oUEm6QkLaeuIoDF6i2SB9RpovW9p+67wEBTb7FEje3uq8KlHZCYp2j5s/wR7Iv3ZW8Oz4w/C9
8eQZWbzmZ8Txloh6sKKyQK4tq+kehjbBT9/yj01rBeFyMIwj2tLjU5Ly7iGbDp2lNiJ3a5SHwp4O
Ptoa+ZDZWFT+EpVLNP+q2QWA1u0lwyy0zjceGjO2sgNWk90gJT6I/KhaLyrQXhwXR2bggLymt/K5
MawiH1lgy1Wg5DFF+OhiZt97TvJu8NJfmzopdjT8H9bOY0luHdi2X8QIWpCclvfd1UZtJgxJR6L3
nl9/F1GSSvfcE2/0JowCkABY1WwQyNy5N+yES72H8LUwB+/YGN24lPVgPeAREk19nrKhfmlJHhuV
MvkYcyWFNp14qm6l6QdcmsfMwd9mBilnHNjxF9KsGdUf0JDGe15c2tlCI/MsPzlzcdISb0kItoaO
hKKsu5vIT5bS/Cg7Xdv+V3+9meA6FtFDNUz1ZVCQRExyx/gQfrY3wy74Qazk1Rx68aW2h37tZHp+
StngnYqmTNZ+109vXelcpelgJCeeCfcdd6a6cqrIQjPIrY5dVUWbLAqmV/yC3xVvzNcuO7BTVbXr
uCU1BGgFy70/4n7IDZ+XOGlNVtWoz7qDyIMcWw8+CgB03xs/QvLXNqNrF4zEtvS82IVZYV1dkbsL
h3P3QWm1DGxxlcOx0uUhSRdDeBIAvDqAWYfK93433Gxk883w1qQOzbIIYI2TlfeLNPx3H9ksytLe
lba5LzTLXCoZ++NCjhWESnBSRV9w6pYVt9l9Tb9aZmxt5ZBVHUODadnmUYB5PNiBpQCjznVoV3sb
WnnH2xPkqk8aAd2NiAlSjykOpq5R69fJA48SK479iQQ7SHhF+ck/OtR1bCGH3NpcB0+zviOc4C9g
GFHeeGq7ZZjG9pPW+NO6KsvqEumARU2gEgdimNbRKb1i64Wt/ZB4qrkStTe+WHrhLEyv8z4if3iN
ScX8oXDQ7VoOdk6cuKcUDoakzK1/yIj5GiiK/a6JOl02MbiCQJjknQCe569LKD8FyMHb1kuOXRJZ
20wfkgcnCeM14oXWM1wD8VJ4E3/uoPtM7ED5R0c9LIrViU0xG+YYd86P1Gq/6G33IlCJPeZDhrNw
TJX0VEC8SUgKstT5UtY9qWORLS6dNxh7VW2Ci2yVn6TJ4E0dUp8tIRTX0ZAq0uptCP8IuaQEsAmV
Raa3rEDvL9tClNucd8irn/bBouwD9dyVhfcaVtOHbvkQ3sylqfSfbFu3HqSpqyF3r1neoywFpD01
SQGZbM4a6E3Tkj9R/Sz79c6LgGziBSGKakkCsbVNJ6d5RMuy3mSGOy47IG8u2P3Ae7CatadaLoE9
JUyXmdL421sr0oTxIY7Lr+A02sce0FoRVsvJyzlnRtHW4I/60YdxuwldxNNGMvA+4vghAdbxTjoh
2sLCJ/FztmI3+5B5/PHASQr8CSSmS/PQJhPI52/0kKa299hm9U9pb9R5shKByI9yNk7T8LH939ms
9sE1Fe3dDJxyXzuivs+WzLP1f2aTo8rZDJH9mq1mNjmqnE2JouLohQ6+qd/fzTI9pKDaFpGtsVWP
8tIoJKca4fAzEIZKtkI1IJ+hIHZ38klULeHioVpa6v02DL3oV+HPABl0WVvLdjsEWWP11MBZcBJo
WpH38qcc5SEyq2HMlvxPw81GmsMhc5wGhwwJz/3accIOksT9iLWg3gDqzPauBxhbHxBTFZ371ajQ
WavbfHgArQ0h7hwv1HiL4aRpqs2YCjglq/gJzFh9lZfAyMVRG9rne5WumuoxsrWXzFZ/WRma0R6D
KfsirW71DbERo9Xf7lWk8kQkFvI2mocPLc3F4d2PS60dtCvSicoidSd2G76rXfP50nb2d+HU4iAt
gjHXr1Fq74I4cc6ySlpNYtEmcXWVNUbadJcmaUkpYFAoY82VYpr9WrHmlB6XdyLeoQuAEgKV88VQ
2QgFeXKRBgYCmFejjjeZ1RQXLWkHNOZcdd27eXuR9tIMauP1FPbjJULn8wFH3AqaeQSH3C6++mHY
re2gTh5DHoW1bQ3Zg9GqQLZRC7mg5xJv2bJ05zhtTG4G97Ht2PWunHwiJ2kPB0iOyqlrhtaeg3V+
cMepP6QlJzZFDYtjauT2TkFAfOb6Rd0GfPSpHE+w06X7zmtL8uYD/ZHM23FpdmL69Mkl0WuC5xYv
ULsFhTf4rb2MnCx4xFln7SreqrsYhqjHwcnE0sZn+WF15lFTM/+nG8JablndZ54r09Il4v/YlXW9
g7kTLoKgGBHojMOVT67BB/QnFzmTmrfbODPSr04OLMCp0uQaV4W/C+x82FcOa3XhV+VKR9H9PUz1
q5wpH4Z1kzjeV0UjrVTrU/NqeIG6dd1ZMFBP+ouOfuqqTBsiMV72KjtVvQePvat/S6EdWIyhKEkX
n/KtMVrsugmOnEmqs1d5ZxvPLq41RQDbaq1ARTy48jaB4TQHLRXDJXGVcjUocf5RJMpRd5P6h2Hr
CDkMqEKZNdktSR1cwDzZB8/A8072XPYyjGoO6YFe/RA4hcAu/RNlZOiN/I5PfcVfN/WVds++vVtn
tgbcqE37CccO7AAqvKuLUPeihFXXyw+JouUH+emvSjG3yMp/t9zNBwjO/uotG2RdWTrdoorBUqW6
7l+soglQl1TaL60BkHTweJkZxdh+Sb063QFdt1ayqIWNux4bgJ2yqJtjuCpNK9/LopfMKZOmE82w
yY7go832dr7IT4U5Fkd5Gdy4PE5hlxJR/g+be5da16x1DyPmQvaz6ykrbh//q9997H9P5dQ/EEkK
1uMIE4GTprjOOcJeHbXaDrOv/OYSx2mIqkX4LA3iRH3rTNC6shT07CgGiNT3suj3JLtHuH82sqfu
lNoOTnSxlJ5zjyPDSavKcCFb1aFtrwa/G/TGWbdsXWXB5OrTrbEaPs1eU8+yVIe8gUnZ7oiFcFtj
gO5xkXrxRs5qFApeWge0sDNO4mJ4HEwcvzxX7AHPmVbCsReDsYXcrsCtP1cOeY0gZtIvjQHel6aj
q+wBDfevbvdiJ6CWscGjQ5P5e1Bpdy8qQ5zuKt378tcU9wHkjAkkXnriRIeVw6H8RJ52S4qsOZkL
DeWkHTnL9qOZVTY6Y/Oqq+XodfJGvtV5Tlwsal3nfZb4T7gty7PPy3KEeOFJVo2EhLd+TtLczP51
q7MMT1niHSXBae4lG8JIfSPB0DzKrgYbG+hHAbsRvyFwe3E9zXmte5N3rl9+ulavroHI5GivQeNa
GslS1vst6NuRGNrOMhX9QzNXsrpIAWJCmR3dejvOSzrG3ntVgEkCYJlsDDEUn2BfV+pU+G9J1Bv7
Qg/Ktazv+/IQqG3yCqrIO+QuOABZP/jDU28mzbPjR4hq5Z5FaIubm5T0ezsJBPLsikO48fvm9ATK
gKDV4kcjJf9x9NiGytsz9cIiyTBUL2OkqI99SEC6Uop20/aBsR7Usn4k8kD4IBqUnWpoFAelenSD
ot9No1EvpMk028lPSiC2vAxQPJ5tb/0Dha2aVxeru60/TeGDOv0jB7tZzfYiwdNbGJqySVFMdBeQ
VRqHfppebybzzHLcVlffGmfoDrJeXpzIT7cCCqalq6vxKheiOEQ57uK8TMdz3Y3mASYCZRNPnCgU
z8FJbwbV9653FmT7+j/LfHgPzTh9y0pDrCbAtJdcAysb1zg+/KEqnupIVaD5CbVvkx+uZKe4DF6V
wrbe6oK3iZ+kPaytk7fv7F7dkndpXke9S5YWG6GvCrA+BPaGVcFfZSe3DBZvBRLAh24n9wFizvet
W0VfJJ2FFMJclJcgQWNe2smiNJZ2qFJ0t6Fkw7/GC+aUY1l3H+/e91/jSbtsnvd+L/e+cqj7HPfx
2JETx0n8zdhwFlOQfTnzA/761P9H3f8fu3+NkokqQGC219Z5W5knd+J86McnWcC5bp7kpbH7sFvI
Sj/UtE1OBIBXz+QWq2ay01Xiu2JT+RpLt9YkJ8i6inc784r3OIuTk5Na6VLWJRr5BsYIR4hstdN6
PUaj/dKUinnpXDinpNmI7C9bN9XcyqLwDEiaXr28tPCivzXqBGc3IaJyEbqOcfR4bn59rAVUwvux
c9LlpBSwVbYeqmP+ujRt84tqKu9eqEw/iqhYWXGZfAP8DYhVLbOr6okM0vks5AFkQ9bqwMXayFA/
XSPYyU4aT0SjDem7kxnTqhEjaeK+i+RAVptIJOVsAUfVv+auwqVF/TgAfryWdfLCFtbYlA3cCIg2
+9dbXVqN+1Bl4ZBF2UBGiHKq7YYl67dZGjjeI6+rP+NLQyKsMJb40fle39ZutKjsVtvLOnlBnJQU
TD8Sm3nQSDOmU2gN9ksMyaWWV4LtPyXcQd+F1xRQVlAii6nGydV2+672bPh4AMSFFQcZ2ZoStt/Z
A5hg2QrxaXhSRmL/stWDgupxcpID0eWuW1qAZERUvcg23VIvdZF1EDjk8c6z/XQFSfSwyANAj3Iw
1wJbwA+CxsV8I6qvuxskXcK1bM1hxDgMIguWsrXm5A7/YP4mG33C3U8FGSCyTV7m7wgFya/vCCH9
d4cj0W4qcTOAAaqOitVo+0yx0wO/LctcaCGnFVfOsZ339Cme3LMFQmqb49y5BAgTbTrbNx7MMZ3W
PNXRFek4e+Xp6fiEfmS60khlebFqgttGwXm8A++5HALSGDwDKIHudiEoIjteaGPlfBax+mmMbJrz
qL0iLqg9teCZF03I8lsH009+BlxogCYXKr4I/oJGtNj1Lm6xRdz/dIUOQipmrxX5gYY8YHTAFa39
Y/rp1SCG/a0Iyk/T1N3PIRzjRdpl8Uc7QWM4jFnz1tFxaVi28WqlDQc/q0xewAAkqzbRp6eJn3FV
a5wXktjdEU3Ul6IJzAfh8Qzg1m0uFiS8W13v47MHhHoHP6x77A0z3isQqBxGUisOWedBsuDwlyX6
re0q4Bcnkh+MbR5mxlmk/dfBJY0YAhs8pOHb2PXWJdZdhNH8pn/rlcHbiqFp17JYQutO2lORHGWR
XfQOdHX6HOR5+mS1DYxoon8z66w5eK1jLUuEPd6GFI3aIhbjTrb22vDVKAb9QdU973Wov8uhDOIf
5yjoh4Xs49ga/jdrrDeyD0Io1mIipeikAeEWvhqgXpxNZws5p7P8dL9oV+KX7V+1eTdM53K++EOr
H1zECqX1vd4rq2ZcTET7doXTfUrb+4B3uyQ2xbofCgGfFrPfG+7FtoiClZF0+eo+irSTJrKut3R1
kaQZmZlWgsd+qMUy6ZT+pbDyly63lK8QUpikRtvKQ2aY+qmz3XglG8CkrvoyMt8hEbLJYy/1XZBk
7WvrjTwVmf8tdqAYSn0ne4jRgDrbBfsqw3FUTjMErieARXajmG+aB+uQlZjxTgvL6kuQakc5vlkr
xZIUmP5iijy6kEpGKsk87tiZ+7zCM12otr3No0LdhmCL3/Im30mDOuFA7KW4oSMW8Qu8i7iO5R2l
zTniXmDGr5tj2nvO2eDfOxtFFC3x1gaHOvPThTCGGFijNdob5A6spc2r6Kq7pXXNeqVaTUUdbfo2
DXewoxkb28smxO6Dapu2CpBgoYdPSRFfFFL2z/g+wie9G9oHo29Xt7a5yoepdJ+D8VgUeVfEy6Lm
LWizl9nIHpHsRnbKmJXDUVYBK6+usYHq8WyPUwUWbZw2i7s9uSoE0ccgXss6ecl6FuGK1KkDZ5Qe
/1OH8w7FQrWAAYRg4ZbDrve9GIx/Ot5k72NRZkul8bRntp7hGmGp+qHn/3LLGVs79jPWYGjMbufj
tbgErQ3iOrajJw79YjkZRICiDlC451fKV4Lq56qMTX/xZz67vwZNo76WY0DEf3De9CEbvqgBXKbJ
lHMA0tThS9wiSRXGar+SrcYYhCiHJvzOc2tTpP7KQ7B5qZaDBfx8A0dM+9VUXMQDyko/KGR5PYXt
lCxKbcq+Gb7xXVRO9jziWdnDQB5shmEMPk0HHfHZQLCXX/WZPZ6cprYekgmHt2yIEQ3grsRrjFeM
db9vtjbquG96HO+lQav2JT5WtGA9X1fPhMfIfZiH1KNizcZneE9Dw9hMOgfHPMCZTq7TqzToKwco
9KjaZK9V2hEvDErNczLC76+TBeS/3b9ORmIZwkeCSIbVxXtDy6GCcLwvCrQoz3nMwSWMu3/yGq2L
ci4Bgxhm6XlIRS2PvHEzcsnV4vGRrZ7KE2LZZbSR/dMxnx7i0t/JgaSFnQwGDw3sG+NQPViR0e5b
pAreDG62GQfzyS+87trynMtqwGXjrmiAsd+s6oDs1MoEeTN3iqrXwK/VLw5Bzgu859VCVituXkNe
UUVbOJC9N3W0/IWVuvlDRCLLK/ntS2lW6kpCMixQFlms4nFYjXh67zfUV330NDmrWET1A3gh5+JO
64Y9H6sONf+rushqHppqboxgoftjmcl6iOudy8wsM1Pt85oE7SqrvGYtuzSO+4CetXaQY8omprrP
Io1AHMk7kNWyRn5yRiHHvlfLW/w95d3wXu00f439f6thimGpjngrO76prQgdOie0anBeulG9Coy+
+QrJGmmTqvjOttFd5J3uPKY1ByrFGdSNpjbpF1D1z9KiydNFALVXGqrtqxLzWvIU9nqZqg/XCl2y
RTKPE/M+CUi6+RxaV1s5zeCcWAFhYY4KtDrnKQVTSlPcCe4Cdp5fUwJFUzfe5N+mTEUsvoe2+2Y7
SXDkvfBF1SH2WFhBZRzlxfjzqc9NUFkVR+yyVI3jlPTuL8O7za0SLnrtUHNINxzQXJXG20pXOb27
ivUTkKD7KTzQ82PNXiXzG/FgC5JV6sxy0F9B2SazrfyxsGr/MnZ5ChkRPTy1+E5gm6yFsCtPRl8p
S9mBFwzLKK9IzS+Qi83Y8QWzPWLDILjx5PlFWewrPXPWchwe2UUpPPPdEipMJEnvb/0YD7D94bCd
/bSynoMAFEY7zjMQzM5qd2Z1m2oSeEhyK1L3sSAIZaTtXg6ps06umrGJjnpC/Exrymd5a/LLq0qr
k6yHo3b+8vLWLB6CZWGSrSi/vFqyr5ST255eL3qr/fXlM//H0MMAKwebv3/iddlTNSblqVdT5fa7
/Pn+HsxfBw3YwkraZ6rKKll3f31/OUdR/Pr+Yd142xrt89v3r7/JbpUGQKPIf+RqYgPR8io4TjkT
EhiRNZo6xpvCqMVKFmUD0MV1VArYEuY+sWJnu8qFDKqci7LOypUXrx1QGpqrFBHpyAGMoEBkUbPE
EzQM3aLsqvAg61xwPGdgaY+yJGdB/0HDKzzpW1lXRbX2qAr4HP7MMph9tm4tSLKU0hkeHRsGDTcj
Do3yb7YMIe5b9BX/SbATchSx0ZjpgxiiMQ4m4xBRlYBPzzqfAM9ctJ0uuXiO8yhlQaRAiJQKqRJ4
SQvFrm9CIiQxwRdkxGyPY8N/lPIh9x6y4d5DNoCo+3/0uM9BQnS9kD1IBGatxIlxkUPJOaSM231y
cH3RZgq1D12Jg6coBpWFGp7YyaK8pH2/6buUMYjYPo1wl11iLdrLNllV2ggd1/3oL++dQhVViSID
0iLrXGghlMqtT15LWCfNWu9AlPcwBOl4cTqv0BeQwo+XNgeZCKouWrkwTOrRvHJF3UC8JX00Z3f6
WI2cjEE6wJ1B0Vaq6AAFH9HYNGm/oE3Sb7smK9eyiMOgWmex3W47PXdeifGHbvA9VG39uxbpj0Pd
6F+myms3k+9FB6/KxWNGcG8hLcw4RM7EDL56yjCu1HRAuqAirtR7hDICNdW/JmZyM23QrMGDmpWP
cPj1B1RCkanLw+INMeuLHAx0yU+tL/2Xjo3Z1hBAPcnmzJ97g12BtDAigcZIEr0LEkrXZpcGx6DU
1IeE8+xSWrjjyfSz6VthVMHK1fzwEhNuOXmIsazKKkg/o9RY5REAaqdykhVcr7DtVkL/EsEbsqod
pwRbo8PWX0MYBog1vKB6mq7zvkteFX7IRebk5vdAB3iOX8EnBbA49mmofLomlNrhZAqe/azaKHqf
nTJ2x6zjwJHGMm6viSvGJZKQ+Qd/8adb/xQu09affqgJvHVRym8tb8RoCFaLtBi2lRnnB3mZxhxn
CVHH7GBWza9KURk+4Zs/5bv5v+pkv9sQ0qZxdJQGFDXd+GXonNTEzxYSry2L+lwkeyd/GIee/FNe
lFBZjfm3YPhhZwSZ4lqgcuwo6bUXerv32QXNzA7iRbeH771CPglE2icRqCDtu3xctwp5Fm2bIFIr
Co+oYMQm0P8pLf81VlQryTYxM+slG9T/GqtItenYBXZ/G0tT2ukrSc0TXHgqtINDbmjFDyuaoMX3
u+Csae4HCfXOwzCVzmsY/oi6qnsbQ606Ww7B/tIxuzc8DeFWF0m6ka0eYD8EbGrCmnNrFQZrm+T9
F7UoqmuXjY+yuisjbx/D3rmSnfpWMWCXs0DKyCGZV9c75yEdDOdVG/+RRravVGd7nlcW/zXvUOAs
lvPeRiQ95D6vnqqPsprES3evjcWvecd5XjMInN1tyN/zeloevpCfuygDFLgaM3xXwmg6wt2P4lju
Bu+VqEfwX123l60gF/cmqhTPqg8OMBrUN1lN0q2xzZLQWTuiDDk5Vf0CqhXzLOLS+tIkL7IaJTjn
6MEaSkButupUY1UXY7aXxVqtjr1twsNta8HVqkuIPLCCWtvbKjm4FGnlgN9bTBrrR+mbyVtCHGy2
SkUA00oexkt5P6Kb8eVDDv/w3ErG2mlos/HJ6MLmatbps/xuQdCmO96k3W1oDubs9EElnEkknlBV
ut1mO47dachj/1YMe86CGpDPFUkjqNJmerCbGsN7AUz+xTYd91sylAGwCD997gwz2ZPN7Gz6tA7f
8poziVF532y8Nwuzj4prRmjn4ACrWQ/Qb31UCuQ3s0WU+OkyV8fuobEa4M4Qwa6AsE1fI+cqJ6ki
1pcp51hfimg6wwngrwiIiQ+FJAGYoNcwk/YP6lhNT3Zt6nvRalBCJHabEsUAmDgVdr5vWmN6Qnwt
emztaFXAWp8uTX0M4VmzzdUUlP2SHEGxlXaVV5w18FpnWWJBio8WkJ/FrVvW5ADGalvZyjmjrvGu
4YSK7zxjaZfJtiLxFbIbbkgOoNbJu+Hi7nI1vVhqMTCYRpmQoi2GaVn3iXEI66B9s8rspI1u/DQD
65/HCefTmDZvoapbR8vFMyE7QSscb3J4OLayGFrNwBmxSs+yqI3jAiRd9Zp2RvfYTe1rNc80eBar
JNk9deVD304IBy6k0fgaJsoWFj7zp4uQ4Xxc+wpbr79stFo8ERQfIPUDymJVkziWtQKg/393F9Bu
hDr0vn+6D6FDpHXuHv7pbmqOOCYmMs8N/NJPo0KWgVEeKq8zXvUyd/ZNhHdYFm1RWfvAsftbsUj4
c5YjXknZCtxp2hsGTh5ZzFMLDm7f0G5FFyrivS585OSRv0PhK672IgSfJ4uqFhIwjxvQFDo03eY0
JDPuwb61Ko4Z7mN7IANubuUMoSDcVyu3Vl7J7k6LwmAlWyO9ELt8MENSG5gosISxG5syvrUmcE7H
sM1rkFznM3c6w1gILhZXWWWDi7uqnQtKg5RpWbqbEoFc5TDxXe714J0/Br7G4d5bI8i4MHoX9+k8
vmzoHNNYxcgRAMn+PXGeZeEWdqBqKYez5pnDAOgGZCO8XXNe2EvXjptzXdW7+4wpLp+NP/Hj1aHx
YFtOtSxakW9Uv4Ilux/N61TZ2iFsU0csbNQkL3l4SMYKTF3Uj8PeT6avt2IVEbM0M9I5buW8yjmY
xlW3HRp+zELtENCRqqiWpfRnwpb2Jq7yfPFXpWzJRTGcS80DAdFX+SKdi7JhkASOsnxvvlX+NQah
XLFpgY9DGc88lph+db8V5zppkobab5O5LjaIzLqBGe0VC7quEuqVfUN22GtXmqciT8Ovg0lqJ3DO
5OT6XfTk2NkPWc967S3SQTOgyLfTh9JjoSLaGn5FVDlcgNacIAjB9WSHlrOUPYyyeiitVn8JjTo7
tMP8h1RydEFhu130vSDnDk9Od7a7RRKE5lleWEYJmMad3hFNIgki9AzjXBuZOa7kR8WbcMoFob1p
rRZW3N8j4CEyz7eqyO66TcT7fUHSIsHxQKGL5eT2Rs4gh7F1VsCFX0fx7Jo7KLnqbFKd5GnT8CLs
/JikAta0DN/kdYh50xWDjwSoz0JbEeaDQwgeLs55Oggh6KL8REnf2Hwg9+Lm4p2fL1tURptdEvx9
i2xq7XXY4HuUFCQgcwiJWaK7hKmXvinGjSBlHB3n7LYw59zYTeb1EC9ftukgengbsliwbyC+JVtV
FkUdXgvChpHzMPnWpyQ7IU+n29W+ir9zJjtBlIKFxY2dgzkXibbsasQfn3NQtlc0k86yOgNKAhc1
EJxAi8bnKFIeh3IQe0PvzNeiVPa6qtufSpdoq8FPwyMKMd5zpUdP6lxPLpsL93BTn0oP9T27tL/J
+txFv8kFfntuEc57tMlShWAvB+U7WRxzNCN/MIwwfEDxZddUQn0aXLPfgwoc1gFaR5/9IDYR0hZf
7ID1VIuU/Faft9POsR3r1fU6EE2s1bd6o9UOVupkr1AqomcCBynKiUX/qajuybKCbuEUTsrSHmeP
8mLPIIU81+rdvQ6MsjhMofNcGF32qAjiW4bo+1Ur6v7UZFF/svUeCVBH5MYu0P2zrLNkXdEC4v3L
sldq2Pm6ethIo/sQsoiEFtYKh/hdoxqP91bTgnX01kUa+oF3tRKy+HOI9SvF2mi6q71EajXsJq+3
lyTZwWcbRv45dNIfsrFrx/7JwD8kS/KigpVVFQWmv9k8TiI4PT1rOMpGM+rVFXjsmpWVVlwEzjax
oGqUrZVhIZJN5FVpMna0sJaUqfIsL6hvnppgih4MxVOejQKHZqaP0VY25koQHqFJqvFBj8pzPl8S
XGJFED3LmtpzXBj5eTvKtgD47Y7HX+B5xrSzTP2xU118EUwnLUi0+CxbVTnJKm+ASQfaNONmEZGB
cSbT9lM2yotVxZtk0tRHeXtj7vNrjWGM0gYjortiI0EQuGy3KJLEnTxbwUEW5A2gENRAyFX7x8Ev
KtABnnshx2Jfdr39WtqJtndiBZ9pY7ifUZAvAQUX7ykIxZ3Whjy6IvE+r+oknM+ureyNWgxQGUVx
/R6FyVL2miYgnwAeZwr6wX0FAb6XvThyw0SnivTotu74PFnDy22WDFI5ZdS9U1iwEQ47KOFkQy8a
Z6EGmkDhLKse9KqHH2S+L0sjVYhe9uMwxO05sDuyl+YGEkHeWzL1nxNkc46tDf+FDnPXvnOBvVTG
AMlljutVL/VxBUMVEq6ysqhJ1g587ShLceG4F/lJTTL3Yk3102BBriHrm9R6KlVyJQ0IOk45jve/
Lvc6GNpRdLK0es2z1500jtckHJmV3Sz+1SevDiFf8Xiv1uaR/7K9jRoSRnTUeCFG1T53sZLitBHe
oyUQOrXDqCF3RSdI5YB1wLsbIcDXFd86s7poRAd/1pFFhB0ukUXd/9BB4ODKt+xjH9net85ufwpP
WO9e5HgLGKO8F5W8DWAYaXdlG+mtmyAoL8Bc3O2IZuDRzbzs4LiExxz8KafUJbiompbz0LQ1mf0k
ZD2LObXVi333SzzNz5uFC3fShpcgt7IfedmsbzdD/t9Y9YiLpma1tRW9+cdJhnc1hlepU5CutBUO
gHBMJ5+1zmpRE43+sP2ZyI78ondH5TAKiCx+R8lOW1SRy868H8ledAg94osOlo2vko6swOLeFsHw
SjY3CMMqcV/gQIOWB7jJiyCLe6mRjPEs4iZZNWRfPxv+1Kw0NFyfyhTPvQ8j39Ugtr3q0b255h58
lkY3WI8Ejfq1X7J68MYRa07mwAx6/j+7KEsftB5WMHYJ2sWFXnETFnZyERqOa6VJk12TPtXEHC5B
44qL/CQvRSLIspjKcMMvTPzDhidgUUZNdbD4T70bR3+6kbH+rel7c3cfBFYIUwnnnUzmnSOYMM5l
bYppYatTTsTAJDJEw61ONsuLYo9n/GxinyrqpLLfw4bUZ86sRqwu/6rUY3J3TGioZTeWckjy0648
tpMN1qJDckbiM3U7N/dmj5O1mgkYPK13Z0XHd9kIYMZ5ykvc+zP9QjtfLHLjrbDOyQKjNFmIzI+k
eJ+kfQwxMB47ewKTwGASXSqnkl3J3jLBJ3L0lX0b/Az3qVK/cp/MsAfoR89hao+gFki6Nyb3ouRs
eNIaEWFnPLE1K78BjClW2eDU534c67OOIDz7X6/4hoHdVu33LLOHJclZ3mWIhXt0iJCt7SmPP5W4
WN2GEqq7GMQwPur8Hxx8tK82StYF7/oQHPRBtN91F4+c0hjFU+8RhuDs62/1/6HszJobR5Ys/VfK
6nlwG/vS1nUfuEokRVG7lC+wXJTY9x2/fj4ElEmlKqvnzgsNEeEeAUokGOF+/BytXkjZANXU6Gj7
akqliBeRbfnQJ5pi4Gynx/JAcdUYrHu7SdcuqoqrXGqdhxH+Jldr8i++BNDGhi35Wk+C8pD5dbNy
Oif/oozPWoq8bySjK+OHWbUDUF/fqg7MH8LArCCUNBdBo/uryrLSrZAadbxaulbY2bhg4SmWQWTY
7Rt/5ZEn2Yq+nxYeMcy7uasd/ZXiBO8tzGSY54AG3r8uZHXtloW29ypeYAVIVnwMAaO96/O1vZ8T
9IS5D1zZGNIWL67RsA2fLyfzauwv0krTL+aB2UfMq7fId0VQxni+1x+C6WVQO/hHRXu+1NXotfAr
ezM3tRrxyNQJo2Yh7EW7R7F8UyMFSqSK4dkSzs8f04le0e7UYBWwd+OBz2KdWCzs4v5CbRp5UfIv
WdT22LzmOtvt3HkFGEOOPOzCh0AOQZLoJLjYokn7hPT8pm4d+b7QEUeCvNB8DVbCx4TqaZGZxDMj
DTgedSbhwbOL5ACdFhBrx3Xuixx8q6cYzqt/4wH3ea1gq1kkRtXfj+SJNrbk2Pt0jOtD65T6Wg+a
4SKTCx3y2H4Efzy6n3TPPbmkyDwyHA9TINtf1J28UTvH/RpU1mtgSMmzlefVUin08C5LC7CgqLIc
fZARF6auGDtXbxs0TZxhK0UOUqfMtjYG1btHPTVYhm6Wvji++pJB6fJq10DOxCppLi3AYpmvvubC
aEupjmIAB7CQrCV5D6MLtQ7utaW66bazeRtxqpU7qLW6C9NywmNRGtq6QRPrVg3rcenxTX4qwwai
wdRMvmq6fDEvI7ebLlMII2WhdFWqmvI5HaSaldP4sQpg+NXbNr+praDeJJoSXAHbLi7lkngk2ofO
wcvGblOj/XpD7Ipb7wv3oYBYYDHJ933WI+/aKwbU8iIL9FcFY1vBISjUOT4CYHtR2qrahoaqbSXf
bZ/tvF4Csk0/KzXxfDVW4cwATXxfkWAQ/YCaUFyTFPlKb+XwZBdAF2YHWNGojW3yGy2gUIYCKGdp
FEH2GWqqA7CP+sFs/OHSrwn0CQcvvpG1UnpBVw6ibTI7F7Ktak8Dpb9inPMqWdTUZbPU+NVdYBRP
or/IgYoaspEcc/7UyL7m2nwHplmz0ZAkB1opam7aPkL3fXovFVAPs6qiR9lNQ4jESKmIO4PjpqCG
+FM55OPGi5zhIsm9PRiJnk1mbd5mZnKr8rR4qYZgWNstvMgg5fuXlN2G3AUvtkr2wx6MaF1b8vCS
jf6TU7veraFW6rFsC06Xkzc7kHEpGU18IOkYPjRWfCH6487VwLQPPRF1zHo/WEV1ND6q0M3sg4rw
qpjWCKHWtWCsuEb5SYXnQv4u7AO76lYKpU07OUy6p7xsFuLu2sb1L1RqgzbC3RrLfW5y2kaPxTw4
zgD+Q7ynuDMXfWNI0Nn4vFepuIUoiuI2telvUQJ7ihwJuJxRyTy1kxaRCd2+RKpY23pl29yAjC+W
RVIWn6GxBRyghBQAqleJWncvI+E8IKy2d/JIe1zUI0oydqyb11HfEfNJvPxFAVsgnGpL3UijNHxG
giNdNq0r39iKCTsSIaydOcBqlvTwKUcEiJ9yrXkWTobWQVxGhqn2qezveJDcmTWlPuMg53u1L5DS
isimpLlcPbgO4u9O/KVQnPJar4rh0R1XRmh4j64xlLdmVl6kvTY8lrkTHXMJ/aPZCIrnndEo9VKH
y+AxQZVo27uURYKFGR472wIxnBKWF8YTdTycQ/zbRLNOhi+GWZhHYaskxjqI4+hOde34IQj5+DAD
Cgjyyaiz02xjSfIBWUroJafVnJGgpFm10UrMp4L22FC2UG7m6eG7XXE0BUkp9wMVgi0/BFAIQE2H
JlWQG/LjECrHtnSkkx8BtfG6TcQj5YGscnw7+MWlsKHkTYF9lw9X3iTKY2BJFlhexVjOM9SxjjpD
FWzEaOuo+YowmD/7/tNywrXN/4PltIyARKB075drW+Lu0XT//7hcqzYrNeuUq8jNPsEn4Dy5vWNs
lVHV1uxeQZAocF94medfidHgm+9QPCSrY4M8wDgsrMmoUVtvw+az3Yqm4blfyVV/11CuuzTbxrg3
rXElhihPl3awYshL0SRmiWZMbLeX8zyhtdcyXbl1s1i5qSPnJBbtDcWgTiuRVhkYoacoTiCoGIIG
VRDITjP5q2+4yiPF2uOuqjpyBpGhPjZqlWwTcilruL3Vx1JL+lUX8PUZpmbOZnpRyGl7EKMoIBx7
2ZJOoqV04P/k9DEOoNZKQIAIl65sp43NaiBsd8MnwC7imxJRbx+U0JPB79CJuEp2g4BSdtMP/dIB
+HAtWnM/QZexaoKjlWT5jeiyXGUXd0V0JVpiXj75103kp4fccpcthbTbSkaWbNXJfbEjw3BwZLs4
ihevN6hIQ24WXK42fmmouFa2g+5pMElp0GUoDqARDaJGaKjjiakFMt4h+lpEbkE4LTT4QsThpgwL
+8WGaFgYyLqSrCIp1w9DJw/XScGZUq9IwJpFfQXhS/RIiNi76PgZ2MbEiR9TAlzCU8ntGN7XzLu2
uj674tFCunXypPpxldtK9EJVUbOBvbW4hBGOsMuoP/OkzL8UfQxmzUvbqfg03tcp7D2JZcRfhnlp
mHiIHBpptreBJt3YaV3NA7LnPvndEMHbxCZ+ao3kzzdp1UrPNUAAsXyKYN7SUbLqKotl+0iJUroU
NxwH4c4k38rvd9lvgS6FFyHVVg88lI7CAO5Nh4iFqkLNrMgHeN6ylRhAjBeKndj/lPkcDbqe77nD
naP8HairZvD9+z6QZFLu0KOPqcKmaKT+qgr4mRVNLaeUi1L2hbCtJoeIsCnBgSA7CAu/QhesGvJm
LUZTAJZXZaY/nx0sqEM0OzFPH9YT9vN61JEuxWgnE1htKnMhBkXXh/UCHaUxsZ5Y/jfrRbqyNlF8
PgkDI8+Uv72/X9cDOAfZeLopzKh7gq00WNsFHNll38c3Fsxli87Oyy9lHQL9UJR7G4K/C7Wk9EDu
Yu+5yaWNpOjlF0DJzVIJs/oItAGBbxVSFOEpUYPGWc5+bomHbDSi6peZo1iUagefhAE/z+liqGUH
AUxZpYTBatYuZQOfx/ZKGCB7CgOJZ0UHu6cCONGpLRO3EYeECy1EP6njHb/YxlTY3tjZo6pLySpz
W/3UaNxoV1ThwZLqZpfKY3rhyhBR12WdrGvqaO+UgFR+N1TSSyM5dwh9Gt9V+yYMJ0HAMW8udQuO
ZqKdb3OXbEF4uiXG29yE0Q4JW4edjnjHBQVBxjEOqCes0ikB2iDlITX5qbT07JQ2kQoNJ3D/qQU6
MT8l04vuArBsUEqY+KzfbHkzwd5os1th26oDIEJT6hPQaPDQCzcxwUjl6GVRK6/C7tzfj/mzUYzF
rggS6uDZxghzBWjLBfTtLZ9hGzCs6CSecJAiZI/FHOKlCyR3o1ZutBTN2biBFZ+j2nB1XqvNFHMt
j4oz24n15wnqEwXKcEJOb1U1c2OtDZq7HMzYXMnTy/ntw6FYXNfB/Lc4d1t6N+l5Mv/5r5IpHYzn
3Mb5jcoev/8SNXEbO8jyK5jJo37hthFHUZMd1dRn2XUMxG+6JLDDPs9rTgE0CqiJB8MNcF1k7kF0
X9s25LbIswVXWo9IkEYeZ486ebozWj60dihxxusGdduVU4Sph0NHbYv6FHUGnEAdGV4Xhm+Y5pr6
gcM9Gcl4UqmCp3Sp5BCMuJAmrSP2oc82OgKLzLDSaye0hzvw07s+htvXkmX0MXNPWxtyOT771kho
Bknaa58Y8p2ZdXvRP/jADoyJ5VvMFru6D59+jsBFo4V3UdsfRD+lSM5WaSV3NitH6XudNfa12lpg
Cz0VfCz3AtG4vkWrItyIuSlEfAWxGZ56z5BvzV4/zt3hOG6jjHTSPLXbgIaMi5NbEL9IioBPM3Op
KSgxx4KjQbwduzQ/65RZnMYqj28JgNwIK5+PJY9xWCZDoHxQOFvH3GjMrWsP/BJ5ow7Jlj7cIEE7
tyREL++oVK8XcqpD2jQ1O13xOeAG5myilJx9BkJPWV/CHjTNAXIJzEPl9qTncNBamAvjvldmBzso
8tum+S5MhVMpwyODVEi+E32lpnYX4MP72d5VKvnWcG/FXOIOpDGFeY3MyNv8ia9feJjB4cxyiI5K
t3V7KeYSL3ILXX4JD/zcVyaSdMERhsj/ZJ8ocnlnpFTbpmG5rEdNAjIMEYFYL3W79BJSr2i+F01P
9LsbxWlPkcpDoqX+ijITM7/uu6S/Uip7IVqiP1Xi4jpDcxQmjblbjOmTubgyHORQo1q6+tBPNcNa
zuru8KG/QHqileEI0YI2pcR3mqiRvcfSGs1LsVqgIowFb1PrL1p1HNFuiTLw49NdqpJMdHB02+07
S3LHwTLVie7MNyTmBRirLa2QEKfoPL90ftWukHRTVuc+cYXIcLGGt4uzt5ghavL80qsJpfAoREHZ
iT5noCNXOuSQB0QBjCNU3hxnxyT7qpWflJqTWEWN2Eo2iIXCaNodtZLgtTAY9WOORscXEPloXSie
dbAdGE9Hy6Taw6vG5x76KarkHluezpdkcapZ2LKdOKKDwH7oFOmtX3QJi6lfC0lpi5andm+SmEhB
7JLuUacw5kbr5Oo2rs2jKAltfHj3h+kxIko/pZxgSRMm8VGOUvkBXb25kFQf7WLnKLB8u3ZZPFuJ
3iwD9NimjEL+7GWUF2ntE8Rp2gG6fYi5pm5Hhuoo04sCAl0KVG1b2RqNHt43AezMqe76s1lQAF4s
g7jYijsi8z3fqM+Xd215Q71qOFof7ML7PKRtvfVqiMWOhZIml1HQ7StYj4I7WwndBcPxus504zD4
g5fuCtXPCJdsCYTF0B111rBSPUtdSpTqHIumbY9V4CyaUdYowKUFgMyGuKstip2hpldnM6+u0MtQ
2tBY5wmECbOhZhrtURg1cghHjhF1m8ymTH0lOmvF4P3Gxb7VtMxY6amDDmGRbM7Tiiuxsie5+sbU
85HfHe7tPCDuUm8shCND8BHC+GwirsCFX0s8ri5Fy4olmLAdW113iWbtrDwJF1kQJ8nS0/VuCdUQ
Vb4qoolFLVGZX4JdUNJb5Nb6W7O2oos86PKlPzVFnxRX8Pi2MnHlyT6pyuga9uCNGBQvfRzZ4GIH
ZyWaYu4gs469HbdXwkmpc4valuHT2SBvax9AHbqlwl5t7CensmJ0rOJFzTHxJLrrsPQuVcrgF+c7
BoUnLxRSTJdiNklSCoDhKE6db9n1LtpMhV0c/jcopU4wTFffa5NIRSxrX5IGVcEYJtG7KgiVTSg7
1V5xkv4AI6m1Lj2zu0dqsVrUVT58c+svbDSr79ZYP5cJNY6qTPEU6DD7aEZGdUndfQH8MyhPDTqK
S5d/1IusJdchnEjfgz5YQ8fafzH70V5khBpvfXvSWMzdbB+atXLI2MusjTJX712JfwUlhcY3B+Go
6YYpUHwJ+rJawuRSXhSpDX6eypPLOCmvRGt+ydi+nJvCwmvyq+Jnv0FocVhoKQ9yMQrj8TsH0S/8
jZ8WH1aYVu57exJxld37MIVn2mzrK0mVsgPZGFAQI6nLsXMOnZc036TUe85cuLh8GxW7hFKKXWMl
8XVgUcM1mNRwETxaCNNEpkrXLPSaXQHk+zpkZVBSxOUtwJdhNiF/vOj8ovxiSAMl4kaSXiemAbAi
aMqNBjPdAxzvz0qpNN/crodAL8yfNYoqyO2RJzECubyCpkwmmdzAv1eOW7EwTHQEwCPi5o3rBdvB
LgxY/4fy1MlUqEc+1KDA44Rp6rQoiZmtf1mNoCwJxzVbyVHivarz+NNtHUzMgNKPGowBSHrNe5Kr
MaDaRkq/QSe2GpvY8lCxdNeupLWA3Hu0tTqtfOQAXxA7Q3VFHtjjwGsa70fJeZtTogLvNPrg34qw
+DgnMHLYwr3aXjcJsuNBSebgd3OK+1SmOVG++dt9jk0XLIqyyb5FFoWXH+7z1zkLCl3Zc/1471na
vSohTEKwESAQqPKwL5vqMEpa9U0d8hdt9LUHBQq4DZqP3U6CVgWQW8i5mM//F1LB8FjX3yDho/bJ
yZybNoeLqSpM0J5y6d35JQBwYZIp45IK6epzGgF5hvSvPY5+We6BUvNdHVP3MZCa22qaLYcxsfIk
/4nIN4/pLCFJEVNGDvwXZTeO15/BicHdjikcG6iBUd99F8akxtscOiiv8sybJor0eWErf4A40/6S
jP2wzGK3Z8vDiSyRhm5j2vX4MDrSi3i/im5RcZ02z1pHlL/prerQk7e8sqePHQwsxotBTqNUSJGD
zgXJ2zjlfeG68VYuQFqU7OhPgcWxyJWz6tuNuMEBxZ6lppbtVSAp29SPJCDLgcfRoUqhCS6MbSlD
jmLBmL8GLT/cdVNtKYxRynNu+F9LlLy+Req4Tjle+wu7/a4qnfK9HaNbPa+1T1kExqGfqA6pHq9W
nB+VkzaW+gb6/wFtOR1il7wLL8uK92FJOif5imNNFkfeqjbc6tHQIF9s2g2lY9qj1PvEI/g/bzXL
y58QBmx5Xg/plTI1s4kolefuvWlqNRpJ6bXobqxU2ckTGkw4necQo6GvtkgOEPkQowiDzHMYOaX7
CXOIbjEHXzSq/6eVxBy9S2E5BI5LMiWRcXCzod1LcZq5y3eXdS+vvTCNL1EMGbrPLuV4e5V/RLrx
ZIVHthQhjEJf4zfFPp7ljt1qfKGKuXiR6nKfIcN7L3dGfaVa4ETbwcpfQsqvWIR/v+un1YMfDBvR
rwV8awKb0Lw+uQ9m/tFdTCvc7cmdpA5lnbiLft2u3rv7Tbkv4y9mSkJACGBW2XhR9WN3oxq19gCK
ZG4JycuplSM5y87e0x4my4Kc9b6RRtiLk+hQI7t4yLwuOoimuBJ9uZZ8a6pB2TRe3/NT+Kvdh6Zw
M1EqEx6/m84ZtGaZcWzfKBXUZnKfhCtxDBmtLibTFsOWzSFLdBU6oq8SVYJ7zdAovZsccsQfZhOO
PPGNWiSzu/A6O8wnNQDMgOo+VxYnOfG+yXw3F6kKCav4E4lmYbU0fVl9QEXxbXSc/kjnpvAtf46K
5nlU+DakU95m/nWq/8DX13QNYt2hp4RkQo4tNBXpRTDXQGos3bs6v/Adfd8Udo1XBwtCY7B3FKqJ
nCvyRN6VGIJQBUk6CFOL4KJJRwIyfVLdOJNu75gbwYWUt+/7VL1/s0smO2F89v3QF1iBvpBInqlm
eu8g+7DXxrZZ8WgcPrVBd63kDQUrDYJI5/4hbq7NcdQ2ElCfFQGrC2iSiu8DMVdxMfUMU890IaF6
Ky7+bhM42lUEoBdGbp/PRQNYEhYkd5dmpnFXuAP8WSBrltRnG3eVag434wDVW6fEJTyLP4zFqA+R
yTtjK26HG35ClmLiWoVVpzGsbjuSSYf5u/D2ptYAktD46kghv+2lbvp3oq8DTk3p7OjtRR/kkxAV
BirCqJNHqQX+nZ0Er5nWwvktIY0NxoGKDH6hHuC0rLY6gNN12eUatSn530Zt+EXXXQfHRlGYw1ov
puoILXNf0W4m8ad/b9PgBey59lT1xKfzQZKvUzsh4WogTtcPzXAcHcUg5RhVj2mreos+yaRfvBU9
f/O2q0K51kP0qYV35Bl/8zYbXaydTRpI09rvvDUOIbrc/G3tbuyrRx31GChEZ+/kh/d85wVCIPPa
k7czhuXlON151Fjv7/zH+x40tbnrLJnCN7M4oMgrfUuj/MOF1FaHrh/cb3+38fAapqHJ5uw+IcS8
ypT3fpI7C0vT/aukcotHOzKocomG5xjg3U4zHeh1pqYwS4YgmM36Vp/N0smsC8LmnZnqNP5V2ZTl
42Q2/cQ+g6x6mw1uMIJ3GcWNYlFh9nPR35m1CJAfxvAoISh6AYEHkzXpTo4obR7DPr12Jyx30ATD
s2mqMr/LHVzOU3MyM5xKvksMooQW1D6zGflfQJ81lM8iwjaZoX0h3ynTbCRc4oXoF7OJRYMpLuc4
8byomC2Eyf+dmZhNLGpDJcWZRfzN6srKtn2KgKt401R0fuogij31cerdUiB4K/40ai6/twqU4JMH
RG62SqBFyMy6JfEHBbrkdd7SY3v7OLB7W0phKT+mpCvnq27qC6bRf7RLh3ZrO802g2YWBWO93Hy4
Is311hdOV07kNWAjk2Jl6pfqgCBWjRT4UnLi5JiEg30YAGvB5S6nX/ruo0FpQSIgDKyedFyRXeoS
xZmdOQbbLkwcFNL6z2EbQLolmg3NrIeJYEflW7jw7aa8QJHAuQaozRM48uMLyANqtAHpOw+AfgFB
LHnR9sNA1exH341mUzFmqACcxRzUV8qo200zxYnxN38x0IPT+ukv5+GF5/fysus6WB9EuCmDAMyX
nOAKtaHWXytVPDdDtfmkapUKvsVFkccYu/skJ/sIz7Sz92ylPLQ1Oh51DZ4DhhMCAFXuvvqo+Nnd
AL29X3x0Qnm5PMBqZKyzCWMl0FZeZJydxEquY29kVQXvkA3hXlIs+PeVBgY1z4nAy9VbH/m+b0np
fi5GWXnoCiXZCNPES4rj2OdvpprdnE1JLL2Zhq5PJAVIK4BaiF8Q7/7qJU7+Mmrku9ijtpdlVBYv
hGO7PLae3RYEYZg1lFFPVtTUBwuIGZJTLUezdz6ZDw3lgI0PK4jwNpCXnbwNCQTHB+9aq5NTElqk
kJMSzq3QoPIRKuxlGCEKD7WDdiqVdvOmCt+Z1+agqEd/GjSogFvleW9sha03uYbkY5f2pPre+rV2
svmeisEK+lb2uua15HvaUbQ+uOt978J3ArlNR2likCB0IK5SW0M0Z+qjSCM/Etax5qu0gm4lmvfV
FJyg0cDOiwSqdRk6aFqLjdi5KUYDpX4bFZu4c3Me7VzrErnD3/u208xiVPiKmeXJ+Owr1hV7ug/r
1sgzbw2JeG+b2VsIX/h65prT7KZmqFp8PU0PjeGpKRnEkFP0Li4kiT9tqqKiKK4oMnq7Ovf97uo/
sEt1z5xnTrM42NSltIiL3r9TR4oPAmdS7dNMIBIGjEeB3d+KQXKGDJKIRt8reDcotZa6jz2XMMC0
JYEN96ELET9p9VZ9yMvhgU3au1bcAfEUu5XarOcxfdTsFWXl2UZQLirQmy/KXoMhp8tb6j2mNgRI
ACXDMbkudTYJQwscfvqYyRJMp1IbLudPqF61T0kUD1fiU0dyiKJ535I2wlZNYaKLaxivxehPVzEo
usCrvnNPAhCFyeQuBi2iSjAK/1i5sW6KOtqg0AGT/VR/U0zVNeKKFAOC9O71ux5VdVZn03iy/2Fq
26l0fZ6hnUw1F9y5bmX22pJzjfC5aa+NVEY4W/XNK7Z5/SqSlebFifrL1IqtbxQJPrtulj8q/Bc+
mhpj2ApTkz3t2VTMWqEw0Sh2fkL8+cX2M2/eGse+XSIZCnBCbI0HF2L5rO/2hADYC/9q27VKuWmz
NljPO+PR+Wiry+4CGnlU11ujnO5OeyCH4QMjjqu10poqKCzH35LveRsVTWGslqk2j0I8eT0EKNuC
b0QUYaFTzmCrhQsJPkKLQm1RXPmTxuI0aJEQOpxVGM9mrfTmKUzP/eLqN9MmOY/o83pTffQCSUDz
wph26PEQPoV1rxxEq6feAn0ggDWiKV4aJ35nMVVTXrYUdi2KaW/fheZN3tiE5Umrn1yHUgYrV/wv
sWLe8+Fr72FZSy/R5242KlXf/B+DpTCwYMpYZVHOFtQ03zxlLwq+eI0+exoW/OUF58uNMnjdi9f4
S2HQmOabpwYs77RK6qzcRkjezCdi8IPaKYlQYJkO1OJAbDqwNbQJQUDRJxwsrcypN8fkVwdxAhcO
XU2OXzjEBEu3xuQw5QfdgJpYUAxQ5UCFH8kbORckUjATFl5WrLscnFBXmt/Ej7hdPpWtVXzjfAta
zJe7O+FjZGpMsbL55lNTCPIoBc7sY5ZPVMcW3+TIfvMhCJhvAiXS+PO1MuieELxy5qy63Nn6ekKJ
CBEyfWnZqrqVJjy7q9fFtTK6Wyow/DvxIiyqFLE60awDxJYmCzmt4kU4z53UbnmRD0Vyqcv1vRPF
vrJo8zY79tNL+mPA7tHdXSQ8TkFdRnx8FZfaW/LfXZF8VQCvQHFlPNsGJZZJJcm7RDb1kzYhTH5a
GANFO9DQWes+zpSdZsUEkKdK+3+yiKY5zhY2HEfJtEo7ZG+r/G6OyNn19lCckukXIiUKQoFXDLCL
FuXrqGEUjboUTfGiUno4OkMyW0ClY2x7BS7KNont60QOskXVN6+DElY3sO9XNxnPjF1olK9S2FY3
ZapTYPOjSxgIU0K79U7L+1dhcLb62fXrXCr4W3/5cx47l3q+WXelq4w3/BW6heYNyddOS3aaPhpP
fKaKTd5Y3q5ofRnYIGjWf7JwjKo9dLl+kXQKosqSbF3EfmI/aXq9dPxk/IQmFFwFjv3Wb0uQvOna
8KlEyHW2z8gRPel9M/d/mMdgHmEv+m2lTQHRwsg0ne/tFmJLyvDyffGzKUndRMOqvo2K5nlUGP/v
vkpidTd1Hz7ljhHeipeG2oQFMetud+6r9iAdKK+djHxd1XapQnEWkuDoXUwvHYrM68pzk/XZJ9So
4SGa+X4e47Kd5hE+g1Nru6KfCOx/rh1D5fpuHslsCd3V0LjEdbfuira5FRuuGmjbuZWArNSgArqd
o3GMiZawnMbOlv+bX/bDUuzwfrWcWmLOOcD3o5WroDNsJKSXYuvSj+zkEQL9LlqCRfrXLkE2HWVu
sdPrarYSXcKqxVG0Wi01NpXpdisj0cbLGH5XtjEaAQRKnhZVpXdXcuXrD0niLEW/MMs8T10VvzGL
MBP9Y4ngaR1b8qkpoQloQvPkFVpyn/pBtnS7Nr801DC9J8etbc3UjFditEfu7Fj28WnIyGJSP5dt
tEQ33rlqigamYZpJuCL8DVKe8x7FVrjqbItES1hM7oNra+uypdDKb4eVlcnyjQdu475XW2QXfCvZ
eyo/fIbv1+uRI+umTtr2Ps8Nm0Ru5S/FKJQb7nUijTsxKPyrGpDwNJvoqrKqXchBlO7FoO9WNbXG
2fvZQjiveDIx+c/ZrIb4zDL8eV8hxZ5eVqoXcqasxHE9aaksHHrHO1X6hCktqW7xPV97+Wlhscf9
3y3mOSiFOvUUq/xujrOFWMWvo3erNJXX3/35x3/9+3++9v/tvWanLB68LP0jbRJkncG3/vWnoml/
/pHP/Zff/vqTEkxTVhzLMm3LcGzT0R3Gv36+Bc4xmf8fKFecNpwwY1pi6sUX2ZPgeLfKUvsujfZt
ozSJDyLWOeTTT36bUP8pTzihcmqW5pjdNWhSjR3bQ7+tnEXpxuqlPoXfz7ZeDqYIIuzszh9XmWV8
B2NQbPtCVlbWEJsLuFARD9fAiu7fXXpO8/e26Dx7Ch/Rd3459+UcHdkr8iiR9Gg4JRR66mQBjhAG
pNS8Us8PM8lYbuw2p61IsnJZD/b3YECVe60RkiirOD46wlrrQmVpVoDJFFmpNxAYmothKNx9o4wm
LAe54+5FO3ZHd+9GarPR4uL1Q78Y/Mc+MeoEcNBAhmHcZ8TVKPRGpmE6UwH648P4viVp8kD9RzpC
TKb6bGnYaTTTizNtLRKZYvXR1Q/xtNtAFIwdiZlKzcYJvVa6q50yAafc6TmZ9UAGARIFB9We9LqF
uDeR7WZchH3VQNRQKhuh5y20v2cj4QPfz+F3euCiT/iqDYKNKaqO1rJ2Gqh4p4TEnHZ4dxnG0THo
VOlCpCLEAEKoxFGholj/Pz7w6vSBfveBN2XdVhxVNfnEg2BEC+fXD7xmlXDuWa6zdAEwAHcZpB3x
NWmXTy/iqlehK16ItjkUUorEEkbUF3l7cRUP0hWcG9X2o4swmb2FoS68xZzvLt9NP1+eZ57bdukf
xfzCs4LKkoLpUirqVY683rJs5OwIvCo7WkUG6TOZBDAKBacfPwo4M/86EuhudhTDbdPyGQhgiYHn
vXjzESOVbYY7kNTeNig9CcF0WZ6ARNKrm0nJhe9L7VF0xZS1z1deRXYh8djZsrtaCAvPKFwY8LLn
s9U8W5AYPKAVP0I1TmH28/h/tMR55VCvbtB3ipcu/x5O2sOnwVLrTQWg4yJN6vHZQkY3HLvhU984
NarSwDxivVjKdr2kqL/cKdLYsc9WqJwb5HKHGkE2bCgmIP6iyECXIplDTZh8zagvB9sV93e9nqgX
gTvW20Emevf/YYE4orewaqN7NwdEFPJDkqt3PgGxnfhg/9cvj/JKPNq/ZvlQBhRofGj++yr4WkJO
/b3+n8ntp9mvTv/evmbHz8lr9dHoFx+mflt69bn+/EtjndZBPdw0r+Vw+1o1cf3j92ay/E8H/3gV
s9wP+etff37NmrSeZvNgnfrzbWj6eXL4tfr5czZN/zY23f9ff27L19c0/px+++jy+rmq//oTTe1/
6YoKb74tO4Ylsx/584+OwlaGLPVfFnklmK0Uw+JhYJh//pFmZe3/9aet/QsyfUuGOUk2TFOXGaoy
4BX8Wjr/onRLsYFTgs7RLOPPH2/97ad2/of8/qfX+fAgUhXq0YExMpEuK6pi6r8+iEhGDI5shN2V
Pb5AI1rsh1zL96MatusGRYxFWhQoO4lO8SITBrGX4tJPm3x/9hF9nA3yeYqzS26aG7UCN5tSunpB
WT3FrT2nUaqW/y9nZ7rkJrK16ysiAhISkr+ahaSa2277D2G7u5nnmav/HqjeLrv2DjvO6ejIIBMk
lyTIXLnWOyh9MWrksMlmIPn5VOBQUE37165W6hdHk/85/cPh64tShOexvvWrXVSxp7ZTt0GoYgKJ
ujSLRA0aNcsh+8QOMmOagZlKJyTTC73wQAWD8Y9Ut+VGH3brhVVrToWXK0OcSXad3r9Pmw+Sf2y0
P9lzNh3ZABe7ib9322sdCX0bzJeKXG/trY1o+34RlFjOInOL5gTqGlct/fdCfemVteLEeg1E1EPX
diOaLhPVS2FfY72/YWphb7s5Lj/7Vnw/JUA3xgC1NAdJnl3bGMVnuxs/OwXa5i2SAMdR84dtkPTZ
RRti5aVy60YZce0yQvUif33mf3rkf4rexHKP/LCYcQ85lnQMbh/dQMxsPf9D9OZIGeO57RioG4oR
WrLfesnSNNiiQN5ChN0r2xzw0TK4dtejKJuRUtSDBrkSVXprA9kGW7QkKKhcL4M/HK59t1jESMaI
cDoY9TuZHIghweYtTUd+8L5AohOGjDoPQipPtV0itzF0lCFwjgRR6B4Hc7MJJn1nIZasRl1+jutx
Y0SG/mc9DcmpSXV56LB3+cMW8yEeui9TCwQ3jN14G2TKZ5XL1FWqXl3x21TXt+46luelPFql+Lj2
3k6+XatJMQEwioLdQK04dzKkJ/Ru8oRKJ0+XPg/dW9/ohkxs1/7rqfUqvzEnry/Ru3+91Fxe//ai
9eiHa1o3S89tZG11zbbum6bHeqBRYPcG677NkxjZEgRIjvGscBwY1HgGLxtu0lGE93gY/r1uKFsU
F7fTTKo9HW2U+r43qPyCH/vedZxSwW9sxu06NsxkS/uwzPa2hUzVNs/bz3kXJDysve+1GKl6/dII
DUlr32E7bseq3Du5kzyGqNbusSmbHqXVqZ2KsAr8Yab+dzb88da1xPs7V5mWsJmcLUthh6jUz7Nf
D23SHzFYvBmC59am5HqUiX+pe2tvO4nVg7eneltOz0k5a6dyCNAPD3z4Mra2GwbzSwVL+k4CJTBg
6HOII2+GilT31+uYWx4d0rHPhvEYTFH9rLO5BhOvA+ayDTfdzEPYezNUUYrPlWnsc9Hjt1Kj81On
7c0MxvBDmAR/NpRnc2voD6MRY+u6hqYROs7npKN+vwSz3KC//mbkEoD+9EzzzTiGw7qgL0vU+3XB
nKoCP0S0P4EannwXx2Job7WZ5O0GTRbaxDHKa4+B2fW1vx4GvfkxSZL6GGDjsccAFcC2ZpV4JUbd
XRV3X5OoQvti0v8aC5tpTGsumNE198Fsug9JX23TJcjNQPF7NabuBL3L4Wg6jkRngMPG1wHUrle9
Hv5wgZljJScmHPbGedxqqq3vKJzWd70YWuCCIpbbOZJY9UCzIUfW3RtoL0Cbc4M/8qB3T6H7d1KN
PkZrsZVfwzJB7Ho9BACH6Cb88YNeoBhUUi46//rrdvV3X7cF4ghMuzQVckV84+9uRD9uYwFr2/V0
sALbzBbCe2sQuP23OxaFA0X7e3+9pl8H313+euU6aEr7EI1Gfnq7ZD169zZTV5iv/2jDH/vjv1LW
TrPRW9PE80Nrr02b1JSxqnhvdQDrN8OCrhuMknnVyLLeaxBMkRoSC7v1DLgCzkgVpf9eNGp5fnbs
6PQ6tr56aayKZNvra97OgD9fIF/2fbi+jbO+zXI1Zr3u3nLLaAPgbmY1hzK9qdNg9ta+vQyuXR5J
QfZdjzZ9O7d/iLTwfNle7GrC/s0sVL1xUjxbFe4cu84IxMf1aB3ryvmDEkG86aPpvrPNfdXG7rUu
UDzSh/h+7WnLIrAeAceft7+5L94vrdwXisWVvaKNhZjuLhPYD0srdPbAH2J4EEM9Zbt8HsQD9uoG
YJ0mOTlBbj6sY8ZMgcs0u3mrY3wEIdkMp03owo3MZFXedYogKNQIrpZe60vgs+uJwirCa0NMg8h8
eTckojzOOPRlXad5XRWw1VyOcFdzJWK2Jo/mz2dICvCQxrKjOBLOZyMLhnxjF5m+C4WD5LEalLWt
60Z59WQ7nt0Rj0zayEV98dEVteuhGuReNLIRl6YxfIiIsY7bK923BufjH7vrCWIH91JH57k76302
XWU5lF5lK4j6arymhZnzJy2H7ZRo1qH0G6Ssi44p3AxCTy5ncr1JjqVhfa5HH2x5U32US/4kWVIn
iLmST3nrj0uSZT3zNhaHMOfIZyGsi0q/PhkUphX+nm7pZ49r7a0f/f5Q6hboRkucy14w8VQkyHe/
vkmc96uYtA3maVso0zUNnUD+55skNaH5jb7pnBE9hBiyS7uw3k9h7R6LZshIPpmdiQw+ms8lqs3A
aO9a03E/zEYnL800+MzodGOn7Y6tAqj3ejavcpzV9Oo8uj0Om8iP7Ypa1U9zhZLU0OZ3a0/reuZG
t/yw9sakaJ4mWQZ7UQKqXsfWhr3NfiqKiWyBRSlQIc5cZ+4DtqtU2f93r1nqMdXScB4JAfQUBnPX
T7P7IQuO+AuFXyMcmdCeHshiBonxaMBn3RRmE35V+vBXOrTaUybylzCPrvbQQoSNARUh/vewNv6S
jlPZ/Mnxy9Z7G7dzIffO0EY7GyGT32R+TMHG7aeFlT2gQuFIkflhL+i+D5ZblIlroRvzuUymcu+7
IgPBDAEIuiqHWlhyyCqfX2UR+dAA2BKFS3cde3+5isUiB6nK/CrcCPmlIAwP7y9aX7m+R29VDkFg
w0K47DwsiGOU1BLM0JZtyjq2NrhZo4+3Htph1FxDqzFPUZld3y5Zx823163911cs7zryrmsvn2uK
xFmPDUJp7mO/aTBpEBSaU9TdOqPnWVu76xnbdpPblP6zdqrSbHD/o1m7cDCscyKHB1MP29eht5OA
Lf1DNg795m3s7fXsLY1dW+NPs55dT6zvuXYnUfob6RCTrieK3tY3VhD3XtGDvaqdWp3mcug/TpH6
VPSle1+3hvNHkP+zjjqig2IQlYscIBdFGViCcu6yw9qtqTdtXEwtd1NvKSiMwnkQsMY2c13px371
4MWQGS1bWSCgvpxerylJvKMMheiNVTg3iGikQUVidGdtEPev3fVM607OrV6auUUxIAoivMw6tAJy
V7+ujVqOnMFwip3sumQDmgkpTaPe5n4yXFDoxaBYL+rbTGTT73DvpkTNVnO/nlmbtiCa36yH42TY
R4ni7OvYRBrzBC8k2KSYUj4KLNFmI0Q8dSqMl15GOPMgFrH2SrvCabLSu+vaTeER7vwqDE5r12fi
OhoIf+/Wrug++dWQ3luFfScNc7jwpKjFPNZiazUDXgj1MEfKFG0Q1NahYy/XZEaTP6wnfrgOxRIt
c+uHMNP8a10iqWPjn/OB/VJ60tFT369dt6ck0BOYndYu5QsCT2mh1r9czP5+Z+j9cHYHn0+6LA9r
U63zeZMV0UULX14z8JEYnkzSZvOHKGXCS2XanaPKkBdzyItwF3XS2Qy9MnZlpH+NQ+hife7U7FyH
fxsDaS4jTe7fDTvZGQ0VcTf+fPVYfkRQlIT78vp0GDxUg1tvErFzE5rp3GLDiy0eqdQaSKmvQ+vJ
IO+mXQ3bfhs6rfPvaZwylmS74Vlznt7W6/4dWq6ZYu0xrJmlZDLeZmmjhr00AdICN0vWw5Eiyj8C
FlTF/XCOEH/tzqZy5SVmSQp3qeFEO1HOD9CsUClKDP1pbfAUnPlhh/m8dv3Bqu47lsmmajE6932j
3XfVhJappK6/RTH6gI/biAAFUKgieYlaMNlgYv6WFnslEOr13hnr6ObHRn6JazUdhCzm50LZf3ZJ
vn3HQjZsaB2hlfp4JkNP5sdjJ7I0byfWsTcyslWQLnp7RZGLwHOpKSVfhNvg/NOgLL/BR07ChUUy
1kEeFeVf3fCGPPwS6SSc3mA/rg0sSx/ti1WYJXLYy/5xGZurAk3WRdBzt168jHXLdWvvB6xRQunk
15GEId/tQ0xcBA3oUZiBSqkL5/3qpEmERepo8FErIIJktwIBKigvyKIWT13TO89+NO/jzC4+JipC
lbL2KQqPefkxb+3giLZ5cgj7sDqSYgOStXyrxNsfsQvAlZG0F6Z8/xlz0YQ5h8u3vQ7FyxF134+R
m2qHecAUaRlZh7+/Zn2fYSGQr0Pfx53lvd4u/T5umwMyoCv13GymUwpeAZnwqYV9CSxc17PiSSV9
/uT2Aue4bMTOfemuJ6QzPvQs4FdT2fkTxfb2Lpn109pbr2qyNjnGuZTbtzeC22cghBlkSBnzRn6e
vCzp36PuJtVlbfoASla7NF2CDGQ2yGy3noDeX11UgxL7ee1noT0z3cNOtfTw2VKR2FSNxCHVLOjO
mYlQ9PQhnkrCznHKxMYgHj2vF+utr1EcxP+RurOJykekPRLkI3vdJe6uNGb065axuBP+oxN34NkS
CKRrdz0xdP2uS7L6fn1VFo7JXWFZJwfbisWwqdz1vls/dnVXUZElh2RAL6U4/293PdkuV6TKfL0i
kDFXxP/pFgN+g+tl65CaBWJsZfM4EqlhG5CwC0YcdTPyHjujcNX2Bw7w66nGsv49tRKA67wci+M6
2AzzC8qcnxHCscs79J79i0Shbkb1zuu7uvlNosRcduY/JEpM3EUI6YRpky4RBqn+n4PvUpqokRSo
63dUmA6Sz3JxvjfhrN1gzIReFpjuXYep6LZ1gnvAAvM2S1P7KZsdSHs2YPHCNnFPace/zT6JPqDe
QpJ8O8zNFkDBcIXcmu6ERr7ELTGOAJmM97bZ2TttMVPxB//outL4SKr4r2R07v3WjE7K7sfHtQmC
L8Nclg/lzLYo57Y//XreeJ++4EughKnrUghDEPJa76oIkr/AKShtwGhGP2hXqznfTktya9GR8nSw
hhtcxDL8JKyZNFuG1nuhM1Xr3Y2yN1GWPR4d9H89EZq2NzoKPZ3MPPaQti8uBMSNVZT9ERTAWcpZ
7bXeRsB99AcvjtvBo/xsAYACxmYXyR/J6E7nWQR/B6BYjmNZuFfk9T6hr5ruA0CNT7Fqyk0xCaxC
G/VkGCT0Qc06lC6uJHoQMw7ZEgnjgkKeeV+605OVa+JeCuQqnDT/M4wr815Qh3PHZvTwaiseDGsG
3jim1zRs210zluK+DIvs3Af259VJ11nsf1cPYPiL1AGDNtkItkObvPG1j2Hv8+MSOXqVXwd/Ws14
pEzqPJvs4R7mZPq0Dg+1ZRxNUan9+iJycdNGb8R4yyYt/5h0x8wetI9d7KsDG49TX8rgua0QZMDS
IjU18SlNsWRlPxX/Zv/5fkvDlCcRTrUocpmQ/gz9HXoDn0bwLv7UIhGIN9YAJ/UyfW/svFHbGYFs
eNAAOWPRxFvygvXeXvj6YnTyW4GhlK05l7dGhPDXxtH9VlZWefHR7djkpv+hTRDTaNIqvJt9LbhT
6JPf1Vac/mYZXJObPz7TyuaJVgalDIelkPzYz890m5roog1hd6jnsdv4mYhvaxNGQUI5ZkYLvUjs
wzqGDHxwcXV7j05V/lzZYQ0QqvMPdTVmSOyE3b1VYgbcuNkz2Q/EGXNcWlUVT7AmWdmjyHVu72J5
O4v/Iab1j5SKQWp2yopuaf/XHE0K1zel7tajDpv5I4ExaeTlxNrkFTxsZ3Kd/by+NIxnexsNM/PE
IMO74VsDQ04j3T+hhZYiUiuC4HHAI+Dgl32C3WFWPVsgjOOWm6Y3+gwr1YINKnDtZLcerk3vWri4
RkjZv40tEUWDTAMSI7+eXJx3qWhuL5KiCyhIGrZ0LOfdr+GLeEgGM20OM+LW906KsAfc3wxZrNem
RKxwX8xWvi2hTD32yCxenXL0suXD6VNanJxZL/a2ZtmowTRsZdEVM+Df7XKMbj6IwVIX1UbNtqls
HmgQwvuw9C96XM4nPYvczaQCuJWy3kzQfkcXU9URUkUsMZyP42A6hlg27EATGZDwXW2DWJV7VwDL
OIVG+xU2tmm+jq0nZK12vdt117WnGYW/Syo7IwmSNJC6m25fJELcUmiuAPCreBux1F3nLN+Os2aw
GiT+BsniaFsb1nTLs3lbwEh8GjH+3RB0YpYzYfW7og5boIK5E9abUU8oS+CUt69zJJpawy/gdtss
MRHL5VKhCzAKB6KUTB25rHi5J8GXfPr1D/k/HisKpxAxhCspaMv3oBdjqtAvK5r6gCz0MV4yeEZg
i5oAkgTf2m+zuj4yz7xUfVyi1Bhf3Haokd8Pncpz3g5DEdfeOliqvCZ8qaedhtqRV1glUpPL0do0
muscsLm7BaFNSfH1RBvKo0sherLKY2iX4hTULLXTsg+YlRrvaz/ryehiwJdN2XVtRsPJrnj7WRtU
+WHU6+dI2F/HCaVlHE/qHhi83l9Dh2bt2vW+xe7Gcw2F58T3ZvbN9lwGFuUfzSk2vtm3ZxdIl4P4
r1cJw6RO6m8Ghx98EFlxLVNjPglRyt+s1877MJ9HiuCeBVsxzylpLI/cD2llq7V0DdZvRV1ARB7O
PeQrUHnYlV2I5sPiAeWbqmczKAGeuHZz06bwGEg7ubPKBbvW+DwtAepSNmwxVudlcHGKuytgciFU
tDo043wupdafAMJH963bNJuGOfcPtkOyvFInjTzg29bGULmNcMMQ3LdL42RGebdkHbuguKFOU9wQ
bZsuOTrX9yVMe4NV/UUgYv1iOpEH9DDYhJ2d79slXV0sOepuTUrPOgomm3TJV6+jFYK8rmlHlzCP
XVg89VE1uXEtI+ner0NumCZebCDLLSiMbdaxsaXE3qdobq3dt4u/v94hYtgo9tPHSbYFdDb99uun
5r9iK34rqYMC4feSCCua7wLM0LU6vO3s8qBJPd3YiGRAqbCGl66Yg7NW6cMW6tTwEgfBrVDqtGaD
mCrEXpuCdmNjhdWF0gJIH0pPmNC/NFYmb3Q/vfrmle1eNxLt2U4j7bTWYtcmA05F4S2zDpFN2gPc
g/tkSstFKqT5GurRuZl0vNLmsT+PJRvZBb+R5BixY87wQfKzENC0u1TT5pPdU79Qodbsp6nrPRdU
3w9NnrSUP98G12v8NjoroVB+XuLHcS2TLs3afRtLssGBBfz9mrfTaZv8EzZIVYZjrEAQsqbZbdEe
MFRtt03mDnuBuPK2a42+OLgRikjcBg6A3V3BtmpVjD+3KWon6y6F7aW/aClO28om0jPQxD87eu7f
4UD4J0mefEtg4px1pGKfcHgEd55//vVdYNj/45Flg2G5DqgfxxbvK0EdJsuT06rukMW5v3Wizjy1
DknwfWWqSyb15hKkZbGZ2KhsY2MOwdB0bNX76tsaIxcqqg+xil4aaKse2s0j016MTVozPRXxvEFv
tvIimN4eBu31MouuTSSK7uBUyScSRfiQlnyFyWh0t9ydSUviqY0UMj/noOPu1m47q9W3kQDg0yMZ
dU2y4t9m7Wbm8NDPM1g+lCGvk501VxbVB6whoqM95lW2GdL0aTRca4OfcIRenok+r+Em+3QWX1tX
H/fkLSsxx9fRqHdtObjngKj0RLOfG+fEDwFmhxksrVLbs5f9RDsYgRfMONGNtdoWSd97ZgamxpdY
l1Le84JU6TtECrMtyeduP/ZRncCBfFFhWFwQNEyvtakn19dxKiZHw/KDrZ/F9Q4XRIKzZZ9rRBqY
ozo7t0k7ZrtqyXm7nQA9ZerN0S4qc9vqAqKabeaXtm2oxLFhvRl5IK49km9V0cUg0+vwyP14zgIX
VYhgMTQhn7lRRpZ7/IE5v4yfeYY72aeZiATxiPqCon9bbmr0JS/J0u8x4TrXbUTCzGlewkr7rMHM
u629ehY1thyLCKsf+ghshM5R41e+DLUiMdywBd/GTf1MbrK9AQmon+cG9R6ZxmoLZrFd2LXPeoJf
xBhUzwGa1tsWv/eza/bToSKOQcOt8lDx50Zin+KtXeTiH6Mc5/nJTL+MtTDu8E1uX9oQQQdMV7hR
8cGq4/lqmXK6EtY7l1yHqB3a1cYIMkGIQFPE/u8wuKZ8t3FnXlVSOvxHQ1z5ruROWlerSyWbg91M
zbfSmp8m0D6evjT1Aldau8F47/SdeU6a4NqM1V6fWnGcg34CkaxytPyo7sEGc2/hsmsdnd69rV1j
bsOL5piHXuCmko9iJ6g4HwqnJpBrcwhusaSArse4Rzjjc9jN7imaEc5FpzihlsB2H+sXfat+U1E2
jf/1sZUEbWgSBNgLuPHHpb9VmHBD5ehgj+boS87W8Aw1KbrGTv23ZfVUHSrwBw6pLWuytwA/DG9t
nOVo1iymOfGxXjTVrFVwLdW/GghCHlQwT17u98DXR6FwfsHbIsMJMGRZhCdBJGXg4XfNAvsLsOr4
KJay7Vq7DajO/uZTWu+qbMueYUFWK91xpbSkvfz4PwQ4Ti5aX/A3HKrR0I4AcKM7uTTV1DvHoXK/
1n7SXSfEyg9Bz4O6do1AbbJCmXdlUevIV7n4P+ioM3X58DiIobuLA1M7ZY7Bt0Tt7OzOcJWKplX3
a0PR/SKtUhGFMFR2k3+GLIkfVlplH4cW4GDdundm54oNHm3dBl5l/MfAVuRu1u/R1ifs/tJSDPuA
7Uu8p+bDshIFeBSW/NN1RnoYJQFAceZvtrv/65agDmlwQ5gOu3f1rn5cmGlgaWpoD0MA5At2Rfna
COR5twapl0Peqd7D263ZYC5oHxkWBcmEMg/siz5a8JBS292qLPZ3o9mrB3xV1QMnAQs1V2BM/jEy
0TmcZVA/xCTwATnxq1iy2JZ696eK/1yffiwnC9ytWE5RZv31+vke6bXcEK4EgbvkKHTu/HcZKqMa
QbZhaHLwyWRheNSVkkT+YujbCbltu7RGTYomDkSCXhSf+W1sSCpjq8tUbIMhSy+YuWG+rAjgJ/KJ
N4lCWY69FyAR/1hld6DWJPVyuxYbfUZNohwFD0A0H/xoLK9kyCE8iNHYrwh0EUzVzg9ye5svMla1
XeS70enaPf5O5c6t2u4kFo5yGKSnIqnu8AxF+9mX/x/Pi2vzJUOKMXSdL+jn5wVBtS4fJ7c5jJBo
0LOYxNUqjGSPqE6/HRzjftYq6nDuWGzxwAnu5Nji5YHXZuJAi93Aph130kRYJK/me0tSvSRpk+Wb
Nu2lF6lk1+Ce+5iVi3bD+K2IS+d5BIszhBOxSDV5c5+0hy4y/miSYLxoCl8AZWhnP2z21ZT6uzlX
JRiT3njIh/FTXEky2G36zTLyw1Ao628Ede8qEdufsXH2tPZTAELW2aTWb1Jd5v/IRbiOZNYUlmUD
u3j3qMQNIiF5ODQHNRLlQOGaPMuyRk9fPsR6tI5Rv8BZBarxvkvQV3Dj567LrsT27g5r0SU4S5AB
xvsDDped7n02EF7pz8EtV3dBoDTP1Ctxmfu2PQ2p5ZULxhIRsfRoFfmLnNlZGpK0o4MAYorM8HbW
ypNQ7nxfF4pb3G4JONB5+c22Ufz3pwcr7upkeV1qVYShP98lc5nrZY1v0KEPhLtBc805OM0kt1LA
ukeZ9bn0q8cwSQiBLFGc6wzRDwhCf/HldBT7fR8A1WhdrUZp56EYj37Rh3dhlIZ3JbgAPej+GUDp
XXNcTE4hv+A2cwq2NykCP/aYaXdKQpT69cSwrgQ/5/pc3TBJ9bFOCGpe78IAKpVRLeayOcigsbat
pfauZmRAx6R5bYpCeXifb0dybde26X0S8fLfxk1HtTVleAbET/Ujg+dLVX96qBusbzQgxwj6RtHk
Xt8a1ck9RK1uK3qDctB1MBNY6GGACVhdpd1mPcS2BouupZmH+hiP0Uj5iE1QJ80b/PYAzVIYQ0Oc
en3ZVdso6G6S7NQJx9Du0qSNg31eISGFWgU11kNe1gA8Cqfau2S6NkVu9hejofLrQ2rloyInsMAJ
Nd/Jdo1haucwM8O7RDP2flJR8A2NIXgQwM9fm7oLvxn6mPxmfn7PAGR+Xu4ri/8VPgXi/c/QAYIv
NR73Q8LXhcJEBuwZupF/X6Y1kgXfxNwj/l5rd0MrtDvwvL6ndepK/go7tm689aCXzzOL/dmR09eZ
VM11bcbvRx3JpU2lV85eCjP25oCMptbF12Fp4np6yXMzvqHo2t0ip8ZWLCfdLsMCc6Hq8Tc33RJk
vbvpQMobOsGnS9Fk3ez9EJ5YiCtgRMrNPJgzzuSBLDed6wxXDffOQ3CZYAK6VGL/mYLwccqPcGyr
awxbCuf3DicVzTzHdXcK63CkUHLGBDq7m20bMzj8q88A6fY4+aKcntkdmpYmybVh/OjEKTXkKiu3
FGrq7dz37tE1UTKMHBusbq8n7O1pKHW1W7NKp+0UaAAPl6brLffgFM4L5nnlbW2KYCpvqqxu0zyV
G1i448Ec2unenKZD1tfJU1AyYw8KSfaosU85JY9dsewZbHdod3Y+fzBErm2iuSjZaor+bIfI0xp2
ES25U3ufVySqEz8uf3OnWf8dAJNwM5cvnToVoA7x8yRWhuxBLbwPKTKLEzn48KLPcjiFsFSmwk23
bmNQjLJjpvex/NY6qr+PUF4vbYV+FiseqnrVrioM8pal8wVdN3MJbymr9fpNmyE8+GqpySHc78oK
boM/7QNNn849ALbIty5ai7w5ygLncOqyjd3pnQcsfFv1OCBLbTS3VbtxTOmClwPbZaYZX41m7ara
zk9oMH37f78Vl0q/A6bB4Et5n1cQbdKXZZlhJ2VTNZLNn3mddV8Sq+r3mpgSDHLUNfCD+N7wU8in
o1JIjqn4GUeq7lo37i7Q81NlFcljW1bhyclW4KRtXxuX/fQ85yUUHX1TlXbxh5zHkPK4G+xGvd8F
+fQVVzJxWsMAyt+p5+hHzB1MzzGLR6yapM0+OcYq2G2ss5lAAx86g50kFXCIMc0RE5N92aSYXfiC
StkSXQ6T+dkfwIms+a5+SXrB8s+O1qjdIpR8PGAr2j40JnzAKk3sNGFMR4T4O/jZEs6TM6mn2vbV
0xzvG/JtbBjEpZ+m+oYIefmbsEsuUee7eUBSMzYAbS7z3vuwyy3jicSaVh1ECAFejtmTE9R/ZaNM
L1EH4xIBoUV2VdW4oUY6qvg64qk48zQIAm3I70QPsu5fsiq+Ajw7lhibHBAEhjA+2MMpSmZKbar6
U7Yy2bGezVQ6P4EzN59zHtI+t75mhYxuSaA/AFiMdjird0fWoI815WavT50YzBCOX9ugCg8uuhNs
kgPSh4pCa1Cx9mdfLXwsYfiS73ASo7mqKXAvc94/Q0o3ri5JEie2xNHys+SyNjj7KVJGprWdBemZ
X9/L69f17ut0KOKYVOSJv5mofn60Kbl2FVV4Hu3WZjtNyWvflfGm6yo89xJ2YVGl/T2q6lMxGDH7
D0Tvi95pD+SG+yOYhJsY3JcICvi2RhKUNNCHII0pO8/9Yy2Athi8/tny6/JkWfuGeHfn17X/Jzr1
xqaYK8KwqN+YBkJpY8edHrWjfV8lza3FauNWB4huR32J3HV8+fUHl0uQ8tMHX0jEBoKyVMksWIPv
PjhPU1GOPfeRPeNnnk/dZRwq81x16a2tImS2NF1swQv1W/C+9tWEkseSp3SK9FGCMm2bbmVbms/J
9DKPyjpWepmd2sB8aJNBxwnIhUiHXegNdJR9qtwE/o4fHkYnTe8xP0AaTRsPMeUBgJORPExdBYiF
+RRhHKwlqUHAvXKnb/yD4uM4i109wmni2/nW1M6jHmXahg8LtCSJ+j1yv/kzbhli4TTlSmaelTlQ
pdzDNOfORlTh3h8Ltpwj8qSbPEblGf06ck/FS73kuQFZWF5bgUz89Xes/itfxN7YdtbH1cZRcq1u
/bBmi2lu4l6z00Pgku2wKvdWQka52R2hlT/U5XbtEpkYZFMhJ9xmc7Ju4nEdXtwaAbotL1gbXzbp
lgLFsH8dU2wpS6LHbSTj/HFRM9z6uEQeTJS5H9cxcOz6boD7vCfO92+vmghI0jo7DKbas41ULo4z
2CYSd+rfrMCTxWLtWvXWg5ua/S4KZLiRbMU3eqvDURwA369H3TjfJ3Cvj2/jwsSv4PW6yW7+Eb01
4CPGTZ5jSfAcso9EFkNzPfwt21sow3Sfy7lHu7L7WrRNcq7hHYYPbCFYv6J6AmU/dXvNjJ0PU4/c
rgGG+1SjZv5hVj3iiL1obn04Ftdikh9UreMqKfN4m2rO6OWzTboEDOENarhXusogqdIXt0TNSXLk
VyoPsUsVzqYIi8kR1aPfTCrGf+/5HGpktuFIfSE3mu9JYhY2zBqadNFhmpBVDSzn0LdV+hFZwfo0
amgCTqzrn+zqDzMr6y+ujRcJ64V/LlNrftEi/wEju/qL1cz91lRCv4lsvitHinp+jDGuWTTu01gh
emxkHXaZQ/8y1UEC0rTil16091Uy3wW9IT+DsVabSMepNmhTkI6aW14M2e7+j7IzW24jZ6L0E1VE
7cstd4mLqN3yTYUtd6P2fX/6+QpUi7bb/c/MhRGFRAKkaLIKyDx5DoG64jGIzCPayuVJ9mDjyLee
BtmE1+dgSz3u97LyXgHhu45Fpi6LuURfI1y+41st1hGKrVpYiCfCXsbz3OO4FB81WO3GUgmfOi3+
7g42FKCy12vou8U+H8rcRR3d2yPgGi9kt3eJmJVpt/Sy0Th7lMz57Iq+WW3Q3QlqP9ndIqC2MCoP
suhCsW9VovCHcW4sYKxrL4i0hdGP6iHxCBAtugm2n1YHnZfCkW/01Ik5VvdVCZV9w/f671bxV3as
uN+NWQK0cYkuRHWtrIGFj4fGJy5nIkC/dczh9+mSzHeeHkSt992sge+5qZ/s0tpWlsIJKfOLM3Gu
whDkKSCXg+1BPqIDJr3tJ2/Yc093tpE3UN0GJHVt1aZ+z289WRl1WzwnVunwmB7zN2As7wE6Fu/U
idzwdUBIreXNKzU02EZPVjNGSNm3ywdIy6sDuNTvaR1Qrzx44XAbatVAwo6r+PNqELX6f9mNaPa/
zvfUlRMCUjkHe5rn/V5IktnB1DkQ5q3bciYACqxsMYSGs0Vpwj+ZwEgAe4YxxO7skviyEAhbJaCP
ABA/SJfeHoObsnSf6vIfCXF5Vc5dzzPqW1BCi+tgMMuNW0H1ITcuu7oe+tSDzzNk/+rdIy+ydLW6
Wf02oBYeJawCOEozA8Ykakw2s4D0T92rLVGEflu0Tx0RmHKRipD/AUv/lvh6tKuKMN500cguoWjO
rq4jcQWLw8k2a3Uh7RbRzqWRaiOwbjGcipGHnMjgEtzk1fij74xbqu10Cgn5Tr0Hhsi38hAum761
IaSXl+BNh0VR6/U6mc/ow0Dpc1izt5rj6g01lkvEiUGHSJLOeKiaZRcLQmESGzmaHB5GTnj1JnNr
beGL8SXXvQwlqqR58JtcOQ5mQ/3W0DxIU6P17npsYp4XhaZvu9FELbo3diMyvl99uBaWsVpqZ06A
9a4mvHBjVBBqdxGSCYrKjYbqzW9Blta7MlRf1M6xORmqRbYQZgFiz+b5nDThsAxECEgljNP3tHpy
29z81jSlukJ+E1EbiqjXkZETzWR7Stmb0fPzaijyrUDyu0ZT72WjzjjHXDhogxuOjrrN3MgRJ2vm
w+bc75IAouog38kBDQmtRZtSXsv79JZFYChLY7CN4hS4oXkoVx3JB2/TGDx2IWUpCaKniaMsVEeb
dWtm9NnlUgsQFotaKhnSiBE7Jp4vh3/ykZdJHPrByhhIBgymKNfSaA2R/n/5Vf778eNqBsBSIm4G
2llsbH/d1PKsDPVaqN4axPa01oKKo9jU1ebCHsRKzXSXpB3R1ynOsjMIsxTEIFc9oHbd1zdJabQ7
q3dBwc5NrIzxNlYUNgxhQaR08tkay0tDiCBZgHMmWN2J/FYa5dWgggWbLGcF68mWUxm5zbnJrezA
JyweVTgRF4GPbK1KUdcKUanhrNUw/P3vDZhmAhX6dZ9rcltyZnippmnswAhG/vpZcMpDhdBLoy3A
rUU8FaTYJu27qELr/tJovbYVJpuxyES/b+n6mrKKTegCoMlOoqXZI/OdCzPdXcaJBr3UfaXvr0tU
PGMhZ3TupMmMYrK4nNx2WpHfRbVm3hqBXt9Zc1MTH7tL0/IuHWrzNrdEczF92sPMn+0JDNO/2kaj
27VdqCF6HPh3ulXBiq1mztI0S2Mtu9eBUYk3qtIpJKJ1705HOe5GFN2j2hnEEOemM4S+r/ssAqoy
X5owDJQL6PPPSg2EQtpilWhhdFY6X7yN8LStYz9Td7KbQ9Gm8Lt44a8uD5leExviSfDm6WO55PRL
AgeJhZcuj1Z6VQdv+lCMu2IIVGC4rDaUlAHYP9QxaB4VvWkeB9VZQSQ7nAODnotC55pHDnqSs4cu
0uYcWMVaDkpTBrH/shhaiEbnCU4yUG8A2mEhRy9NGtw3feoc5QtYo5JuDa+mPHFe0rfN8nFaoTwB
e04Wp8nK0sNyKxcLg8g4jr0FDBBPdsdru6jMs2spXyfK/CgiVq1HNYv6jaD6dNWjofNoDybFNNpw
W+XEHpeUk3z7k6+cisTN98nVHI6K3XwoSPUXxDoe1KmNfhDlfDa9MXwRVthvLArVbysnjs4A6/Kl
9OBv7LTefFfTlRHbRJ7S1D1PyYAgimJOO9kNjRxihGxEMkUXq7p3m798Lfo+2FP8ktsdEjkk6g/F
3PBGprUcAG/9PVIjSDBCoa6qOGxmHcJhgdRMH4NhKbtVPHUJ97g2fkCxI35gJ/aa+TmkYXMP3Gl3
bqnyFkJb9nGKWqY73autlT5Ss3WjNKbxSpaCoHQ2OUvZVWOitrYWlcAXghN0IOXe7Li9nN0OCtHI
qMvo74E3qU1695jYbb4k2mDvZLeJ63pfhOB4kW7wi2WdFacB+rcTB0lCCQR0N4WTmSvZhSuKo0kK
WkT+pOQPEXCRtnUGs+Vb30Hd/ns/oAR821I/h6zVP7/bWMkhArRcc+Wm1r5Bp/TME1x/nns2dBRn
SRUMMuQyJrmA57GCQrHLWDMa/x/z5JrqzCj8v+Z9vsLn68l3RuVZcafa7bfJenDbrPgOV0Kymqrc
Ooawk0BWkBorzvLm1wbdLzKg2rsISYB1keuem1EJb/0QKnVftY0XK67O0gPB7x+OUVZPQ6mY27G0
RgCrQfiot1G2kB651906AFS+mFCVQkZXPU9hD3TT7MjRVZGyUbmR3Vuxx2kCcOcXc2peeICUYvHF
d3Oop1RLebaHzv5CqlVFtnAY7iPF8jaKl057uYzduv5lmdIMtOsylE2zzPG6TA4X/LJXKw9VrFRd
5qP7P9aCV+5jLVfJX+bfEGvVCvv8FJp4oEGGcUw8+xEqLetR/pLJHpPjtKuT6mTWox6FE3QkbI0W
OSGQBZIRwaEMI7ijOdosSEh9dOWo7NbOgJhpqXY3mVeLm3EyiGFYo5osp7QDrRuk3a4o8+ZBNia6
UT3hMw8MyMxTaHF/urVHqvQkT2E1Exuq4O7U0s+RifXDxypM3yLUQ7919dhySInVs1cFOiHYOFjJ
gbgPOcrpysvUhWjm2kO8pezR+9J6PA7nmaYSsj/qOcRwvD5eSts0a6E4pTpHduqLQOennS2Jys3z
Ux+BCPTC6sdu2SgoJkO9wJ1ciSiphG7jm6Iqfxddlj8oHsSrwdSLfcqX5TGuo4Wn9vEzOqfxc9QD
9XeN7BHJcnpWeXQ93b+TDm1GFUYdRALdVQbzsQzAWbnVrexCz1+teh3BXThZav3M84v0gFDtdyWh
fikwtG9ZNsAizSD19qVtrpLCqr5GzbDK7Nh+tzjzgu7ojPtAR10GimWq/90sf4Z29E162MHwYKQN
KEq7e56mEJqqNtS/Dp9XwlL+lqbPC+kVWL3+9dN0ubiLzdq+m1I3eB5MolazvleGJtmxyQjqm3MX
kKSxzSeJLW2L16ZF2NMqhXcTmyjDWcZppitbe6VL7LIr5zrCyljMDL/HAjGomziJCvukFoJMCrWG
KVXHTXVMteijKaKccjCt2V/ticEHLj2uttqeDrZadDcdmpGU+X7OD/tU2Rax+je3FZ/AOw2HJW3d
q221Uqzmw6b4rbJD4xhw/OwiBzye8kc1CW6uJnlVxN/7FE1mEm3exTOz/ZcyQaEoyJzXjiDfrefr
UE8H9q3Z8vAoktw/o0ZTLjNVCbcDCVRlUVHAvm4iIKZyWDomugMdTtkVC70wTWWRwn18DP14Rxrb
uywDgIFtX9KYhCJOqte150yyD9DT517yS+9C48yYZ8Xt+coG3Y0nd2KTGSvQxAL2dL27cibfj7MW
fuSeOiZJpy+b2vLsvW95B3WC5BMufbN2tCcR2fWDNWRLe+4VTqtxA053TjDoZ9kTQcSZoip5Js6D
mZPbq8RLEpge6eoOBQ2oPAarTCvffMEZqrTSeEv5wPBU6MrfNhTiP/KY2JTe1W8EcxAWTyfl4NWp
dYgVTpCpyOI3XWTklXCtvOyvVkmtJ7dDbiAJY/sGKejm7CE7txwykf3ItolL1ZCpGfpG9+L+1qn1
bUDeHEDx3C11A10ccpFhXg1HeRUMI+VJn84lOEjrVktBESk8a6QLkJyNWY7OvuKIfSrmxu/SbJ2r
hb2U4QRpk1dZ2brQw4WXSMTVLgctM3gZYnW46Wrf4lw3ByuuK415oJyk7TJA9uC60tgKc1MGlr4h
t/8NdWkfevBswdHOep/Zlrn7p9EjaWWHPHrg3haZ03GuBrnXDeX08jmpyXLCTq317qegu+QkF3q5
TQu4Yc0d6YdRqfoLcmdwe1fjlxDBZdSHOjjsTXP84hXsgMOktg5/cNNnt/RXt34IDE77VKnPdmew
s9u0Fa+W1lTces36ZTLA3hBh7d/LyF/nkGWQzSzrlR9n+Y/Bhwsnigfxyk07XLWFYVEZ6EZbR7Wm
PZjBZD9kMJRZU9i4lMW67Tkqk3M4h4LVAsE20djfJ91HwRqFr8dBV8YNnD/d3lTT9qAXJYf8yqie
QAkAcouD+keQI5Wsl7BOi/pVDXL9tc+TdtWlYXAXRaaysbNhF1lElrJZic213lXSjuSttHw3Rv4A
MC1Hfbf4Ic1+4P1mplJMLKZhah5Kz6vXit3XO81Xsy9VosJxLyrCanZ6L4bwuUCK+4tXRxwT9U5s
ZBfuGORROKic4GMun4F4r+TsTsinjxauUFfLvnipOi3hKc73XWxkD3VI2MfUBqD1ESJkuYnimlND
3kmi675R+geLTNJrSOX3TVi0xipysmcNzBtxE3KLaUaEwiSKaVJqqEV3YZ4Yu8zU/5K9uupac4Ea
dHc0CO5I27WBXyVGzcaCRIlMj7Q7s0naiYsQplI2pbpwxrK5lTJWRfBDcKN+MephPJRJQ1XRLKnV
iiBd6fnUkOxDiCse3//TC7baj7XC8d3QAuUl0wNiLEhs7nQi9ffCcYOtzXlxCekBL1CIBAgr6M/N
pQ+AOV2IknITZZjQL/Ez5z4c0aTSe+3kzaYOXYq7vkEqcx7LJlgSnGk6KM5UbDWO2vvG7pp91hv5
lgfoeG6CFqARv9IXX7OIQJS59273IcA6n687J8h10VfOe0qWatHVO1hy0ucqGpRVqOY5lSpCvemc
uthN7NfO9tRGKyvtky+Jpr5QkGf+HRV3FkfuReYj/NpnoEEzXWtulFz919X4OfqffkpnfoGYrH4M
y/a1tafyoUsj/RjkfrAcdIqtsgiWsgZq2VM5FfG9Mbp/xSR93kZ9DFZKoo57v43E86h5N9Lfdk17
jYKwzS/HzN8aElOOEADgyMKLjCMnaA73sc0Rbdft9WCN8cs4hcqtGYbVqp4m5y1Xm/coCat7SiEs
HonetDD0wH3r2z6jJslNjujGpo/she9RenXeeOKla97qdNPoFMLq5bsZKOYbUeo8dE9D0vDf4Qtz
1RqGAxXebJsb3wjNvfBLqKXoyUHbqj+u6oIcQFhbyU7aLlxFSQjXbdrUzWXl6zw5WTfg8qTqvUjA
IJrFWO+vDfec5r+7aDDV+2lu5Iw8Sqybqc/WqRe+u32vHvmXPLsWPIgQUcX7ce6i+GAvHb1yd3JU
DGOGFtFIPnIetSCx2lSVma1lVzcjd+cqrr0M7Cx55pOPILiJDXZH88rza1BS9H7plX0LM0m8l66j
BRJbzBmU2TPJgvQ5JnctqP7a+CIuVqg2gMhPO22pcDvfyW5Z58GxtfIX2dNnj8QCu9S1nrqXNi+o
k5vMTNhLSwi/ZdSbigTT+TKjbIMN2f1kHVaavrC8WL0LVfvB9EPvC9Tc9lLw5T87aYZYlNLOpWKt
fqzHpqAIOS+enTgt2JPm0w+DM6P81YC1+2k6m7HpDO3Lx3TF4ytP0UyxtrQQbFLFz0sJA+sAngHC
LoBlL3pXobcXxsrSmrvAscyNiDWxkaNGZQ2ryBLTTo52puIsqkSj5n52LurmS54F1Z0+ZMPLAOtP
Ydbg20vDe2JTuuhVToBU9pW7CaDtiQKYDKg9tD1aSW116ivgDNkLvkalUy6BzJV7OToFxU7AHvsI
JcKs7a1dzGGoabdBzElTThIiyyi7hataTsohQ6O2rVuLZEge4iggY4TYOzWI/xw5p+m1zcrhQVoG
xNmhBHD7nTyAimL88A+tIK2o8XxF2Gt4sOLgsQ/0UiF77AQ3nifUdZhRSkoRsGWeemBchwzc/k82
hccQZcM6GiGzt8kHetLnRg5UYKQOtWEtpV3rSnVfA/LoyyB7Ghrr1LaNe6qMJnsSMNmvMn9E6G8e
LBE/vkkGooVydIxT5DVsN0CrqI/2lEc6mwSy/am1or00KW32cSVt1y46d01+mSaNf5pC7aW6I8nO
V7t60sNee6vipgAjnMcbcLbam9C6fRfZxVMwZCqFk1ODqE6ovbWC+sRyVMdTWfj+fZIrr3K65g3J
sojtmjMUQeu8EP2yaKJkH0+68arGNkpAevJE1sU4j/H0LB/mzhjqOy3OiSnPXnKSW9vxXo7+e5L0
SgF3hzM7HnWnH/CEdoYlXbvySoIX5JUeiHhnaxrAE6AMVpnzLb06/++5vy11AUPMr3td3uGpsi7S
ulx4HWgdK+vU6nLpDu4ERBL2tikt9Bubp2G48qXxMvTThNQYo2VWds1KGmUz9eaUHy8Lgvbtt1nu
PqDIsSLxKcS4tiCqXNQhRHiL0evVUxq408n1SgQ/koHAWvphkvbazMedLfL3q/0yNWj5zSMTUm+M
JqWyvWiL/kRJm+zIqY4RzPXN0AlSvceLVZ8rkxn41moxSKbZdFnP0OG+HYX+EMaCO3nD9yVGvOBE
HmJSFzM3IqKXx0tPDsimasob6rcMaubwvdodiilPaWf+IHsb7Uy5xtXF5sNdliEcDj+9hLysW79b
mSakWVfvy2zONKBijUZfXPryFTpK3E51Zj/0dtEtWsA0a5nlk/m+uPbuIt+Bu3XOBRpOKY6mKe6v
uUDgb8VaTmqCREsg83fuCECnv01o5ulyDbs3izVQyHp9XeTzVeyIzUzEbXXMbyJNNTdR4TXHMvG/
hOCmd5denrXIO4cm3ALzaOjw9cljVq3nEWmTTUoN5LCY1BSyDlVHADkbfh6W3uU8BRJZdxtGytfL
qtImV5AuYeCW+yBBdfv6wvJSjtbmaCxA5zvrBiIA03DafTC/K1/xVUAkREdAttIgb/13MfL18GDt
OBqma3YrOQqs0V02YOso0WBE2mwnpbBF9iG+nVFQsBFejHL8Y/EQNqiJo6907EX8QuEvuFzQtI9h
7h8o3G1OvpsUj00Gj5KmzJwDWQr0sCuepglc7WVwcCjO8FWxof4pf2ysrD9DArqSg3Ixv89RebJ7
2Hvn1dw4EMcwjV/koJzko/tK7d2XBnKnncxqeZlDqoqysbextrub3zJaXW1d7NL3Gn3/9P9pjeYf
36ubvPq0XwPx0p66zmVt2bu8D52Cwza9C8s0OkjZLRmF6e36/g+myXVD0jndh44XpbH30iQnSh0v
jq9/mijXkitL13li2lEP94e15DKfXtflpatllZflf10LvGx4+NUkJ8q1Pv+gbjK+uuW8p5x1yT7N
0lP2Pv+CP6z3X5/GH9b6wx/1Xx9QN6hQF9jBN7vLt1bjmHdKA4W172XpxhamWMsNpNJZ3n2c/SXH
pMXKFXNpB70D5JbtaBdX+TEfxyfZm8hTPVbZGEGIEbSXHWpJ2G+dNkGw5Gm89InuHQuC6cNCUZuh
W+kZdRgx30Y5IiuuLgNNAyMc21YeZtI9abR/ZsIpP21IG5ULaczmEXcANDZpHbUQtnpE4fA21Bvv
3glCGsoPdkpa6ourbUjY0xeFlq6lixwAgm3AZg6c/TJtnmt6+b7wivEoTYFLtLBEGldvdPdeTtIb
ThKQHny/mgbo7DYwYdtLaZMz2zqFmzMu3M3VNpkPvgDr54rsTqajzGl8kj2ZqvrsyTGlhhNg9pSp
o7lXZnp296vnJcXVJQ8NAMqUanC047+GrhGuSpSW9hqwds4Y4VPSeT/b4yiGn3SKjwDYolOdqhmV
odSPCK2OTrJBzzm+XIkmb9bUxRbL3wdm56IK2X1b5refJsx22QXeB3wYjZY/rju7ebW+rDt+UvKN
XNxE0u0VUpo5CYsUHK6n3k41OEDu0aO9ptr1n0tpjaJU0ZfSK2yUyYY5hgkXq3QQRuXrS/ACO/5C
dzvMS4XS5giXoAo626sOnMZeNogzefsRsGpLdfc/xixViLdQOe93jdrfhBk3btApIdspMXk5aEm1
BzE0Wy9jcpXLZeLDjh00/a7htHCqCqoSeiqgS6OKnFVaTe22DZxy0Ta1Y2/RQv5BdWi/uwwPDdx2
SqAeuxyBpO0g8plXRnjry3BTxv5xqvYFRM/64rJ+6Zlr0xgcfpDUH+Z6H258p0vATMOxLW2U7n5c
KaY+1otcjb/EiHXtqkoLdrqaE9YRaWoSC+uDO4rjwMRSgHc1BYUT3JXV8NRmo3UjvYbUYUKnUiRh
9nPFkoByx27WqDQ0S5XalpOoeQ5ahmgvjZlk7qKmuoVE/S8D0tnVlGNsh8mtDuGftpA2T89NaEtu
5BrScl2ttmzKtlzzpXdAKseB+qzUKtVVcyNyxR/RXRq/66Hib3+yyctqhLI2HuKl7Hmf02RXyV3w
L3WuLNuaDbRDTFpW9VFAOnP0ewLwL0V+10a6IS18cbvanSa11txl26XduBUpw60m+aURZkzWKtu1
NRDB4FEO9sPHIJ8AgqOi/pbU4/KSv9BRLLibu5dUh+wiBv1zFxaHn7u/zfUZ1dAmWTT8vm/J7U2P
JIv1ZZm20U41gulR11Nt7/CMXshRaeuTeh+jDHMnTWKyzbXa2JCo+MwPAqO96/ry5uqf9gDJ2kjN
wZCyZG96DeBYjkhN92YRwEc0jIDPKS2d/GT7HuKAZkH4WAx0rwPzlRxNBCBjVB5h0JTDHXJKKwTH
MM4+v8/7dcGYfNQy0IepXcWhYmw0M/FccAUNGPOhjdeXvrDK8W4qdqFmpdC/zS5gTT9cZPLHylyx
NqBlWmpQMBEZU+r3oHfdTRkF9SEaDWqN50YYebQAQTVS8dQHxOqscqHbpfk6ZZmziXW33wAtNV59
yiAXZi3Goxv26o3rRtUicYkGRbowSd8m1ikn+DAzOCDDO7NK5wWp78mNd6FQ6m2vm/GT57//P6Aj
/+TSGkO/gTvgm2rDHwZKyao5/Py+Q9QnpFgK44KRkls52ZB8/slOViFdTag73Ga5d4xst/gGg59K
hkCLnzW4oVeAUGy+O+Ww1ccKjaGkzvYE+8ZtU+vGnZb6+ir1Sa123czAURnpN7LRpyDSn1SoOO7b
SqMGLWusjYzM275JWqTt/KPmDP2rc76c1uE2P/Y2ZIrylC7nNPzsNuF8tL/OyQulf3VPRMSmhdYV
/ilK0ulghZT/wszYQcPT1Y8qEf+5c2mM8lEJRT1nExgvhb4c9VnFkbD4Lbpv+ir2invhGs19B60o
KfJ8J99oRKibwt7AWsq3ZA4QItedmdzIrgXRiJwUjknzWBjFTpph3vmYpHHmPrRRDMdpolv7wBhe
g8YVD2OYBw+l1U2bEnmilbTJJky0CLZnI95dbRBP3Bre4B7lrMiFrRIYwPq6kA+0cqeLQIeWnMVl
o7uBtqoKHjRXW5Oof0+dR4pQFKiAdCJdlykkGsTtoBGgAE4cZJ/AO9x5EQm0sc1CyMxnJ8dMIRa5
OhlFSKkcLDzrn5zUQOT8OGZ/6RmkPIpzNhfeKh2+1kbR7nuz64O1F8Z72UVWhvON2T5TWwLaPS2z
s2z8TMvOqZGuCeb0R2maKqu5FUN/X1hhaR3tLLc2ATg314jdVVxru9BCgSENKn1DqdD41XGfoZlK
3oosiXcEKT/MWfTcOi13vwp6AEclMppqD1AUtHzrVP/Gnrtdq7gncJk76dF0d01F6Uuja4WzbIeO
9/5bA8XjzoqRls3Etu02jlMbf9n9S8O9nxjnlN35WZV9tTORQhKnH1RlyNaD9pc6GNVRNgp72MtV
4IlwZWnpTFqYNHtU/DYCIsqfb7iVR7wcjaRNVHURtdn+cnRgOYHKkI1qQvkHUORtlin9soTRdi0H
C9MA9KuGWgvT03QjbYqw5+KXkDoYlzqNg9N6K/ZB5tfWrZCZ7zzeqV6JB7IxP3KhmF8Hjz0kFNTo
SqUZgIEQric5IVJbD3moBPrc1gStJRoVgSfvmPQFLLOf3bEWSKwmdXQZjeSo7FqFcrx0P51DUpP3
oo8EhDNIq6mhh3JDL9ZUi2lPrW8G+xGRywXEqtqTWzv52VOdGzkoWkwCicpiaOwHaUrj8EdpZPFR
9twGLnem7LNEDVcOd1KSY7ZQN0Gb5Aenq7NkJS+paJzUxNhfRkXUobgUqjwYYh7ZQxXZVEfEGQib
8pvcn+uA/ZbdbK86SM4TkNVJZvR8Dn5EQapsg4bQUOQXIeKDDGWOZvVsX6dDAi3ekt9ee9OIkLpJ
P62XNjLr30n5L1AntH94NQI4pmHnpKxKkpufvhnJONDVhit9ARibz4VKkDKrm0M259ABMt0QQOm+
kjwAquWP3VktYioSM9ff2ZFv39XIngOjyrp7n0LSowEqayHxVYatd0c9gzC28TvjWXblaJPq+qXr
w1y0GGqjPIYdSIlSj6uNEtqwRbS9dj8RDkREKszec7++tQzfeP2TRxpYkDROXUb+gfh40r/yAcx1
+3RkI+Phlp4KNBhAlP82IAPog/YiJ7FJCozLOnoQfEywQvKdjR0psEbO6eGKp69lUQxE8cJjh14q
pFbGq0lpDCW2CMdEc1cZqOeCgNIh7f3zJMNIvce6UX+aNKBNoyTVXTFzKVs17MmeDXIo9tJuFVgz
3XIpqn/3laTuVnJOPzNXESQ11tImiayk7boOSgCCmlFcIDlFI5fyllNRq/5tUGbDnQcvmL0oRQuU
Le+PSoHtMqAUxikZDpdJfu/2d73hBIchmXZhUNnhehxq7ab2greGCsBwbWjKsK1i6r+l82WejVTI
2mihR5Qrg1Lj1VwybSvqYYJ1Go3DnXSXjWi1lyGFsDNRU6qY+TjkH6mqocMk8GqyK/9Io0udhWY6
6cUmnaWftMmPQDpDf/rhd/k8Zd+Y510/q+s8OUWulX2nNFqh/DY8mHplH4JWsw9iHAnUXvvySs/t
fBG6Y7mR3UGk5YdPuBxSGMfZ1nU3YDweVaMkd2SCrT/Zc5OgWrpK4VRejnJEGmVTA7pB1sgztlUW
96eq7brTZbbhvBWwMC4RkkN7QtXDL1V7rmGmBSBZqcep4fOX5okk9LouSvfiRRT/uY0ThTTgpDyo
ItlLry4qMniW1XFRVe4sp53Uy8m2jbMdpOa5qz2NcmCO3rPJnE3SXnnptq+T9ijtsimge1l6w9Bs
yQpTphq20wbZCwiD6ypGzXDgqw0jw/3VFg9pfZ/OjbTVNUUN0kU2cRJ3SzdGXNd1RWmfZqXApzJs
4IXTahW24UHfG8Fgrb0o71/GxHwpc8P+USSUJyHH9/afrkVvvyhohv3gCEoMt/lwFQZFfddVU+F0
L7NrPq9a/XvVouk9pCXzpQXq4axTIL1yqi5bl0XO3nS25WPY7CDSHknG/GODNqE+jqgYGrOHdJNN
WA4rxVSKU2n7ztlIA7Ef8vhhmAxnE8VodyZUjR9TK9eOdVlO40JeemPvLQ01a1ZV6/9jTKEGOkr3
MQL9SCxg2EpvaftpdjszAUSetq9HMmsAsed1k7mgu9P0DVkdbW8TUvrAjjrWIXegyxpEd6u6kOlT
8pM9UMXnk9bQvKXsygFNV6dFaxTFjbSxx8keEm3P8bC+d+YOzBBwfiOQsZBj0isRHuroLSLN0kUO
pKryoKket6D5pbwcqkbYsTfXV0euddxqQ9xfXl1O8k1qiHLRjLvrq0Owvei1KrpVveAp6PXpKJvK
BC+zKAH3lsOszDAP6HwI/Fc4s1IUpMGX7jgI9TIlqhV7503BI/qn6rG2EZKklBCaQAM5MkiSpmAa
TrKxW284hTl5ApQzCYf9YrdLsUZY3kFlkFikDOdlkdntKRs0FjLyF/ptt/dTnt2GiJLDoAT2QZ/v
QxRjWT91/azzVk6IrKV0+ZPf1VaRbtCnmYZmXk423XzlUimFrJp9Qu+jX1gEqSDzsIPHoA/zQ1MO
Xy9xijlYMc0ego3CrbR9elDGHTx6wmtuwiCFTA8Zg7OZGenCC9Lpa9kAA9Y1PTklTa3syk5pXIpJ
iYwvIvKTd7nhuEfH+0t26oGCdHnl2nZyB+vzBg2u/HA1yaspj/7uysDY/WZ3+7JdKr5xT5E52G2K
cshLFtwv+35TyOIboGGooUP+bHtVuaygktgkVmydbdFbZw9iro2ZeuUSwla0Kl1UFQ5+Cf387CIb
gIQRejv9/2HszJbjxpVu/USM4Dzc1qiq0mS3B9k3jG67N+d55tOfj0m1qdb2PvHfIIBEAiXLJRLI
XLnWWU8DinEMeAX1kjus6EhGU1g8GnFE5UVvXLpUr4yDhrTFo4qz2MQtBCmJOkPl7iWU1re1fYn8
5tP7iFtUfZ9VvuUxlJAfAWtAE9nM+hc0Zv39gOLwB2/hPoWRP3+g+BW2Jr8JzqpaU/Mzc0HPTOvn
xPN0OXK06Lf/02Rp0N2D9PP0U9w8ub6h3mSS86l6inQoPWD5vfZLE/gN/43StSc4OKWXZakO0n2h
5JTpCeoLVLKzL85gcKok/H9rakgFgC/m9mvXq7+R9UUdYBGUQboUifBqQIuG35fWN8kXtwvssxsZ
3tkggvzZ1dInBNb7v7ySa2rWJONzhcDrzXeRv3CoPP4rOMp8AJndwZlb61aQcCDbBCMlKIWBIkoL
Juf2W95P/c0biHXzZsTU283r5ObmKyMVqWHS7MVlm6Agu5zV7poqUXxzfVgfQBXGt20oNnuZkJ40
GTLfxU5PYBXuI6M9FDJ+5zTM9Qc/q/MboZTgo59Gf6sTnKEympfbPpUUWt7PH8Qy9L16i2LvRaZW
p5iLXjw16WFbExl5uB/qgKDWsqs0sdZcyJlHjzJSbc9+9LXitG2Uq4Zzh1DW18xpzi2ZzKd6aaRn
LQc68lnmOuGOPtXQc/IC9k0nUFfbT5EZOk+osrUXipWg2vnX8gkNrIOTT0jHLr7rctcwnkNYxK+v
uznoMUYxGBAjQKy1itBUOBQNMiX+onulTPOrDJbiZtqbIQmlTyNUh1GOyJMbmPMhV3+asardZyST
HmZinPOhcAvtYPEiOwokx2ss/zGfp9eisaVMxPXdr3Popw8JV/Azz72lzoN66KQrOCQ2xV8ykiZ1
YMncSXfye9BheogUgKs8bC7Si/UwQzN1hqBYQ7C0mpsXU2mtP9LJ3U21a3ywl1Efps4eMghgYMuw
bhUL1VSud/3Y7GHzqU4ZR4h477uopfLm8y61ZTFuMgUgs90/RmbrfBiDyHmqeL6uzh6XsJubJD8S
mUwi5wOXkBTBr+qP3o++JA4qTjs16UAXQJMtfNnTMhJubGHTzvkWUE+RZ6Rd4Fjmqxwc1mXik4Xq
b5ctbNpO7nPztfRL5eseF90W2Lxf61BtLl3dVEDp59bdW5tMi7uj8Tj2ck8/iLc0fgC6fR3DW0c8
pis4NiybSeNQKgNygvwFQmnXyOmSB5dykztnAgK3jAwlScAp0AuWZiKDwftrJPsTUu8JOQDGzbEn
vPpmGMOARUl67ADK/JefrMihuuJNx8OxcnzrphSLOteMADAlShQWmSclNMd7RMvHe10L+cb9GuZh
ruSAXu14BzyyXx29ZVp8YEDOOuDC/6yxfNM6phMiFq0Kpe1OtkRfqfKr4gkRGu+p1dVPNuQdVxuh
nSdppiaGp1JPLiAS+Q8XW29maMJ1vBfeGBtP/xQSFbrCqPX7tWBvDwpEDkn0GDdqeZipzfjshDlU
GQh9+VatfKam9qHvrPm5LHPOLVPkA9fKoM6khNIeMhuGrLT5AI1JfanGoTh3Tqx9qkv9p3hQiXgj
jZa9hJnXH1FTMG52FjZEGmzHvKt9r7n7La3JynDSLyQoNTnFfOeAHH9DiiIzb2hQbKch3B56vD/+
7TjH0L9UXgytAXmcc9xafykLW4k07sJUsg2l1zcd1QrIRL+zb74eNdlnRKv/ElNEjJ1cuDCg/NpO
1wcgnxA8ij33h8dm7NBSbkrtuaUm+NAUfnKUISVo2nOGug1FmNWfm0l69TihRM7pOERqDdGbYub3
DXjlXGa++iwu8HXwCOB2t5ehTKgZrwRXMQ6yuTFl5wzNYGB+uXKJ4vjZWuTrkV4aHys3B3m3NDzY
kgPywNpBrdpS38m0OBpTec1HmBZDJ/g+hQnqYaLB6rjVnepNRKqQ3JsWBdZKJPeyzO+pTFqge2No
jfddGb40ZJUeLNCxn/wyDA7GPGR3VTz3n6Jxss9F5uQHmc07I3/QU/9Pmax4PN5rSvSnBmPNk67Y
8ZO5NAOXMh7/dgmt0D8T0hvrKb+LJ/62ZejNSPVJLxwV+37mfSqboM0DfF+26ubwjNZDeA+6wHro
4pcyn4KbC6/LzV4a6f3O9juXMe2oLIznw/9/6djB65Dr+lHUDzZhhG0ovVUnQaZlTPz6VSsh+9Xb
JjK17hEg1mC6Wma3vWJ1gjfNhe45HA0LrSHVLS5hX4Bmg0d6P6pzxpnNipW7bq6yG6Sq2U168zKD
VNfJdMBwe5rdHDQV5bHK6SAbyPNUf6TSbAnIZXXi3KNNgU5fmX+ctOmTQgLxW+JoxnFIlrrVgSHB
+F2XehWFdn1wgwsnOaDQ5H3MZ+vcwhd0q5cmzvKpvMjYGlTohzp9OEWDHl0cGYqTFto+DMCL/9qt
m/yLYSfTRdMqcn1p6ZOHHxIHuAGCPJxqoFyomgzRVsu/jctITJufDK3OSveK3Ze3MnMvTWl1XwAs
9ndKtBQYNWb/TQfz7nIQ+XMABXps1VpZKEGMj/zef3iogfyZtQXvinBMn8k17dS8CZ9nx6duXtXz
fA8lx3wIgvh+zZq2S4ZU0p1xwfF/hPVLRmIPuKLtqFkq9o3haHvDhmI4SPzpj0Jt5hv1uvB3q95L
HI3JE5AO6zYhdb1DFKv9QnAhIn0bZORgGSbQuJxqqkDAwKfm3nIn45RKFZaqUkSZZ+1dNoX+o9ik
l2Xa18D0EE0NARU7y6vHWprK9Nwnyx+/pNmQXzc7YpbDveK7Z3GAZXa49Dr6dmateB8CH1BhDPs9
gcJg2LnNgIblUlTbRmGCOIDyjYLyJyi5TOcwl5F9ryEjQJbBn0+8MMKDECyXhVHv1JACJmtu9c+T
DzZDhtts37vtvQxlVoZqS7VNV9hJ/B9qKCqqJnL/zlL0+RDmFHW6bjZAm5HHKFZS8llExl9j5NZP
Wt4lX/u7cZiLr7ZmKkeVYzKv1h+zA35ImCcAp1KPZM6njZqiJRlw1Qdw5cMUwG6BNlmJAiEKII7X
WisDRhoMENcFMVq7woAR1rXFsXOYkXuAJcNKef4Fofk8xl5IOS7V4oFVRp/Ba0G0u9iCIBjh3/5n
VnpiK3yFCgiH0sdEL3x+zfqwn8Z5PLlIuMEqFqD4WYdzhMKiwtj92ZtIR4XmXCOr1uqXttNOvm8i
NCy2jNqlFvYnr159xKhZmn7pcXxnH2oHpkeE8Kpq1yMeezYWGoGymT/A3wl1o5+pSDU54QPgoeQY
oAq/V4I0erAbhay5amjRtU0iAox53Z/yTE3/mPPC3qnkJ/7ylOjoQx72H88xHtrRi8EZmCavED6h
cik6JzfZ3sUkER9ivUj3fRvmB+TlUVAtk9I6T2R2TA7K1ymNQJDZy7vP5RtxpbIdoW13ehzcLL+b
IiOZhx01PAO3LFN5ittWeRqd8CXKY4RnlpHYwzyxrzE3V/TxCnRBPSv+CJghgZESrXptBEMzN1Wf
7CP3kwGHzXOd94+Baml3YYXSbGLVXJ6l+6YJi6+5x715M00zJ0/gYs5S2nBDLHt+akKeLW6sDGdL
jbr4GLrThwYuiGu8zIoLdysCfGoIJqED59y6zgUFikdCoJNKcixUKd2YP8FNRDKtPfGwVD6YgeJ/
QPYJSIiufZeR2LMqMmFcdfw9IhL+6mb1Y79Xq7w/i19fNf5TT20zD3P3D9NCVzMOM+1kTn75Ek/d
qSDD/leooB9gR+b8qHhe/UD1sLKX633Su7uEb+O3ZiGrN1A5unZp1t2oPXkJFKSHMnM0/ixi9dJI
6jSdIYCGGfJnG6Vkp/wq+KLFpnaYgPU8JZ3V3c19aaLAGcGXPBqfG9OExkvEL90wjq8tSI/dmivw
JiJh78f9Mq+YS24mSYiDyXrgy/axnP3sInnnSEsfXW4lt1xLeLHYna+f65r0UudEcJO5Y3Bd001a
oP9hU4l8aavOdg42lExno7KRTakGoHvakB1QpER+kgMZUca2ALCpGy9mbFwGJYt/9gZBrjbIkk+1
EkznAEDmJYvn4FBaXC5E7cEkwMxJHHGZq4yll5NPfTXKWBqknOMjeJ6nioLzqTDdegVOmaVaHBQt
jg/5uPBzTe4TNEs+5JB9CypiTObrsDTSk8YzEE6247DfrXqxlUbQskPmRmRcB2q3Vu3XtuFBnjsL
bx3EBaOwFPyybW6ySuzLHkAFXKCC3alcjjBZhzaUKjJRMpZmHYd2g8pk0v4QrvUKXoh8py+cVyv3
OseRq84v8NXIr96++lXP725C7BC0y3RIkX44mFM4PPV1M6A3RQ+JDW7+RqccxRZUKuoOuTpNcE1H
w3lzFG8vLH7kTZJf3tmJND1UZm+eA29+Luzye6PlLZfjwPjslPn3YkwiNGNEgdBDFCgOxjPkmvoT
2THroISR8Qk8ASgI+K3OQ6+pp6CLUZkhv/BdejmF5Gtvs5WbzWigtLMUtGW7UvvgJeNjYNfNV88n
1987aJvJEDIWlGuTGDq1zGq+AqJYuEGz/lGGhg8oKnG/eG1WPhHA+ylrasPmGVa79kGcoGOMUebh
cSfDRuv+yADch3qpPLajHj/Hk5oBk2heZCRN3uQ+SEDDvAuU3rvmruld06XxyCnyYunPFCmQwCfM
dfLicgGeaNoncxFvco002ctsHqrWYx6oH2S0LnhM3ab/FHpZcUSubDiaiJg9d0ByThnVzpMfPgEy
elDU2DvXIPufyqXR5yi8g3Cv2I12l1g7gp7lk6HG46Xp1RfR2RBTlXveJdWM73aVFofJjCC2zKoK
eJ86PKaadt+QwP9DTL0/QSPquuHVa9MIOMk9dSOJfnTVqrlKA829feYuDU1KHl/duvw61Gp/AiXU
rCT1MAtAUj9ln/NS86BLhbdeGl5c3TGABZ/nxj+2skZnuEz0iyyal5UyWbJ8yPz/Wk66pD4Qi+Sa
HKNw2cZoGkvjqgC5dlU4N7uM/3DoG5gB9YYSq9MFTK0OYnaIbvY6+EmpJ+gsFId8GC+4hP7D3fNu
og+olXahrh+yBhEzuWHMTVT193L5kHvGbFQuTyK7300tcbUyS3aRlU/PlVNT9JfrBLxtCod3SFCH
D1aZ37WTE6E77vdf65kT0ZpKRHJNvVipYny1ObyEZml9zikDf5p05W8xqzOBQOASxnE2x+mo5WF8
UJcYfg7b1x3Fot8QJQdeEy6x/m0CrapvMhK7SIFLT1bByvxNRpMkA5Zmm4QGZR9M7R1CnMOV0ujh
2gbBa0/rxrdDrx+I0MfRR7eeHQ+9AKBFyJS8hPVUXVK/n57L/hM5rB7Fo+VEZ0fAw+Zq5vU7ubzN
7OZTU+bQUBN4rC9xFZCKLIzh1AHK4c1kxlfKVC/gD4LbAJPorkUV+Lno/BeXQssXkJLTmaIU/vBa
L4LLX293KEWElCYm7ZcKSAd50+jFLbzpNoZhC3CZVR48BYfeBUg7ReEnA02Lw6SP/W0eC3JeS09d
ms22DdM698rdNma9a+b6btY/l03ePiVKWfK6r7IfzYiaqTmN3wlmxcfCcgHbqAkHO/7k004xObYC
OIiboP+UtCDrugxGvHUW4duPme3tZFJM2hA9JqmVPfqAmNBUteK6OlPkntcfFLdtd7oBWaA7kCKV
xgFXiHSww2dO1X9ikKo/AK59atR2+FwUwG7G2GnPjm7UV3+h3Srjn7NrJ19ixwt47c0LTqYyvhpz
N5wzI/eOrRZHRw8Cu0M/O8FzXRwaJAGf7MZLSJnZk3ZKlDbfd1MWPjtdjlHt46/VqBSE8VggjZaa
yhVBgQ/Lf2R+zGPeZXWdX709eDol/AgNY3EesvbPAJDRTavNc+MuX2tJYUnza2KWb3/p/5Plijlg
3WZWSGprTtX6rnetn+vbvmzKH3xOchk0MGoUdvx7WOXXtjIbyBtzqpodpbYerKWRXuKG1oM3ZeoB
+hlrnw5zOu/EuDn2bnZXh6Asxf7GxYP6+Qx28qca6xbkwmz1xqXX4OSv7Uw/bTOBSQZlnHnEtunc
7Qg+Q147lndjgW67jIx+covDOmGY+CzC2w2IrgsP/Ph+Us/tKm8JnhrRyw52jhgOYzHCPEUXpqfx
fozu15FMROb0FZIMoFvQd3HMT7q/i+Tm2FX9M3Rqgk6xM350Bm04+35kXSbTLZ58Hl4HKIvD74bT
XGRNGlcfkrLi7w263dRP/q66qSdR7vcfE8P9mRNLuYnJIrr66NruRUYTIhQffRsaoKa3omM1NvEH
hFDB4aof9Lr3jxr52YMMbU6VO8Uwkku0yMxHDxzQrQ/J0h+HXLlprXlWRv+YGXX0dYhn52o1A3/1
Zd/tvUCzruSMEWUxxxBOO4WTalchmZJUt16ryb8m7pMPpcTVK/r8Wrb1yYK5++JnCEyoml9eNLgE
90U/Irs9R8h6QOk6eXeNHX2ZTKc+Zks+E/xsi+Sc6yyC5VELssZHuGm5REkzLzekbbjZguZpKpNw
ndMWr//p+m555ZHTLMMlnhLePMV5dDzF5QlOACw5TrGZ38dzWNxLLy8McvgyBl9W3HO3nm9Ojiwd
bn7rgRrcJte1MNJfNEv5c6CCvg+SH9rQaoD7p+QpqNzoVoewiLaZnX8FbPkktwBo9l4cvmqfozgH
4BrE/gUigva+RqfqoKVT/3UKeLrDNFc9+JPSf82tYNf1g/25h6rvqeunb+JlmI13Fzuw0MnQ4lJ9
cCnnuciwTwAPOVr5YXJaqhgnb/Ui3Vqf7DZEKQzCspio48Vuzfgxr4LoqMyF9ZlDGZjPcsz/HqtP
vDKt/7jx9Lmq3fqljuA9U8osXVero2pcCN/EjxwzX1fXepTynA6KZXWWQukR2TtzLr8meRZ/olgZ
Ofkstk61xQspm2EVpXb5r7Kj+N+peutRg3PyIYEiG0AdEw1/kWoeFN9nSzVh6Szrq+PW3t04JlRH
pbp+qCazf0q7Xjkv7LUEAJLy3k4K9eQBEPmQeb6BIq7uf3WS+gcorOrvENj7ys4zquS2OiO6GsG0
0KoUnJHtehpu/egMN4UbFIng+SIjC+wWjMNBGVe7zWcdr3OZkYw3mWo0DeqZEIIAGa5Osotfwo/Q
DCie+D3a4NLw1xQ+2uOT4kb5gww2cwg04TGcYZdoMlc/v5sQZ7Tf9MPoVc7eXbZ0rCpTyUZF4aVO
4h5pY72NjD1vkwc0Ja0vQRE391FAxc5EHPJLalTVnW30EM0usx6UXscynr2zzEZt7e4CnhM3mW0c
F0EiV39uvI70dFgkd4nDl6ZE4DZp9BBC+VNrQcoDNCh0jl5LNWme5P19UNYPHgRXwb4zSv3J94CC
VNGHTtMigh00CUKXMeyWj6tXbpUfCA46tyhvKN6eFWgxlcaIL+Isa7kEQdzfmuZp28UgiXUcet0+
2Eh8BDyKwvyM1kS5JwPYPpBrBX+0hJjmIXWPyLTXRx8igz8ctGqfp6A/kr6Ht2+yyIClg6tfxFnh
qnc1VFj0SugL7/2SAmr4Mn62ThVetnoLOSkvdtPmdy/27fD8y54NXX3zYvfORPHiJs3chKRxfjMM
zFjn0uNmu9XPag3IjxbHeeu+WbgZY7fUj6Dtsp1srhawt1SoWRy2DALXKnsfj3G231IQ7+Wbfz8W
f8lWrMkMGauZeaH63r0UUUDaF4nP3bCIZ1ld49XnaXTanTYAVtHI5T74iUa5l3TFKdmNQa6DLK7T
m81FjzLwV0K94IsOvui/+PNghR8p2LEQ7YGC7bQR6G0rxUbB/nwqRv5wZaJWa1QQvUK7FJx2n7rI
+SzorTppeD1Y5jqSuV8jmVs8BfYFa+rqKdWfvzzrKLOPICy8o9TkIvh0NzXR+CT1t0Y6VCfPCL2D
TNpZln2EFEvm1mYRezV06FKlVNf2+/7Bt6M/ZFLWJA4SR7ln5jfLcL/zcP2jSwwFYH/z2nC0I0je
PIg5V3xbJR6tqbvYb5uTuOmFAdWQzMM2PJxahLc5OkFW/u+AzPvxmwCNTMk4X0I5vUh+v5mXLuUe
/itHutVCMUYoqoKvEkZ58lKxxXUm0mzIZfrshrYV0RTpelFGgkqdFmgu6W+ntVvYVsi4I8ta6wv9
+C8CIaES2obmwkW0MRApGmCqNAmdvbiIM2g2H8ygPx2krNtAa+3ZMH+s5XkyUssfW5W25HeC4ufK
TWi9ekvJ9r/Wv7Owx1r/JzuSVug0FxoMtXdPkdM6QBsMB7ACvS6J3IcePcE8SLPrZh8qq5t3g94N
J0NNxt3mvG2gLbssa4mfZCAo/tk49zp3Z6pEOTMn8x+RDSj3ZLMo8l6GeTsCxlx6mTepd7Wd/E2l
G0oCYkthvQcrHKIkG0RDgmJKGDwGnal+TNHd2nGJh7e/SrSP9TIRqtV9vYzEwzUn/ZDmPkRYywJp
SGnsyo5cdj+m7r5O+3ENgtiN/jkJ0CUvyrAEcZDp/VGtjOrgquh678DqwJXo1ReSFIR4C3089X4F
MEu4adYuv5t4ZbYRepv3LDZifMd0I/Q2NsVM+6KjUK3dByX1WPBCtjxYCmPhSPxnNLuzPRycgCKC
kIzj+lxJG/PI1dK6yiPkd3SeXjy1+xZA5kEeOu+eQWKbSTHd+Wi5yQjX8q6zgRdMByfUk90bHlBZ
PU/PBoile/H+3aYw3Wq7ZOq99VnZyANRHJOFTJSqgCsMRw9I6lKT5ySPG8B+MRWLaY2hL8NQGZJH
NYNQ0o/ilvL4pL2f2ubnmt/T8vmu03TrSdJ7Ju+SA6yE3MVzcM6kUbynecEjZRM4tVz7LJbNbJud
d4qpHYAdCVdpsnb6c1YV9ywA/GT5v1fR9DjKUID70pNmheenQUX0H/3xNzbEGz/XiqlxHgzKR5jD
OAjYfP9lGBbpaQ36/xquOQKHcthzoI6QMbb8r02mEn+UxgrNBnYRVBrSRUhPbDaFOqZXJ48yCg20
jKk9vlBI4T96xRjzt0JBOUdgId7kta/eDIOSLPlS/Ro6aecfesig9ih7h0/SGFMQPSUBIeHC0a3T
u4k8DbNTaJD3ejcxwH5CCIMsxq+dFKqXdt6I4JfEpySgZTftlYT7fJVRJnEAiWO5TMQkYC7F8CPV
/epBGiIr9dqTYaB2PwoFOMw7uwwzU60eUGOnEG4Auf279fVUxPspIaIDbCjYL8eQH46PqMuYTt8y
tGaOmg7nE0XZ6bPm5P9nD9dHcKawhucycBH9M8GnoP3Tn/qmHa6+ru7KvKXWKx5TUuw1HKPmwpsg
jVVbxq1urYNKdcNqEjtksT3rqCyvNaW8X4fbMru0XvzOoMDl38u0hXcB3vgEwKcFu9evz9n8CjMo
jwPZjL3MykSjuc8uwMnLRtlaDDZZ6iy+rsyuy9Cq/Oi6PomEsjVY+F25tq4TmRSYiU1mfc+E9rfc
eyhogGKs0BQN9YfabrWHOmuNaTdXsIvBgbtH6gLbMqHDvTrtZKz1WnjORsS4q57g8UHmZQtTVY19
7cZUFC4LpRmLNJoWupuXcC5qXiNsJhPrjuu43GscYI5GNXoXrR2Dj7brf3LLIf1WmAgs6uNYgKCK
0m8TsssayRbikFF8z7OQHC1CAadMLdNzVQTNvmhH5Yasi/11hgB9Ic+EGVeBrtj40pn5h9EBmKpH
MdoCaTVf3LyKdmKTxg/V9tmEmraFUmC1a7b/wxtIEoqDNrUH13ItClAII7kSSypCCrUWafTNJj0C
/8SSBNAqY2tx9F3r1fEd0vXdYnGWXXWChRe0Cc8Srsu3AN2U/Tn0Y0yxNIFmmZQQngz/mVujfZtH
qv05VkDbxX0zy0LmZL9t7r/3G9ScXIKRnzXTfQ2MSnRUhonqRMFBun7rnPzGDy8jUNTqtIVRf7du
m7VU9+0ya0y4vch0WxuUuEnXN6Px6JL/2JW1S3Sf0tT6floa+A/q+6gsMcrYTIgrgMMsTuIj05uj
DNfGVhA8C43TSMyUoDaNHhTR2oNa/L9s/1e/MECZnoPpWbYLWvfn7FjuCURL9tA1HBx20pXGBEhY
aBkibLaXPWx26Yltrn3O31lwJ6b368WljWzo+0lfkpDjM7a10hvkIzlO7dLYVG8Wdw5SYXDXudN8
qIyUqwLQQChM6AFc8YqddKUhqwDHCuTBxTK72X/rLNt4C4BMprdd/6dND4xwp0Zg4TZnWSsrCkPL
rlb/g0OoquyhvJlvyMjtuIn2V10gYOjYz7e01ObyIl3x0XnLH6wKBE49IK5ACW6q3tZphMF2FNAW
x6Uo++oMvnGtdO1tU/x7KLPvbNsy2UVc3tnSDrFFK85gJ1o+Q/WpJN/97jO3rRW3Lo5wFww7Z2HB
sBTjLshgXK9aN38E5bFQKSx4sWrW14m3tsWna6y7phldSEAXt8UkO0lvmdTCESYdRJP6hBDQ0HsE
phO7jRYm2uRWxXrz2k2DcYYKu1xyjUZIDWmD2m6rQi+uKhP0/WGhaMB2cofr9jhOZ9tI/4Jlmhmj
5qRsLc2rZxMqFBWF9XFdI/OOmcPsvDDmyc+nRLNNWU9rQzPz3z+4zMKOaEMMyr9IGnNaOEdMgBXg
+ZlZx9u/eNvx/UyqxNkuBg98grG6vdWNAx3tgMq39OJS0cudjNeuWGc7Nsvd5o/u48/WitOTzIp9
dZFxPSBGsV+7y+7UK7S30Y0v0zRGV1Skg0Pg+tVhXEIe/ehRRKhIjKPWdISGSeTJTFf3kBouERAZ
wtY4XdyUo/hiLyKqSWDOPFbaYN22xvIt0Op98hUwTHB+Z/+fQyDu1k2WiovH+hAA27p+syueA3+E
TpXsMCfQYkdmz3fAsepzXffAafUQ5Svq3r1DxG/w8MaokXq4S01IxsUH8aj4yVgandziQzBWXD8X
1azFZCuueguS/Lw+z93KIl9Exmm/Pbah42rWZ77Y1reBdD1KKQ9TrMT7dy+HueAypxV9dRD1doMP
gA+gsnceWeErvFAjh4p5JOeDrLvFeTE/yBhUgbsruiQ+xsu02N5Mi/uoBuU5jcfvMps3oFdK2ESF
mylfSJukB64TXTmoeWBompGf3MO1yIdoTpFwaqLUZydu0gijE7Vk+d419fCQKhpIUCpCkOzQlOAm
vVnXgxv5rYW8dJl50y3cPAbmK6tkgRKYza5RKdeOHYodzKVwYqGbWXtim7PIv46Unr+zh8uCbVU5
GhlFZCm88f+eEJdt7URuhLxAXx63DxusMr6jCPm7YH4adUnD2cOL4IModBnQ4FpsajG/iMcsmKFf
fv/TJhuEC8qImO6bPWXBlMLuMWkxGlfQoXHsmz+16jRAWqj+R6qkUUjxT30yzCc1LKMXHwaHXakR
XSbwkAMeCA9NnsQvShCY17BrbGIBsfK5L7566aJEwOVhaUOOR/7SUIfwt9qkxlFGq49DXtHai2Fr
bFkoYxL9r6u3abGtm28+SuK768dsthg+hrNCMb+YrLrV/OP6sYheqvlu7ctkqnT93YTsr1I6CJAF
XqfdjCVELD1pUPv5jgLPfBL7YBf/+L1Z8l/dX4tWf1lq/Xvf7WPe+Mgntp71nVQVMNrlx3mz92+X
rKvHLggoUfxDdwBfKcr4Ka/14CEkR7d3M738Bm8OCXRbs+7NMbc/UWR9J/bcV6hXd0f3gGAPWKDv
A7ImVA0DrHa4sC/MKuU3P3afKxdiXOgcmke1Qi1Y7HbToflbDsPNav5IHSM5KHmsXqVxEfu8Rtk4
ZLv3Y5naPLfpBJKP1zWbz7rHNhZ3x4jG14235duWwfa5b9yrJHD3IRUM+0AfHdRaYpd6TyM/BHZj
wVqOTZpysp3r4FYdSpGLUcbSq5cZ6YUamlbv18iMNGbbQdOxjf/3luKDMgtoIpVwybZu+9Rtmzef
Kj/KO591era9/kLiDY3QTr+mtq5fTa5axl66rarbGWqBhZOtDuKVL14yvw2lV6mKfpWeNOs68fa1
8WB2jXEny8TUQLjBVfjXEjE6jVWDskPXUAWE6SkhIaelkZ4gMaVXWJV23YardynAzW2NL3usc+99
t/1kq224LXdm41z1dQDuGnzo5hboNll8x+z3E3CaYjcQLSUVNzTRzY+VEqLvXotu9tKIUYvGqtjB
egvLvhh0osmn3Oy/v1m5rQGnY7w6rvu/2bmkSvEGNMUA4jK+tAGprcapnvlzLh6oKS4esprX5G4b
5/yREjeMlNNme+MjO6DWs+4gLp5ANKQrzewDluWp4qOAwgekTfc3er/V2W2b9IGsHoVCSxGgDHtt
ntsDScf0wah524/ZRQbaYpkcl+Ot+FHunVGLaCgwIJcTx2SmVWBVsG3q7q4t1OJhjAhVD9Zo7bcf
XHrrTy8/yxK+cFPjfvth3/zwfg6UMo5aa//GODVV1R3y7DwNk36vI/LT5ONQlSfqaP0D2c/pltUd
grnSlQZA9HQrNqOMZWZXxsZ425zerZHhuhBO7Gl1FKNhBGW1e7P8jfXdJuv6QOsIyaj9iw5149lY
anqSGYyGNOYCGrSgAVonShHjrCEwemMUx3axvZvYbOKy7R+m2rGdqSooHTcHLEFj1/NrQy1ygCD5
MibUP1O0hIS1X2XF6jNlPdCNzR2iyvHQ2lqy1+Wc9tvTGvV8AU/ziYKb5Zwnx7iu+xdF5zakGM66
ELy3zbshR+KiJoWDuraf8F2wWS3dYGg5GvYlNKd5na4+xDATZEb/8ZbeusSE3rvZLd5NGr96v98x
yqoSbWhKLsXHTbKKir9lS4imR4rw2s+e3VEYlmtAYqMaIuGgd2bkRUsvfJy7bt7rKRWmoQGb6i7J
ivm+nwLLOhFpaQnUmhRXBDba8yOKc/dZF+Kl1i2pyqH/sm4iM21uddfcGBeWSDaWz5CJMvtmwrYD
YdiyS7So9E1pdYntEYKDpek9IwEZB3K7QWSh3YnxTVdrOg2rT+WMphKdX9YURfG6OuEmBjFgbyEn
sBiN8ZHjnnYTN5l8Xb8s2z7URDftrg2Smyxa14v3u+37Fo5o1A1O/4+yL+uSE1e6/UWsBQgJeIWc
h8ryVG37hWX7dDPPM7/+bgXlUnae6r7ne9FSDBJUZSZIoYi9kSiI0/R8qcwTKHDxRvl7g8ME89Rw
EFyToc6d397/PoSsyICy8NahMWufprubadVOqXUW9mDsmXyQl1mHB3srn/EkU081SmfTG4As6xhl
4nKi2a0c5ADlntK/Nw3p/geXu8u9N42TAWV17NO/yHjn/H73vSkeR+r0NiNtM2bguR/7DF+m3/+Y
f/5H3V1ybFApWziV7RUZEFdQ+dyfOAg1MiAXAk5CvDWoQ4FSyeQ5DwibeNSl4WSOTcD7r9ORTGbq
qUuoee7mfbgi+TzoHi5l9JW94w0QHuR9qlv4x0uSy3qDNOTu6upy69//cKkWJ/XAGNBbK4w9pln1
ASTF4ixkvGHRp+Eo+AjwCEiqYbGB8iiSybl7G6EPMSx/H7d66wvC8LvVvmrIy2bDOntoFmXjYZOA
HJDAiLfrVzk0sPqhLjWlXJzUsjHpO0LyQkskZUeeXbQ1MxCPP85RdnEb7UjbGCUXvhpEvXUmmvRu
/gEJMAIsWD6rbeQSJjidoqYWxmvv33VGHQF4k3zYFPxPQ/7XqR/8HsT/010+jH0Q1VQ6OPz8ONb1
jUjCHQLdKHfWB4Bj5RxvC4BTl4BpKzxkAANB201QG09d8kmBTXVYRvfzkgL0yhvmDEfacjA1goNM
uG0B+6R066w4ix7AVGU6G5pLC20TBEZ0hbb4CyGpYlPEIHuQq0dqWrm+WzOBsQxrkIdj/km6Xhrq
BGueDec/sWzm54TFKMhFTFMV+goZ222WIcApEjAipJE8dArwtsAwuQgYyI0M1CNkZRr19ynXMuI3
w9gXy56N+S/goyCgKxsj1dtd24qvgP0HD45WILBLhqoYh3hHRQarlmlRto4he1CfgxokR33Nok+I
t2rHSRtmCS0M9KiI2/sUqBZ7ACbllx4Bq0uo1YhJZrmHZDt8l0lHVlTVvbqQbjWPtptug1GYHvm4
swbaVTUZjVEiDVyW6mebZs6O9KmOIFTPkOQ9JjYyFJmb9U8cx2V9tVRnHaDrTw4yyZ5IH7bjcNGA
1v2gJ6POHRCyxaCfUgMae+CGhGo1Ny0KTjaro5zU5vykhxEQgf9+ZqSOix7OkUh0LKDcIucLwLw4
X1K+6rjpYTqeFzdwEXb7aKjqM6ia67PW/+5NIgRaFMiQPos6D3ZkJT/lcqfrsAx2QCPMJsNCPWur
7UxzCFZR70J+I4Mo2xxI4sW8I1EZWG0dx8wML0ql28lycUDpiGNRLy0N50QBMOpRQ4EqV0arqKcM
D36h5SwA+JSO5PMwRE2jZsUCJcIBYFShyIDKyZmjVTviYx4BnXWthAEAoxHE8GYAQAqk3d362swQ
cSjGnda71imtkaBjlii/8qhLDTg6kJf61pAjspFedWpc2YBYpmmmyCddoeFUzFNmNRdqq39baB7k
H5SnKj42eAWcqQlkWoJwsleRdCYzm105zn8ZM+MNYNTgQgbl957ubdi/+65XRNgbL1h5XVDX9Ru3
jZ0dwbqHedVdqiL8RRKhv6Mq5SaA5weESuC+59g9YieuRytQfIoihGdUu6+jyT80kD2qa3w60YC6
TuJjnXTAJknF8ilbwGtnZ9UeFHbphwD1tLc4MBEPR4XSN+DVMr8NW9wW+HS+OA2gAcbC+Jamzrwb
LKBUkRt2Bl5ZTs0fVtv1yLPaGHwA3fZbvQ4dNJfxjMAlKceI/T5LvjtWRr5wuNFzvfbJ6c7yX13s
c45BK8IjB9HKhRr21jONNu48JEyDwzVE2oU0GKPZZcCleuvaeQfCgcrR/Q5YJp0XNthq3tmpG6Ee
4gRSdz8yedR5pKvDBatTctdrvPxIuaBC3TN7owLwAOZZffQ+W458bGrkuYOZ8OrWLjJRYhPfVYl3
VQwi3iHLR6wAV6RbAa9SngUXlA2QipoH0CtUiSTg20X56x1C1v9lUgcHyPqmM6Ifg5sjfcsaxy9F
l5XnOnAjkBPKLjWNwK/6Tk6HvjzjzKzzwXmMrPQ3RzKQWAWAaMpQr7DWi4hsdFEnKKtGkHCUoPyt
/qHxmrvHSoLidfXEUN+1BGALrZJ4dSykZeamjXJsFHZdaDQ1DipPa2Tn7xfC2yNHmicB1uTOAF2p
t1KRLERmIpuV4WTJWgT/iNekslE9BrTxAuVAsBNXyWomeeU+IffXoTTLG0MK+QNS4zdtyr/4Cxs4
fxkHNo/RTCdqLD64KC9pkWuNxMw0x79K2kSrvzooV9KBIAGeymeVJcmkMQLZa50O+Xmvo11uMmu7
Ov3jnA+XUOJ6QwAwnIAz2OtgShmPBW2Z5faYetSMtJlWcvpmbuUWuqGdsDJTL5PzUA+oRNhcz9kP
QGyxdX4aRkY11cMoEpVLsoBaQSt7MI26HYJrMuVAN6vlTMkG1LPjGFEtYRnuXuj99cElncXwmr7A
cnPU/HWiTuYzLP1seW0CZLSERRw/amPogaEhTfe+dJXxmzPJo2q6DXKhKdRtzHMuAIsjB5NyTgAh
GlsxkrtpclI+3BzjubltaiAfNLyI2LaKE4DCW+DSuOWt6E6Bm8Tjf0iLMiHkljOOKklLZNMGFOKd
Gd7Ihrys/mRYg3uctTYacqRRAfXmFFQ1u8ZIgbh2FaByKhRGrwQuGrIjAb2FBqBlwJ41zSuRtcRE
77L69BGLQKuKx9YYcnBQx8kJ+MgeRwi58phttmdwNLRnQ/aU+Ggmn9jIJjA6sRhptDpO9h6fM0ky
/JGGNgiu5WNGPWHunkw5PY9MHlaesrus+gLc+nwPrPTwAiTt8EK9BzHO8M5Nun7ZZnEAegXlQ71g
xBnjRo1xkeBqzTNQPzDpOqLHmgfj1OgRS7lzNR+6btRPOOnTAdLQafvWtfYkkX54Myod9d4TEacF
sJsyv+fzoKP51R2osf+uW2/L6MHpwHQkmCINBUyTFM2lQC6FeZFuBEQQ/Yk01FCsOCnOqJRdVrUK
AGMSB6QwT0PZIF/AaE60S7CzGKWQoNn2NNphqL2I2lw87DU6nAR6WYFF5d1G5m7nojY2jROxs6Pv
SEONmWbAKwOemx1jI/YQDI+SvDkWdYpq3X8IvNMAitDj6YLHFooZ9vSHZ7z8EkwAb6O/16pHHJbX
UbPq1P+HrG++pFf/0ze9UoFNtNmbPQiiAKavn80MdL3+2q31sD5Sd+yySwQ4m8NkNxNqiqTnZNdc
84Gxj1SNOvitDSrZBVSG8NlcjutMkQAA7SQTsGgkOIrj+ojIpGS4X4IDdvvJR/AVa8BGzvrDJHOs
SdezbpuWTXYjKW15fM204IkkUG9X12hA7bw721dUT9tX6lkam0+gZ8asrn0F2/Gr3skGFEsYWQkG
Zd23P7hMx9GOpCDOe2S3jtrcXQwp4on70TLt7NkEG9KLwXUva0T/2TCn4FMY6eBUgFPWZeC40aYv
NCQb7fBipAvDhgpG5PcAb3Wcmg1ZrWA5OD3q/UsgOw6e0Tr2BUgK9kUk2JHGCcoZIJCaC9Hde5Cl
RxYYkGWCYauGkkGNo57JtfKQp/wjSUJOqtwefI3UBqmP6RweprRi45RaIOmqacloF9p1iYEEw2tU
ZkUARy2kiprRAOk9Q3LAjnwBZYp6IeoCahjHU10L5JVpx1jS3ZzYBlyEG9UfwGIbBX3kdxp4s7le
/0jDxQC1xIcc7GF870ROt8szIByismB+oiYDkhKY0FLEvHuzNfba3M/nsTROwF3nL6JsjqEelB+B
NYMfQw8q9li8OFnEb/1ivJCPhjTAszZHIEwfDP4yOW617ywTqVNyBvCfIrG304KDzvXbFC7psZAH
ItQAryoFnphx0fEePZBqpPOZBxfk8L+OIEPEl0tl2z043970ZjwA01kgAMn1oUEdY1nwqyPwE2sA
QDFkVrtZAQCour8zu4MIzPFCIACtRALI6sI5zKhdAi6jxAQgZe4A5NxyUBmvkAFYsdjX0mDgmSr1
PdIBQVgel8jpRv1Deqamkr0ga2oTFC6gYBW5FvrdhESo+tdscyC84gzIcRYTC0rXPKNqqg831E2k
TD0yt3bkgMKRnEpsJdPM0Lw7JTmpMbweQIz3KBdW+LllRblX8z5cq28S91jnzJ+7tJx3VjLO2zl1
sQjJJlRB47mI86D1IHTUjCMD2VeOXCKc5WOfiO7Sl+z0KK8m0t4NuOuSiYZyY262wECIvLv57sa3
AIR/vSDLthxUAUgaD5a7ppWv58k2hxzJ5bC8yu/5/Nb9u4sFlp51/n/3cwOOnJT1moAf2LgmOHLe
uwWasDSAPMuy4BNr7WyXxTk7CMS7tk7Mua9jI4zEPOepivkrpHAky3SGrDBQzAQsrG6IDllm5fBC
xR6V6VEP5NKoAaJumjKUsiV7LgHnY6f7UKM85EqSUQ/xEW8k5I1J45sHK60/J2tcNqjijs4KiZN6
pDORzQMInzfzUPefksrCvnHo5rNTpvN56Szu98EhbBG5QnFS13vUNbr46lgDPwCSOYxPYKXpUNtd
lJtGslbNcdufTOZ6JKnGkuRY/yiSAd9BQGRmAzIMY1kTBRwKgBxOYGptGaroR/ssiny6mkMXnlDx
fB6wcrzpVR7esnoy99aoYxPwpqOeBsYakF5fHtSF6URbIwM4EtVUrpWWZTcKP59QsbvKVI4JpjNk
EMoaTvKcwnYXuVijA5i6PwYcOeE4k76aSEwEnq3srjIue+Xf79SppGKOZUMOGRb2dm7yo1KRBxlJ
Z1ZaBcLK0kDm2e9pydDVXXRpsvBFJD8Q70JlmBO6N7YYwUYLsPN2+9kGju2o++mYdVs763qGunrX
ftIrVHlNlXshifziIU4OANFyN4Clc/fdNCyn2spwgUOudTgsaJdax5sPa6fM4M7WkDwPmaTUIMNo
dIHPrQCMLVFknJOqNs7UEygtwVPWirdKR4Y4K/EppdSSIrenfVdZJ8uaBPinWkCh77XQFc/hAm4E
zymzlyBywjPpwKggkGiGClYEsDa20I3tQKAqtkCAwgyEgbKpEXRoAudFwAW0OX5EqHHEL3EG9MK1
cfY4bAZH97LMf4DL7R8Piu7OiMjnTk4nsF37DyOB2ZluspKFYLkDrAVSkIuLZqblDmXKKTI3fuvI
0AALokNCPnyo4XFTXpgRItNmyg7jGAS1xwKAQM/UNWTXqhjQ1yeAGsqcrbZdsEWnrmpSmaKFCCry
tKQPiWwGWEDvIkHIGUbLG50owzMhTHysGZlfZiE+7reGAboK5+RvMvWYWy4nYANgkdiav80VGHfi
ivFDZLD2pOloUuS0A5hC69vTjD/vRL1VSXbyJGXkxKh6XbsPw8kpppmUP02HXzmmV5cLo51eIkgf
NOl4osMx6tHHQr3o7VxQGf5RRy6lM0Sv54IPQ5T4rqO6/LvmsHVcv7ZqB8m9rnHQbGSohODx9Olj
sqy6tLfUrSnzTn2gd170YZKloRS6d2Uc/uFbQaac0vXk1wDRnJr5ShYRkkuwbjqu3mRYfR4GFumu
DRL7PIq8BdsHeBdCFh6QozyxP95ELQ3j7qNmWN/NoEGxDtcTBB0dZITZzEV8Ac2go1pilcMiClbl
HJuApp1ShHCCFq9B5V4A36JZZa1J4ESDVn9zSKydM9Y/iibwu7kH3TUq3AePSQD8tVt3IE8QwCTK
gGd4JEnDYdVldlJjAPs2uqRMhir1bXcMNlOg1TvANGY9zjDHQPOpqJPKOalX4OPb8QlceMqgSkGV
VQGcgZ6lOgy2XQF/GPSp09TX20h3pufccAPE8VESWAQm0MbE/AchB49twFFIJ+GEDYD6GChhuTRl
9VuHJzNqW3vUgxDYMIusX07XVDtk9I6nScKjDbKhHukeROWimZgbFTEYZ0ocNTWD0oVtdhma5QVE
yP0FaDOgk5SMI+04xT/jvPs8D9b0WQDdb9cPie0Dsb0E3o32bcS79gxgRiQEJCWyHxPJEEKyashn
fnO0QLMLaJVk8uu6jD7sdbxePlDX1pfoAyoOjqh8xwGxtLpSFTftf/Dmz7um3GMRz9yPnXBA/YY4
WlsyE8lOSWPvgGafbusIUWu8agC1ue63kyDcRG2OcmLaXtPOHIskEKq/7s/lVn21uWcU4DcrmCat
AOjlr5YBVqvvmZnVhwf9CrSp/B5WDwTr8DCEdH28LzoGODqbFabPyno+AXekwioyXGbASBQ1otFS
S7KQytVOStXkMdBpVs/VTq42jbdnazqkDd+QjiaaUZkCClI5Hck00d09kEXnjeXPOuiLEbzv2gXZ
BvL0Usjk6K5pX3tKF1h5v3EMTcfRMPbzgP6CD5A8NcunMXdaklcTeRlWggFBjkUnlhfaljnGd+G4
yd6sneaC3APf1FAYjINv5ODU4bFA2gFJjW1rQGyotcKjbqcVO80Ip7MDGpsUCQMX7HocoPdjaURN
wgzJ7jbpGxKDIh6YlzSWe45TpNXL1dK6cMJRFXJUy9n2U+Te5AIprjgxqZ+pyRw33k0F4MGVriiR
nVtMSCPWzRupzeqPIXL7y9QCQEQsobONwe+BtNixvSIK2l7JQD3S4SRjQg65g18VPB7czG6aJhA7
DPtRy57AoCj2oSzjiKmWI8iA4tXmH7HwazDF+/pCy2acbEtfINrjB4RvOknU0ERyDtKDt27w87a3
Nq0WhBdg0BsLCmxdnD3w+SPpkAimtVfqBqUA53lanNoejEdWjjgzNSQ2BaBSsAj7uZ4UFDZy+eS5
RC065IR3a0afVNARw50MymjztMqrLw2jWcZixnsUeI3LZtCCX5klvuZ9arwAwb0617oV+1HF9JdB
n5z9YtfJNnX67xZwrC9FD8S/yfjCRhSNk1AB3A3n9cEXkloAaX1Mk2rZ2d2IMLN0J104aRqgYpL2
EOrlZ4GsF1DPzyCdTI3cC0AQeCSR2BSBzpV7RWy86ggkAtxUrzqFGTGX/GOZ2gOQDQwkv+Rhc+4l
lugg8eEEQYkqmcxkeU/nln1drVOk2mig7t4cfJeAStWYdcp/lslSgevZNsOjZY5gIWi1FGjFergd
6qTdrHJt2zEIrpkAZbC0Oxqq2sb0ZnIHUdckuEUoAkEpQZSyU0JdLgtISaZmFRuJwHQnS3cS74Yb
mikOKEHdKD8Q2aIqpwk+Bpqlb40eZ0nrWf3fswPe01l0nF8kmr5t87b2KAPg0VGUy2ZpAAPicgvs
kzh5L7DaBB+KT11XYvShfAYMJSTHDitOjuawZXvnOjujtXGBFuN3iQHullQfN3VVWC8CYajtjO3b
rgEw1nOIsN8HUFyEXuYiKZo1bfKBmnxcNK8OhLVXOq2Oqg0DzdS2mCN7g/xSF8QePLjxWKtR4h5t
O5FqN1JRA4yobguIAOCtjaEDfgfpPFvGc+kAso+cuVsMB0u4tjcNte4BvGa4VDLa12baxchF/8Go
7PJlQfRVhgS7ZQTebqR/ECTZRXZyi+BLHoqtxfh86Uq5YLrrhmHQIP+5D7zGcYITGAmXi8Fq6LDK
Wy6ubMidxGbUvk12D8DtN/3djOtcSQ8IHt7aSImmuR/mWf1t4E9skzFGyE/d1upPCrruomn4aDKU
9ikfdS93FzafgE2GM3H649StZSLN9ylwNhFvHK/NbM+bXp9MFIykgLshpbKA5cf0OcUxRix8x85k
OyBNds+IRnTHVhiRB4x0w0UOHJRiHE9FzrpL7JbdMzbf3XOb442EnPJyQzpqWB4vT1Vkr4MqAwtN
bxoBBh8i+3uv/LpZB4lxOEZeDMDUZ2VQ13nT23nxt+tIg1Ygp6kBMAYKrkdE9YvgzwKMxp8SzZgP
Ikqn/cKi4cvcWZ+BwZP/ynv7XYcEuM3cAaqlXvjZNIj/hDGO64FaGX4W1hzvoyUE8HE9Gjc7AO1b
OzHdizJAQvBYxrIdRKf6Jup2cd7+JEnpSaQmCirUXFAXwfVyU4kAQEkS1yuY7XHTRLnma3qDIL3C
+XJBb39yLI7C+L/hf5EH6RZzvplmOR+tsih9rDGSHQWSKbiM6hyk6HCQLi1AnSVVGcX1yUzEC6lU
cBrVyIVvOAxHYTJWTdawDPRbO/pruHqygXgg43B/h+wksV6ab7KUG8ezv5E9CYZTidR7GKp0cnyT
AShMqabYDvaRhqNZyaGcmwuXPLubFfRnygP+NI79o7iC/gTg/CVnevVZydKdjZh9pNOIRpL6VikW
UI8nFHHCPo0ZG4+xhXKg9QCjyzIc0GpY1MzADBFAgFkjgEURpdtsckqkAeA3lgIRalMM2QxeBeT4
mLIJGLBUsIQH7LEUVfIPiZQGxNtkP4g6uSADUL9FHMCFbQ2YVRJnezFu1CsGUNhwhDbtsDJurmyK
qnWRg9TMrevHUQwwYmS/VshBQF0yK89ti3RIlEp/1gsj/KwVU/oUGfVHPHajVTU25TEtwUyHAFfj
x0MptiCaHy+TAPcisStGaQYKrQy5mJKrkfTUpMhCAPsZ1rNAST+xfOw9FlvjeRrKl38/MKaD5VkW
stVVF/l6WbabO5wVxSM42yAEdfJ82RBIC6GrUJMCeXiP1enXsKwLFEQgTL3kEY6Y/y7e6TTAE4da
wTakoyYdx3TnOiNA0eXCeUwyuXpuxi1HjS+KSrBcJgNO4tybq/uDiADk77YpYKTARKWaLm62biSA
dvmm5xqIrWomyaEnUFg/GJpWclf1SOcgg51F3b7Q7NFzm7G+WYCD3gobqVKBmdYAso/t+pZUmbGL
h0JbfcjRsdt6i2rkGa++Wf+4FFnn132zbBv5EmuqUL8YcYO6HSVTr5+Qk9wOoN9cyCx0E+5vY8wq
+jXOrNjRdtEpLQMUCnnco6gXZ2xYMnA/lXFny7RwkkDbxLnp3UOkzxuOaOkpjMbpxN56JJKBdGPc
IXlJyWRWQ9QMSke9LgUPka7/+aBW/g9X1MdoXm+FRqhhagQQkX/fyoMPie/dI+lMpxdHvbmx1MUf
Kht96BsPTMwiwCZ00n3D0Dsf7JY4MAa3waeoKPHonYzGqyJ9+US6xjIBVKWlqHds9U/jAujl1p6r
HRn1sMi8ZnCAqa3p2afUaL8bXTL/cLDg8lqAHt2AzacjDedi5aaOhM7q52L12oEZYwQ0ht/NGJg9
qs5QyaZ01IvYIA6mFfxS+rCyo5tVOe4TogcgFztIogVA8MTBs8a74LkbBw0oIbqBE2GTodvY1Rbv
WGNThZ2loSQkHw+izIGAId1pIKhE50tTxJeCXEgnGedy/NTGxPlSJHl2oFCzikTHbzFp7uARPJjA
H5IRadKTW1KlwGomOS8lbDMPHY7lHbBipy4LUCuIdOJQj4pnajoA+55Y1r64s5mvKtJbckNiIVZ/
CPCSA4giYAvANFO8ZEZbPGcimU5jgf8wKnxQYGhPzQlPVKTLo9r8nM3uz2Su8tK3BiSBKms5g5Ks
t52tHdRYtoK8GbhORB2sGtcKYhxpIhandJH874/ykVAWWrJ5MLQF3katFbyQfpxYtLPqFAkQb6sO
tboAjUwKTOM2E5usRt47+VSmPa3Lk1kYy24J4m/9HOXnuQZdFlg1msSbInPehkQqR6aJ6B06ySI3
yAY/pwsgKpH1nsgHNqDhn2yZeFDYVgjc5ji6gg2uD/fSUPMAB9xG0oV7ZXYy8Nm22a0yATuxADtD
bJiopvMSVXseNi5443qspFyL1xuBI1GgKgpzeSqX6lDM2G/OPZvERsdxwcEekQRIYlFG+pMxAnoU
xLLFrhuXASTEchw11rG3+fB0p04Q3ES69+gzo8yO+BTmG3670QbQnIAL0Pl1Nsrgz3Bscf+T+B44
5eQnA8eLA+xi3h0cOHUJKzzrALwccDANvGsmJYGHDwOCfEGY7liRb+z5u2NVy0taBw6O0vLqyEtN
/8jNChAUC/Dg5igrfbuNZT1rP/dIqwIYeGfplwk1YZcujg2EPUxg77sZPu+hdgCYFSERpRNW6E3A
xNi5fT5casdBTqw0rD62VJKlF115clyGUBNUSk8j3tOBKw5wcjWwCP4HZ7okHgebeYrq08OtqEtQ
T+uR6+qYzZ9GO4B4MBLa51ifPAbEwnMylflnBiy3rdsW+tZE/uznxQ3jy1QYWOWYlQB84+wJxNc+
iZule3FsmwdNC9OvSa0hoRgETQLnRztQ7N7pwUY8IknKLZA5bmXVH0vegbS2jQAjCKKNPQLuzQF7
5JdVNJyuOLcLWNOTJf8FlhkvlBQyFtKyZOzbPdvxAMSjii3gTAM+5G5q7f7cT+lwRtLGsPaUrnH1
MsB5BJAWTBPsw8qy2LN9SFhbJ39lE9DfdQ0UWqzjwSeeiGdwms3fR9OoN6TnUo9w56oHY+6rPmCZ
BgYb8xA09b7R2v4q5Cl832nxsTUBikes8aRLgukDeZDKlMf22PtoHhmpCd3hg4X3yOMcM/iXLQGe
0FmGD0s7HIGgZ2etJ6Jg2OlJB4TOuk+K7eKi2hrBqvbqyoatgULZHWJAvPQiOEcswGgxNu1+yOq/
coY0JWpS2SviuNqhVGrwULcF/Gdlpp67FNG1dB/VmcRDbXuJ/AyasdJzdcfYkbLiQ329myqT82dy
fpqPfKi3jg77Kbp2/HH+KY0ipFWAY2ctUHgAxeNTilKFZIr2QBwIgY4tixge6xlWp4d6BxLBS7Sv
K9Ao0ZAiT5G6GzlHpwZeFwC5LtigGddQi8xrT2iP7dI3R0S7blkTWYDYlubXbhCGiJABJyKW7ndj
yCmW6V0Bb8I9iShQAzNGjvTtt9TZmbJkRbW0W6MD4prKl1U+1KOGEmsfXB781gmVz3tT0zQP40gM
h+o76IarnZunBghPJys7r90k6nNEsyoXe+lKt/1BmtZuK991d1pRswABculgjUN2rspl2Bd6+aRU
/zU9mVqaee3KOSewYCNbRU60Xg4Eq8liGKAp+D13HtvcD8O28edA684ZSvcqL0qq/mw4dlbsSIvD
hDDw3aE6VShSPJTTxCuPLNTcyasnaRM5SULzgZxy8bGYX/xVVvbH8XdT2T3gvywNACCVnmhA7wR5
QRq07ZOGXJknEy98wwuitPe4GUZ7ZYmlD4npyG7Nwu0jjWgq9jqWjIb+repRRUk2NdpdNHFGfH+r
VOultDY3DtiPflcGulLAUWwV4Zw/NpFFLQGNzpn1Na+QNLU4NsIQspneejX48GpvdUPqce2RnWTq
xRPABKIpvqkhapo7N3mxKRsQhVVmdQesa9JN6lS5T9bVkcwk0zzrnagxPR8zHylYeMEtqBJ2DWSQ
E1vzSswMBk8TYbdoI4KmvZBuJW/WUVJx6PLkZ8J4tQ/S2rhaoxXuZjuwj6Jxik8sZL+AbVT81JpR
5vQL5N0ybpyGIAFgFgJkP1gCBDg4gPUZ68LUMM5lVQDR3kVOfq7/WvjMP2fISPw48njTthr/TKrK
bDd6BCxXktJFRyiRZVeS7GWafOYM6bHRGoF3cqNtNa11t70cjoVTcQxrze+w9D/RSzxNi2yrRz2Q
e+uo+DwksUD1pUA+jnyncyBrfuT8KwnkH+fjL9MqxIXe+VMTZdvFALsaeSCiDILAwZw8mgzvU3DZ
2q6HE/DqD+YUiAhp4LvDwSM/xKjTPA5VGTxZJUMwQR/FS8v1/5TzNP7lPpfpaP3VD+KHANLxOhZ0
LdUt0UJxN9ZwpmVj2+46Fl/KwENGCCKWMus5xuHzdgzycKuyni2BrAdsrnOUgZugEK3breXm8wca
0E2oO08a/sMYkgXZc+V3AJVFP8GMAzBUd4o/YENu4vkSMSB4wNCEX5O20T4DWpH5xqI3nwD54Z7D
yvozHyWLxpS0X4u5tC4OsuY/6Qzc2RECn6++Umd2jpf3Y/0ha536kxYuiB4AB2tLAwysHp6TtNny
oEv9Ug+CLa+W/mLLZpTFVKVcSFKPdIEoDH+WpVdkSBwXrAxWOInOW/vkhXPv45xP1VHNQz01tx7x
+Rjj3BB3XAH4FYejA54+cYBQWRZj60XdIRvSDuzpU3UhmUtnZhahl/QtkpOlSLr/GkMmVJNilcUR
YrkbLcf00wCWts48EO4e4fCheiU8U490CqXPsPoK1H721wc9+b439EFnZd/kKvXcAch7RDDdQtgI
2e/emNbYQVlueDVLNwbbCBCyV1n5kM6IMmz5kW/1/0NWI/i1vndfcF4a7MApHyN1UAfgu6UjUzOf
01OY2CDnk/tZarRS+478yPySMSdEuqZIT0AIffWwtWyvi7JOf+jgy/FK5I2COLFKsLpqxEHtRsyM
IfBL8puVtingrgYFRMQcfP/xSwdd687EIegz/XJDrUPwdDJKIK7DmIzM2odpliHxDw8JMxiNJ2TR
3AZkYbf+21DyLfB999OuK4/rMwC/472W1tmmNARID7XuVMZmzq9YM2yTZrD3pbPsXdtxn6nRWQPg
ri74ps/Tq4oh4+2WWYNHDqAFQ2BDG7q9a2nA4pYjyXcCNQw4md3yWILGcJ1tDtIMMNqmg8MvQBPk
TtxvqZiJSpaoosnlvMZKUN8oFfXIzaZCKJJ1PEbXaig9wSNsECGwZ8IWDHRBskUMOcHuG/hJpKPq
muXNsJaTUG2NsKxk2wgwV0dj4deiLm5uGhY3IFgUt3EEzUEXAoee2YlreaU0swoY5UWR/CQ/RGhh
0PLGPGtdeFRjqZfL+pzU2Sv1OhG4iTc5X/iFZlRX1bT8UwzyO5CD4h6Ufl6K1mMGR37omyEagnSv
5WA1NJiunfO0crdh2uUoK2k0IO1DRwYSVUM6spKOxF6rZt8Ke9cnHUqwtGadhuQGPEmvshpYo2S7
6ep2997UQFfqt1VuAK89RRK5VYnuq+nosR8s2fy5i90esf4w/sCwANyJxnWuoMouwPW+AIsERSyH
wGhupRHYXsWG4jkyeP4MPJbiWbTizLB1v5Ce42G7BRsSCLmIzc6VKOUh01FwDMbP7apMO95uGx0J
Y5Qc0aNQ5in9nXmKt73zhIKpGWCqyCmWUmVvkd9prxwrYG/dxuPyg3hUFGfKnfjAv0KWdkE8Bn81
uFdQYV4ic2ZxNnFczICLShGJHKqp9RnHYfNgNvoT6aixpBW3M9giXdXkUAAJ+QnQAAAiBUKIp3Tr
bHKOOkKgMAVrJvkiaTH2bZx6IBIENDRqltpNq117SmbaaltJtRtK7AD+H2PftSQ3rkT5RYwASILm
tbw3baRuvTBkRjQg6P3X70GWrti372zsviCIRJIzqq4iwcxjPKdIISfc2hewm1CVCoPvPIF0shFL
+zLHpwDoR2nFPylEi5RPR80U/rD0SXOI0vLC2riuA1sFXfpSughWRV34OKIY/jjbXEICmBZpmHNp
6hfmVzPvfuFBlO2nVuWw5rNWOUvkM6S2DpAPcE4h+lwnVGq7Xc35jUJznI6MYcQ+nvImBWfPxIEm
EK30oSoBQtSXmc9xQ6vbucz6f12rLiVYpFC4XRlGdnzgKScB8pIzJm+VjRZXOAQom3aJp24D9J7N
ACoto8yyWwuJy5t03XxDecXE0FCmvLwVjzzIIohVYIy6FvcfJYxZHQN3PGhifFLBKPuiXAdBACNG
LaMxn0fyGJD1fZIBuFtfQgnwZGjWVzMcSmsVsVzATpS3ewe3lL0H4wnQmbh9pWHSmhmVhbZriVbg
6tOCYXnfTRaOe4q7vLSvuQKXtsWvd7S+99IwtqWNHSzvvfoJaMDmidmyAvJcBFuK0RAar6MM5R36
ghJCaFv6KOiTisIOYq9utKcQfW4UL/sgBgx3+p9c6As+cnsQ2oCrlz5sMFy1rtqw3jlVbH11OXuD
y3p+q0yXv8AVFVWZzvqaVZmxBZke1ifjre1heiFI2BvV7fNDzRsCDekZkIFwOzWwSXkEH8LflEqD
igJ0vAe4vz3WjalvD1VWH01hRScl4QgZgQ/4lge+WEWhlPs8j+O3ctKg8cJ9YmYf35tOvlIWkEDB
NuGwVKapVeYTpOra/tzJAc8kIw32Ls9sAFsKuX3ss/VmG9Chc4SN7Jn22p5teRfVlBtpBi1cpYsm
35Vhdsn8/gL1aEifOyVkLea9ZFWVE9vQRlDC2HXDmZ8t5h1kI424eFqIkcEGklIBtVtkoSP2/1eF
FxJ8ISWYOWWEZ4LRl+whLjPH/y2XYh286YICcudQXi+4fXQblHitARLjogYKEIUe99JZlnsRMKJZ
wKa03Y557F1ogYaykXKHUlPySJ7PaPRp0N4ECcPRlrq4Eg10fhD6F7w+TbW5ZIBcYjDjNTgDIDAW
EhZqNjkgutofMS4HDjtxCrcDvBIp+pjDDnLjtmO8p1ipij+rj3Mom4IMjrprlOVQp9fVPd+Jk31V
qSvU6CZ2oFiXJXvXnKLDhyrd49DUMpw9ujkrSnTzGFVX5j2beIlbSdeo9lD7sb76rX8d8o7fu47L
ZzcpHuHSZfWhtwcoaeisdCw+nqQG9+pXyrwHTfE4KTTyeAEDApX6W+goLTnK6u8grrULp7Y9iB32
xVOSRC/1xIp3GGuJtYN6827SaWJsF7DPZfcQTcYRu9vBai7SnTY9UJvfAigQr3tXcFiRN/2XjI9/
4i7Eq0DiZas6Evah1UOn4O7wOPIi8XGqF7pPsU/TvymfLvX/cXlKQbe2xn9yK5LevtLADMe+Ng12
ZxKvVbtPC6H1q2jL7jKHYZRUHobKfaFQi2ro1Sl3nyw8ZCqLbZWJt1kP/qEZP+dVlTYKyYAN2lpJ
8EYa8R/k4mluNl3XLOiQEnvuPhIb/auqja7dTkYT3fHpi4s98WWMp/d90CE6iqGtHqLocZ1DnhXf
8ZyCJeXfVMls9GSkh8qCjtEwxra/xKtMvqEp/VfKsffWeWspNBW6NFyC3VrtWgd0W7s+1J1z7JI2
33q9F57nwS1VhEp5i1fEKbZ/hYrnW4rljoOXQ0qscvmV2pfUqqS+ZlIDVMoqGQGdgM4nLQwGkBxu
k4JXi1DLDDyG6wJ71aSsIniK6q6nMwKEDMGUPX4MWA4mZM7XQm+qOjehueJSeSdfsxRsr/NOUVy0
MAHun9o832WOo64oo2ZXOhqHNL3+moNh2qvHCpv87VQDyzyHKA0okJ+uCICb1leigTKGBi1nyAlB
yEEvzGfFYTSs4GsxruYY/Q/IdOw3VdOFy/lSqT6XOWawC2rxs1cCLXRKBrDIOcJsZPfpIo9/gN22
YLIN477WzL1Js/k80zUuXSlBd8/9cmfJztsVdv3SRUCG0hDG/oRNNmFKO8KP2hpZOieM5n5wojxl
KAxxcAHsXN57uM/t4NaAt86EyTvFHDPVrjPlm8/T5iCl/TPXqaCgDGcZyJ2o/eReR2Ny70K3vTXV
DqarbQjcIeLKDYAKT+RS1R1qZkCsdfYISfUov8xkECKNSOvPWmDdVVx9cUrPuRcidm/ldLPTtkkA
ZcB3H3iW18e0D0pnW1lZtqTcKsjce1WF1iooOmtNU1oAc3ZAu9RL9xbElgG+TvNV3rb8ajmQB27a
uoEVA6ZGLvg1KjB4fTutap5aK5HBVIfXEPaoNHdCBaGFNqbjAcmi59hDqV1k9U/A7nr72JtKWDTJ
VJmLMg7rI7BNw44P1c5Ii/oIfRMgfEz9wkJzGiiv8YaheJzyb8tzTLF7oUBFSGEF0gao6wfomJ1D
jS7PGv7nKIzTAQvt0lCQmAEhFavA5eGQcioY8+Ft292bNSCG8Mh6BzU0ei5i+TWcfPfg6y2XmCTY
AeDJTYNVnYVrtcOCDrme9yUPl54l6zVISVihIHqS6HLpAapOxgYeYBLUyP/Ealv/FWgeMXTJsmhJ
EwAtgYz/m0bTxI7QRI/HFG+FKBwUML5fTDzqTiqvuhMdzcMcg6xetomlAiESkMDMTH8Df4CNSViL
Y68HOjKcVjv5FsAEZlYswBqU9lqgwIN9FUsh56mDj4Hmj9ObCEt0SEsNPhvoO7TFmviBoZFss0zL
/ZU9yCUU4yIAcYRYgb6mBtKRzdrxkOB3airw7mfEiyfjaQPTQwDoNPqCFjRufg3L7WTFyyldJkVs
7rDDj57xchecgUW+EJe55vDXROcE2l3BuIPuVgLYaewc/Qz6p8UgmvXkWHDC1TFbGcClZ2d67vsm
KNyd3/Gb6Zp4EY4goQDF9PEbLbhZ18FtKd42tQeZO6kleyIU10GZ1Yd5LDr3uQIuejFZbYiX+ciA
+iwKBod5GOPWgzymplJREK+N8SLjvEPDpciPhRd+HBo7hk7XHPyUo/QpU+d6wLcD5wI22nRIhTse
orKZoFGD6RyDdwc+EZrnMr82Eagi/5Y3x2RVWvvc+15kbntu8qw9s2HE6xTNqwQFdqeC9HE2oPus
BzyZszPkZ4GpT0ZQ1EMgdKoIQzScMzLIS4GUOQeWK7aDk9/ruNt4/giLh9ionzvsFmA4mfR7igEl
bhzQpc5BcCvWKYxOz7IxYJBkxfDN9luA8H0pWLwOJHbfA9waKzVUFyCwAP5ru3TRWG66YzxAWXF8
mssdVKYAc646OJN1/lQBoWmpAUDDwHajh1pOCTkUdJdVn1/BtelXdRmxVT+6+AP7QyLWeO73yyp3
wPMz7GyfKkM8icwLV0Eep6gwVM6TSELzPnUvNKGEBMDutQT0Yl11JR7wPlT/NFw3UULhN6UPI43Q
9bBH2NpWc5tDSlSQ5k3hw7vHu9iG9ENpiCR0cR/zuvBeMj+Uh8RUCQAE4DzBQbzWsiF/Hksy8wBc
8KoXekhRnGfRuIt9eDaxsMdLTBnARwhVbzni1kRHTWp+F1Zt7wE68NeWD71WszPkHZameC7mylya
Yf8NddsCMBQ53Llj93dXZBbEH9NLw31rB15gv8yYozZezRTQCGHPt1B5D/a+ERxUNbKlY/svvqs6
DWL/4dkue8tKSCR0psG3MPdMn4JYHuEnzFcZ9HBW2pTlGulhjOruCmMHMOF4xQFTQSwxrOIoDfAH
uoTvlRGot3ECxMiNHHlmsUrvdejKRWRizwxBE7BWMvuUl8z6MDTw8jgF+NCF7VbHeZFyeciDdqF6
t4TvQ7ime6rvTb9ZGqB5rO+wdHOke+tId8z5Nvt5WWdX0rnYnVzBq5RvzdBLLlOu5IWOaMCbLqgk
sgvXTK9afQUUqyOyLZpRwznvVY99LtBZDf0Ipf7BkS1lVYEKZ/E2uBaZ0u3dKTjS4A0ADu3pEB7N
0Jtnj3isM4J5ESzk4FiG2J+2Q/LWsOKFaKU1ttswu5PwXh3zYCvbjh+JkkoDxcvA8pceOKFrimU6
lxbATbX2tlO9UHyord5f9biI0hehjPlK80VKr1uVzG+eRM5B8uxhQAh/WOM1AsL6FGf5uFB6Chay
f8gMyIfWIpnQ1oDEDqAZgx7oyAZyG0JhiVrPsZhl6SkHCwNKmX8TKagGJz2V9njHHsfd0uIcpyOb
4XZpVKAyoy7XLsGc71YQ4RAnmYDwyiCQmBV+Bb0bDMSOpiP89n97nsE3n+L4NvfNAjsBjLSkkvbd
k2a2nc+dT4kdaz1wMJuJMRKOHd5gsnwHJNtwptCHAZJJZ8ooPLV7xIGpWqFjX63mRy2+WGgYh2MB
Y2Y8fg0jVfaC2SD+tMw89nCottEY6P88mA03WfcaZD2HejV8E0Nc7cUAn6eA9+1uZgoSyRB2v38W
qEBOq7RAZ+DozxkP5iEF/SD/n8vQgueqFFCAzocLk1bbsWb1Zbo7DiTM45WoMQKjDxEPx8W915J4
V+BtvYcPunWMJt860hHetZxqU6CyCjWuakcxB3oS1UbgK/vI6bIYHxoKG0siYgJSztYof7iLB9fy
EzuzyAr4gkvokwRFHFyG0l+jHigOcA3C14TYmsTbVLE9LdIaEFLsmp5C0yx2VjeiowcYP9xQoxp4
w9i1NhWYtXtqOwSe4qfHKrmh0pxW/jvvQ6eCVled3tiU7rAHf4bh16PUIfvagXu7ab0sV+sGoJUC
Hfoz10bS5CadeFa6h38ZoI6UElhht2QS0E7KSV2YrC1GG8VnPDb/9byy8uWqr6BmSXyR1LWbc9rw
/YMRQlPcivYP+ghNsUHfPzyjAVb9n2R9Ll0J2NsFdHEXky5xO+mY3Riaa+Xk5hcK0aDy0luzRrhL
mgKcp2501Bfph1yKJ7kFYysoNbm6uUMf2ePz1n8I+pCTCt3wwvhJH/78sdP0kar/NE4NhR5XoM/l
Bz8i+CqexzHnL2MJeH5ouNOOpi48quBRM8VrmvKgCgA2GlDNBRrkRRhM3vq+gXs4ZpQxlRm8IoMr
FxXq51X8I02LZY4n1PvUFf0mTNN0jz/u9BLw9IUSIICCdzCz9K92dhEdNHLnJgs1U2gIgdG0U+y2
5o7KkCkgkWRgrD17iE5JnUegwtgAE87zKIAked3+okXDKPFsp8PP85zOS/I0Ww5MLIDjhE6zmPob
2IjFMkrS9OdkvnPcyn65uKEt8qCE4KQwQkCq/eh54jaQAtigrOkFLUlDfvJ9I5e4t6aghWggdUc8
L2ypotQQW5rREBKxa57bGp5N04j10LwHV2hJjR/eYXfe+DZeIv63b0SxOa3HjXfuGw2xH24hoA2y
TWfUpzaYnse/VuZgHnTQfFJQue+bXi5BHzRRMKtgvaJzyN8c9QgYEco7Z3l66nWL3ZvScslqqfat
nlpm7m556CfQSUc/Ps6FuESqvtLM5O8iNr1tIuV4tUI7WhUWL96Hxju7Rmj8k3nVbvIy91texcMS
RVJj48OdGteD3mUBeePdAKoebqFxPOw8lEcX5SjAH6SgO4F8xLCdGFWAHDg4OauYp95KtG1zA4q0
vZUm3hEyUNsUr9e1gW6Bbp1+GFq5HVhgnAqzQzXL+1rw5CsMJ5O3pIk7NF6qZIOnS/wWT+gDT4DQ
XIRq1JcITU3g0OM3rQ1/VIBzLSktTcd2xT2Qp2k18YddFxpHkXr2ik/xHe/l/AQVRH4CABhVCIfg
2hQI07jc6RxoW+CW+lin/ADC0CleluB448OFa5InX6awQE17M75ANMmwf9kWv9a2Gd6cHCBnjzXZ
Gb6Z1mtRoLZPU5Gxj1NanZOZTp6nUWDJLXaO06oYquapYEMPzsLE9swy6ie/B6k3sL/RGrQB6yfZ
hwFE48LSuTgKdag4ytdQKO1eRGC1x7AD6JWmUWv49145S5rFlehe4hJSBROYaWh0dS+DFafLFjed
3Z+us+AOvmx/O7d0xEtI6cUQk1iDszQe4egEeiSImygnAPNlwPjOG9eZHzSLCI6uZxoKpyzPKAV0
ywhyjSuKMfwPn0c9zFORcXefWcae4pRBi5+moOa8w0E3gG8zrksZ8zUot4GW2maq8cF9WqBpoAqI
eMKcbQCOtCmSZZiJ7BLGrbkyeDJ9VVGEvqQI/nEdGPnhbe2HH4eo1mV5ex1l/K23y5dRPwRJhY3p
o1wWGSzJx3xNsXkBytZ73KWy0yPO2FqmPd9DV4MfJ9EAdUyHj3kdmUeLOYBAT6mW5kCKDoWlNo38
fMrns/sSlOygTA90js3DdK0p3su8hvQEQA7famByNhLIjB1NQzTxu+A9rM1yZzAj36RmG3+TTrhJ
+ij/AqmL8QDhX7xX6XguppdwNMpLPI3bSiT8VgYAH5YumovMaPnNSB1+E9AN2I+ZkHj7/U+MjvCm
3MLA6kZnMsfGu2HOQOaQxaqpQlgcJw0/aMGV79g3oXAGDbhnC7J3Gw644gnCjeGxgDXs1pKyuKvQ
ZcuMZ92KgQa4pA8G28ObrBQ6vC4cx0qzxX5l9PDI0zPYzaQrX9uMTeQwpsJOraEJB04OGZJRFq03
+DOBDxyplZfYzapVVnhpU1YdqyAIN+ighF/K1n53atP55ZQTdtSe9T5U/p/UNK4q+LWl2K7pVBHw
90oW9corm3rdaBG4VJPxOIugMaJqCy4remjtLvg4n2idUk1TqC0AyFdKnE+hxUeeGOC2rpLo1Tf8
f1Kjy56GKebHocWLkefL+vtQN5vBd4uvkATJd6E/aNtV236fqm+03lngUeJa0MGKu+YlrIK72071
9wn+AUtZTdskEw2IN9NPBxqXh3RQ9Z3ENGNp/hwDBzW4qmJbW/QeiucxfCUSP/MONI8K9maaSbeC
pOde1lV0ndyuDVb+uJtqIJAfs7EBNHPMVIOvJm4feDpV53ycvphMBk/NkGWnHH7cS8O0+KX2pp9U
DaFBSIWvqYlK1lwwiVOrWRVooOKDB+BfGwEH5P5Lh432hqMj3Onz41g806QounTfC+u1ybn9OqYG
NOY7M/7df21EXP9OWva7hJPFFzRsI9zfRu/ctSI9NM00bSs46d2jFp8Wl7H5re8AyNMngQGym2BH
8R2fR74su9C5W0EE3l5mon1bGDCrtb0alCUPLPSpGaobDV4XW8cMjtu5H7T+gmIgGsWompblvu69
P3mQfq+gnQaJhDlGyUmgYPc7uac5nhU9g9Y4h/JCqaobLfQ5+zFVBWBh0A/Yiw645QSCq89+DeKC
EEoL9bGmXKFL+tpWwlwUAPTizSNS16SUmkw2GTvANKKrqiS6O8wNvnSN/dOyc/Z7WmZebnyJWg51
dqhCoyJU1/epSQEGH9XREGF9p7jpZB9C4JwVaLRAm5raDPXIV36XwvQxkeY10IOMjPHEUeDzRW47
C0qDzCEKew66iZRHsceQomkcpcLB7xnnPpJTEeFf2nfbvAeTzrcl3ollfynbDgVjBww0qDDwfZ7F
T6ik/AnNixWDJ7ULKZHlZJUGxHj/5vAOJXKGMuG2FQoCy4H8h57SosV/q1RgmtITnAYJ70+gw5z4
QNMOspE3ZloLmtFZJQw9tuBxfDyrUJBxNVBAgNZy7G1BA3e3BZfZfkBDaeE6on6iYUJnZpmXwFa0
LG0esb7aJW5q3ikBXXW1NyfcAR1QDNOlGkW6bMz0zwnpmPyTFDCdN+1Ii8FpCbgPh4WWB3zMnYqB
+2q9Q793elKNjfddl6U/oz5egigAbh5r3iLsI/BoSm9mBOci6MEVJgrlDazH9TRGG26Jx7m9fPwo
yelR6R9t6al1mkGADeb0wFDQD5fTcpFAHnTIrGUxBAGoXNkv1mKviT82v4xOyi/4uvMLKgjtJnAm
vIPq2CM3i9mr65U3r+bwOMSNAhRMNNCK3L0VUTGi+2pCIvlvTMgi3VZ+eDe9qdn2KCp/tRuIQrZu
9MMCv29pR8w+Q0HauoRFDVFIq45+FJ5xLCGlu4yaxj8YJcPrBKvja2Aa+I1N+6RL4zVuOLZcwg0F
7kfOABUsvHE/qRy106C4V3pCEdhnVVDMlmDqlqxYwlGAPVm/J9Me/0ksiAfIyOlfoJwdb3z8uJaB
Par+wt0M6sC51W4ao1f72hh7vBvYL1PMAE4vTI6qRNeDvxG/PaopsYBiSChAr30oYaICGi14MP7v
HP+Qp0AAKOMkrn1ydIF0qgvQsbJmsE8m1NGUH1iHQs9cvPYWK8qh7MTDttCdvgv8dFGeMYvyMJpd
tm9S8MRcA6+hZZWvmTlALUpPyxYsHzqigaUD9ld50y0tWeYXHljQ+p4qEHAdb9yhopStuB9ar3CY
/DhtIsiKzKsR6N/rpB2/t13VLXrXsm48TuybkkN4HaA8MIcsHS9L8YxC17BrUs85c8eKXku1KZln
vsa9jF9ztan1BPap09PQvdZ1dnQM6d3E1Jivk5E/ZmbnmK+ZSD/M/q4Z0pIvI1gQOdBTlWV8KcbC
vTo96i9Mhl+7LmoPHu9Q6NWLfZ7kEHuJ7Q1YxT/M1nNWgFkad3C6fzI3HL8J29BVqD48U9wp5U/Z
+R/jkw/WXz/4PW5kaJ7pDy0LM+MJYPOVGTHzdQzdgGYgb+LNRa/9zaQ1PTOxf31lKIGdptHbdoPL
l42HDVAIHNob21VV07xNbTYeC6gBY2kY3+xGcsgeiBq4ekzR8JCye5vMeDjKTE7LMJXjm2nglcXj
Ybi1agMveHDdAL8KCKEjzSd8P44FTKjhRKHXP8wbM3pJ8fSDc0/1bsUyP88DA97jwxSEiPcmjHAT
/e843qhiPCzgVUgPLBTgOrCJJwv1uf88xObY/BSbBggbu9mwtKEH8l752nPCrL730G9ct3FbHWBR
bzxHIn+hLVdU9vmSOU56gYB1BYB36CxowYyMH3CUZU8OPtcjC8DYD/QeDn7p6ySwbs0ETGGDUuW5
b8WfgYNyf04qvNGCDjJu0qow4M9HIyXlx3wM2eMEOrWysAUy6u5xS6XbbmdOyelIh/MG6cN998Nh
KX2kpqP6s42a8wX0YFxmw6Ml9N5V3HfnPEGjS0V2AmISC3elnvpDHYLtgpoFrTqx16LdGn2jxYQn
2dkeGTZHy2xK4CXmwv1Ktwho6EjjcqpQ9c0mvH326NwuaCVoYPVkx0m0pmneNS4whgYYVTYblr3d
JbvQ7NLn3Muii52xC2h06bOPruBzIBt3EeNxuaeYmKLmNIXyG5oBK1FH3lPvA76YdTAsMErf+uqo
oNq4+FdsaQoqPgir4Qi8hp28QbM4houJV55i5u8cnvtX5jvMxW2lK9fAMcLgWAfnAYzW19Aw7VWc
QJ3fMiz3HLuNC0BC7D2O0mxiEL6R7qovBfwUaJkS0z55U9A4XiZqSk81hPaObWjaGzDr6ycBGdBl
KkTyXTjW3rVz+3eguk1llvmPUVvJZuXAQIG2OqguE+CEBmkxvu9Ed5vVS2c0SpvkYtcb3W8nzLNE
LgYGt+yu9irnAjBIApomym2gLHf3YNIgnqkoxWFypnvLsSXKQz/dldMEfQDNZglwI5M8ta9EZDF8
v96OI0RZZ6oLz2F7hv/7a6TJMJSRWSpYPuQc/p7/uJpt1ttPq27igMCHJtlyhvEaHE2xXFnVhiC8
j4VJdOdwKNYztJeOSkjMPHJpakRtswP2olvCHwz0GewWF3Efs2cHZfxbz7u91ybH3s6LL6071bsg
TKNt7wX2m+e7y3JwxHcnbNoV9h3haYKE7D10q2oBCaJw46BCt6p1dYoqUjR4KtlHZdTt59JVo0UF
aJFi81Tnpihp7OcQpdEl+4r/rhRe/9DK1ryOIob1HLxc3EXgguIgQAQTi8gPy20tJMP+R899WVVX
WLnaW/hwNo+pp9NpITdUtmvgYbSgmEunxCM38WLnhB8v4Umm9rid/aBE+g/SFZraMfcou36dL0rx
zLKzg5jC58c1KdaNCbQs+iuKIupbVKB4AdDQr9bGPqITgXgWTTtssQ9I90M35nf0f/wFL+PqF2sO
vBXlT1TqWtDuMnG1oFd6MKCgAy4Z615dVX0L9cXwYnfq1VS+BVdjQ9olpFoyeV65a1Ajn1VPPkhv
UwruvxmQNyjPLSKgqhe9BZHKx5yWAOUrl+Pki12Zjs8N/g1PbhMF53zAftk1JvYORaV0aWSuOgtv
HJ4jKIxSfDQBD4lqZe+gAMbfsQXIeYYtaOVcqxpFc7q/t/pJ8Ljr0xzCNN/iCL+0+RHxeBrk0ufH
jnuP0x4xJ3c2hWDBqaj0nsAwuiVpxpGqG89d6CqtxOjYJapJfrOMjByfG0nLTVMlDsCcvJKgHOUH
WRqfjAisTY0vmofZDoBin6ZzbKiSCHjR9NULthBBXCrR1OzmFHl6wVYSfnAuBFrwd8Lm7+9RP4ZL
Bxy906d4mZr5JU+hjqAXKT8tgpAv6FC4EGfyRfdYqOzBWCvb4Utg2eUlDsSps1IzW8qyMYGdK83t
IEr/qXI53mJStnqsFpCVW+Uiq3GPwmoK3dyn0QV1EZNHpBjsde5V0dr4TtIuvW5G0PCYDhDLfYjL
fVqmHNcSNegPfr7uDNhx4/l/jLSoLBRG3ItheECJc6hDGS4whhRTWp+WjuIwbWGD5OMbqc+gZFqg
aZYbSxfiMidZWoDL0EJrJNkq8WILFBJc2W7T69g43qkoFQOqqPhpq54/ha3NniSDyqiXuO6WpmFU
OfcIHCO9RoMFdPYGDjLpCkAd/sR8aHl3EXR2I3uqTk0EjVQ0SpVufVOEhiCw8QIfueNriBYbhw4m
g65VkBTd0Qiwz6MjeDvqzaAJE0kfisRLCno656GlNs8dbv7gZgHYGbVtTPj+gB+X73pYVu/hkwYo
C/DAcNVBU2ceKPY3LUqAb7AHXq6hxDctWYsmB3mlzR5qdESxCoZULAHKgELkvEYebDT1GtfZTZ33
PMdZ0QBPDgiOwVQIrcxpvPSwqfwyALLAWR+8eJDYeRpQLxx1WJlgfGKPBI0xPS1A6956g9etjQLQ
qDgw+n2l+cXwnDmBIWo/j2btbezUYqtyqMRzn/XG1YncLc3A+hLP/50fuXD4pXxaDCsnwC7Ff+TT
STpf6uvTbM53JxlvVJfD6kZX5DO/LYYFAIM/kcu2FFM2g4yHXrVtcAwWrQkwFcSD+KJjJua0NA9O
DyLVn21gLg5NltloACXjn3Ie7VM/zB9VAfCZIVqqU2n9sWWdAPmRaMxDD7WBrgxANfnesSEOH4qk
i/BG9d/zpo+KPe7S1aLhDtbn/KCLscG2DGdn6epAzcP4HNoQAtKzIcXfaaGLNakPjhyVE0oncG9p
Ao7/pCDKSTFK9hs1rNgwNGuKDR4/54Dp3ZoGj7fce8UHlN0HoCyw2TO+tKwEVnXAF5GmbITMd+qM
AbilWI3SwYGsWx8dRmUDQDs2xR+F+QpiiNj2n2a9eUW3vy4EPs6HiNwndDHt8fSiUCU7dYGZboFc
RWV+SCDG3teQZddHNASART9iQ8aGbdxH53nx/5r7bymenw+bqJUKABkfe/e2ANklZvWuiDmqXBCA
PPUsqzayKKKn1gZWS/lZ9RZVsC0ZGvMfW7OBSgVHZCCQ91Pt8a0d1ebB7z2IyLDxvew8uHBDyRnK
iVb9ElflKwtl/CNp4DFmZX55y4OuPKWJUa1oIcDOIWdqfLdg9LCpLScHuyVp5jM9mzNYLKJqVtWs
PBhC2zezUH3LiubauGEdwjjkFUxZuOdk2a/aZM3X2neSVRTk9a2yG74dBoMd8D4AJbnIOITKR0Mx
yUzoCEfsmPRgQ9o1DMDDuOn3RQirqUKz1WLJMAirxFMKXDaK0ZDWL02G+wj4PmjDtc0dotLhuorH
CmpYMTbgGcRp1ijy/mc+r0/CASLMkcOZ9UDLuBx3ldLsB7hhOtnWRkvrLTGLpzEfgnsBjWR8ob13
Cs9ZDaQf30y7ejKmNLg78XiJkpL9rKCVd3Us5t/E8jkIqvALhJLKs+njXZfe/jlqAys0Z8Se9Va/
Slk/HZue/ROB//lsByNKLrU/bBODNa+O4YOvK9XPf0lQjq2NUhlq6KjzncbUA/u2Rykj6wKoHugp
LVj9yE6p8r8aLIEpXjCMa4YdPNjKTDyrTrln6Ms/1ZNrP09uJp6dsrtZDN/HgpSiGIy6djDFjeB8
48l6AS25CPgxDDZPopNZBR4EcQd79WmBppRCyZ1oAZWgOfQ98kNoATBaOlBLBqlmcGW08fsse2nQ
Rz+GJup4UrrqpXSU/ZzwJa1RRCUmVL79JD1RzGDRuDZVFaHFh/z59MfVRsd6nmB3YbXqhSdt9xwn
a+wb5amL6g2kxca90i/0+LLJE8VpCkgCbrlqAEMY/Jv/w9l3bbetbFv+yh5+bpyLKlTCHXefB4CZ
IkVRkXrBkGwZOWd8fU9APtsSrZa6+8EeQiKAQsW1ZmisfIzqdSVtZugnaxv2POyCaMCdvx6RY0jw
dbtUxhVAYvlq2jdd109hQjlGDKftyEz9DQeqe/qZaZfXjUJ4sG2YZUMCMFiuOZDwy4BQp06KjIAX
XfUV0Js1lok/jATydU37Xep1ZSc9gCwuA2hp8B2ycD1S3A5G+KQBI/UjK8stwp/Ng+jyeA7JrOIC
+cYKUgPBwRFYcA6MAIyah9UJWm8RNFhOXDeDVZ8hczZt+qW3CBDVu2vKigGYCv5aMJ4GdcyH1pcR
wIc93yleufZ0PmimdPRbG/Ya6GRXQPr/mPYXGdxGA5roC0ICLPaTDjCZcmjW8Lr49Rcf90EesVlD
FfCro3w8b/oVnbNdlFOItIzxrDKBJ0YQdFDO+ycKBpa8B5m239vtcwUO5sW0pw4A9ElE5l7EVWpY
ZhZVh1RWbItVjZgFoaifT1I65XOlx2qGlQ7FVDQFKjcCmXw6zEoT4NRCu4XIpVpGtAJMe6gQqAzU
Numryx4x8sP0H/didlBhPiOyyhCv/89+tDID09XWW/3ehxByDt3XhtlNQXdZ1J8mWl8UufdBKvgV
RU7x0tQIVHRHWp/Z1hlI5A3dxM3A7yN6mnazuJSriIp2Pm2OV8cyEldYhRWXOZj7b66WeP6NmbfF
RUiHE89IeRvJZgG0dn7qsgCWCWFDF1pkZqc2qbYQR3AhU82Ady9c6E+M+4OSVLY0kLmeLge1GaFa
XJ4Hqn5zOXD0WwgvuDcDKTErRuAg1SQ0S/RwGfaGe1KFuWUR16/LmGb7xM/BSB73N7WRzkrD6Taa
bNlD+TztjWUfb0wEAGbTpu9IUADM3NgPqNdQUoGm2BTRhKOm2gVZD0leFLWNOYvaxf2w/B3LnM4o
pL7kQw/GA2FWnqoMOpH0IKAUtAW2517mbCRDBE22Vay4LxNWXCW8LK6mXQ525eOuQWaOBcYPYEw1
yAmy7dOtyT2wGKY/o8FBp03K05t904lvtl//nPbyOCyUrXqZbnk5WCkDocIcBP3u1TO97f3vgZEr
20fGfe9CHunCiUEI0MuYn0oCQf26oN9TR/aWiaTflYirCkCh0luCfKXdVMKGzVcBsDAProCWc7EC
BJwoiir+FENEsfdd/hDqiOcESOQBoOEta5PEt1T3j1DEy55NBcV7xzP7Q5LmYhsKyFBOB1BbPABv
n2QXFWCbjfwhzFGvggqlMJ0QhfQkmVTXeJBi7aNRLoKy0R4qUr/+QuyUwnaauN/BARoCsk5egBNb
7CV63iVg+CDOc1icLfsMSUURZxF8ZcZt7iJd+LrdI4u6NMbt11kg/M0ASO/AzKtzBf6WMwyXrR5H
l+BOEcwgkUb4fQBQiegycGpiFVHz6wALs+EyGg+cXTEdcB2JA1lBIECHzMP0U8qvyKyA5sQ6ouS2
1zRxIsDQz6B6g4AUkjb3DCgbw6/lqW6zYhm0qb/0YyVPTY+YIKzb7goIJG+KytRn036Wdw9Z5bjH
Mk+iPcgHwiqyHrw0TWtXusG0FQhvvd2qnNxo0qQ75oSnacupeHetAw41Hpr+ywzzAsWvX2qVQW4S
iO5baWDCFQyD5Lqmqh97x25HGmluhQLEfdx61ZsEZQCGVOA1vG6+P49xrd3B4vS+7Idq37U+W/kj
T0UHmeeBoApbcdG0F3TcRBrMqUzITMCrFeR+BwjrcTcgFuUcoap8NW12rbryhCwWcGlrlvHEpJkw
/VBctbF0b7dNTNp06aegHwpojgJ9hqWGk20THXggHeG5YwvuFeT/ZbrD0pyssZRmqzp3yj364GwO
9GZ0wwX8YIUxOI9loO2kCWiyVfTLKMvKQ9QjBAoKIIiRjVMcYlNlF20WlrPB6P1nR0jMb/zhpCny
a+7tloFxGEuhd8GXSj0CdAjK5fd/bpD3FxkH/i7tUL5dB0K9iFB7xz+FoVD12qhA0jmpLEJr7aqi
HVs7JhikJoAF91QAha4K4zmAym8MNA1U09lNDXX+OYXHwkWhufFFTQdzHnixvDGjNLG6UTz2ZwcZ
5Rez8FKLagLG6B4AWF2m3UWuo92B+9ds0giVaNqEcw20DNvAWEyboVFD+92v8wXiJpFN9aida6by
T4GmnuI8cA5BYw4HGSQ/DMqCU1BV+VwixrbCqIFNZIlkEwf3FBUZvvYDs6erzTZTFlTC2l0tk/qm
k7/OrwqjWnZZqC+my4keXeYYdK6TtqAQTUHSTBx7BByPXtOwYwNjGa0pxcW0lbspaDIDRKKnTa3G
GZ1iCgNW462nq7pWQs+cKXQL//kNzNfNmVZB4rwvJXv98Q5uDUWcL6jnQSqODQ/B0PaPup9wW4i0
uYCCoH6M/rO/H/erf/aP5zvK6R87oN3trup/nV+jJUfwRtpgsl7MuqaCLxlT0Nw2Wu0uwChie5x5
22T8JnDnOyLtPxzqIu/vMsy4xr0pRJIue0e9freub/YkQRvmUI+5r5UegoBGgQHQSX+XBNBgpcY9
JYVzEdQ+CEnjpp85wH5BMwfO39gsTNAB/g8X1YYz6jnjp6eLeC1SjCLZRxch5SGuHSJXieq1ZcM9
6F8FsXbZ5K5htxgAHzNJF34X1C9QPr3N6i6+rwMfogthGO3i1B+2QcSCRRlS/9bsct8ykOh/CY3I
qjNNm/PEQ4pEkxzq1fiPV424ALgLpDRQTOyeRuLCdIs8n02H9XFb0yWg/ADc+YyKhYn41nEoWvBJ
AfB8Zn031wE7gaJtuC+ARDwVGqyp6rjtDhlPopVh8A4Y+5Ls27SllukEVypKistYGu4aivZklSKS
egllbG/mZYI+hARWUnpf/mwJErwyTr/3AS50KK2vkeJCD4EgskVqaBH1pas8W0adPaBvggnVuBlK
aODlNcwt2uaK0yK9gu6fzusrP4yaKwMmrIfEcbH0GrfG/YEOOx0jrzBJEyumq+IGTL3ipmTVCuIx
+eF11wB8twZI13o66Cn48wFkJWfTUSYTLCR19+d0UID3cvNjOgCz1gI/EG+dyllDRbS680jSrkot
kKO2C0yO2hJsiGp4SuBrC4UQ4mywsGBHhhXxtN8cYrgbdG4EvCIL1wBZQLmn6m5e4026zvRtrA+/
NrOqed18jVZ5Cpm68WSuoG7Tte3M4I6zifSeXAS0Much7bTrSmAmwnICnn5MZ8KAYGJmoqGxong0
FZwjiJe+wH46tUqFlbPHDEhcEHKvNZpxHKkuF9P+tM76x74W92bC+EKWbTzrIxOLn0A81vBugF2Z
E2LN35iLFi4mW0x/Cwi/oxEZuuqvzcplFtN0euwCHXbviQkFb1o1WwKtL5BKxj+rUW65j0EvryKt
tprUOU05q98prDcY7elIqOvVDITV2p42f599liGbNuPxZIMGb09+k2GjZQ7dyaC0J7bbRGjLGqgq
jxl0BMW1Upt14D2+8t+mw27a1vBkH6lvyXiOGs9pSQzDYdGFNqIyxmB5njB30395BW9gLZTdHGtr
ZxfoBQ5Pf9ZElmsIZh/e7Hv9s2LtEVH5cH3+Y5jQMtAcEteefjvK+nbXBHNt1O83ILQDZ9X8ZRLt
n/4bKji5F8oDkcEwXwX+p/258uepHyT736e2Hqx8siQQ6+nHpgtiA9FcGfFsMe2jJUMQNYaUPPj9
AtzHsQjQqBzMg7DSlEZu/iINTkdYpA3+7PfxNxdBiZnbqSoZuIG1gfl16Wwz3YsPzGTcArWkeRYk
2xlQvbjTBBIvPWSyVqyojVuehYfphAq0Tkuh4z44SQzhGuVos7L56ZKSzqkRqkVXUKT5Ah0Gz2LY
6ACpbaZN7jFlEzP4meV9aGV+YNx2ehLupk0HTeaGdFcI+4AqC2utGfET7zS4TmlBEUrspdFCgdEn
ewecsVNbZGJRUT1eTpth0yJLgpmP7sCe9LVw4YXihmn5WtRTsbIEZClEx5y1PwR81MtQzB7M0YRo
2sazcwKtvq4n4C0nbgTbCkfaIiTA9I/7pv+IzKNLNwj7hdeZjvX7wHQFprbhBivQ47TfqRJu1UXS
LxqsePaC8w2II2TTjVvTrumvIYZTUZzOpg0/7qq9j8Dpftps40BbZ8gHTftfz/jnIEqGLuCjCCn3
f/ZNf00no68LZ2YCYfnf+6a/ohJ2rhoeZAZrgMQSEGddTkhK3YG0sYWwHGCYMrFMYfq7CXz5egCM
VbpG+vFqJFXy2XQEPxPOOQsAqTWhefLtr//69//81/fuv92X9JAitZ4m5b//B9vf06wvoEZSnW3+
+wai9Wk8XfPPOe+v+PfyJd0/xS/lpyft/O9FWqY/q/Ozxqf555dx919PN3uqnt5tzJPKr/qr+qXo
jy9lHVXTU+A9xjP/bw/+9TL9yk2fvfz97XtaJ/DUOL64fpp8+3Vo/ePvb5RN5fRaTOPP/zo2vuXf
36wXiKW/nJ//8lRWf3/DEuNfUPQ0lDAhoGlCrIV/+6t9eT1k/guIdSlMnVFTKIkjSVpU3t/fiMJF
uMykCpRuE1jXb3+VaT0d4v9SSsIPUhFdmqByi2//ee933+/39/wrqeNDCsv48u9vuAXyw+NXHl+L
c/y4qXAbagBzYepS4fj3p6OfuDiZ/K+a+ghtg0+9hHzA2mnbucjqjZsPizfl8eu2b29jfnQbInTU
ODjrKILXeXubHjKHSLL05bLWtG0Nyqti3iIh8SaXK+YA1zSOBGz9+U3ph3flOu7IlYHiPLtriFcj
Dh3KpeQm7BQwPnhl/WCWHTJDUO8z/Y0QlWu5MHmoFei9EPJUHNJY3gFfQLfivLfNoL7FUvqSxvTJ
byKgA/3HutYuAQY9IgtMSHiPof0mNfK15gS2lCUSa9rd5y9ioLb9+ZWw/oCWKL4UkePxN1+JtJhh
d0CKAT0TvFBZzzh4fVZFu0XlLZu4cmDXDIsNofAfQq8zpzauSAj8lGf6F6xO7DF0O9TiBgCbY95f
5wBFQWkxDdh2AJOTaS3i91vMcOZFhyhicARhaCwGWpTwp4VBYYEpvQBwxaqgjffFy41f4bwKmsQk
kutCF4rL9y/nMZ4OocjLpYjkvkrbSwdBtbpYGCK4ySLjSqXBjxA5eANlnEbRPA4w1FcSrmOQy0LK
MVZiUUhz7mvZigLjrEIB3en4ggEDPWTZGjwMIgR69whOkDw/+R1bqhCeMj3f+117CezdSW+T/eev
hWb4wWsZY6NC65e6IO9fS4MGjoyAi1vShEJNCHNyXkInIRQDFlKk3ms8m1NOkbBDWlFGxo7GADTC
1dPx9gbTgR4FvcduaTP//ME+qkuA2DFdSCYkFWOjeVOX9FplAlIp5TIq4JAsnLXytNPntxg7jbdf
lOs60enY6oQhiMHOb9EHZhpCeXTpJ/NYV9u6L1c0uykRjgQrcRHqxPr8hsZ5NzbdEVEDrGiUoXR1
1kBEReI+SLxyyVvckt4MQBFJHl4XcXBsvWFBev3kkqsa+BVPFPYQXBmRuTUGaBKk0a3w/WunqFZp
2c9SNz5CVfyy8qMDj4gtU7hKOMHRjPnaTC/Cni15Xm8gfLYwXXNLtP4OWraBxTgs6Hn94Pj5989f
jqjzqjS+HRwVdAwJOrJ3bDz+5pPxGEqXUagV4OtqSO3GwPomdHjsDXYP9T25bmvnwkdKcRarKpq3
IL9H0FpbeEJpIJSlwHFda90W6s3GwWONa5HAnFPH82xvAEENHuCzJmSPzuD7F0EUQN0qKKJZ37sB
9NEQItFBLUgw1bBgkC6hx1P8AFQYgHi0R2i5BJZI6iOwFyfRlJEFG3k1L4oEXCZyAREk1GfzxjM5
5o9GK63Kc/edrBDpLyLIC/jLgahHcPhfIiddOR2oSwXPF9Dbvs24CVcJ/5gmIy4vQeQ8Lp+CwYBQ
4bhiF1DR6cFzsKDJeMe9fAbmB6DvMdQjFhjxf9YICgOTAdWrILCbWDyGmihnTYIlCnSwl0PQPIWx
V9lGdWxlXCLPBrmp3FAhVqMaXyCo86hryzAOd4mgM56WCA7V3UG1JTQzfPkdHPGZjjixRVMHUBoF
UO8wJ6g5FvwrZ0CmYOlTluBcSf9HUEMTxAdxD0aDke+B7A6gXk7uukB7RFh1V4p0k5iMWcXYp0Vd
dtt6c+RnfsCWWmTOtSiMRQkCBXictzWvoQkr48vwADG2bO5nuFMgC6zbsky39BDpG8MuqwDMZe2a
5WLAGr5DZQjbXd4F1AKB27ApoLFxDVQjaxr4DozJt9K7cqLkTmgK6jyxsgVIJm51CdGnbgYKNijp
bQ7whl4tYd6xrRwoirUyXXdZntuhIdSiyW4T7R5m8SDKoIKJot5pNEls0L1WfdMNVqyHz67blbMc
LOcAJVBz8PuR40nTp64xv8MUYJfq1Ro8rzmh4aKjkFeDuTdMX+eGf2+I7jik0LwmfopMDapXX8CF
qKX5EVnW3eeNzhy75/M+jDNMWJgkRGCe9L7NpXGtIhiJF8sod7x52iYvYSs20PoaiWdoIhE7uNkx
60BEzoGdkL1/TCIvshRoWZgGgLbluasU1LZZDTJP0acPREKGc/BACNRMKwGwO47QwScQee0SPkNU
7nro6oOjjSJRTJ1KqA0Ckh5cuJifWWkCvUMjOiEytuCxS2aD3qQzpGwTW/ex/ga5oq0N0yqZ90Q9
RF3KEsOK3iCW1I0KX0a6kn5wSrRqIbT8O/SCoKyVtjvphi/Qa4RmRabsSqOnokWZ9tFwjZD1yg/9
n+bAL/sWNvcZgMzHWohVliCrBHGFboVnXQGGvA9Fs0PM7MSB3YCT10LU0rW7AtAtRGRzqI5AuMAP
jqGPhue7x5rTDmK39W0AvCcsvllEly2G6aEclJ0JFGdc1Leff1AyTiP++KCSG4Qx9KfU0N9/UIB/
Og4MXgHV4+w+bns4kWt2rrZwzGuQs9WA822HlVYriMMoi5q7NoS8FiLZSM5xmA74IPxDNjOvo5fP
n2y68x9PZnLT0Cn+MeNsAtSCpF9g7l8sERG7KUaSZqELe82hwTeTJi8sVjoLjrlAo0d2NxBqSxP6
Vh6qZoI+H6tZ2xiCTcKiXZdUq8aAIG0oHhyjTPGNwxlJVGYPLujoevNQQ2ljXoZCoOMMN3pQIHlT
gu70+TuRjwZkQQ1GMBgbEkPy+9LWjbQgWYW8FZgUUFPO9FUaKFgFt9DSA7p3qQ09NPyHGfTOIgvR
TcTP0vBRMx9yUItBu0cd9JrLzx/qgxrAqK4bJuJ4xPjjmcBl4VUE78LlkMgDh2KElUXs2sXihw3s
4DvZj8/vR8aXPPuwAqoPXBKqK2KOK7+34zYxcy2uzKGArmkKEUwD1omG3OildlUDmhAZ4S0iojsG
EpAJ+MbnN//gZXFvqeuSwE4TFev9vbW0DKLOb1GptH5VieYWwMgVcFcXDOZIFmVd8v/xyQWl+OJS
54Ri2vf+jrzVlJmHOT65zF5KgCv00jsUQTsPh0rMTV7bQSf3mDBEVoagzhAtSzjaYEB/qQguiMMv
5k0flgCcU7Hwk1AkPG9WAlJYsjBRBaH3pCeAnmBmmIxYMnMfeP3i8+Im9KNvjXyQjkU+Q8U/e3uz
jkTlQAhtCfj4KTRBqmvTCxDiAdTUfgw8PgIsfd+28b2KvWcoZq4y11H25w9hjB/1jwonOWb1gitQ
V88rHMmLoYOk3TIs2gQTmRETVTc/QoQM04zYhqhqO4zoOheAT0EBsC6DO+TjnhINqmqKQjOhCYLB
0jusZHt9nZHMnOUNuQ5VdM8I0NfcDDasaWEKlurIf+7EANbgAHSM4fdyiTD+ovIhHplHGrA1GoYV
hc/++Ut+1LUIasI4SXAq/1zVi1rLYDTroVVl7Fp6GMhgp3idGyD+NRdtHULxbDKnz7zvkM88YG5w
I3pUecedVx5MOQmC9Z8/0jgX+KPYTWEwynUilRjrxpv5uYRNNi9aM8fqIzhWZrvkZglFCLoOwvTU
VrBVBH++E7BF/vy+Y506v68hlcKiB12sOG/jvdBcnXD4T0aDibxKep8HzRe3+GApJwz0XGhDwqTk
fLXoiqCOnKHNl3qo7VVK3BmD9aOde7KalSJZ1z6acwRv0C/e7KOu88195dn44Zpe0mFgy5duEj65
DLw2V6X3qnEqmw8XVQM8Y6nrcLASkGsJ6u+F4PvSJ9yS3MfKmRoLgewEZNf8y8aAwTjwbhhXQWCa
cxUu4syorLjWrgrEpKzAyQG7iAIbI+hai11ogwTfoXHSW4xVJTzNLsFgv6MQMbDg6Z32VyFRLgTV
yx3IAKvUSfsF86LT5yXwwQAqgLPD1FOQMTp3Fj7oS5LoME1HU9bQRqNu1xo5lMm9q89v81HVfXub
s6qLrIMnBDRJlwjNHOMkyGEJed0NdxAJnfuQtRG9AIOnpl9NED6qV2/va7xvMmlUmD6mu2gyTXNI
EHjqnDmALQuZBWsnAQhaFV8U6If9xjT+S47wGJlG6zettJU69aDLlS/TNERPVm7Syrtpe6xw1ZIg
mV5jtZtclgWobyJ96FpjCXmVVaNCA5XKPX5e7vSD9YUQmIjokjOoy/GzAoC8rt/qGSp4jHR+3bgV
FtyYDbe7AnE+5EwhmxA7W01kNkRdQEsswKDDlA2z6d6Aed3Ys0HMP0F0LnnJAkDCabwdmz/Qnbef
P+pHvczbJz0b2cDg7Kjn6vmyV42NcPG8d6PXtMK7rMLb8PAfkVrMyHELEwWB4RNMzLGavvk2iajh
yZTJbNkwvkrgCVNWOiIGYQ4DreRKaOJYFQ7Qs0AWtcaLB6lk2HsXdgl2ZaZ2eeDOs7ybpZ6ILQeS
syZwxwbLr3kBjbESDbnwGJB/7H40lcFI9X1sSLkebAt2+Lyw/gj7TW8i0e3qxIBxyHT8zZtAdR1R
jC7Gd83IIzqce65li4wmC88lF+DTrWrN+56UsKgbCjvkyCmbMHp0DQR2YPFwYSCdCMT+F+X7GiE+
GyoQgzSZAQULxFnFWX8Krw0moMqUAcSOwoLu1aXnIl7dtaW0tVJeFnF/oWRKZy4gOiCJoA+AXS1o
576lVPszKHwIpgzmgjfwoWMQsU3yppl5njHYQL+EjY4lMOjIlscQDiBgDEBlK7tzS8gM6hD0taAu
YHMnfdTq8joJinTWFtgLPb21T3X4ISFu0lVQ9DMN1wYl8Elm/pMi7DvQwXMD1NmWIqxRbfKCPHIe
B1jX4OQMSrgAokHTHsnSFBJPUQ16Qgixy0aDPHqvLdICQM9Ub23P5WvRDAgiBdlewNJ6FhaLOBp2
kdvTRaypbVDp8wbDAPByabjgoM3Dv2Wb+AANQEMxXZpVs9Dq+OTU1TKrkxtvJB+FvOVWJVCSeRq0
K3BFDkOX7XSB6BwUdDrISlAQGzJmonkXmBxBdi7qQDbOogWH6aDv0AtDU0vgF6FNlceIDRjUhvj7
T5fzOU9hGFTkP8rQCpNgT+twHyTiWZJsoXsNvlW9ijTvmLTeCIWvQXGpH+JBwPzEwwv6Aj9X90Zg
D00Eaz5Zr9EP2W6LF44ChHyaFrL0oFbBihpJxiI312Ar0IUBP8lZcmyj9KczGJcYFGZ5QZ8ldAZn
PfAATpTxW1W3VlLekcGEF4rMT66f4HOK+A7+Z3tAakBdKDNbMs+ctwB/D4aEXMEIgcjVHqZ+kD3R
nt1GPHct/AQcuH73LipFquoT8Ko/wyL5CebIHg54tl+Ge6MJsRQHr5s+RLlMEQlhOpjtzSnnjWn7
AgBg6VnS+0FYkNvKC/ZEU431RdP+oCMEyQ7NB1k5UOH1s7ESyWVgAnMjW/pAimUpnfeBhuleDATt
cCRlcNDjZmfUd4gLXyseHJ6qMEamBk3oiwcZb3TWmJWOhRaR0N/D9O+sR3YCgBhivc+WKfF9iIPI
LZaB27S4ygq+BVpyQ5pTmgJAVKebrMssrXv44gk+mJ6h9TFlQpyMj+vp9/21VLLTAi/PlrTlV54K
HlPl7jNgDAlo/V7iwLFcHQ0/+9FWyRcrLfbBuk5RRYGsMjD9h5jM+3szCOv10JRPl+mQ01kXYvmM
IFMBZXX9oNfdyTWyn7A4gwFY+dP3qU0g6xcJBMHKp16H2n8PkbQTLatwKZrQnEceb5BHgqVpytxj
34ifgR6Fs44XxxRG5NAgShfAd90CWHxBemrOeFT/VFp2rQ+RsXWEcXSgyLZhpShmQI3MqHAvihyh
VaLBdUmZS193AO9y5hWkA5c5xCkMrY8XHHIBaoyKfvFlPiodg2LwwSCKtNa0Tn0z/vQqDnvTdDPQ
XeMLeFn+KHTNbgyOIHGZPoq8eIh5fk05coH98DC4AuRvaBZ68dzMtj5ED20/8p4jFNoXK4mPHozr
mMpKxAeQzxiPv3kw1uaGrGqZLmMa2zzCqiir9xDXAwX/snWN/ouC+GD+rIQ+DsAmSgOp5/e3M8os
q9u0S5eaq6A5GM3BKlpI0/gqzTfO087bIoZUQRmYbgLA2vf3qTwTTvFFky51I7bd2t+mJLyFJtV1
GGobCPfdDkOzqw0O8/GB7eICFlN0C0fBr0b4j1okQPSY4HJuKPDI3j8HdEIj0+j0dAmYeQS3WbUo
oKDmsw0IeYcezjh92s8bQBgRem6+CJZ/FOhSWKgoAFGoFEKefdtQFfC/quD2E5QQwPKg/EtFCopE
PG8IuUwZbDKh5J3AR5M57Rc3/2AFAzQikqlsRFj8ET2te2SOOmVmS+iaHbQANmoMZurISGwzMCM0
Jq+NXFwHnv74RUv7qMSBmBCKCiIxiz+rYbxF/kVjJFtKF1YzTL/zIwdSSh7gO8aSpWkDniKZc4BO
Lej63H9+9ynlf1bvkA3kylSKIk2hn4V6QkxVyhHtCrk6focgmLD8rL9E+PPQFMgXsJI/A9ZxK8pr
031wab0qs2bBB8PqOTJ5ndb4yGdd9Vkn7Up+LwXEUfKopCOX/w5GOdG8y4eDKVpuG6vMMym4nybi
5ISDukvpQjUlWBqYkDEvtxIunz1E3KH+hqkND0AhE9T2M3IPCj5mJj+yYrjrHHOVVe4C1kNPYPhc
y5DDrLU6ZToPIIfU/7ymUkPnBIxXPeqIlNzK4iCdzQYTM4m0RwcOdawMCELoKta3rmRrXYco7BKC
/pjsNWkGfX7Okd3DAyWdOTPq+h4eqT+4bsx9WHOAiZhff/4VjA8q3xjtA24G0Rcq2Vnr5xETGRQk
0alJlyC0VoHVCeFg8GigY6Jci2VRNtOCeDFAoDUFMn2WRXwdZHFjE608VQjYWcDMbPWsKmxVaGte
Zcis6vy5GJLR7yvdUWRy3QrjiV7XWBsA1+3zYiVkeIn10lOXjVPZjFYLhRSPz56hvAMXmSaAKwfI
nr2ymwRVAiapdi0L+UWf/tFqx0S8SykDEU8D2J73vQ4cKH0vLDLYmvnxM0wENyELQH8sbpF5CmcA
10DM3d/rrH/MoHuCGJg4ZlDX8Arkdo093D17u4xj7YvH+iCjQoAlAWDGFEKYWI29f6wo6oCMHjj6
o1hixlsa+7pDRXcwPQfvktguYc956yY24bFnUdTGpE3B4UCCCDYMzs8hNHY8Tu+aFhnt/sbD6UNX
XgeMLIQSkNKuUZR6qJa0bE+DzqJN01QnIhAq6O7yHjwIOE6Zs88r2wcBjHG2ZxgCEV4YiJx3OMDw
uLmsWYLobrWMea3ZfpoWNmy9oUvqB4uwDe5FBAmNBmVOIqyivQa1CWCT+yoy7nwWD0CuO18U9ged
PyEMs1ATpQ0cz/nIk9Yir0zVJssacbaIwj3Ux4SCQEceWnOo/PraTQEU6MHYb74KI/0Zdjd0XemS
IavDTIy+Y5zpzawCWC6P88aHFd0mqjMkWPp+TvRNqwPl4GHdUYl1mfOLmEPKdAwMqPaLpNIfgayz
Bzgbd3MEHb1Yj9JlEdYbn2hW5kGBtEPnHzuW8Pg6ZM7/69Tm/S3PM5mqoZEn8xATYLMB6QrY4QQD
blp+MdEmf3Ru430I1BIxyqB7E2fLDFePRW0EKNvKydeKocvqoE0MndgN17pRIGamnO5etfwmqPq7
2A+eqoatmJKzIF+aGlR0oxRCgL4NvbyGxacvmsOHJU+VToCxolgQnK0D6KBqoUiAmRd8CJQmLsqi
HiEqy9KL7QiC/LqvzRvTPAyFBfmEFbqCWQF0bQ97OvgBLVh5EUOsxiyfv3iwP6aeY7lhDkalJFii
TGClN3Uyg6AP0BZuuswzbZPUxlUG9bXBFzOvy9fMgGdVsYEstE1K/yav8rVZBqe0vOpEeFsgIvrF
0/yxaj17mrNiCjTN9zzka5aQ9F5wExNh0e0QQAevbZP2YmYI4xaRggNgixsggheeDw9aP1vm288f
5MPaxIgEJAypKeS637dUN5H/m7kz2W5bu7ruEyED9QG6BMCaqiVb7mBYsoW6rvH0/4RvvlybZsyR
pPN3nPjaFgjw4BR7rzXXOA+JnSNieguxSXeNtm0VrwhuUqXEO0BXG8HDn6+53Nsvm6Tl3n+6pvbr
NVslz8TQi3xT2YCcLPiufecOsHshJf6Plzp7WXxsqNSurHzTyDkNKM4C0D2V/kG92gBbtL8X7spQ
bFY3RaeK/OtdaXpXViYimM08snqN0ITiesQIiry1+qpFyq1ezCefNSgjwSU8Sln1jluapKdw1fkE
aaTZq9wH30ZhrLX5lc21I+IAd9x0aNrq2oFUXfb+v30HaAEpdFuqLayztTir2eghOsw3CEm2owrV
YRY7KWnWZYOZh0kEip/Tm/IhlDaiF7sy9L0p5ficoWBv8x+vbRpiHsz7T0HnaLxTk4GSbOatT4cQ
PK0UryXf97SOQlvXXVl1L84yP338s2Er8Ld3asYQMg16h5Sbm8V/cOj7fJvLCTl285X35MIFeVgy
ci+KOxp0wV+/3TCO5Lwp+Hb7ptsj5/IadZ0QwxVxYiY8GUfENfXk7xuLZWOM8IS5dDnEirM1TC+A
grWCSw5Bt7bHYeUD7+i7YiWBwAtxW5ezScZYdmeBdB764SEqrKNIRq/u3/C4en9+aS9OFCw5umZw
pPxNRxBP9CHBluabYpL2iyC7tPSb2m/2paYdkUi7GQ2SIomvLXe/dWSWyYK+OR1TmdLW+WvVIFZD
1MY3HU0cWE0z80C3KUF3nH0ZknEBkoXzhvGZCr8TdeHuz3d9aSfz85dwrpgpMgJIo5bljF37oaw4
dVVU4ZP8pvVLLNdCWdlLlUEWbm/j9+HgVzbbP3+Gy0PvX+Pg/FVtpFGqM+IOEGNVt5p/G8av1szZ
dqzXlUr9eWz3f77ghfmZe2ZOoIJiocw5qxuMs5GMZc7aJOWTl7a+5/MeBzXgaKu7sk+7eCkFEjrK
FEb5+Xk5UAvFnGPurWpMhJsGVQJtGzaJl0jiWi3mwgYAZwWN20ULo8rnfXmdkpvc+kx50KkwFIYr
NuypQ7vIRYm1IyoeVEvmdRJU+ByKqg7JLMTKGqRkhbTikbCbK1Wqax/obHHq9FLHAMvaW0Um9T18
oBhN0Qg//PnrvDyGDUph9KvRJahnJZEUtSneJV6hPmnilR0Rl1gYsRvJUASFsaOnXuBUy14ttfg8
ZzdqlXsNrbArn+LCi7y4bTScLcLiizibQdFZwqSdOJQGvX+sI0Tn8AoK67WeQmesiCTGazChvg/0
YZvb8bXLU/v7fcmjl2lxBOVUrFAc/HUK7ymq5FJMVWBsMm5YReqcF+Ry0+ODRMQhBQEVMm5lo5ET
Nyv80gt127AZgw+7DfTqSdIe/b6O1sPUf1JKw3LrhjZXqWgH7Cz6YlWZSWcxU6ieu8FUb9vKulVn
3yUhApXO3AxIcGhsZxN6jU7b9SJ8ltLA7UfjpNtVsYXxtC4gzDqLILKdHuHKe7KW5msC/PaKAURm
rp/DcGRvbbmQbG/KTt0sAJxI8+/xh1FnZ+EtlX1DaJwXdOnJIlQcaJO+p/xIu6pmn1FHT3qGJhlS
0Q3Eu6+Zqr6MYRFuVEWn+hRoO3OU38r4MNLR2kzgRhqts3YywJKiU1+ICtN23WQ9QlFNvFLOj8Mw
AS+GUb4JxlMa59MpacLTPLQl+B0c4F0a7nni3+ohRpwfPmLbnFfSpEXbtDPlUzqP382NosZfNMkI
7/vqPoUY5EwV0TatvWZOLwCb1BuSad8tI1rOsOEiAWHLnA8NUkW8Qr3u5X72VSSD1y7JmWIs4nVd
a+DydUhAaf0Gdkx1qxAuGZyPvVG3O6NRpNtMKj5F/sgrT8wxuP3ANUcl5yjgjoVvrKfkUzXobxg3
HjXCaraVFr+OAIsQZikOMd54//CMz5zmwepL0IwUe4KUq4+Ozx/itTVtPLpeG4MmHTv7Oxjqj6p7
EJLldclSoiOQfGV2RBnOQDj7gqTaikxet/XHbTcTDaWbb63y4ld87jZJN/7IWb2zbOifaEKiuZ+c
cqhWTYqIkTHwRlIpVrcPXxrHU6PJb3ZmPsecv/JJ33dS8b1M/Ju2j7+mfvUmbZWpv6tbyY0K84uI
otdweAppB66IP60cEg9oHouJZyD2wld2nUgYK1xWb/glHpun2DQg9vMbOQlXUt4+RpJ/Y0SZ7pIb
8KqU9OO6qJ5wT6KonhID7JOMrBw5hFbS/ir5jmwf2aOm1cyweoK2YqLlmKAxyGafdrHOmWAe6EAG
evgwVfpj4h9bc8neCZTBbQnRGgcZ9lcB70qmCodAd2UULab15J0T8hLqxXipMqRfcq8wxUavvqEc
iTlApFs3LilZaK+X6KmWtyWcKU6gOpat8L1cPAR9auC+12/NDA1K4JADW7v8HvogXecVZaXHzseg
39cEyyIlQzyD/kjKP5lSXK/KZHhp8+5uUiC4TckTmQ6mJ+bcARIPv9/GT25k6bCrIv9YtNbjoI0P
uaYQvma+2jddP0IyYUAZdujEBQ6lQRi3Q5m/54IKEjTVN1vGkW4l73le7M0qTJBeyIEL0u+5MLVN
a7x3aeZpdLmUKqPv34HQW5SHmk8TPsipBXXN4uBI3sM676gCofhV2uEz8l8EwVWmOGZ93wefS0T2
q6Aat0Zg7am7P0fNA4R8TCSC4Kkci3KQMgTGLAF93W9MMmk510s3nGnQDaRp59RJeFso1l4IsS17
OQdwnx8U9hOuOoE9z/0OSsZNTS6YgyIjpiIqu8zi2zKbGJZIyqxMs9ZzSv4cgOsVdzmdKuIIYCf6
1LMRnMiWWDcKmJqhvlNjvXX6J21rdhVwXigLgdV4AmJcln5NxyFwiRUBWDdv5jqQ8Whkylqk2X1g
rEY03y5FNWVVqLvQAh0/8BIrdn8nx6q5gnx1MxgMoer72Csn3j7wLBULAD7K/q/JQw2SrwUTqB9M
rjyXn/jfTxLT50pS6x7lp/ZGi3CrRMzFGvlgOPKVN3rvt+YkeaZe2jvVV160dkxOg+2JSn7ChJ6u
SwoUwjbfa9t6yChscdrRmGEmvhh8WyLCJ5OYNsd33ROoxly1sTK3RBC6apr+rowaew0RdTsSl+q1
goicqF1mK3vVhclrIiDjlUbdr/slza0zOchZ9rEnJAgdxPLNjjqImyKHlmpzCDRosofwcYT13FTT
4FoKwbNqL1yK4QFYZvDzMUjSgr8HOfQwi27alsMIBThzVG0aeNuT9yAIDDduag8py7AZMiKzDVvv
XKnTVVwRWe2pRRUzQjkvF62iUJSx5b0U6cMKqyODOGP71kxtcoJUIBFXJuzF/m7ddnblrwbiETbA
V+AjJKG6uOmqtUnDh4y8aPQqbVBprsQnhVVlb/maA9bnY1bqYdNk6EaImZm3lopuo9XEN8AiLD+C
N4taOw2c/iUm2K6Q0k9FglhbMyZCsQbayyrhWQy/gOcXBvl7FnTPpcnfSJmL1IyXTyu/C9u1xsUC
JY+3xWA6mj2eylwxV7A/n0ufGF6RR6lrTZG9bvTldXO70TwlcXPXKNMpLuKjmiAEVvJ725gyzyc+
flWr+PmL6SQU0/JMKfQsrKUr1RRugBcEl0SEprLBctV8LWydXCiab7S+HqREfylpDGxjLfSSvvwu
26xIvcKErHReqXQdYTvqjjwTF9DqPQQhRjBrJVvn6APwNyx2rWSGKXwWOiLAizb5ijknXNHOUtaK
Fp/MXud4ZCXpFlvEaiileDvYypdRG61D1DaM6XdU+pD0JltixwlxsrObaYOG5q0X5KsAU+qBLPra
boAwg/NmOpqTxeIoU90HZExXGyV1Xd/HsAm0GMNyClXJsRJxHPhHHM+fp6mloldb30NSdDUtZNsD
SMxWlhXWC6TJzY2XwpII7ob+ZgGvaycunKgmbxQtk1qTX7Pcn/HCSKMrzOQWJhIzZ1rey02cwMiX
Z2cemk91W7+0eraNghwsbfYiRcwiTZEdlKF5CuC3qclYedPku+lgbLMs4m2a+2hd+1Lk2CJ+El3x
MfCyOLIx1ceejukmk8uCNT7y8pmJFSHT0ZfSozAyeT93hyX7fF9b+i6n3wk+y/5upiGhdIRQhjPZ
uy3CnHrqn0LIrcg5N/hYWaj1zFwTUQNfPJcW0azu6IDTeCel0RFh8WFn4yO8H+LBpyxyRtZzvcy2
HLU1J+So5iTduG7mUtlE2GC9WpRHyHgsI+YER2auv2cc0B3Q8pY7foiybW8w8SE/85Nkq0e8d0Ah
9vi1QNqxL4x20sQiJpQZJljTOeacvtble9okkuNHEB5VdTwoaY88jGZK0ad3uoUjnDn3szqkxKeV
CQWnoDlAmmk8O2RrHao9uwwTwGumucmcfrOrvqS+Fn4YRt6vCQpvWdtcUiHvjLjh7SRtyoVickB6
AUXbHLu9b8QfY6MPji9/GKUZ3qR5dmrB3WaI1siwG3ZzF9HapPATp6WyGlqzQ41nu338o+tJQEKZ
4fzuCcGeuhuai0Tyts6MVHQ156nijvaz4J1DOgW2Kx7LGzhx3WpuSHFAxHXXFX67tdjwtnNiM3nl
hwj9G8kG+ckMfdpi4kOz/ceSIC/PjL/JQwOqNqC4HoTjAoDb23WyH7J+rxqDvQoC6RlxS4ztDDkn
5SMgC3f1Vtbvyv5DEvd+fMgSd55dI1hhEVC71VjcVeVT7n+amFO1bxqvpU9IsVa8TPZtNjwG5tsM
WVZk5LeU7+oIHwx+W0djsRwDV8F2GUA+0YYvfkSq4YupESw14xufhacEhKR1OemL7S4iay8wxSaV
d3HTnDCHuhrt2byxDqzyN0DoVpgj9oUtDo2qHqUxvx3V52Qub8F27k1f2oVRAmS622GOvw1SproW
tQwqlvF+TEgTbqGh6jFNEfWkaOFJSZVtE4MdV6SNxmBDDEKvUN0p0l3Xh95CrBacuqgscjAW+1Sd
drmymuGzlIp9aIppX+gSjtwPllOOrdJar4UrsaIShM2ucPT0KFmXeeFKxuzVBf5OPzhkGoBWAuAI
gXuMeszdeetm7HMoKW19a+Twoq+7fpn21qpibBPSHfygeWrtR9FVH1LvYwzTbgMjeGz7+UQkCyc/
nzyu/kDG7l6vwsdExDdCJvl6SZHxB2eiwZxkxsmepgeaIcdWZfaSCBOZJfVZ0/oDgMlvdgtE1u4f
2dqccAmXfXPSQn+XhSkiusSxo+5BN6vDQu0KdfUmMgqnDHYtL5mRBPe90WwtjROxaT0kWnWKVeNz
3mY7YZX7QPdf5zr7nPKyKlnwTEDCJxnLs/qcNadEo+WD86iYxr0fSsBOG89X5Rc8WHtZHp6QIQkm
Ht2zSQmZxYfty7va0DZVMt/7hQRpGbg56445FcxGlpNYFJ7pi/iR+l7KllvGmgcF8WayZxcU5gkw
6GGOwnvq1ixlPpK827HguD3IjilJawIAVvFsbZJQI5KMWJUMmxDwo4q5cDQRVafiUMHm61si+8gR
gPTv1FgkVdF7sg1Z22DOrFJH1r8b6r4wKgcRzg45A73feJvO0kap+VvsPvVWB2EmPcudo1sLcnaR
ny1+OiZrsjMGQq59tTokJWuvneaPoaXf9UDG58yrkCd1obQbhhJhI4EF6bwHXAL0aXrSbRpW48a3
S5jkMqF2qO0wmy70UMt8C6p8A8B9X/HRsw5ut5TsQjy8Leq5pNARI2FQFJKbUxiite0aEh9yCBy9
J7BQ7ZycRSMtgn0txNq3ml3LglDTiNBDkECha0ckqNfiBkbw3oRloWr5Li7UQw2Jsq330MLXjVRv
6fhtfJE/aJoAIZvjI7d3QyNtAaS6BruxNgBiKqG112NvwC6tQW/Lo+nWBGO4YrFFZ2KsUkWm3o7Z
hFnMZ42sSpOSQLszk25r1rFTKvnWaLT1hK26nKh8KKHb9fvO3pLz7FjYvXzav5b0VZ6/dxklAA4V
C6+zHow1wmEvnglHEhkCddVFS+oOlKSsWiU+rlovSYpLiv1yjJVcOGUuXcRNhrLJMcJ5X9ccbPRy
T1MI47Pk4pxd9f17yOYg4bo8aC8CziEjP2klzrXlazNQK7YCb24DD7K0R2Pujp+yVrVuM/qw0OLY
JRDvGOuvDS+7z5ceySpb7GArhOZYFCpggXkFnyhb8ESnMB0cTuwrNXidLIUQ061ozE1NonrJ9tnX
gOYRO5UtaYvqQ9qllGQaaWdFwpvU7MXv/U3np07foqbop32WTmhaWr4Q5g0aC3piOKolAe0cV2mM
b5oN6lxp66SyVjGZRQ3TWRARRwYoNn4yimA9O1o873uMnJIpe1Xn+XiF2pyIb5soPJ58BPW8VDnE
Vis/Uz3Jp3I0qV+Rsnm51XmAG3lmYoN87zWDZCevwVh7gXzDREPNp3VrmFUafvsuV3f8YLAk8Jsq
ie0OxJWi4aDGFi2kQh5kG4wrWsQngR+bE2vVyIqLA9Ht7PxgYaaxuVbJoidVJm2cxKmLlq1hw5Fb
2UZlsbakFAqc68+Vi5NrVc+qA/BUy9zOf1+CGRkPLHfU9fCY+9ODkn+1RgV0jdsHGIR9CajDodds
PqpNutgCwnjAUZ5yVO2HyE2+ZV24jiZjW+dsiAqqLlriylEGM6t0k0xzZMEBlFtDW7vKwwG5u+5W
QA/SpPQYBRu5zBejnyeQtM+EAQdatFYr2bFGfV82klcQFO6P9UPaEM3aQ6huEtkNM7AByG+TKjom
wXwfQTBToeh0er8xkuhJyQgNVpUdcFOnK8fX2TJvB2SzUVusSuJIGQZrMJ242tnaRmh95U2lkCsi
l3SyMS53LHi0Pf022tQKoWIE7xU2uYcTeyTuzyzmYzqnW1NTVhWgClF53Uw8ASL/VE/YWAFrsH1n
mUDZZR6Vnsw0hdnSTgA++LgTEOsjI/cT0qkCL5+m9Sg0kDvrfhr2sv99tDrodOC9ZTChvuLqRGax
VQT1xqvZRW4vwOkzr3slmDmpN+8N6RUz2l7J4m2pil1Tz0tK2SGj9RZ0zPf6woeYnK7HiyZFbr4m
KHJbzgtetEL8nuz7ungcRk5dSSJjeUkdsgY/UkHBOB5vKCIfqkKGUcRJURq3mh4h2P9ShtZN0hH8
SqU98P1dLOfbNLfWfoQ+eYCip96HM4wFdQuIx7OH9FTJ4aGc1QNnnDvo3RDGSNBtPzKkR2Wf3UqJ
cc9GdxdRju57sjsT3oou3/qN26bl2mePkYjqQHjhrozlG/M9roYbmccWsBYOJboQGkq+IPp3WMn2
yGYJdNstQJaV33txcKK2/0bo7hPpvWTMdx6BHptOTz2tqTzdImA41dFR947PSqXEAcq3B2nqVgMn
+q5rNr0WeWpbrFuwqTE2Ua0YbuKJc3s8dA9NXdbrZqjL/d+/1IlcEq+TPPZKUa0xHTb7yA7pNy7/
7+/fhmE2Usj/d3/84w/O/smPHzPl8z9/4KTKA3qyf/3+xx///e+u/PGPvygAKxT6ZO4okPUHO0iG
w4//9/cvZ/+t9CM8Yz/+uG4pOihEI7p//x19HqjS/f37f/tzzv6Krs47CxPd9uy//3S5sx/115V+
/Mcf/yaCkkfmrMXM88ud/PX3qIO3RdAioUlZ7czwWOnGizIY3cZIpfaodvV9o+E1r8pkXJV++32S
+id1oEL/52bSpc7Zgt0RKoUV1oXlz3/S8pCzVwEXois7GOaO1FEnSKBKScYVlcGlzpkF+moBxKGl
o3/263VkiBkqKQPFxq8zDwX+ypR7sFXpp9gY1iKfX6KOnuVco+cLBeaGxuIlN8U1E/+F3jtXx1hh
6ZrNxzlTO+Tsg/IcHstGViObAycnvqqyv8p1Cho4fyTje6VZ8+dUBhD95wf9uyESDiqOBYRBKt4W
2T4TIZAu0UdjTW80HVOvM9qNKpFjQ3RFAjFZCZgw3KTAZqalxrYhISfRBnmlJBY9lOWE3E/l4zy3
7Ko4zmd6fNeRfFSmOSraLIkhiYdXdBpLz/RM1/LT51Xks15nKeXoNwSPSjTWbpGc+5Z+Rbt1oWe9
yCAYFbYNWeB8UASzWaVwU4oNQUaH3OQsdKNJuksC5JULXdDoYLvEFqigZtbFD7H5T6M8MyF++wOr
kJXU1OFhSCX6fUHvqGqCA3u8K1qHi5cDBmiiHYbGca4zmNnh1YmOZhK4ljOmp6nIXXt6ZhcdoGb8
87i68AxtFSc5FBJdR6x/9gLXUTpPwLkXtxBL9+xzxktXBkxJQ7//85UuDAhbRS2JHhGEF4qaX1/h
ccklLXkxNmMEGCGj9K+21tP/do2zznKgjhC5bAQTMc64lIowFjPvz5dYPubZuOY2EGQYOGcQIZ1N
ARi+WKJ7iTgZW36xiuhbX+rbUJ7kKy/8xS+GNvniUjIBOZw9rp7myCibXCcX80ufxW+IikgoTD1A
Iv/VLf19qbOnJvSgryDxsntJLXLJkt4dLOupyoL/fErgkf19nWXc//QaScOkjaLilmTduJeFdi9l
4TVJ48VRZsCA02DY2IZ69ti6yaxN218kM8L3wL9u8Wb+N98Mrj4SH6k2YHX89TZKa7Jo03Mb1bDE
ikyunxtrZXpnV39FcHRhuUG0jV8IsKXBLZ3NoXJv5ykTBFKvOf0IJ7KlMXBDtofSmQnzsWqy42xf
M21cHHgCObOGTkX5TdYM5j41GQ85DKLysZpp+C3mLC314r6/4k26dCksWRq8Ep6nWCiyPw+IKVWB
8CREh5WzfWNLnBYDBYUjdCfieq5ofC6It+xFwQd0UQD+Eefv7dCmhl3I+WZI4Ysrh5UVPIg5uEuC
K/KmSxOEjs5M6Mbihf1NqKbUhRkY/aLPy475KJEikxwzEV3xV126DO4m4Le4XPmuzsYG9fLMCijO
bzQBXbEYnaom2hRe+5+nu0sqd2gQWLhkg80Xptpfv6MqH5nscq7TNIsFhxoT1zL9xyIdbnCGgAhL
yXCP1j51NLOpqImY3zm79bq2IYNya1UY1hVxGIzehYNy5VX84V84n41tXSAHRQ0J9PdsSpmbdrb8
lMHaUV6cYS0GpQekfSNKYy1Rv0GwCOLRQGNiUvQGo9a8JjSKpdigQ4uUJHWS1lrpVbaaVXuTFKWL
0HBPvtVq1IJ9zoFPEglBAHgWKHtZerm+8niXr+lPN3C2sW3CxrCaBW8V9FhV2NjSvVI3uvpt1DAK
aZSb9NrT1frKsr88l98ua+D/lIk8YJtxNk1KakYKRcWbp4XWyiIMXgKvIdF2HIsPgTr7z3d5aayy
f/rX1c4WmGwC7lTGS0Rgp/JqY6ftiDI2H/98lcv3pFHgY5OMAfpspOZh0jbWyKMcjWm10KNGOdwE
+hGug1OY4srQuzR3AeT419XO5pMeXUhcFlzNMD4mGn5CmzaG9BKqV+7q8rPDwaMu1lEwM7++f35P
ZTsrKS1Y0uRJ+b1sF7AZqv/qbv6+ytl7lPaz3AhTzdGeveKAXJGKBmjT8BT9f7yds/FeYvfvJ40L
9SiGreyd0DWjUq+Mt4sjAYObxhFbxtt5dlZi0bZ65vhlQ9NspOFDM6HaSHSJlBEdkX1lwr84Ev6+
2jmLCfNI1DUDVwv0xhsDG+kP7FVLZZRbV76myzfGfgBXDxLS88FAVEepyebEdKe9diGMjU/hy/Iu
kXt15RFeHHbLzuOfVzobENAxCXih17eZhOpGw94qlnix/2rYARBlP82iDIDl18Hd5Frk5x2joS3u
l/UFFoqnVS9kmF95cBe/I1Zki7USxvq5kjrQJ5GbgtU/DQbyfYl7DWjRheymsitHkN+/ItjOCjWC
xfZJs/psZm1iDnTQHfKNTzzfwuRuYIu3WCV9txb5f7xB5GLQx2Smux+AzF+fX6+WodKpTKzLxVBN
vPRpuQmV8EZKwk2mHdXmkAMs/vM8+/vQ4KIUfUxZNlRQFmczUjLbxHjk+G+LZPZk8Qla703WDFcG
4IWSD5cxWJ1MmT0wR61f781W0AGKjK9MrEaj9bICmQ0A6uiLfKTr79u7kS1GQqdBpM0V3f3FO6RM
ACiCCJ3fIBEVTDEjqHjNWmnBg+Kdx61HppH3XzxIk4tgzrQwcpzNhYNeSITDdkwcPhobmh8z/QAJ
uvKfL3PxSRqgSGyNwhEE1bMnmSSqb/t9ymKvtug5aPhIWNznh6I+5dpG7kN3pm4mPuRPRfWf36KC
c4apCssO7tyzS8dqkSZhPGVshkGLF9KRbxqwcX5lCv6hnP91P4OOnOaobrAm43dcvtGfjpbyrEtN
lFjZpgoyGbmM7qR9SftuLG7J79UW89NJn+dyi4OjB0tERUwnphVlAxJhNVZRfeIjb6P5PdLw6CfW
rWa3n9KG59Lo1yxMv09GfFh2njZCSyiN5xamIO/TqLX1bNPF6oN+rxulS+n2TvWjK2ee5emePxVE
9io9XX2x7JxNr/T4Ui0VWgaSGiG3ZXDDkWRcWdF/P6QqhoLMANcIqAW2k78++tYi1nNs52yj2hNv
6aepMujgf8lktItT5ak09HM9f/vzmF5+6Nmd/XLRszuj3IKwDLkFZ3CA+bAPNGNAK0j7nmOIXUVu
XTSvf77khYkdTyHvKuMZfv85MQV1l6z2Zs8ly9ohLmTjG/MmJMgxjWjAzs21+W/Zrp7foqqzjpjw
WaianG1nJ7sJh1rOss0wZ6tGEWuUBisZ3LcxVx6mVUeQzzBN224SgKavnfsu3e3PV1d//VY7s0xm
6o5Q0kmcLiMU2f3oRTTvA4T1SWb+NU/8M5rm7q/7OkvKOfvt/5iK83Mozr/J4Fk+zf9nwTkGrywB
Q3+RAH8LznGKhiidh+j968/hOcu/+b/wHPUfBqVUZNUYvVWBnebv8BzxD0BcpkEFh3rrz9k5yj8A
lcJbxmW8vLc2/+af2TkGqTpsmuEBL3AkwYL0fx/tl2/wcnTOD4P5zwOYOgtlKwMQFZxlaiFnW0gp
mzs5nexkLTWFfZSSNS+PcmC9PWpI/k00yB4Fx2EV5VZ4jDRCIprafAqlBiEKcWX+GOg7lQQ+VQLR
TNIrM8uMYMgqLTry96NhIRoFEJkjtyes1LqlHyB9Ft9+euD/vKuf0YsK6tyzF9HEKLVsBqj2qTye
c4AD5+S0CatW9cpB9gw/SBwZETBpUqm/HQf1LlfBCAWBsgkxtZ3aMtO9ChSABxzjM0Gsxqbt61Va
ouCB/75HaAtza1Rst8HR7qhq+pGoEu1gnwBVWq1OREnAxet9sO3osxRHiivnwpunoD9l4XyMiybZ
aqZxkAMY9Bk7WXYRq5gd2W3U1YZT9YgORI21uUstBxW5inC7SzYWInmkZm9RUn9URvse4qOBMxV8
A4XzuYMa7IUDGoBiTMqHKZxurVS5J6RRukV+BBXHKt50QEWf4cY9G59tkJNfpVnaRotVKQ4g1wUq
/mlVH9CZWNWRSolTm29aYmo45tFanir2JmsjmNBIKnNADEXyHFXaSxEiGw9jpCXdHK8DUz9Mvl0j
oyqUVYjaxU4QSAkJqxirS6IPoAoHsbGjaFPkRrKtqvlpNMG86zmhB1bfbxO0WmZjY50I0InYDawy
Nv509glSRGcbrQnUTBytCz+1FrFzJSEXK2U0v9YyavZCDRFPJu+61IuthX6KOhAf5yQGS/Gqof2E
I9Kx7Cl5YG/dsoD7yD4i1Tjg6ZkdIQVsG/w7fzQwe9DrdkZ7qt0gDlJ3mO1dUaJStSScMCryeNT7
5a0xd+hup6HddGHt2nV3bPzkuRHZkb21L9T+aA6SjLrlE43ojucL8lDOdB11nhZjEkCn12dwPQbQ
iauUdsSq1MPYs5VqWvtaiPRZ4RZ0kuaJbrUd36fi1bfavT8Xr0mLItEorfRkxvpWSvI7DhO2Q1x7
jH+2bcnhIHU967pdlCGHCgbsXmEvZ3vDSAgtyBEh+9G+IaX1CModQqKS9bcR3Wj8NDiq0jK6a8YM
8VlSs3KU7aboterVbOU1gO7YNXJallrYa66agVVIsnzNDi1mKBffBzV7TqgHv7Qf5H+jr9PutEJx
Jh9YVJcFJK8SC7zCtVJ4Ik8JJbEiP9srSpbv57DqOZYUfb7vuoU/rJLVMtgk1xSjvzLa0Z6dOh0a
T6uNj0jxw0MlKxtDKPA9B8udlP0E0O/UlFpzU9eB2OWNh0/llv5fspkm7VjM0Svr9alSzJcI8B2+
ty+mCj9dcuI+Q2ymPRHecprMpSS0G/pDPYeR0xmIfkMEwHg/qlU7YgYYJ3stuvrFz/WvpS4/N2X+
jW30kjVx38T9NmqVz6pa3jVd8xy0cCBpgOeQO3Z0bRUnlhtzq6VcWPC063B4HqphO3Qzr4HdD5Bs
LG8yFwG+26c1Y8C+l1O+JDgbVYe/Uk/aE+v4/RgllcNysBFqtGuL6dgqEgZuvTjIdpYyU6mfqN4b
gDebh2buJkfJ83cSv1dt4fRV/lJn0v0wfqHNAtfB0NZ2AjlYoH7LfafTqPimHIAoxcXCUZTioUDa
KmZlqwe8hWOOna1AgyITz+fInPccP/sc4ABG+Gi9B9mXsBw2tV9ivVJfKRWssBwNhJ/IuCthH8y2
uDMzE81jjTe6q7ZjqhyIUqYBrn/ph/I2q6GKNGXr+XW8WZxKsw90vUnidivM5omUWzS/DuyjTdHJ
hWMy/yBqHY456vqSGWNdpOXbIq8ISZLlCxNvw+gnNNMHBwsYuWyW/ibXwxchzPciiw+ixlDUFCqs
KzNBEmXUhErIKnpx407yuxsMV+W6qESJSbB5rWSRcRjK0B2FM2w0ZiE8/dohSEjvrhu0+2a8mfUy
eFKb/EHKLNubMbw4P1ZGxVC1HQZHvP6WmaxjvESgI/4fZee1XDe2Zdlf6eh3VMCbiK5+ODDH89CJ
pPSCEI02vPdf3wPMW7ckSiF23Ye8kUpJIICNbdaac0wSVPRuOmQxsUwDXqcNiTnTLgItyG8jX0qk
kgjKKjuSoL5wxXG4o8lsMwW1zgn6CJk2U8SaKiKXbHRfGXJrE5e9hW6ryvcios0pIb/4hjDqqZOU
5q7EiIApiYmkkZbXNJmZTfGZ3cVTaG7lYpR2i6WXN2o6SvDFQ7jjrRDoAZRDnmTpTapme9FW096W
szywuBuKndGlWEjsmyc+xyoWO8XRQAZ295WtXPMxaScEd/vFmLXrXES7vK6Um8ruG69nZsf+OGgH
0RjSKmfUHi1wk1D/44OGPGq16J6iUOrwXdqEAbE7IXuJGF8jBvA/wNz22rQaL3rV9ZwBSdwQTZK5
0pLP536oNC/WCwdrVTz4GPfmiwFyIWAMD+cMnTW6d9wxSk8tDoVlslHw/N6KVDA7VQqhBqjEadTI
w22Vycshl1u8jha0rCUtpQOk26se08htoTQUeTPpHq7bfhnD5WEOF4RsiOiuJp30oVbUMHyyawnv
7HU8asQi4bXfKWhkaavHl24oxXWCrdsKc+XWUphlp3GR/DB5XexSvomXWr2VdTYDTeJPUhR6OkDd
S17Pi1tTc/HHOoowtMS3qogjX5Pj0bMapblBVo60uyDux8pv9GzRj8WSVowru7zkS964nJu2Q6M3
D3IlPIngLb2qEUjrdrdvxggncZiYq88P2XN7kyG7hGJ+bOovRTXG+7xec9gLjQUgbm2/m8agTO2Q
1TUNKYykPmrve2nErNlUVwxU25cy2p8hFLmlhHkrD+niJh0uvc7G31INpy6SsJR1cMDk9QzaE29r
K+FdMxe7aHF2SZ40mxy11Ma6Muv2ZArZl8x0F/Uafxki5FmPc8+2z4odr8pkth1z+RXVRjDi73Jq
dNVGP2+5p35Tac7eINKDd0aGlzCujSnZ11a7aRzChwt1mDCFZg3rr/Xcqv0pqZazUJVnu2I36VSv
RVFznhvQxaZ1eVAm9PmJ0QWFnLG7GmTcJCruj6h/JfAXOyyOcS+0sbdHUkw1AwOza9bQBNjnyJB1
XbNTz52ePfSkVxGxfKekBR4kla1I340YLnTOyOGiIz+2fBELv1eaK6XS4bJOKIUGTOe19kNPybOq
LAtMF9x/xuh9HQ1sHYm6babhvouTnb4Qn9RMBPKQd4a6d2uTj1xIBhZYidpqCpZxI0v2TnTObafH
d3mVqBiWY/ylEjaZUTuokb2X9CKHTSi/hkP7mtIbIH+ObCG9SM6zYn2vzErCttmRLQDL9li33xbi
zJfkMhVvedjfND0idLTxX7Czn+wk3ZWiIa1SzEFvVKwxZvJiodPBUIfwHYdEX84KYfKN31flQ6aH
+SaXk0dCzW6Udtw1c/0IAy/HKmUclFl8t25rpYSKFZt4BbrwezFMdxMpXHXzoFbkIFBh4Uane447
F8wpF77aLhZorPWz0fbXycgSmIqkc+OFuDUzZoIQOyeVWkTuuLWnaVA3Q/WIFTr2o1IjlIqM9Cq5
DHL9sFjOts/4cYtaAYYdq8oGRfdOkTBCxGT3wZGkT1MK5pWs23JKZOuVsllOE/mmaqlwF1H+QOON
/cEAUmrs5lsT6UVCbWFPEHfdGIEhNSQOKctB09sDO7zYo7gNdSHkJ0GZoh0qx/ENK/0Rhq3uqrSy
oQqqLiaTscEXtuTfSymWNwWgxriYqz0ToEJO/LQOJ93mF7AXvcx1RltfkJKg2PfaPC3Xccqqn0sc
TpohWVy5Ts/sHFnaekUKpvYk0/W6GQchY22wSS4JQ+3YDSzRYd7Yj502CL8Nk9jTS223jLmvWFXp
OoVTn1JZ7m+UMjuTy7eZw0p/ykRp7mcQv17f9tpTKi3bPC8eUT5V57EYuuvK0B5LgD1l+Jilijij
BCPTYP3XcAwVn4imwMqjfYTRy+0KOMVuPvXebOnTVe5gRTHq8CbEPX1w8i7Gji45N86Cdr1Pi3kr
07sLqCbVXsMZ4AYEFv9gO8zZPza2ozq/mWaI3HsWJ2GpZMKN+tXMnG3PY33XDG9Zj+XDUejJRv31
aIn2jli94t65RSP2StxKejWnjvTFsut71Sphr6f2o6hJzMMhwz/y5K3ICgDxY5zcCoiSvNpS3xl5
n9y+/9oQaZ6dLcSg0eSOdZ1A9riTPSfUd06iVVc03plQUIpr2bIbZufRLI1uJ8IFB1lpX4hduBl0
56XN0dlg8P9aFTJL5GJuxYIPFHuq/NVMbWVDu7S/UtnyNvNI5y8iZgv2KwfUuDhVZju41qRk+3oZ
iKlvIc43T+VYm+exwVCnjtJjnfaEBg0Vhw0NOwnwJVM+YUKYAmWwKg9Pq+K+746gEDMR56l+TNWE
1dmYrmY9o9mDsawI21uJYYQAgE887Sztjh2vaY7xVlcsjTHqFrk+7FuQlj6BmfdJ5Zd5GpPFlV9Z
WTddzyGsdTj6oVfPyei9/9GiqAov6X+oZNqxjt2WbR5vZUvS9rJanKHD9sH7bi3W+2HPS7dC9YXv
Lt4sVWYGbR8NgcBUaOPWm9MCFLEKklpJpxvmTrJkMPkFc6bjTbIWwgaT1MrvtfghFdN2KJL8HBYK
m0f4SG6IS/21rgprI7WgQBo9ao/poGwKRk+Ryzc8DNuTWkoZWjSlQWrOmPwBV20HyYSCMtrGRhOK
dtXo8kVW1IuzlmC6qVzTLhssh5Y4K8AMQoQJqbptdcnEwl4Vu56MFw62muWbGb7+IVGe6I3xOwq1
WVEBztaG+IH/IH8uqua1rA1oZnyK63k1t2wwK4OzXHU8xamCwtDG4rLKIvE/5FwlCXpNXw5zL4Dr
z9eZcK4HdRiOoR5OwVLzZsmGe3/141zkm8GoZs+um9diiasgj/BuTqmSe3FH4qASkuoaMwMsiMSD
vls9PBX3/s971NgM5JOVHlEVR4j1ezfGwo+TaYFKIRHrZOMUFo11/f7LRFOTKrlINwp5GvBaGV+2
g3hOGaCoJ2E1eXFmjNtqxtSjNFDmc9U1EisJTK34QeJj5haL2bpiIgwqzKcrdckckIv1S4u93pOl
+8a4N9iBu6J2OJZkYCs0UUf/jLlWtw2cYNYG5nVIhEOHz1GyM7/q7ck3q6XbjRkMGrYK1J7qKbob
m5iFdaYulUfDAxEWbBHq7EmHOnMrZ4YXJ3roFWncHZNZx86n1NZ5qOdDJC017eYOTssyhNfWejSY
8uKFciQAD7QVW5wkgxy2Fwc5LnRjfVnf194aSoITMo7UgP8eqjKyDqOS7QY26bD/1EMBJeBpzppd
2xnK/eyUo6vgmytHA59aDnNe6WXtynr/NC0SafIIgkbeJPr+fUrII5V4khCjTtdld2b+ow4d+/T+
kSPdPDVanp4SCmMGjYDrWnceq4aymVT1d4Tt4R8y4IU0Uw5ZZoyG87QQlxFrhCQ4egcRJVHMvSQV
b+8/vxEq7Y0UG36eP5UTZ57YivuNovd3VuRIp379dnJUtEA4mJbKydHdKYz4OY3GlUqFo7M0SUcs
YKRONqmyiZ0FmuAoHZrS8EtVk8+JJgex1CWnybwTtWcPmrZvepuI1GbRKAPxEGmnPGftdEgn8gJV
o3EuTOG4m5NeP5bSXYo11bfkdjjUOAsHS293o51x2q5uNCx3RzmcX7tOl0+V8Dl4ECOZpTbg4bLa
dkTkumorbrtajrfGYt6RjpzvpnXitRcvlzJlD/7h5f3ZM84e21nVbrKlXk9noPtBWl2r9cjhE6hC
CBYgm6aY1O35SjjKD7A/JUZ37gANuLaTpYIYEau19jWmGQLxynMmZVuZTfSNtix+UcDOZqH1VYUG
s5Et3VU4pffQyXKSl+YeS3eV+HFNX6JfST+iE0TkTpj4G3VxhwwcStI51xygOYmQ6YlJDjcx87Ye
lUfbjjiuGR3kkVDobuz0q+Jg9Q0IK7xVW3lDlhcROoQfeEke7lObvWg31vlLpe9XcXkUJidHbpQN
wQEt5RhmeK3GbmokFMnq7BnJbnUBxQ2jTmC7mMb5WFddRPFXG0gyNajwrbMEG6zqazroxKwbRISZ
sYMN60fWaPIpNcRTnXXEoog4OVYDKbrWXJauTMyQG2VEixXjWLpjl5IFNWnftTBrLwK7edeo4qTN
8o7k2eZGJVmukqbr93k96yy/kbNlyyJTgViLB+xcY+e+v9D3L0ZiX52M6a3chM52HpJsq8nJF02m
PgkdBnkffHyFdcir1o/M6J2TcPQUzx4bUuqu+n6Jp4uRtoyDob8pVvtBneCXcgrWwdA0PCWSCkpg
qbUdQ0ADGliFfV4IgoFjrUEGFPW+kZnNxozilow6w486OaooXmqcfGMZob2dgNRZh1HeD2su9zSD
Ti521AiBGCUFLQElf7ZxDvpK1mNbTMfqUbUOoTxj/+va5G581nT4Gn1hRfeh9l3p4KJMidLCB9O/
WmNFMD0L6WaK5l1IvYuJnQFO4APzF2Tw7SCq53QZlLO9bo+HjFKsQ/1lnY/UxSLkhrP/P09U6kf6
Aqsx631LAUBixFVpO5BI0dpVE8la7zdiZ1m05eO8KCaw+KibqKc6auOzMgmPdBnlQKoQhReaBsda
ovAW47a5qxn/DL+yOkDQKfYSTxL3UlNedVJWB4RJ61TqpP2En/qYWxmuv6wx0dOOHA9DQ/1hFPl0
rgt7PJdY2YIlH3roonq/S0WvAY/XthlE0ovEXHErVc05pdQIMX88NWI94XO8d5NGVncMI95P3D6G
aTvdO/twnbOErlzXUEoiO7yKLCYTCjKXWLWswyyWW0AVwfvmZYKsxEG9P1Lz1zy5igYChOfmhilh
Hwq1v4Z/JSpNfqBkBpCs5wsysjHcZDjhXtLxbWkIYorrSr4G2wMozZEe0opcRpcQ2/I2mjHaKlD8
d5lcfRMrRkAaJnBEWKYHGIebNl+Ww/uCj59tmyhxdI6fNRx6V0trs9WxpGwjIQk9FDLVGaevElzp
UhFklOIPjsbOAJArdpYQavsku6FBhmYUUv83lTkLlNhZfbljcQU8J1Vq5QTw4jXDFIFFh8TaOAIe
2rX8LOu6oRHktLWiLMjwwGdNS75905guUUylR5LLQwO1IpXOZaxUN51U3eegaGHGjMQqz4SNV6nC
RUYD1kDVEcTSslhTr4uOhR43q03/8r7xJHC+PdJAYScAM24wpW9tV1yV1JRBczDMi0g4J2fdPEp6
0uyJTaQDIFUPib3QdIHUu4/TZCdNc/2SZCzruMFO1PjDL2WVE2sT5bdSyeFNQ2I3a2n4RPGdij5A
D21ozCupHW8KalI55f3jskwv0ehI+3h17puQFC7Mquw3BKiXqFaMI+tus6mXPNq1hr7GBJjLPtY7
6yapUoqJCMMH7XFwmg4UQfoqRtozLTZH932LoThC+2LUXIwCwPV7DbWTir0TA26RxsLhfKxY4M0q
z0pBgCHNGXwrLG5zZzxJJGcFeT9dFIz3RliLx/epuasraiaayE8I/VZCU7uarfxatdqzpFZwijBy
N8MUX/Ran66nCcoZJge0EIm1UbVMP9NPGKiLJ7KXzEqJaT45vP9klSH0B2ds78QorgVFzWOc4P+3
U1/v8f+/b5VSB/+s7ohzF+jrWNG/0Xs7Te1CaA/sNgVSwTF1aIYsVlVd50N6yEwtvx5T+l5dRIh1
rWdbTArTdRfD5m0NOi95XRvEzMgxC2m1pax8zpfuNTWXVZTLUWgsAaRJQPKLnOZ/GXN0bYsjJz0t
yCTGJUFmiMv6dDOGxz5tCOvRqe4bo7zQBZylja5ATlyyqNrZ44Mpg27ZINnxy74tgzFz8KdZBLyD
7hUz+DelOb1v3i0a3cFkE94+CkS18+KpYX5s2kjjVNj+gFWo7nrduo31pt7XoAk8PTYG3EQA1MMm
PFqq7I9xbwcKRUEyLtsvrUQ5g+mDNuj6rUlKGXl0KUPKDabYvu/haeLJVFCqfjnNZgfCJIkIYpMy
3xwU40HjvOxNedfseuMb1RzjS7n2JpqUuhqkrXo/cBjaZgAJ9zabvd4W097JcUDqcq2DAuIjaNPh
jtO+tlfq8UYnHFPKnOrraHCMH7CqjzW+4hhEns9aH+2IyqkIEXl63+JGHQXZYb7SqqF2S9Xgc1nf
TjkS81e4DBtkrZ9p+34TUmE1IR0PUQBKHoyGH/1gi0BHlg4kyisrjnpSpuuGtoFhxjeRORve+15U
aM4lxQCBkRuuVLEuyMO6iXn/GeX1mKZKjdhO9K+oRmoHcznOVZffgkb+RyTzP5KN3MPTLPP/84u4
41228G+px/89xy9s88sf3cff9csfQo/yrwuvQoxf/gXqYdzNN9je5tu3ts+6/9JFrL/z//c//q+3
97/lfq7e/vN/v5R90a1/m4jL4md1B56RnxQKv0lCzt+bLi7iun/77Q/9SxNiyv9B2ISFLRhWNX4X
U/u3JsRE+qE6Msix9f3+I/0oyqaL/vN/K/p/QIO1EDioqC4R5KKg+5cqhP+k2bhmUPDjekWRpPxP
ZCEf1IjISywTOQpIMCyAyFY+CmRtYrfjTBKFNx70Q7xbdmKrbWmouJyWvE/TNxCz/KSi+v1qH8Sq
xlxDh4iiwmt9+Ydyql0q50G8nVxSTlz7MQ4s76fX8QfByKo0/G/Vy/sFHTJINN3EpGsQ//arcGq0
666DlECynZ1hR3nMCcIrRfWJBvc9Duxvl/lwX3WXozTQuEz1NB+sl/H7ct8Kt96GXrhLI1+6sQ6L
z2H3W/7ZFKEwfv56hx90PSmt24gmHi/QXYLxQffFQd5DSNiM+8KPg09Tu1ep2d9u9YPA0BoGwW/n
VnVSTJT71sVCugf7RLAgzaJtsp8fIjfzhmP1DJUy8mrP2oZPtDjc6cDOXA3KAJzSnc027jON3q/S
oH+9bGZKhYxpbFjmB42enlPSdVoeRecNWKuDKlB2wpdcsbe2KYEgfngkYX5X7v4+xv54WYSdSEhV
E6/Zh8s6feko2cxli4yzyLgE1UzRKA9M3frkSsofvh8HgzCaMFNjKvno2lUWppFwvVSyt+H4uP23
9f7GIL83I0/zOUBTf/9kcP/pE/r5mh/H9oSjAz9X4aXti1Y99usO5/7vT/CPl0AcpxJLhdLto6ut
cMxWBytTeI35oqaQSb+UySd6UeWza3yQULZ0hMJI5hrapX0orxi3ruM75+EAKOeg+fJO+SoFf7+t
P74t3C0WdwVa/T0b8icZdN3S/UlqLjnE0q7NBBSnz9J1/vj5k1Px72t8+BzrckFQYXGN0Z08wli9
tnQld3IXN9yg3gLR5f/9ppR1OH+cAH6+4gexryY5JsdUrtj6SlBAIz13u9ZDgVdt1KOx//vV1r/s
LxdbV+OfleT2REBYv3Cx2awv1kxFcH6mKO5WDUS+gTM+/fyl6j+5x/Wh/XZVPmbkhwoRkOqHL1pb
OCKMcweJd9KuZksw9PXNDOcRSNjBAqr5WTDjH2/zpwt+GJxNNVRyP4L+TfbdvgiGnbalcbltP5k/
PohA1xkS6b9uGVyKTFgACr8+TpLWRqXscooCgfGkBLpr4zHcdcfMYy++D/e1t7jjqbLd+QJH1Itu
gGPt6PJTqAJf/Kmo+ve1ix/HQjDL1lbXjY8fiOQ0sjV0FfnKrF26W3gcM22PaLON5nZn6DzJ9u/D
Sfn9zZKvRscQ7gH+B/ZkHx5ALEvIIBbe7GjuDfpfhTOBJZA3pL4gfyNjxkbMlPZbDXhIOoWe0uEc
i6N7A8JIjkLUpsLntKBrPxnoH3St/7yan3+yD0PAWdR0HsjR84zLnHvm1iA42EVat52foocu2yS3
08O6dE7Xf38kv69evz6R9R39NEkZbZKJqlyfCJ2kwuyAmBCbYgLfjY1PVpI/bJPWayEtZcJSefUf
hl9e4jEK9Zl73Bgv+g38s10RTI+ArDbRFWdtxeVh+5n72ablQ+rbfz3cf1/4/b//dJN2qBSZRNYR
BZF+X/YJCdUikDII3vnXlOxLfZS/zvQxjU9s4b/q9n+/7ofhlieRg46Q647jt8kwIYkT5yu9jn1z
mNL0s8e7DpFfp61fHu/7Xv+nu7SoGdnlxKuMOfFX85M8fOvJXKocCdFuzbn6R5v04MzQQiY6mhz7
s6/r9zWWH8DSrXXOXHdgH/ai/Rjjme20dTEa/eQV249Xn4fn6jjdhJewd8tAUDf5ZJX988slCMcx
TNIUCFf9dQTLtMB7feSqhpZeIOek9F4RWgdT92ZMws9E7qMJ2LS18tmG84+zyU9XXjcAPz1wRc+E
0BAdeFOgBPOP2e+34XWmbZKABssGAOp6rEEngCzcSz/b+b+fXX573Zi4TKzAOGDsD1/TQpeS1p25
LsQLIt4N9FnVb+6SC2ktvO03xJfuy3q0QhZm7hAGxSP/nx3knXWdfPIoft/q8Ob/+2dxPqzToreg
Diz8LBUjrBr7IMG8//eJ6o8Pe41sXE/KaJU+DC6qKxWnLL3w6DLgHhPbzKzctr4UBKpGw21WfjKu
/nRLqgy8BHU/h3D1w+Nt43KRSUEuPNk+apCIedWfPLQ/Tb3vpC6N/+EX+XBHAPiRzSJB8aDHyhS+
aB5fZaF1KJXuk2f3x3tZmWD/utL6bH8aqO0UJxVrbeHV9bUTlps0+Wxu/5Bi+s9Uh7VN0TCJAoD4
+BU2cuVEEXQUTykvmYnYnjCZLoXg0Gb3VuoQ/Vij+H8OYXT36MnmtLvYhL+K+CY20r1QcJ7AWpbs
kyzyQzldKc2bsJ6B6u5t6YZW8Ybi3T3hMvsxU+mYlciZP5ms//g6frqD9SH+9JC6ac7HBMiLVxP8
m0TmJsxAuhb3U95+sr/87ErrPPrTlVpRJtpIgpZHSlybAQLETbtigrXy+e/fzJ8mZFyAa/mQ84fx
Mepa6hcnmu2oBCx6Pw7Qoh03oeT894uo6wT7cSL6+SofRpc8J1EvNK4CL/PgbNJd4WUX0l+QbzsB
gTPP7Ci6XR/MgbQlaSeImi8MBuF9Ngnhuv/9htnYmhCcMQbKoGw+fLRDi8FazTmstkqHskS4rSS8
VQbeke1cEl5Cvr1fShSMgSwvfR70UCyV+IvTTQwwH2+NtkJ0+UpaIoouqJA2BDBtRoSkdos8xia3
maDOPpn3cdHtjDremugGyWu5k6zMx69AsuqxwGxhZI7bLk/QKd1kbjczMTEJVPw0Uc6O8iwD+VCQ
gU+pHdQL0iIjQI3JIBi8dBjPQ1x5dUx+0nSnrRz6kNM9CGNV7W5VlrRBGJtBfcmqS8vFG+jYJPSM
xtcQkIrdMmhlZ0f2CeYNRB/Gj1Q6NROfnInxZSBKRoCZt50QK1B4CNP5uAxoWdIvPfIXotj9Mi2C
xFCuVnWqmL4X+biZyzchyXeoa1TtK96JC0AHbE6Zc6graxdqhGcgnKxDMiGkKaiRipRz6yLI9pgC
3Hx+1Si/DXCdze7J6LJ9Eu2tVAcIPQEnDrEiqwGpfT7kvl0Fbyiy62NrGwDesm/NBIKWvB00iIhQ
5y2ASD8JI3elsUzjvd5CEyXJd4YvNZCg3iQBeosgxIWTyR3ijTWMInUNJ91WZQ1k3vqW2GJbyZJf
WHSZ6ZvEKsxstXY58blEPNIF3wFqDBYL3D/K88YUJOFMHsk4/gIpPUbQFQG2EclyLOXqVtUBssYT
su7S06bMSwp6Ev3klZp+6IrDRC/HmHZ2sewjjBhhThxL1Hsm2iiRP6DII8/BpHZG8Jf+wwR3aaIg
4gyHRK88LPNd4yCl716IeeD1O/6AhsuxxMmMQf83g1vralCnRE/lZDOAf02HV/IcgF5bgRDhrlim
jRRyA0q/k5GIRirJgOF9R4rW3MYuSepervd+rdnfG0SwcU9iVETJkqDv9ktUVG/Tkp+yqfHaLPLK
5dkemKfzF6nKArlgB6vjuCrn8igIN3HUwe8yNZBGx3Osxi3wOXUEQuHGvRIAjel6o619atrWi/p6
b6LyINnIK9VrRZ53y9QHY41jD8mNyQVHOaTBvSN/KCi0Hb71Y1+pXpmaG4HoelI1VxRmoKFQabQa
J4qz1eCYJ50HQO9Oq6FzVTs432hxW3p31yjNWFw6/C900Pu7BfVrZAzXCBK8NsFqRV2oCxEJFfjn
VhvIsmmaVVqlbwLFusqSJ4ksas0koijG1RVOXrTwVGfdo6nvEnK6LwzhzfSqE6nmcWanon7WC/ak
APxb7WXogKNL2WEkWyM3owA0E9mV80bXmm8mLcaSzSky941hNYAjQw9yLSKjcQNZh5avuesxqYT1
LYUy4kW0TazVXi4ItOKGSB+VpkddQgNNL9jpztOQeKrcYFdRD6j3fbS/tUU32si9umx5ohfd+KpK
CTIO89rqb1ffi5TeddZdF9luK2LXJv4EVp+Xce6s0ntb6daEkW2zlgbItG+KjdEicgm7kx3qLmQ+
f5RekE+6tZJtF2nwRETcgdl6emJuNWUlVT1L9qGup5OQyY3jZLlYrybTMNxFVyKuJKKXq0UOiIBw
K03PRtjvmUXcUgJZzaxd9NC0I+HPhHYsluk5rRTwgGmGb0a298rkIDCKvUUdt3Gj70bMQIkRuVH8
bRqfasisY32ld1+E8VXWF5wReIUqEsmIukcff2u3pBgi38bcKEXpjm9/isztIv9IQPy2audlpJou
s7EJMXbHxDCR7ObP8mM91DzgwgurzkuzMKjE5Fb2lrjBzciGMe2zjVys6gUU4ROC+ag6J0O4M7PZ
S0RyCuXUVeR4J9f0wCt9U5NJN8faRpkJ5xJ3zMxeBqFJkY5l0zxZqbKDueCH451ZLKequ0/Kr2F1
Ggd5myO7kdUOgVrpS/Kas3AtlAYUtOop0+IlSDbMavo+GToynXDTYSTXSQ/KOo1O6SnPKiadyevQ
d0JKpuuMjEKnk268gJ5kB7FFqnXUZ51PQ91qQNDLoXR1wjessN5ZHDtSGxC9FXlrhq+W7ycrOkxz
45fIz2axB6iMc2ENk8ZT1D4B490ABkVrjOZ3kjbmsqygYgXPHi15u2UubIOyEU+FbnmVnX8J83hj
kHw4UIDq4HHPynmSsfHo0ZVCSnbLZDVNpm8PD2EPUkK8xE5+mLkJZdWTMnoGmwkRmvoUM6oo39nJ
jMTzlm32djBiv0kvBI9cJ6n8ljN3a+2bwHOSbFX0Dk6HI8R5zB35ktKHFoscoHemmLA3GvtKatQg
t0dkktamV2OMxqCymcfi7tCn2Z7yEzMqHo76B5pcb6izM72nnUUMmF0NB6DmfpjhqXF8Wyx+amvI
xSFDa3RJchPtr9g6Tu0CVaLy9DVsHb8LE1eSRVCDzOn1W/whXuaonozPA/EUGPDXUQ065xIbM2kV
y0X0z6aDy9DKPAnpTjfhMLJA1mc7NUzYMEgHBVpCPJNAjutMIFIRUs7gz464mg1ScAijQ3pyG8e8
11Z1BVTKMO8xHaZuJL9ZwvwaKzdGpNN7fm7DjEgWfASWdFyc28K0cY4UXh/lW5nAIju809sfSpkG
bRjvTJJFY93TFrJK4ofBfJQ1Hfu2QxxgslErBaerfqVPryEQd0fRA8zBl2jF6uWGp5VfRgu3ZdPs
S7yUES5UMgexuCYutCEvVa2dqR6ygk3N6obrn1fvb52pZHupR9S8TJLxLscUVRvEfZgHaDc7MSVu
jlqrjlG7TP2mV8ZzbpAihq3HmeydHLKHkM0AKNd5HBAGi+Q41uHObkP46iBbOPaq9UQB7c0K462K
/RkpnbbIh75cgnC567GYxzbSpJGPsVjeHPG91KsbU8mB0WON0OHH28jDkpt6bnfz9GVJ0ZihH4+Y
K5vU7Zp81/PmEXnL2rEwpDW2b5OVSOegkJ9CqmdixF9U1BuDqKZuArePLaKdNZxneM0lCPI9A3jQ
drV4JvnUH6YXh6BER/pq8Fc3LXR5Kr5jdm1ASW/Db/n4NhaVS6ZnXaDFJHdjtl/gupAJhBZhtalr
103xVDfDwZxnzJdsaKzRJS1nyeC/4x7Akzw78YZ0DDe38+9dr9/xrFhGmsvcSRTUcXI0yt5Rvw44
grrshs2jZxC0EDO3NPV1lr0giNwsWvc8scEtW+ugTRirK1RvZL+HBI/oE36JeLy1Zkw4mPb3upC3
s0MVM1/N55qbsaigKt0nAzs086Gfv9hYpvouoX0QlNwY9oqN3PT+Ylu7JsNJPUps8XEHE+jQRst3
YK+bphye0zg5tOw+SqSE/bRaRt86ElGEVfEFga0pBCt6+LUgDkyWf2jL6Kpx5ZrZ954giS7EDW9g
fS/vKb35M8WROe7cDldZIufHvOOu1OlkVOp2ypXvrRl+6fHpCuspTQXmbvxX4gV76YZvC/YUM2u/
KbNXszhZzblGVOlIx5pypppw6GbgOSQAFll0zOoqkOdxb+fqXjZIZ+7KXYxc3IyzW2D3xqJv2671
k+j/UXcey5FjWZp+lbLeowxaLHoD4dqdpNMZJGMDo4TWGk8/H9hdkxFMdrBrN2OWlmaZwSDUFef+
5xdAdQYKCOWqM/ejAukqlNCVRYQk8nZQTQcW1U31qianxd8qiuMLgZqeLKA4h7/d9PsiRDSPYqEg
3L0oRC8zOhacYh2Fyho/A+SGU3AtyMbRHJIHFRAgw/5GHW99vPSg4t9E7LgMrnMd6k9hNW8MWM+2
XOsbOU08RSl/dBAG58Uhkt0ql4YV5uQjabXzipJjMp+k0dgQcegiIbRztbrP64rAuWDPuZS9L4WB
axBAY43AzEgIOh1CnPEeCdMhT4eMxbRkv6/dgrMdWqdLOVj3gXQWoNElnbYtdWlvKvFKTkYEcFA3
1cLtiEqo9ZtpkJhGgYvbgBPHGAoE0mXIn/LwPu8UDz8J4luwrM93ShTYkf6CSait+1faeBCKsyUF
Xjxh1x50rpheCQLeZFXgIraeDYoi1ehOhl9eRH/YqCSrzErpysQlzUHM1zxbXYA+rS3XdTDtLXH6
YarVwbCaM8nhJH6IwoQEZUlQplItm3rPGzybISVKMp5L3BOKJqe0X6JHg40sqLDBOZDOKBHiPn/W
E/KfU7I4AGhkPSvBcpTRlnlYHzlkWrLkdOiULLPfy5VB4aQDcOoVxx0ybYhjqcyJcw5GNdljx00I
1O5pnzD4yL7JlK2G0yBa32PIumP509NYGV4G1z/k/CXKd+YwutKiBoejlErJdacr3pgI67osOVMR
CMb4TkjC6ZX3LCLeEX5ekCRrTSWIRcdjPXsWM7Bv6uEYfm73tohHpOihyq5MlahDfAz66Bk/NWcs
egeantsps9ebqmPMxi3UOafMu13mmytFJ2PIL9iD/F0LVFCoyfMwReeB840B97dMEf8+qP2TgGHY
kqMnwb3LsSFCm2I3AVGglnkVoqSIVUJPInEri/3FoiZAWT90+0SEgmqUhxji45L3jLWIn9yP4+1g
AJoVtoyCjeQje4ZggR+YWtgxNvO5ooNqb0T2UHGvDftiekJ9aAqXuDuizXEFC8w3h4fA+OjrCTXO
ea626J9XWlEgg0HqG4BnkjM5zbws7SRo6aonZtL3ndL/IeXaYdapdMmVEapXIz+IFMuGcsOxtfDv
ou6G4DZCO5Bx+bCUjdZcxxBd1SZeV82TTHHrH4wYlySTiJz2rkzvVJFU0euKYw26IyXY590lJfrD
TAcGheoOMmJqUThOMzC1oi9WK3ZQV96CvCRKZk91gXQEbV/lXwtxAByjDF4CtljhjRGqb0YnOlpx
odS7b41DayBPYcubK4JRdARyu6HgUKUhJupWJTc84idL72fddIcuvm7GmYgglPZcI22RdOK6Hs4A
96xPRo3Jp5A4PrtnYV1UTjXakuk0gQQhEZZAa9BBRTYyRaJzLhNfydzN9c+a5l3jB87M660Zxnn8
SrWLY+NDgHBFT1eaH65k5G1Bf6sJmzrsXeRzMuJGslkTdipBQUcePsjmVROIi1KL0ob1C/cA7HsI
oqSFRHRlVMD8mDEwkfxXjL0cqbvAP82LO5xVbBndfnVuKmTOTbsO0mMm/ohmwW4sVCIMLUayXYTX
uuZxevUM9XGWK1xNZ0cOiNKMr+XhnlOmXbB+ZpgspGViW/IdzmKuOuxyWPdJs5krznN3gf84dXiu
VvGx0xY3le2s3ATiq6ifaWpuBEkl2AnfnbklG/qSaiozPfNqHEfHuW/tSm0XVZuXx/ohrthUmuXk
Et7VBuKcud5FFJAtNXGtmHsDRngviXwsmhhAWg0IVqX9xDHGUQfhIPKFW7HbWOZRk6GwmXdT9K77
9/X4qnGClLuIZNXS7Uhah5uPVC0E0fGPfX0NstUsFHpFcDqGyMR2J/icmeX8YgoP2MY5srC3iL3F
OsHGHeyYxQo6zBHZW2O3YGEJdMyWACQ50fcq7bdAJQWXOsSvjaPcclpXrs1KBy0IOOejf2TX7PpT
NcueUAo7mXQ3MxGo55jd6TU5sFcjOFc9IwvEXaGl04H+EYQI3Y3MLKwecDAhJqsjrNJY5xpZhF3q
BHKBrly5GgcaYLJpa5W5yiyma/xk5nguwPw2OoWY7QK9z9EP9X1vkgFGSRkZWD1o94bEPOA1LCef
VnospepQcsQr8DaZp9jDp88Z4hc9OPckp7eAqiQ7q7hcRFPrNcG4aYQGZ9enJX2p1RFZ1aJdj7iW
o2vMhi3iH0jfAEsX4C3PMJpVBWZSYCggRwCSsG7rPGWc1xs5Yn6HWOUgycoTgEXdctEG24mwlcTS
1dQ7UfqhNebGz+5FOgc6HzUw5ZVEoLah4ceGgi4AcawjMtu0wjMHOPNl4TV0jrB3qU1A/VZFBhhs
ejMDoHrK/DcVbf1ITWEtGnQ9O4XCoyE8YbbNY4ZrLePAcg6mx6op7HmoOFCNKz8M7oJEdoaqPNWR
4EoBGC3BYWl/VUugsZZLuzmcImfO9mlRb8J02+FhWYywj3ISQGKMeeaDyrKOg8QwBKhlUDMNOn2B
aFd1mP6S9tvEZ9T9tsUxN2N6TfVL3DUri4OyFl/k6DyNb8RjVkGBQupKnO+VyCIeUKYTJx4Ewlda
kzg0pXRaRuWAj1NvQhGbMhDlpNwXhukhZNmMfbMFcAASZofKPW3AvJsumxHYxhBeK7HuoA3rOYkG
1aUzfpZWsS3EN8E6kelnx8175oNhjsV2ooqs+vsl3jwK9gjYvY4KvkyLTQYOl7YlKZY7q4qZf+ip
JwU2b4VGa0IsFsES744IJ3YlJlQsSkd5molsmg8WsfCF5cb9OWkEVw7Zy+vAw4sdqMXwhvTKzNRH
HJUcIWLZZ7ON5mGTdPMKkcku7uXHZhRcgVUOwTwVy+QIMtllSrwnf3fb4P6RCPKl15u1xP3GPoSQ
LNj5FF1WaF63TXHfZvUWDj9oIzGtjXXlo2I1F21p3bnRnHj9ROSYpLs+hBFMVepeuCHNbXYTUWpc
sr53QSPbheC7QR5cTTr6ybwW7BCZPRI5go4QJha4nmSrSIeJgspKaAVcxZA+gqqXzWOtvsnWjyLn
HFUOiFnZkZoESqNv9y2pU1V2CzC4QdK4yvO7OXhf9rFQ0qE1UKGMMOrzmxb8OGxZu1CDmUtdQK2H
GVpP5IMxzQtW5abVBrcq4B+JSEp/JQB9yCLa2QT7oOhtULDMrS+a8ipRfFktK4JLMnc/0t9Qb4M0
9AaQ2xIgvDKVY85EzxF8RukVig9koZFT1e9RwsqX6+yzXsTTZXSjxJeyvLXyN9jOBFdqdmVI3kzi
XNSF654yvc0u4KFer771wlluD5xFHcxabKErtmV553dPhXwk3imjupOXagDqG2fEmFlJToyTs0mY
PYk6Qu1KOivqQnLhy2WCvCtEdGO4J6h4U3F6lP3hho2Ew5ybC0S20TAimMvJwp+K8L6kqmV7GYpr
CHQ1kperoZBF1lse8GPa1uoTbnSFhAEWKo8YjEGJZHeyTn5BmXet0wDC7c3WTKLXs2NRP1bhkQio
gco8siLWds6Po+S0umXnY+dZPVqSNj6lAmv+oLgE6nTaQ4K1SYMMdcSCgmA8Tw0OpMSOYBoKdaHW
Y3HXuxHMrhxcnl5/l19X5TViJY5JHIxr4r3jyWtNcm3Nu0ULmErYtl0LAcmRDXJN9TVFkhdwvrGK
CCLUxMTOiP6TPTV7MEhdQxtuh+ljWKwMaivBWMeIm9VzSNfGmoiOFd26cgOsmTgDKbhsGcGurPY6
9BPMNS5E2zz5RrBarF2tsHR9ArDNgcpKVrPVXBSrKetdC7N4hPJ2CMKFqv11yBqCbLHhY9S0RC2l
WujVJpiQSYQom1aQvo/heJdJyUrkGzaL7RwZIEOu4FJBxT1fFwtW1tzPaXytUreZ/rNA/0BgHoHh
3BQNP1hmqz5VLjL0whb8U5YZJ0BRAlidlJ8r4VEwRLtLbwQF84TeaWih5UC+atx5DRCDJEy2NjQr
pVIAIX1HAgKYLb5VTCjJNKx0ki1JmcbzjWInGLwx5vkqxa6AdUqldXQaTYw4uywKL6rbVYHByRCe
NUBWS0DLaPxEU48/nX/fFqNd09/DU4BXBwzfdNNNXvJlOulmEH5iZetUwZMqUn/2bXgd9Kbj572z
nN+GQcMeIPB0HGjGtvlRiingsGJ3whFylKNF7zlHU5UARVOpVlrbPPf4lsyJ7hZs46LVu0Z60mVc
HmidVH7/9Ocm8leN219ZxkuP+ZeWuGSifyQ+OIMCrOAOZW3lad82V3++yNfc1V/4059a/DhJt4mM
UtPVO3iGveJowXmgyoV6ALRo0m4ZVzKgWMoJLkeG+83l//6QCw34r3b8p+50qSgYI7c0yheyLseg
C8GT8JDz5zK1sZXx2ABwON78+arLL/3cnSetDBc/g8wHzfh80Vn2ayWFW6qu222zTtbDSl0tPPg/
X2Yhq/ztMoj5l/gKciw+c79yGBx5IaI3VaGcRcnbzG4Ua7scIS4o9jeUg69epCIvESga8ij1g+z9
y2ghf64asyoBU+8eiuTHBOjoC98Rjj74cn97JDjpyEYI3zHMT2Myb4zBj/Jg+VyD114j+3Ly/Qyh
yt9Pm+/I4h9RVX+7Gv6slqroGtSFT1zBjrPXINcNLIobH18/ID/ocxoGVjZax4PlkZ2APdSHgKJ5
Hmj2eMDWbvcdifDLV0v0BFRMfOy1z7dRWWkxRKawUJFxXnnrt2TMemTeO0BAkaM5pRO4oKd/Hjxf
sl8VQnrQ6SB5spRPD1+oEgaBQDfIkMz17FY32c9xX73hhmbDJzsJgBPXWNR8M4y+mhpkhkmSYqKC
ND7I9b8Mo4aenk6ptTyrv8tXyXrcsd2sm+/m/bKsfP606pLsAriIYu/zO52CIajrCGbREDo0RzfZ
LkHTjyBGflA8cL1raxuuv3mj311zIYv+8mwMskariBEjKdquD7ht7AvHdOmgcJzaLvIusom/4bN9
tQT8+pif5sukFXUzlrBdtY5KUF06uw+CLLqN/Dxl+jcX+5JMDK9JhWaKvov8jd8fcB6atqyGsUDt
A7Gk3SobkHg8A8IVNmNQyPOz5vR31BJ9ZRvbb97ul4/6y8U/UZ40rZ0HYgQgOimHiq6nmee2YRwh
va16k8DLVts1uvxSV6eRePgg0HdpmR7H+N2A90HAuYPXwTeD+csPrmiMMUMx8JJeJvYvHzzL5iJR
x+XtmyVJDLVdAtJ889jLoPnbQCafEPGAhGu+9ukLW+C+JKChhm84dsE2jXY41K7jk4T0CCPCb57o
ywUYt0TIhBqBkqxJvz9SGYTYXKlQVrJ39Ubfdet+Yx6Cbf1jctv1t990ufm/PRxJAAgF2VL+liup
8XQErcXYYR0XaQQ91U3idKtii0ueJ3y/0i53/6frffpghpoJpq+x+ujHekvI+T5xXmYHy9dvdR/L
aPx8Jc4WOMWQnqGIn/UsLca6OGazkU0SVX9r5wbBTxoujMVLRoR3VYjfRMl9obai2MCb39CpCCz2
6N+/HBzTKCs0Bgp0MKzItFXm9ZviZd5Ju+hCGS7bQAnfv9KviJW/Xnb581/mgIRZkjz6TEv9p34z
vAtXnIy0VboKXb7kA8GA6Wk6yJvvZCVfXVaXUJjKqog14uelKBt6/IhV3u840Cy9JyDOlnOC1omM
/vME/IpquZQ9srQwhpECfpoRqVCioLeiRcAD2/wnDRUve0vvMQjfcrz8Ka7oQnnTnl4s9EfXcK3N
sMEo+s938cXj/nYTyyrxy1vOumgalZKJ0k57HyDTr69lEHNlOP/5Ol8x3LkQoYcWOUomG+jvF6Jl
prdqg1yp8iYnOcOn8RGdNk9s2C6mktupsFM7WJMV7/ReuLFu9FV/xNZkjdfWn2/li6poEaxIukr2
g6FbnzabRBhTvHEGdtPhVASvJPzif/jNNb7YU7iGIfK8yxnhc8SEAoNeRO3Gt4VuFAg0KwoaV9eV
ih/n8F2C8dcP9NfFPn1DbVQmVtal4KL9OZVnS4WM5T/++a19FFCfFp7fHunTfqGqQ9p3IjXt4NDN
3qe3KBK0NVbHdrkeNt/yf5eb/nQ5ph/hOjoqUmJhP12uwy/RLyumf7gtt6GTeNm69JAf2+omd767
2hdvkKVUQZy/fDFCSH4fnJNglErYcZjr2J3it7q/G9Lv3t8im/jbA/1yjU9fKRO1LsksePut9GZA
D1PKyu1JmNRnooinAg9vwtoH2Uuj70LbvjgqG7893qd3OQzY9JY4+HBsTK/RtWy7VXcAqrcjt/qu
Pv5iQUH8x0tEPbAs359epSLXRsxJq3ShunoZXl7WXTR72qpZZw671Y+aHoCKcHz6Vl/61UZFTc65
eBFEEu3yeYnJCxN7APgYlcelT9pKB2LHEh5JK+DbcGjPrKf3ID4fM+Pfssq4Kt/y27Z+e2uPT+X/
B14YBqPvf05H8dJ/3D6l/dNrUf/qhbH8pX/Foxj/1MlHlYgQYxVFpU+ZMrw17X/+h2CJ/5Rkzr7L
V0DeoxhMtr+sMFgLCaNjcIhsBMvR8V9WGMo/F8MkiZLNlFSOjf+eE4b8ewWtUfXJFoYrwAnofkiW
X/78l33NUOdxUmZdW8HSvODY/FyEYF3NvSnoJ2zZI2fSoFCDtJza0d/2vnrK+gAfg8iAvIv5chKn
i7Nnih01vGFxVDwrSa11MxjQkAYgRIGGdh+XMJXCYJXrMGmMOpzscEg6J12g6RoeGcy9bjfohuDF
kYxROAR1rHJsPR7tJNVeMYxpgOOM0yj4EfihdaGKfMz115kGPJaGjWKTUnlZHoGQhpecNkCE12QG
rbcvkp0pgTyySEIzTQws5EFO5lx5L7tT3a86jNE//kyugrtxMLaRTwOp8GnqJNiFddpgOS1opdEN
sZvGOnN1hoKeIisJcn5TDHGvp5XRp9bFhIZsxwqu/W3NPQ7dTtaRQHBbYwtxIpG07TzTDu4ri2Yl
eqFw2iq5iblg8hxLsDYNEYxWDMpXQhR+4rJrOXOH/ae00LMTmuAKUGocaqOjRslzSFs+mDF3bix6
mEI9LXjeT12HEl0b4XNGW8mm43OFJd4l4+XXYgOco80vfj4eaJE4HXaJvduq9aUqg3t9gHNap3A4
8iz+KUQw85f/U1nRi1A8VoulaKGIDxVjJQv6czDLuwn1A1ZW6hYe/YB1O5Vmn8NqQ9jaGQrxt3i1
tTEs2Lpt6ULr0GMgZOih+JCR7AC/51xA0BoNpcdZHDPzmsY/BgJeZekAt7X/OvnCIWjyxBNFjD+L
FwYwJPVMvRAY+yBl1VZOcReJ4+EORzLTqePHyqxHJ2skJBDW8GzgODZ0IT5RJq1EOYONkRIQPFnj
OUihvKxaOa1PJu/Oxth9G00bqTKFNYlTW0WQx23ip9scW/e9bxRk1ZT4TBeVXKLkqrPTlPF6fEEl
EWAvRzUxgMQROAhwzgNM4kGbyQIrmp01IXMTm/I5XcZ9ouPsTOFsAnl3Oh7PZz2ODTqEcOQtFZ95
zCFhLcLvDBv0BSpcO8y7ra2kBSsEbe9iLFVLy7z2QAkfkYpNLiaXj6kkAaXmuNLFKdGsWDmp1+D8
t+KUb2siT23c6WIvnaVrTRyv2wkvfL6H5HS1dajxt3bwUxnsiugPwM4brSFBLWOKOvpwD7pzP7Yw
AyEg44D2GgtYLYaCZ+UbWQxfZQm5YKHSsG/ixxHfPVvp/G0Ead8Qkmwrqf6ZmJEXnABXfZkwhCPL
yQ2fL56VW58JJM+1Vy1WbWIa099qnUAKh6PhP5LdcIN9T3irS8NEHAqe8foQlAe+O3qQEZdWPGBU
Rj8qT9+Kdv1cZXuyF7ZRVKj0MnHVqzXcxDMfYkmeJpCexgtNDBu85kGa6c+Sk5k7fp+9DtHQwzIp
zH03oNSA+Xc3tNAvuoXmS0d40y92sL4K1VPLZ0Ic+mZTVNmHzmZlDXNCsErx2Pao2LugIQ8oHXZZ
xWhIMIZfPoiGB+FtLpZ0PQxtD6KAYqi/1Xs2YbEf7pvE/2lAhe7iq0jBNMMSWHTbIl8Ml4vHPDla
8fhz0tJHawrg8AauGI2t287TahCywR1G8hlCSGDm4F8w3V6NyCksazWHc21Pd0rVaHaq9s9RUPSu
JrCIYWYprawuhJhRblVTDG3fHE0btQKBpJGqEQkwbhSzPgMSU4r39JWEEBKmGaMYVzDKG4TZ9Ewf
e311rG5yoyflGqtHVc5exb7NAKWqS2umS1g8SoeGRAzVz+9wz6aFaLY3ZnQdiBqeNUQUohrK+m0X
vGHhlSNAXKlT6vWacmpk+KKZrL4LzQxVN4NqNHQRYXvztlz6f1LG1cHBAqmdIQ7mP/RQ9lEJ+Q0h
BtFjk2u4DGroc7WxctqSdm9bSBPksuim1EIMB0KyNEqr7zbkYSCuhCBwHU2Cb4sT6jlouAxOdqiV
8FZk41p8wpqYNjqUFU6pDCKahThrgw/DDFg0SZrbpYxR2pvZ+AMuZ7AbMGKViuXn5A6TUF26DrWo
BRvsVNxRg+uaNqGCPdlQ0QOZdfPd6DF+VVMzJ6iLUJnQ7Mu1xigSxatJnW6rChorETt062yhhfdv
5vrODHPfSyLfTYd2PqnzwgGxiuY0mzCeJCu5wqp3cihPulWTDYeA/Aw3LoN9WE45fTqnTvBwlq1i
lw6vpXxuBwGj5TARD2YYbzGvnG6LxnqIR4I/jKwP1x3JNEkXyed5gnMT91Xh6PT3zwlW+Thpmm7n
k/yStqdJHO50qQron+KoTyPIiQKyTPR2UfCgce21LP1hjb4HZ85gQ7PNurpVo6JHsAgJA719s5+6
5KdlafmmFuv3GtOGrc6mrmWInJqZxMeuszy5t8JNZY7xOjFheKf5yjerxzpu9jTDe1+81UqBzr6U
7wZ14ess+UadiQyCjVLXo8Ol1qNTUyTXUM6OYhSYtp6Fj61hVt4sF2ttkKRdB0mkKZECRs16EvTX
UoQp8FEkNOhLxpkIHyJEvMKXYFvMY2NHl95T40Jz1coMTnmd2q3IqTOi9zuMk0Moltf7EoFR1dVy
VpwEVw2vp9y8wk/zpOHi7yDT6D1/VG5TFWCzsbRDy0R2xw4MQOsOiyc0gTHhzyQcaGRXpIpF1sYq
6xU58rCtQxSSIWnDMkkk0PFwGy7Ul7EZpDV6LbE8Edp1lnW40nqoS7Cb220hZ05RQOurV12G2CiK
Mmi/zYyAEk6x3t8naji7tWQ9zDW82PJcNxWb8Bi5qTwdc0KkkKk1g+vnlnWnJRRxPVuxOTYuXFWv
7ft9hTejI+1MsZ5JYVnESkrRbkt/wHgtCMOVIcic9WSMuI1GFdwCQrttZo9yO+Jg3AqiG5boh/AI
zjdTV9G60Ii7JlAtbQvjPRc3ehO2DnaW1fWg+6LtUza6EdEXbt3DRsgWv34tNjCLvzOFYdxnIutr
WxyHOBy2klEh71JWcme+xjGfKehYVbTTWE6XIAfYBxreR734LkaYO7Iy2eCmaEnzULvKRpSj8bxl
op270n+Pi/6eA9YjpA464tp5HAbYsH1uQEyWX2dN2ggUZ65fU3Jo9RvRYfsRNcKqS+EESirsUC2L
2Ad1u+9oirUJFHdLnc5yr2auIAkQ+CkwouwZKjIruxLh96n2XtJWkJui+yENKioOi0W9NM91kTpj
zfM3qwRwwg0E5aeKzKAWL7XVb3x5eJVMynXTL3BDHrDKFKVbY9KuwzC7xJm67mUdhkHENwhTNAuB
lG0G9S7Ix9ZRMlQLEjbOWPJCCYsJiOsiRGk4SXsT+R5lOx+TQH6zkh8IVYsRcZMuozYVGPmJSoaN
yi/E0dGJl0CZAFa2l8txT3gAgc569SP74AELEmHZ5n13VXYR/LRFr5Sat/MYP6tmQryYsbHSUxlM
V4YlRdvwp6bXJ1ICr7rMOPVEbW9jM7mrzXSbzoBnAgr8JuiAR3xuPvDfDb8912K7KeD+2UXjW9hm
hNkuS8Wj0en9aZRGlH1s1TusTDQ3lvqDFGJaHEAFldMu2SWV/iSlYXbkY8LFTm/6bKixeIa+LmqL
Qb5ePljXuVH7u8CEg6Tl48SvENDvwUloQv04KsCmvl6I6yR8bILGdxW1F1jH5WQn9PVeD7ub3kBm
KtHDH/nGyGSosMrI2OKifvFVTgEhoSpOw7nDaqiqmGMxVKrj4A8QPaZNZyG5mDjPMdEg1g7kjWRr
YzkryEMEkVqZXtRApz5nidFCTllmMFKzB+KzFIR8tozJkGK4Now4YCeGqbM1Bp7va5GD+AlCuaBc
Kl8w0c3BCQugr0B4tTwmzV1BoM5aLdqTigsDa3xhQyTtHXUp/hjwKCZbg31wMFb1QJe1L1UBqtRO
TEMMmrrkufDl2sai+ipssH+r1Ah5L06lqlpbFFcdrT6L1ZUHjyW5od6gdBJb85JAuUPLoSETrKw9
VeqbeYJmOwmB6opT9TSGPz5+Nhv5uY830Vco4qUcI/zomeiQx6EY9mUYPQcBxzq9ZAtHvksis0JE
A3+nTwW+Az+b6ZBRg4msOr0ijyJIxpOITCayJHFXDdpLmZ/T3Jhvagj1WqIouwjak9mHziyk015q
4dLgLyN6upQ8a0R0OPnUd17YN9KqHdRpv4jSw+VIgCNwe+749b0IjdAX1cRNTeE6HdXMS0vybITu
WGfQwJomSReB3Z2am+bNkKmHzOIjiAips1Z4UgVyEmdhsfFvlbsSVNci3EhM0umIZ6hX9QW/qs0l
t6OyFQMBSRI1bDulzx/nTfLFtvNyqLLk9//73hHL/kDkjWpLCjdTK4pbQ2XM9F3derWULwa84W0J
R7KEH7RrJmi2eZ5wDl3DliQgRdtFxO9t4644w0IbJrM+DpQOeWsdtLQ+KgNH9zhHOx34PsznSSZa
xpAJKWCeTESMrdIKq1w0DmymgzKdiiHhjGHpyXrWg4C4GNeQRhgEcfCgT6K/M/SDNvvEnBQTZKF4
3pEegG+QaGLVzMsJphts+TsyYnJOX3htLk7rCOPl0QvT+DlqRmZveE6BLArLugRBcSzk5nWIX6V2
0L1ygU56Wb7SBuNnkTFkOLzhGGccwhZtP9asDvt275QiQ6chQ8nxBxHPel2AXIkTh9C6UYH9Fj64
2wxV8cf4NsWuwpqhr52Gb+GG5BIcgkTlJw2vMMMrSrSL4jMrglC4pJw+gF1Ocw7yoEIOs+uAe5JM
nX/F5kmOYYe3P/LuyZdq3BzI9tH8DCqmEGPmA2ShdcvOvawQscR/ybJlE+214p2h+gC0iCOMtUEM
/PH4MR1EmXWka9Jno9G3csUOGlUxjhEsTWjHuKmJx6AEUkB4neW5lndt8rNZqL8IvWoPdWWtkxH0
BG5r76Rm+BJCr+18AyWGJN+LcIDdQSWcaJZ6JzQ0DPy36RTfpxQuy+BcxiV5N5ycghZp6yYP8tWy
IArxfAqSGAlpNK8QI6EZ4xSoBWBHWg+ytPwqP2iPQsYcE8UEpwrWkI/bIVuCY8iyKgHvlL3gZUuR
xAoLYEH4w2SOCMZ7hL2agmECpzDCR/iqy4JQz45AmmFW0xXrO5bsLkufP6zdg2bemBVn7rxgwwnN
GQEvayHuVZlUGB/vRlBY6mT1oYozw/kIr/j4HOpyz3l0UTvlqTK5reVDVI1+kVDw6eQ9VoVkOYWE
H1OPJKQ1jIcPyCzO+HUfDzQtiNk8wOCP1WSF18Np1MZzjFgszbKdmuCFEN9bVfKkzPVNGuHtgMXO
vEnNEdq6NRueNhBUMqiEQLYm1YqY9KiXhKb3ZoRlxsgg1sd6XjWWcMkmxtqyQH4s3JD7Kcn6F90A
DILfiDHCavn8H1vAqLfIEAMNu2ruFNYMO5jZQGQkp1Mmq2NSAuIW/CHZqQ0HowJ546LmqNxEzVEF
TexasQQuuSxHY+gj+iGImPChZWV1cd6uWGptcoQbFH4W4rL+qSybu6RkH/oFAL7+rz7FP/KO8Ee8
Tpr//A8FrPeX9sUCqCqSpBoGzsfEYuMD8DugqsPQLAOk5CuM7O1+ijdDl+2xercTuDwWuF/evkQM
OHU0TmHM7PoADdPSvyx3JmCjAt7zsCwCy7dVrfTVbHfFtBvz6rqKtW3FIIw6RmUpeAucaZVi7wzM
fKzcT7Ein+Xv/DaXdsBfDZn/fiLICDIkCLhn1ifeBxlLltVqWKMvmHA2ZNTvIGNa9NwakGnH7kFP
ABMH+Ttywofb1OcLo/TG9hkjcGxnPrVjZHQIE4cgXmVdrQq0RampnRYYuI3J1mz1E9Sqj1WknK2T
tGz5HUpq1EHPGgmYbWk9YhH/PIl7PWp+hF1rd3L2pi7FTcdsDoNoY9a0srhxbLOfl5phqthk8Pf/
Zkz83uv5rzdoLI7Wkk5olPqZc6XEOOgiidBWg8zEW+58Wf+GZLxpBE834+eyr68Y89sqYvoaBPja
FXWHPkUAe5QeKqtDxG3hN/BsjDVGY6dliU9YgTsF7HdZ5CbpZdbYM4uC5LiFHKj8qxBSVVbTpY5p
FPN2glC/vL7lW5Ld+PzxpP9WiwcrdP753NshX/5/4Yb+20+t34rTU/bWfP5V/w9aptPY+WVI/M0y
/faJxeIfh+4levq1T/Txt37xTIfBBCkPmxpyYJZu0H83ivBMZw5AxjRo+hiYpzG8/moUQcFQVPBw
4u0lRae//lejiMa6ruBUDF1MwT393+kU4bD32yqweJ0pooEiAZqkyA0anyYjqU/TaMQN9MzGxJCB
4lnvPHDWBG8haRtmFIvkMAxaeqXloUe8qJuZmpeC2xDKPOIIkujX7ZisZdEn1AaPhSYL7iXBuApS
iQw189h1yI2kd5ljuBDOG5pV7qAIaKwo8KvFyafF30kgXRvPDflBVhJwQijipuDSIfZiC/p3om31
SADUt1iT/g9157XdOLZl2S9CDXjzShIArUhRXi9nKBy89/j6mmDm7YxURt+ouv3ULwpKZAgiCByz
91pzIXZP5TstrvxQl9Zl9LWav2ugc3XE/jpOjKZHu78IgrjlKiTw1HTxkOOYn3JywELPLqi0knVS
jrqXduFeLHZey/JlfdkcSZtBIbqrvrMGmE72paAXFtQNETu0rLrYJ69glffP8/xcZSkpef0V1AjZ
EzTD9I+EophE9b/CgTgazGHsWGRrpRXYPQcsXxlbg1Bep8m1Uh619jEd3m3zJbH0ByMLHnSwPhO9
4pho56C+S7rWn+OWRSXErWzCTULTzhHrlLWkmrxUFbZXSBy1hcULq6OV5muzvNpLChSmnCYmllon
m7UgbA27GSEG/sgeqCHCLEmQ3hsfjo5iCtvKbN7UPWoUXRr+Ym2odoTyohkv3dkkIErYp4YlSAvo
c1aJsmcdaQAIyFu4UBMbFJxOWXkRencoEszj5okqi2+2GJLjgZB7v1Ww+3wxiGkmMniV6JdeS9gr
M3YFz3NRojX82sDuNTC8QTTbkMzkSdl4mNRDRRsA2tJOmoKtZeerHgObZt+T9MXnLuEyBvJhj88V
zp6JK0CDkmRl62jMQaU062zouOIwHqmd2yaPum59iOatWHbkdrbvB8ZemRVLM72OVb0azLekar8K
3JldGFxK+j/2lL1pUemCCDw7wXAGOeyRVjdR0iSVZh2QEjrLqdu2jidq6alDEdtFpR8uq6P4tSMC
sSe8m4jfuVOWALDVoMicLtRFxc5paira+4QVg8XpmHt7m6YA2CQsqtnXzqnOoUG1PU5P1vyc2TLb
Cna9xvcAc3lJHSGi5BHQ3mptlXVhuCoCzQ1G49BK4S5giYoTe1ProMdSi3Qm4mtL+76qnurZWQ1W
vGmM+USv89KqnY81fz30xKk3Ns2bajPUpl9p+bawyXdGUhdQ6R+JwsF+LmUaCwIZKTe11vhAQ3jq
er8vXufpXODanKKJIkD3mFUXQ8FDH3/nalpZKFmnpUvxPeKTktJTo32LU9Z4FBXn8EPi/UfVV7s9
1PWWmoarOtcYG10VvdeJuAiWnpk+7qbqO6HFbkQGchriOA1YpHbXpjnkcbQP9Q8z+lKx26jSehNV
xjUhrdZSHxTGiIxcVdlkR25FGzMK11l6KYN62ykkfL9PAVNqW7hj2K+qcT8ppVcTpTfzSXipneyI
cuMNMJ2He8247zRceWQxEVNP9MvoKlO+z6X+CaWcCpGrUAtMgpyD8msp0zPSpcvM7AEpI3hN05ON
38XC6i9lFyfmwtR/hNm4zYjMnif+f7ipsSSHBomUbb9q9Sdzdmk/7CcJqJau+Zr2pTRUkHcsLvsn
ZE/3mrYNpieqRSSA4V4tcdTsnJA10py6WraAPz4k680gnchR2KpW1yE/ztVbOGa+CS1hUqjDAoxO
MPRTDXNZgmUVBQ7wB2qVsfnJCT1nR9s/iLi4hGm5K9j+OU22ieMHMkyd2XBr4kAr8uAwywWMqCh3
l9jodWzXPEVbEJfmYhBeXPUdybVpm53yKMbS+tpQRh7Dj0FQQ+UDSNj8JRGuXBVWAjZSK3uy0tPQ
TmvDIGco3k7Wt4IISk3Jrl2eU2kWcKNSa5ML0x1VBR+fDFyAnHpMlRjBaLFha9YeiyZk4/aVJfYc
yLiL5k2ZvDYNzELnCe/Xse3IBBTfRABEaxpWQyvD3AIeQTWDQjVGPhANowaDZ4C0jFWs2jsGwPZ2
WwpoaRRA7OjOKc+qFlKJfwlrZiLLoaNfMs612GSPLPk8pVPekYtscc5t66UAwWWZki2uKvAaxBfS
EjFzlmTKPhQFEUEO6VovagZnS+bDbttsE/RiLzN8tjIE4Papk7q1CgpAgdejaOSBUkFmTOe+0GOa
ZxrM0VT90VTxRiG83GESEGF9kYv0LJMk2dPdsplG6Nq9E/G3qXQHXkrkwVp3HYBSGTLlXJcpxxG9
BVGJQB/y5Wu3tMyr2UeXuNA37FjvI1XfBWbs0dZc1QoxlY3iJt34QeIkgD1j+dDPMdC4ltjspIcU
F6N3VOULynrOvuOXTUIvjSEFrQniSUCX1WaC1FJK2sZJnzWkIrL+XlF8Kgh/VQNnbxuvdU3YVDdj
R9Pdcj5bJL8KhcJRwtaBzDY06SNogKkc7/KI+lo/+TGOwHR8TKXMlZryK6HblA4Jt+NzkTN5ozU1
mNSzDsEwgzcWJ+7yIU44xZCNu1rMji0tffoIwFjeArp+eeFcgkk+2cSNz/RgtPwaZi+G3KztHFg1
J06YJ2UG62FS1LCku5KodhX40VK611OZ/CJrVUkHG6tk6RhrJlzJUl6BS0zpeyOTH4ojHhfbwzy/
jlp61xceSH3S97g7d+zafbmQV9gv2xACdwr6hzp9KJzvbfc+wjQ0AZGl6uuyf3QoCkzqc9CfgwBm
VMsI1b51zTtJyScyU926M9Z80JQm6P0AGg3u2sa516RmG9XAJei69gQgGoydkT2fHYHPo3Z8GelM
GpD6qItLF8X3Aa5gA3dPPxUn3q2uEbtNI6m3YXCCsWnbwTXCaiVn9q5Wd63zEsJtbQiVgXvKiJWu
VbCUhu7sJr2FzvODcvZqlH6wu1tX9hV04F5CVzDUxjGdgCtqHTxRhRnVrB8kpz/VnfWkwxQKBAym
TClXJH95pKqdI+ySOcNTybvUCuO0oAiMAQlBlrt9khzABa0gR8KUc16FRKQKoaT6JO+l2YI/MPta
5VwoCPxQp+nYOO1dAgpVHwA3AjQsgdQQRxj6+hSfyCJCHVMnz03BrEyw9zQsCZQxGm0DRhrpvLnQ
v8RZdAijySuB8ult56m2Qvhj7Nu9eR8M2TWuE88KuUYdSufJUixDkOP8iBxi9CbZMwb1JWRFSo/U
HctD2st+qDZfHOo5+GM2JgjMKc3I8evWcQfG23T2Ydp6aTBcHKaDAlKCFtW7aSxP5SQorHF98ikN
47eRWrMIjjU/sYl61MVRifVNqz2rdMqjkdTd5L4jezBjigCitG8IqZwpcoowBZvEeDcuHNbwOQq0
TRZODvSv+m1qiOAOc3e2rMNc+Llp+KPcfG2rbxVIl1SGwVRLWxrPm0gBLZNlG1tSSBYZwLzU+5be
kQzztNHLrz/t0H5RyPmkjLtteMiJX1TYALFp138SaCqBzlxqtxCx3HGzBDWkO+2i+8HWONCVSg/I
5Q5I3qi7rWSvXdsveFeZ2nPfOf77v+QXCThsDBWMjPgz1CUa7e8lpXROkMSmw/KXZB/Wq+WhdVkh
tvsaPZZ3+IN9ZfebI/69iPXHe//piOYntHnkxMhGq9sRJ5dl/7bf5ltUZ17rwzl9/M3Rlq3jX3We
P4+G8w7bi8k65bNVTObytCtFSTfmqcUplmNdMK6zb/iQBqHnK79Jf/iFQpvz+dPxPpXolFgtAqfj
eIvHcd4sspAtW6D+h+O3WHrUBXrq/vv3+E+dO4fUqKHhH0Ln/jkFAk9nZgXL7jlTpm0sQVyBcmhA
vDG1GEXf79wK/9Rp/+1wyqfPr+goRFkNh5MDwDLdtOq0H3Iorf79m/qFV4nDGEukCMEqaMI/XZhS
aExNwV2+kfc5eunEr11tr63lFYZJ73fa819+bLpps7gwqERqn81e4KNNIBQaNBwvus6bZh0DRVsn
a2iFfuGFyUb8Bx/azwdcSiI/aWOnqOzkUeKAhpIQTBvScgf/xJLbNs8NIrf/4GwufT7VppJDreVT
hUWlOyGPsgHsc88cvFpcLuwD9FWxs73wHkfIf3I8G3499UMgkcYnf0cfq2mqCY7XuNWz6lZ+/ZK/
AGX4MD2G/t9eLMt4+fku13863KcysmNLU2nbHC7eQRJeN/5iUDL8eBvvf2ei+9Xl//OhPl2XndGU
5RhBAEUICCYbUVl8LdSn/7fz93mQrIZRELrOGzJW05rrccVuZQ/kx9fccG/87upY/uZ/nj7DwuPB
SKnefEM/XYxyIQE80HhPYNA3/aOyKt4pogEBI/KtemKjzxJvbb6SUUzCuP+7vLdfnVETh6BGYNky
Rn+6VgpJh6jf17CelEcafg315TH43aj1C/8FHnpZ5d6Gt6v8Y5TMSlA6tBuWgbnfjEc0fwf5MhHK
pL/8zr6m/OodORrha0tGom3Lny7HSEz0VxK2qGmxGl9lPkDrUHxP1vEPc9Ud5U37Hv12CPuF3x32
LB0ivBc2J/LzgGmqYaKIusg20bM4AQ3JPvojHbeHcFMeoiNr9xH014YN9zElx7BDrLKSNr/NzPm7
5n+Zb//2V3yeHTqkcXERVNlt/ovfJig5t1sxutievo0eCCNy/9f3Coe0jVttmxbSZw9fDYmocjrW
w+lxOdXagWz79bzH4HL+H2Qi/LNW/fejfZrgByWWjbDnaOJ9WbpZZH1RtVs3nFkwEOuJQJjfe6N+
MRsuR7Wx1GPPgDX2adRpEmRted+Ru7kaXFBHzE/9YRkPcje8r7a3M/q/6rT8/2amcTgj/3czjd99
tN+zj/RvLZLlv/zLSmP/F1pyhxPM+IefxuGy/peVRiVVltakZdHYA4K6mOD+1SGx/gshu6k6jCYW
+0SNX/hTh4R7ASeUAQpBNjHs/itU98/9AXm8dKSC78Wf3//c+MXj9/d1LM09Iir5O6yb2UdlLvv7
eiEZsqTX5jzx9WqM3HyRk1XoyrRwuEoOuDDkZoupZ5stErSlAEbY+06K86dhEamJyriLg+6MgeMu
es8lJ2ILPJ9FejeicKOCfkRP/wVx8AOkigKPQPTWnwW6uJwF7Uqo0CmT9jnO87s4WQr5VktOpmjD
TaeMkKspJ4atsF2LGlWxiPB0hFwzML/kOUWhl2bKaVLJxyANAeV/BLAt6lE9aOuwghNfF+BawkXy
NyL9C4ptGvALnUUUWOskU2hwtdK8eCSh+TIrD3FHBSPpGtiRClkBop2/5QjKpeBJN/OvxWC+I1ge
NrLfqot1BTGB2oorkuiIwgOEuCFLX+SgOVTm4IaiHPxSpUwE6+/LBN5upiQgRoedIJpIoyR0Z5Yp
BOoV+nOrQh6sIcUONKSUwdR4tgYneOy+Q+TdQa2HLIX+srL1b6gzMCmZSORrNJoTWk1Lqd7QH7+I
OMSEsYg5J3nXNdqds6g89UXvqSD8nBcFaLhIQZGEBhFN/XaQH/U76iYInpIISSQi0g4t6aIpBX0E
jBiZaY7c1E7N8dDVz8pgU89NlGNucgKqOI03wg7Y/fSgq8pZo9dvpC3V0W3Y6NYPRY291Gpds6OD
1khYF5RWh6RkwinriFtB7vdWdCV21kU32y0K2jy1q03c5KHXlkiBFAd/i2Q7KP7zfl6VhBvAfSzj
8SANoSsiDWnNiIQE1a606HfDRclbLJreDHHvmKpEOiD3bR9720R7jQg4XdTAodm/jMiDUehv4kUv
3C/KYXLVawpxg0APg7DYrEPVF9VYegOi4wjxMYQnPG7+kH/T7bXT0f4ZtLWEXHledMsyAmaBkHlY
FM1D5TUzITKzFb8rKYJesx+OjhXuQrGoOZBFJ4s+2kEo3S2KaX3RTseIqEfE1FoI5XKjILAup+Zc
D9q+0SFJ0/dgc7sytDlbLXr5YczCu0Bujc3sVc+GkBvIdbBC2wDAvVjU3TWAtMUSViy670hzvmU1
yAIEYKIjvrJCya0JOjp6hJdFid9kQQ5wJRLm+ORSIS9/oB947BbFeYv03DY1aHSI0cWiSteRp3fI
1CFkSGp7QBX8FmTRqddrsm3jAQ1htk1yCpGtIp3B1GRrg+5SjHTfbErDS2I0wIqWOMjrqSL38TVq
Ywry6lIN7qJoW8b1mwhn4IemfpLCSvHVCTqnXs4veMQ2EPLkDfRZSVPpsAZU15eEl0yh3mbWdgfT
nQpurcD17VNan0NkHMion9amMIKDqfYpHpTYgpsWgHIaTCDjWFK46LivbBU9hppb43ZO8pWO9nFl
2aM4npK2/1Dm4qFJx50lI9i3MpJ9Zt80+nKrWtHeHrVvPWBILnU6mwmVelsL8gM2QVftnI95IqUj
T/Rop/R07/SYer9aj70fUNaDGkads52qs63JfqTS2gNSKDZNbXXbOOt9u5vOaAKfhYl1SOVmIzak
xDAjQGzLDskwzeAFEzQyQyrWWiftakGuTZ1gjYtIFVlPWXAsHPDFIiwMX9PJRboJqNKWOqKTfJ9G
+yvjEOC1IAg3ectIbydKt6knUMBm011jI6HPnOKVSKTO1fUZ7xaoPHsWDHIDJNG8k/cRb7Er7PkE
zvvUNnJyMkKlvwtpaGLZH+7LCOLtBHt912E+3SYTbN1JCOw6CXJYhvNOF+Mba3aSY4NAuiCd1/yp
jHJPsYOHLnbmU5ohFglG8ypVkfEMvZFBVyq/t8PoYcPkqnBAUw9d9aM2RHKoHWEjK9uSCBK/isKZ
6OPi4YNvKI1qc5KCxOAziQR0ZFM7DIsXqappPeDBo/Gsf88t5W40c/MsJzT7gnCSVoaR5i/Mk8Qa
aXKyHeuU3W8nNiZSB1fqaGLJI8VG2+y8uTTrI+d5y91Zb/JOTY5mNsEWajIYpZrcw/Vz1kZs0BuU
azYNsgJHUjMQjCqUkpsxfWyi0fmOxXPjqMX7NNjlldAfqJhNoh+lxrBOUaQzGEjqszDk6IjU7wiN
Nt2Xdv4YlT9CG8NXIRGaMlLYHOWuhbKvYt2zuUypYCJydKccFX803c99GaxUk6E1ShNMAoNvZoDC
MzqGY6q7A5zySj7lZrLTRAt0UY3pLGcVMZahxtxF7lDNOaraqlxVinGOMuch6OmG12rmBp0G058a
9FnE+T6Usntp6q9Nr+JVi+lQhxpFH9D+XAiiBCxqPCiLlWacDdsr4yyhGaVqh0kKg61mhSN4ST4I
QdxWbCb2c8K46bYZSS9mSFeIBuY79sGiVYr3QsjzqpFHyvWTTfaDE2hPqj1RGayotZed+q7PmnPt
w+ShxZJ1N6fDh2Y3mps4IrqbG2faTtgu1ymFMmDS9vSQ2gHo7ezSc5+fjEqjuZ3AhdfhNQcOUKqQ
aV2aJbEfpSHyiB+6i9TgWE59e4rb+kRGVgyGMabglBfUMRxn8pmzrE0sWchOalus+8gefPIoNlUo
aECH2q4qsucRWYibhlwhIG3f6h7rTk6rSJ3K86xrwZ3qDMoWEedHmFjZwY6MeWVDMv+jg1IFyaPm
LA6Rpm/u0hY/aF3X/a4NNODwqsE6opDmg9RpX6WoHC8sxHgTYX4xrelunKMfs6m8WPXc7QjH8KTe
7k9aGx/oglqbHhXtaw2zdd0rNBfZSZYkLITxvdrKJSkXM9lklBxWci8N96JKgqPCrMI4b1xrKWlP
SEUNei3PbXODMCrhOi/r5Bg2TDhpHUQHbtBH7p1mF2RTsQ3i6p1Vo36kIKpt7Vn55qSYvpLE3rfx
erKU0q/ig9EzwXKu14AhIsjckvCtKbyjIfQRleFd3eHzThbaZW16jYJ1TnZi+vrWgGUSD2aVRW6q
z3srgnw9Za2vo8lvI5jnieKToMh1AtgkHHG6lU+yUZ9LTd2j7si9Ai9w7uBNJxiHlHsI9aypYEBs
h9E4lZW0JiH7S1EBwydQrcSesOoSDNRzImDjzQ5LI/s8muo5Cm1MwvqXTOGukdSS6PNZ26g9GlS1
JD6lqCqGTDL0XKt+oPv8qHA2khmvR0/vfwLiLU93bC42Zkm0zGghwFFi7gqKnxsonm8pBCVatKh6
4lZ+jLriO6FaIHW1CuZg394n1dQd1cHofKcVz3NthkdTZMexzSHWhI92kAyH2xcH+xWc/BaJhJji
ZPPTD28PQ1QpxGosr//p4R//q575G1VN9f/xzOfXF4JAuZVK4sd+tr/dnv3jR7g8/vaLf/rp7VX1
FFs7WsnrAsHtvlq+xE7YIE/916M5n3/+2aeXgDVHCXb7L3/9v9trbr9hVmVWZZ/+z+2Ft1/7P3qa
rO/KSxoSCVico95ponyfzAXjbbs8vH3/1zO3n+GHkeZAIGay0Uw3UpXv/3rF7dHtZ5g7HRTna8pJ
DgBXB6OEY8Rfb7/x9qVQe8CPt4dmNvAahmSoYSnuoUwX8bL5U79VNWI1Yo/yfdsTdmfDaEcbp76D
yyt3MJX//BPBJvz5SGC/7kndWkkTN18xKNneyUbiQpdHUiR4JAJjnRSagJGvYaxavui5E3lDX7/c
DpXVpBwgvMIDsBxUKnpOyvI3SGmAiVBqO+bZutyHWO25EawyZXHsROU+qIgSuD26Pa/OOs/ffnj7
3uqMYdvZTLvLi3/6Fbfvf/o9fz1fNPO4I39buJXZMzuRQrLvopBQsXrYq3OQ+5PZ2mRYLSegtRUQ
vMTwWMRTYjUelo+0DiSez5dP8/b97VEtBYB0Z+R1t5/dvuhVuzjFSHXJbh+HXtjKRiPsdJVNKvKK
JTyQc3D7Ev2fR7dvb6epJIwlxRHU1QktouXE3b7cnvvr29vrdUjrfzyLFHnpdC7f3565vTBWsGYJ
5U6YmP6CULipBL0/0zrPqRcDFTlU0wxDedAenLY5mkl2ImjprCsfeIjIM+yPlclHlCs71bL9oJm2
7CXJZ2Irk0ie5WhE1d/NU35iAr/DVsIQoFyVrtnWeXGRDfWQR88WqOJEdnxI+PsyDHalXnzEhHCq
hzqattBGfNMWKBrabWvUXqsXPhJ3v5YHL1wZJPfVkMSSsncZBs8IxjaW+iPIfzRz5GX64khVN7S+
NmIYcOJhrg1IqDFbHxM1UY2KZ7GeyzsIBA4CGDLeeLM64tBpjWBRxK0rjT5yOxG4YRdgg5Ve27p6
A0t134+vgvSviC1vkuZHrbO8vGh8CgwA40mH0LND4ZSHrRm3hzFuLi06s0Kr/UTWd1YW8ybYweQv
Q6Dvra45DJqxnUWzl011W+j20WzGLRLErYiVr2M2PXZCfxui8DjXHwRp7ZIgPJKohug8xk04syMY
D32j780MnTjxdVo+EKmpH7up3SqTuq2LkYXq6HUtghW63SmiDNKnEmk9KslVHvAhNwXrAOsq4FH3
WXFvg04pwwpTvVhgo/0D6+BTks3n5Q3o43OLpMtMt7PsHLvR2hUkVCWp8mBq2lNNQFseyRcVNnmd
sANDjhWHGMTy9pBr2rcxCHZyA4Eq6fg3P5c2qHniE8wWpZKlXDrbk4twN7YVSg2uSfTplua2FGMK
RGH2NiZoyCZZUdsbbXpMsYWnkuqXZHLgQ9v2HU5frd1bbfkcdOOhgC9BJ32jK0SB2St7Gu8qE9x8
rG51QJitrlBRIRNdLe8S8POKne5nKT85I0fX54P9YreJX7AKyE1rLxkvYT5hg4LDbQuMOYbXytZB
g2iRmM2uKKA9EnciEQLEjuc0aU/SErRjq4c2kC9VMp+7OHbHwOTNqi4sQC//CHHJxhNCNNlwG+BO
DrGjIx8MchyWjY4jbWdd7DvDOhp2fgIffMxtdWd20QlGO77aRxz4Z7GEBAS0eBLKDU30SgbIC+A1
S2aowYK063T1kOjqvizqI0x4z7beckRK3IP4dnRCARNz3tcDtQBp3Qq4H0aztfSA7pS1S7pnffyi
TgAsmvZoRUDeRtULSwafptsgJAw0sa6q5iLnAWNmhGRUu+tzpjvb3LXiCSbJTh7IsopZao5wo5bq
Xt/uB40KhX6QB+sad52bmP1ujoP3Ue3vDH4D5QNi+cQbIu0rO+qVNg7kHOkuixfEpPO91Nj7RI/v
rMwGghvc95Xslam9Letdr0NIGA3XUKo7u26f5dI+kOx4nUt9T9ojdG/iYK36XgLi0QXddgYmV1Tb
kqqKWTJa5YHPCMWmtLuEU3KX5MOHFf6YW+UQV8W9AjwFSRendktK1M6cA9J4+jdAOAeVPphSSZuy
VfkNhLzo6hthYltocqdhnklBWYRmxTWVxVMVTvdFbLw4Wf4WA4JUZ7Fti+lF7gHS9ljR8KqWbbGr
LWiUmIlSmQrdSMkRe6vdniXaNAkqHUvgRuuf7ax9Yt+wVUrhJ5G9z5WjpRq70C6OLZSS3gquojV2
DbUQvT7mOA9xLnp5quGYmfdOyege64+J1F5UYgbi+TgKTrGcP5VsDhIqMI4xXyROcaFyJUnKhTQn
n6jjbV6am4n7DV49aVLOCe3cfRfl6OiITdTiDckKd81ons3eurJ8vQjFfu6FeATYurICVLpzS9Kh
shUS4S+J9IiMegXC5FQJx9dV0vw6ih6ttIO95paa7AlhhYxvyQkNkHm1yMso2nBfSOOlInm+m9D8
58E1yu07M1e3MwFLXQi7TFCQNLYhS345hkc0j3cx1xnSnbtORKd4SLCSGf4AKr4wotMwxIdJN0kB
y5+0kPykLNU9Sz0URrLJ1XITXrXqOSJ5pDHZ6MEfkeXU09VgK0S6ledim2sOeV5vUt1vh+y+EvO+
VG1f9HTzVNm7XeJa8jxF4TktsU2Sl9GhULfqnVp0jDKNaxIcmyqtN8vTiey2neinnRzPuBzehB0+
RjjeJmPcUUhfpXN+LaJ+p2HTHgy8plKzax/i1NjiSwWGxbhZICIOcpe47aw9DM1D1g0H2bCuVaif
THPwCzIkkmIicUpet0azV1L25T1pw3ngJUm0x6fpxq14NRz9mx4kr2Zo7UWT7+QRWoEF2EMpGbqz
6xwVTzEVxcTWPdkm4CX1HWTwJNQZfjQLAv3u7S9W/TQk50rg21obSOvK4xxortK+V45nDT7lNNW6
0wmEMDX1nDtXI4XfrygItM1r4hT3VZM+RmOwKzBtilbdKPGdNqwd1POBHrKMXyquffhU2sVLURIB
gGtBhOrRiOa9YZPZh+DNZjyZJtRhlIVPemEQAUNDTM78AdCcMQPkmhkRxOwtiTUJBusoQoggPEsv
3+05PwcVkljk7nlCCVHyVHMksUXxhG+0hFIbhtvucst0q+CUYo3FkXKFccu0xBJTJ6JRi86Gfq3V
YT3bzaYsEjdNdF8fye4lpC4EQzs244792NaU6SwYCFypXIaM+m12hDiVJoY/JftoNHdFX141Ff0a
onDdfnBq+3vsnPXWOEuNvNdldHiIV6tyrZYjCaev0whGJsRYndW+HQ6bBqcChWkMGgzA5F+b+1Hk
TAHqLu+mU1nrOMXLt0ZUH+yaU30/otU3wE3ZfoUauquWMXxyJ2Y04bSe2Qf7MM8PU8UUX0kf7Cbd
yLpPUvKF7GbXlTl18NFLx21KVKAgLk6wdBP2uC6S0K/Q4xt67OU4V8iq7UIGOxCcilpuHfwQef7F
Ji4gVlCgUD03AdtoWnKSRe2rwIYcW3hFOl9UT4P5Uxr3ZiMfLHo0hSF2xMAxFbFxDgovyHxhNRdY
MocRzIc0jV+BZFxNBIaz8hwn9X4KFT/ppsfInI+mTWGWOqZJ7o4Wy4dQSva17lAIMHbwLFxttrxB
RXerLmXmOzHrR719ydvyaGkB41HCXmJwydlb62yMJqrcQhp3BVNjTTY6k5BF8GVeUcWuxZpIMro4
kKDa8zArnqIXnhTCt29mXPXCjwQ+JZPUL4nhO3kYM8UPJLGTg/yUViy+w3pDwemp02vfELmfD+U5
Lbj7w6e5aM+jXr6OcvhgC4B15F7T3dvYlrUqu/dGRbuhA9Znw1MxL9aDJ4lpb4RLEl9EjjErZUYO
ONSEFCtPdQy4B725NZccWGyLV0Xtdrogu1C3fFP7QTVvo8nZcYrDgxZP17AtvTkgVDOcaaUEezng
Vkk26NGZPgcfy5Ur1X6Q0GnoGy8sAn+0AJU6w6bFh9SBdgtD0peJn+Qq28xGSU1tdjNCnSZU51V3
SanlZ0m1zlGFG9p4kO3mgPId5adB7Dd64oz4xFJGfG+wlAeArEd04aqngslonN2o6X0JzITZkoCZ
z4imx01pJVxJ5KCNxKy2tKtyvx/IoGwbr5dBCs2YupvwYRwH+BDMUQ0EwSH2I6TwumJepKc0Zo9i
g5XJZMrWnd8ZdKA01vjNjuGbYi8BRWSjSOO+LSRsXj2hkrKb2yRWEybc8cbzBaRlUAwq3hK1dDUo
hpZ9MBrCZiXZTfLSFYbj0wvrQ8Kom3xPpdIb6a8t0SEmfyCWh70yFLsAr+48Ev4g0IIrXqMpx0if
veVtA2mg8VDsUrndZ9+jIfNEcxaoAOmE+U3rl1KFw4a8LKl/CJXwtSgos5byubJZNrC4LUpGcXaN
S1BUtdAfetbqzeiNhOFCU+J9pJ4yPY6W5VUqvaCmXvXEJ4tYOnYZG5yaNwGkS6LJ2FmpO1Wprzun
CQSNznpRYXwWOip5MqD7pPa11DqKqfFTA/jN+EWI+TnpnL1c1y9ldumW7ZEMmYgFfNdS13a6vZCn
8+Dg1DBr6pT6GSfGOYjMixlKm7xaOFfcQHF8KvqW91FuyEJlaG8Ouqa9S4ACcMNRP68VzRfGzMoX
W5qj+XScsYYhne9ZRBGXmgzLMGZuqPBvY1s+4U2mpoG8Q2KV1DK2MwISqreJtcj9b/bOZDluJNu2
v3LtzZGGvhm8SfQdgwwySAU5gTEkEj3g6Juvv8sjq26lmHUlq/F7ExlFUYwOcD9+zt5rj2O4okY5
VOZeIyS8K6M7SzDxxcwyahpjAZsI+m5de/WaI1AY6ZtOr9bCxLGB30Abq/VAOvA0CmK9AtIEg7Wr
Dxxc7Ed6ARsTs1IHpSdnaTbC8WyW5gqvJgyfdNVils5rb5b1bz5Yt0RftwmqIqYGum0ce5bfXLlr
JxNY3xuKuW3PhjW1qGv1cR7l5bxCp93pxsYEThjlxSoWdFCrgXQewl4bwEheP7e6HoU44AZ+syPb
O127i4hxMZSHQOhbM/TYUJslEsYVvPW1RqXv9z5J87L5A5IunouaEWLRGDSgGEgVO1ANsbq8fXn7
I5TfzG2E/W6F9WookoIxbJbx87d/Qoogxw++Mi3tjLS+KFJLDCsYU2Z5EOnrsXfWt/bHl27Iv773
77ooURe+1y1PRHF1Km+G9USM1SpDueSt0vVka/V0h/6ngVbSl5+DeML909FK0kZwdmo6rOvaXHVK
66z/7LCZdU1b5ta6gXp3F5OQxLHpn92f2/c7i8O77eTVAq3dsrHEwFjJOjZjxn1dQeEUTdZfAoC6
s9QRE5HYsf2MKwZYX9ldwsJzt32RdgsQmtnJsJqXrPAVGjuURIZQ62+x2FO2+Yepd0hnUiJYTT4m
z8zuqkuUKVyYQe7sbn8NGR4lYLleynbI7uoQfB99q+oSxmj8rTJNt7cfawITe5a/NkUhcEi17apS
7zlYa/dT37x6Jgc2hSTZbe278TqjhloNTKEuzmSvx8rdhpwG7x0o7s+KgR9TWCQQ1xjTUg0XfN1N
oAU4W1SGYpBBl1Kv2Dh0gh4KrAuFy9b86CDibgurpn9ScyIc00Bco7xnfjN53BRZH64NHHlscUfL
IgSdbmOy1uhSpBFSt5JXeNLIcUt6y1hWtAh0W1slw6CcjbH50Puxvgs1iJaZla1B5/ivqQOuFGTC
S5+66qZItWk/ZB24UMxRgc9xtSETscGMAhSbOhXYp83rZuGzaHCGUNy05HsyvnQQQgOPWdVBk5IU
MtGIqDqMxGLX6y7admQ99+uc847slMKHWfoaw9N710WLsGw0iwH3auwPVg6QhzMOoIhFT/NDoCoo
FLYekwXD09eA9tZ9oT9N9riCgL7z1Ib5Ja+7s7ZqMT0kIpfQqu1Y3RH4x3Qm3k8lSW1SlhNj6GuB
gxGt0aA+yC2mfg4EN5YrUZa7ND6lBPSC/gYW2G/bFHNCx7XgKauiqwngbreaYjKgm+ZuHS7ValML
HZhdvRxbyhVt4wFtwxsHNAjJyUR6iGPs+jrcKHRuIuIRJ7VadcxUaNbSChw3WVevnQ+b0zizFdA6
Lz73t9XUD66JAXgiAi5DZ87wtki8lR2Ni7xC1oeJE8TAdsDm1wK/KYI3s4EqWWLXMutqk2C8rslu
RzdQgxVM5vlbCcO/QrDwZhgPNDms18zHbcs4GANrtBvZVdWtTV5sO+4DjS5ghIYRZJwinom5F8ad
D/EP95cyLgfmsdg9MWeaGU22VeHGK/UMZTUOz5X9wHPhbaiT58G76NWZDRHiadjTRFOIf2+fmpyV
XbvECL7jGOxlADjMdlYN9H1//MGEdU5O3UI33/lKe6aWTiu+c+zNZ3yYDkKvKvhmcV/toiLciAmQ
oeoecnKCjcJBHWTDkCSssplPnkOlbs7GodkOwrwO7rijb/3JgQoIsasdgHI8p8fecA+WqawTcd8P
8bLWmgs1Ev0VWowl/AfUFbX/3Gj3gj2m8VxSfB9GZEGNiywqeyP9epZurL6Ym8XlhsCkzA8TUj4j
Q0L3OAViCywTrGKVtmnifjMxvUJpVjk8SkGrVknNhRu3p0SbmLAad3Z2CfScO1t5MJ03lVql6PZJ
XXMyIGhT4EzjFGpEIbAa5+yOOhCjau9Ow861y9NIEN8UOhuIhSCaRjACdGVdc1swfVdHoI6WcefZ
xdksDA7c6dJSy3U6qadA7zdqvS9Mbz0l6nbi8ocCuPUy71tcaTRdhz1Y1LuwGDfVHJvtwg68lUcW
pEOUAL6iCKuzPU/MTUzJB5g13ERoZJihZxOna7Krp6euvZJHP+nrpnrpWEyDk7y1NX2dYujtXExH
6ADUM7icQPNm4oiNzSeifsqOqb1AQRZ9t5N5/ySGudIvTbGxtG1j7BUb3zV00OfIfXXj1y75iLk/
alVfijxbG5Z1n7vcM6PkQwYb4KOSrZUAyBQLrLfnkRo9btJ52j4bXb+Lam5c1V8h5Fp1jc6UBAFv
cF8N012ru4cUBBkVRqf4qzqK1rLVoJjWJcObnOgMThLoI6JdWq8WIcqAGP0YYZKCd9O+C/Tmzu/d
reoU915UvgPMVJ81p3pDjcl8tD4KZzoaoEELU93TrcnZLbq2eqrAWxq9sub4AcouX5QDtV3QI5mx
uJrjY4uWoUOPwNyftExt40Ri1bqPKeHJGQt53T2YTOI751mM+iIxvHNrN8GCxfGHP1beo2v09c5x
uoElzFLfZRZA7WYbU2lHDnk6gdpVZh2yltZyZhPNC9Qp/e45Bxhc0dUTbs+mwQ/0GtXTUJh7JQNk
xzJMszW98yYyizSF0qX3FI1RcRXs/QJEboLI7OIm3u72E3aJHKfyTPFUQFuD3qpCyjdTZ5+1iLEc
PRC7tHOcZcOUjiM60bBd7TvnkuSvo+GNT3YfHVMS0B494s7WpWG7sFdF+Vo0/naMvepMszy9C1SV
daczytckbcUcoLN2mGo9eHYmdd2NjngNm/LJte127aTu9zxKg8egsZQTjVvI5Pm2GEOVK1pJn6o4
T5+ieq8OYfl4+46lGs1y0Fx1efu3tLPdg0iDB5UdBVRmuRudzrvL9ZRjgfyKg5p3V9vA/UbFemcC
dW0py3EKTrGQq778U0WytK+R7a9jNzq7CiIwolESEs3kH7evAiU5GlbpbVol7wd28+4TVDnTyZjU
Q1sL67kJg3deGMWHyGnCjaqC3NTQD0L+cftqBAE4S4O0WFkVGBx/shAFNhUm+Qqm4hB5d1wXdBbM
btxR5LKUTU1H5qtfU+WmWOcjmqBKPYyPThuY24TB//zGaMz9oGOjUdaUdtX59i0KwG0XD9V9HO9F
LOrzgOmChgGo9ttfdUXzVtkAtvj2VxE1f9rh/iNl9/+TDB0Vmf7/Lg9/aD+qpvivR8YaPzF05P/6
J0PHQgYuLSq2Lh0WmoUv4J8MHecPDxqUZUMNlnEz0lz2T4W4+wc/igfEkU5P/F44Qf6pEEc8jitR
I/4GW4ot8TpfFOG/UoiDAfvJw2PhbHTh5zCb0zBhuM5XS2kedUGXEjC7dJEqw9OZZQ5N/UIhW95e
VWW51RJ3axXiKWkpqSptVocjDn+AqXjYMUKvcr3cYjLfmI69rSNEJwEpLHbrH8r2MRvHve63i94G
ExEyuxbEW7vOquNgOBb2QlOHpYWj2XY6ktpb5idibVYq2OhVW4tDqBJ6gvAMbsiYFA8QilahYa5p
/oLcHJdTA2oUDrMAvFaXFYtiDlOlXgVputOtDJwLc02pyeuJb9AYPIE0nOBC9BZch6ZdNKF7dFoT
yS+ACN17QMfykET9PYBYu3EPQ5sd+jA+K0H6gMJ4m0NLy2t/ltEF0vplZtKbdeMjjrVDHILjd03J
oV57J7u1jrK3ikBaSnOTyYa+8MAZDAUBk+D005vEpu+Kp2GM3xXdWRlju8id9JAN9MX0ZseHf8iz
lgTYHj5Bf28+9uFwbMtsmfdwGIKOw2LHuE2s/3L1/hu/gPFzzg2eA4t4JyhxnkuElkaa389ugV4w
KfW1KFuO0daS+iGkMRNM5ATh+MC43BfBwlLJ9+VHPNS3YYGDBWYz88qO554CQFJlFgA/nsLid0N4
4OUP3T35EFWGsZ5HZO3K7GTdRO+twL8oiZCbfhfBJ5/mv3xp8mW4ZAJqhKxhDTMJIfr5ZUx9qDTZ
mAf0V+g0Bq616LAs6E7+xvj10HeAzROwir9+8342+Pz9Qb/Y0VoPGZ3rp/AOG/HYmhfQi4joEdu7
2W/dyX//nFxyx0wVbwlrgWnKm/ovxrumNaI8bEgRzlWiI0B9IHLYAualnktmpTWoNAnjz1JcbF25
/vplfok+u71OkmE0z1VZfmznq+3ODgUnRZEpC9eHfJUdwlTdJcWyUYn/ghDIzbefhEDfa+79yGIm
zqy+9Ghxt88VjI0W2UJF8HmhlOdMRynXHsLoFCkVpdHwO1f1z4a6fzxXBlO2Qy6lQXDYz++TXXSa
J+JIWXhJcRjYcJFvrONYP6E7PYcDBP+0emJRirH97x2Q8trofi+bvUQ2qkPym7fui7/vH0/HZRfw
bMJsMZ79/HSQbBr1lCP7LhV1ZZgAJYsSEiVs2WKsgF5EgDLalZ86eGhaAuuzT0lUbILsYLXxZ2eX
T7/+LDX1ljr85VbxILW50iDGP381iBn5oJhoDGATNXx25YuwymOaQUU1Autbo+ONiT+zoj0XUFZN
m8jyCVRhYlunW2QNpCbyXLjOCqa9vfmNmUARJy+mEX8aUXoQklIagOKmJnPPtWuewoxKr+jmVo3k
iVr1o48NaiJG8lp6DWPrrAXOyW2QqQvrWjAZjLMDOvCTR4HjBVdJCKxa8rWVF7U2j0Yu5k03najg
Op7iCGK0CMsrjfbFYGh3eqOtrDA/trZ9qJz0mivhZxaLrYelBjTxSKAPYntRKWRmPGm69sOSu4Ou
9Iuyri6kJh5G3zhN6CqoLKMnj9cq8YaJb99eCzjPU1s4+aztzROBHM+tfRqG9BDEoJnr0V+0iHuQ
KB3DlNwiuktJmx5bM/mUT71v0IrIV1ZrwZ5DWuOx/KOTt1t7q2b6j7r3FmLQTtZob7WcfY6wnKAo
rxMpA3bhHJ0ac9OYXYn5AWlWQme0Uv+1n/Q7EBw6rXYooqFvbRuemwuWvtTsBI1Zod9QrhCvv7lM
3kZVzjehr4FzONuxd2rC8KqMzcUPnQk+Ro8cAPapWRXu4k+6N4PhEcutYdABrrmhxl7BrxCbd1oS
/Cg0dkwt+YzKdJ7rDp4z1yXmxj33zCOGxDy1mbXXRXmfjHCEFTbMpMHWBcu16Zo34SVP/hQcUO/M
VSWYY4mImNZHYqb2dI2BZL+pogQPZgYgQcb50Hf0Z0hg8yn7F2PzrhQIazzLPpYGFcJk2XheECyj
Mtu2Aw2I23OlX77sinLdNDQIxqb25qqqHjLnNTCtnZIhvLRwzM3aFvNa2Zf3AW7NMHjWOX8xqsuu
dsoErXOP0vxmlM59nX5mgsto1OHzevTwgZWcFLxAY+ndM6WiyyHp3FFFTkfRbh2uYJ1bIzEwz4jB
q2mqQiMOSs+YTRoekRFJNd7BGZ5jZak7NCvybkH9eNQsPuQ+GzAa9dtBcTjhO8ZJ4L+Td0Xffx+q
6ge/cVYU3C9OfSFih5QPTq7YUahOxsdIcF+LYvDmQ2C99Yk3Cx1lI/+37+SHmHSJmcP0aK7q/HJf
iT4lajqNSdVq0hEIEq9FMcJrOzx6fn25MdFvtHKzBsU3yAtRhZwnFLubDRLp6zpFvzC8nd0l7+iO
X4sowEpRKx/T8ITsI1k6NUugXGtHKrk+AEVsBp+ZB6i4deXYXHmQ91iZp59uhCwAsmraZ9feQuJD
5t+8AZiFdeKHX3DDlaPtzmg1bRWV2Bw/P8jnOJIAQZvaIrcgfzPzdFVp44cVGye2i3MXesfaJQTV
pZZj6VBLfq/CO1HGGsMQf0vBZlTxgxc2F+o+rmRaLIyTXgu3wrYrf7opomcz8JdBEfO0WOLC9JMD
9Z3iuI9WbhHK1CAAvz21yk+vRmfcTxp2qsAfZt4Inc1tncOUthe5pvgZ3x3LbuE0JHaQNoDs/4QK
/FOt0oOsefXQYYbCZXajvDOoRU1Y7FRWByWo5nnb8/T7UzFM70YWs23QAx7J0vAR1rQW2SIMLW2H
ZKn8qmBUHMvx+QaVliW1L+ztwNEUErbzUNqrBA0vCiOJgbJOapx8evZw11b0CI2O4R49vHE2xY+B
A2lN5d1w47HcONzkWvkQ6/13LEvNPG8MndtWsoAppUUAhXrU3bP8YArDOQzxMZE7jdA97lgYlZ5D
CE5RQT1nhJxUK63mCckLWLXAeGsam0khlolMDLjhpFu7vEQQJkXYcJS2ok/NqlFBNHdFb+EunV7k
rmqw28RpfiwV89QEynJwySTqlVTMnYw9iK74LiZACB7WfY1ieJ562gmf1KKOtXsZLRd1vAtKXIK/
Fdkhb7JrZPrnyQk+J/Y0Ue1yJ96rbXm5BbbJtyuGq2gQfVVY8XrsDEynxKq11dnT03NuVhcC20Dz
V/WSNTbAfJB83ojf6cSvrmy0stodJga+KlXvDOEfVv9drB09QJYU46xNXZh9L8tj25gn+d4NLLDy
lRKgeM5a6yQ/6MjXuRhaLCnt3g0vokXpYal7jVaJ1sl3VS4brn3EX3cJfG5sg0CvWZPDLB6N0+0Z
6nZw9QLeotHhP6gke/gTYBOfnVEvDqYiLopC5KXecTfpBPPga4kNXAl9SepGY/woMxofNk1qB94/
8WY4IjLrqavbl6KuG4593Jrj1DLh9+4rr9yjCpGtefws7MdNXF3UILzmhnYKMhyshmbP5QutovLB
S+l7+ZlybuNFNslpLP9gBMXnEBtv6rP0zdUueSGmc856+I7tu8McX27dstwK+gabDEhrmslbudHH
mX7iijnKny8b62i5wUmQpYGE4nGwtT0nM+oK+4kt/UOr/GWc15c+N0/JqaShNJP/vSx4zqXFBZp6
iNHiYxY5f7LthWqW86k+yrPqKC+9xAQJfoNsF6X2CNZrltkKC3tZzwPw7aDnjo5BKH29UpWStAsT
BVRUJ9XS7gk1U5tg7QhSMIAtcciZaQKDEzg7Fm57YfbKk1VzCuiCfu0G0a42w6ulkEYkUftKaC8t
XbswqIJvJtKrrM5JlflIJmevM/Rv+enb0g8hbcxUPhz7VcvZ3mVZn3VcUJaqLaMMxpuoTZB1/SEl
x2meTSFTIf00hObJE2yTgK7Nup3LhoAM/euM9lL0ygmdZlpgvkxMqhBHQvxDWT6SFQW4NTOPU9It
8jvDoQ+hUXXe9iNFsE4DEqefdo5U9dPDOZXm+WGM2G0kdhyb38kXKzwqF8rUeCajE3O564aCj0Xh
E/Eze9ujLS3XdNuATyrnYUw+HYbeTeDTP+1hm1YYni2pwk9G+TKr5PuUOx913Ud4AuGK3NISsqHa
OCGzhFLLvDnSqhlnHktKxdE6282JSf0nouVkqZvWVgi03hMZXC1ymQS4XxZFn6nnfwwDwt/efQko
zoRlrN00/hSMvtE1siaNngT9ugXuheGhdnHjqvopTagQKtWGWEbXokTVVNE1tdvgmvbRNU3N9TB4
a+65d9+jJFOBDcJNBSpYi9MUhADMMswTac1cp/ZHctRSHaevda9F2kPksLGJoENYysDpzziGhieS
KijJU2Wa2WFWrizMXjhGxnhYlqInja4jrwYdzdwo+VkztB4D173rKydBw9L+cCoc306eo6rQGMpF
UfxpiQZn9EiqklCCdVop71ntc41HBzPhRGG4gOaa3LroWrsOGPmy0CjLCS2DRZBWlTFnjuJroz7b
dXXUBxjMMuYtSQuD9oGeLoKiXQaZDC3xa7GCIHSyqpRFhtkf/lgyX4rJ2IamLHC8ahXFXO7eSK6B
CBreWg/Nr63t7NqjAx74e33QyZuIhLpQuGPh9Vl7W9HmdjGZ64ku+4xIH6thVctRSM1JdX9I4gqx
De9FIS+5qMuGmQqStkRsbFgTaZm2Q/QFjjpScU4F6k3Gu2yHPr78sUWnoA5+MVcsdKBdzLWCqQXp
W83V6avMocv66KbQHt0uf1SKlBtbt0mXs+wnS7KQPWbNCMzqhean5y4gzafuhLeKfX+X2nm/cNWu
XiID4PsD4VpDScCRLr36VQkEUFPcYa1Vq0CNAZDA1V+YrfWqDtq47aEiIhHnTENj6y7tvesIS3DW
9f67V7MjaiTAzIsaryRyRXKJjrqRwm3kXyZKBq2Aa1yQ3pDWvNTbt+mHhnMELSOiuRxuZayxAKQ1
91zUpc9UmufE1k5GyQWc5rhQWPSjqHqsOvNk+4A/q5a1yx2SnVOUxBrhnlgI2NUDNo9ZYNPJY3YW
RWAuE5lPAneUuR4mj4ADg+7zBh2wU7srzLcX3XY/rCJo51nYkgABP6CP06s8vpUUjyTrUJmWTPQW
nUudh5iZVJmSetxnnFldbqc3elAnLuQj34BTwAqCo/uVA8pdrbI4pVn3CXn8tpSNE/zj1rskSX6Q
DwGF/Og18VVmJyQVlUgTHMypudTU/V3nMvmoLzUqvpncDeQVUxrRN9iujhVfZWmr6Az/Upxa8qBZ
9/fycCHbFZjAN1XPaj5xbU5yGWjz8HOok89O4VXIHbAPpH/cxwfSBz6mfXjPSh5D8E9eDBP/6dDZ
C6bDoL3CRV2WP+zQXRvhKSqy7xGIuD4GBBQDKq/EuqFD24mJxrGyDEdog51OXLT/XYYW5How74d8
F3gTaZhSOa2yJPZvrdAfNBsWe82r9mP02yUCeWdRVQaq2WSfYAGeTRObTj2EHGXqbI0KmnZBB+y7
U1loI3Za8lUDz5ORp7xHbcQxp5bVneKwnyPkQ2bQlP23LJQYZ7V8lLaQVk0Zg2csjuO3SGSLUm3F
Cno8OwiftJ89Zaiy2rx7bzWbCemKodE3NtatnnRPnal9o68gQzx2hnHoWX7nWcKIe4gVSHbqjxC9
PkB4a67L3CqTwfmyIHdGiO+54NJ3Eoos5O1ux1ZCrASPx63Z9sVD5YfXtOMeSILswamcXSCGhdZz
/GrZ8EYRAp5mn0yq6BNpdQaIe9g4ZfskWkC/soOg+jxWrlWX0U6uAWIEknjkUk+NoQv/5HcaAXAf
0Ri8/KZz9HVs4IK8sylEbOJEoI9/Re8bGZOJfJjCpejjpdqq/cJ2lLNsACDF3/rQWhULMGUxd6Jq
00cksU0REPh44IyjIML43dP52/OBJ0AMgKWqrkp38msfC0B+3dJKYdtxuvu4wF83b/AGRB1uZgSS
mzhQ73Ft33tuuUtisSsyKk8aDxm3nEafYUIFcK2Q4PY2tN6EC9ZlfQMAbeONREwFmqLaxWa4tmr1
sa/JeZ1Y6LPa+Zb0yaM8qeltcHCt+L7JAljwGe7AQ96WK7Va2/G9ZoOdSVDR1MG6SeM5Ow3wDtJ4
Im63NzclatGdaayIsiruGWOHfr7wGxW39ngsx+oJtxdxpBZul2TuKMGWa7z3zjWZuzn3cVWo+3Zk
nG9FUHgGC5EJLQtBCrZOJpw3reDqsUAXHAbtg5r4K13HdUDatY8kAHv1nOyrpZFG1zZAfQpqvO/x
EticE6xwl7TKPqxlkUvnoCClkMadw6j9kphcuWylbHhMQLuBgfjgPkwc8WSqtEH5B87s3DNLAOS8
6iNaZUbkLwWdEys2jymroYwU6TTrqUzHVeTnUNrjlt2DgLhAMOhtkvuKW1TNPBWmeA4BDYo29/6E
O8h6Cqw1cT7g5kzuqxImszeaH54qNqUptqLC+YLWLS6PxpDONR0fvD1s0G6wug/mYdSCQxIrCxXl
SKvou19fkH+bQNiqruk6wCWHbRhA3s+d3kI49FrgoqBUp43TpZmgFLK3TvgaWDGyO8o0uSz/+kGZ
EPJrf+rm8rAOtQQPrXFbGl8azDqId8AvXE0Y8gcCw0eDSItldNRDTma3hnM6Uu/BAHc5Qc9HnkIz
kLRFy45DzS2rit7kWHIV4XpZd757VDgcj7j5bnuK1TcXeSBv4+5byW/RZDf41qLoaUvIuyDTuzvN
vo5Gck2gwsgOZ0WGUOZUly53yR/oFklYX2DgnZKO2itzsgP9s20pOKoDaPLDiK3JKC9IUU+yUzO4
chujERUIzpKyPWPI04w8g7ZyUyv87tJxErYrOkSYZ5LJu5ctLYWULHnCk69RYQo3UVTLRi2Q04uZ
/6jpjtFjYetAyjevu+6SU6A7/sDGqi7GobzI3B0Hlgr317nIiwvt94u8tjPDPWGQLJPoqkflhQjQ
U8fvTAuT68859wznAAvYurgQ9nvUe56+7BTI/35bM4KqxP3A2Q2DHluIns8NEXzejtzswjj51Xie
yLooyLJxHYQiXpD0gJRhHvjUxaqqzWuOgfPKMk9jwM6mqGe2PiZwGFk9Tc/WWKW2gUrpRh4vwJSa
M1qUUOGoIwfF0Va+KXZz6Lzg5OfFDsgVJWxcvaQjZ+QuhR7AZ4e4djV2lG6B8iE7IgavVLYug0Jc
nI6zrk3DDnnpLE+xn5sRsEmLF+qRILgorrFXfwspSP5c5f+/CoGd/OP//p/vJOw11fj4EURF/pOe
gNXjfxchnMOP/5q9h+/Ze/31P/1Dg+Dof7AiQPg1/8zq+YsGwVX/MB3gAFCjOY5b+Gb+R4OgO3/o
jk7Ij2UgCGLa9y8Ngq7+QeaCSglAyKDmkR71n2gQjJ8ZdS7jS52nxgZu2qZmAtL7sljqOkeMtopW
UZerS7cnV8YDB3XI/KpbTFUi8xmJRikRmJeNdqDRhpvSLqsHtzTSU8Pc4i7v65jsRXvZGN0uGXE0
wvzR1Dh84f4bOcMRQF7YbbjxtexVTSaCs80wex6mvCS9hUYLu10e7r24mGgtpRGKf68CK12lLBBT
vvrLB/Rv5uw/j4pvLxj4H20AV9UMAOtfoHyimPwyItBupQ7EgOoumARF5rhUDZZpouaXv3440pd+
2hduD2hquup5yEygh3+tjmKl8FDK1wkUCoj5QoYvqz4p0S2GnEOWT95qyMmLYd1EfikctPThu1sT
6omRhNGRu9DzBhExyH4jf9bHZMP+/Qp+bzm0KeHujHsyzeiXpdp0L6qnnbHXnV29xuKk4z7LPLoW
2bTLWgOfsUof0cF8FkNxMCmgsxGmliVyK5xFqblPHJhCbKz1i1WL7EP1IVXpIJ0RPAp3ZjR0n+h8
o90z7WesKocus9e4NGXAmEo/SuWkxZEl69MDuYXf/bjF39YR3zTyc0nWJVRSIj0z6IFk42veo41x
4X7I6tOUYC5VB/YgEoIbWsSqWFbu6L6HCLeWpYIY0wA4i4OuwD3TROVB8WgGGXpEOnVlDfc28bRL
h4S+XUfkDO14sav0cnw0M0UjjMYs3wvLit90iuSFn6Bkpibl0nTokt9lsITIHOGAgsfIX6NjZ4IW
JNEyqRX3oE5hj31o6peFXjXbsnSTs9tq3gKgGKyNQYFC78HhKtiUsvlvLh6pNfpLUcHFw+LhuNzt
lgrqHZ7vz7fnVA4g+no1WvlR4j4bHONWCDuw2tbPMLiUPScUZJ0uPmoLVO4OPqNCTIdmfmgtx6I8
gf+f1+TEMCbyN/nQW/eBbdwpfQtCoQ+7xZgEd+yM6HRtq11ZGHHmAaiquTv6Bz33E2SYpH9t6YqF
B+De3/KhfDXy6kSD8MdoGYi1x/QlxCYXYrRcSTTerO9df+M25WkwxyPLH77vqR3cudar5RFl1VPd
DtcSrBRZMQXXvEIa3dSS6cKiRw2qRgtYvOhRyQEj3bRvk5mdBfe25bwaIblOiU81OY2eFszs3k0e
Bre1toXfZMSLN/33pEmrVRjr7hMaEGPnG8pxRDHeM7rZlUThPnmZMT7BqTRiID5xccdAc5zntatS
m9v1Re8TgLSy4aMG7feiRxCP2Unbap7z2mrlk1oCguqdnVuX48qwx4LRgouIXIfOVbp3UQrSLW7V
t5baYTWGzbDMK+PF1kkuFwQkFOFELljb7MF9N9Iiy0ZtD8CihwwynmsRoEg7dtY7+YQPK67vaxU3
kzC5iotSpOz0zDNElw+7rHSJrHaiZN2NXrrDGqDgceiVbeZV93qKudrX0tckoJRUA6Oat36QPWJ3
DVamiIJ9VYPdiA0tWbd5iZa7EdGTjw983djZtvXsZmFMHCRb4QTreMotrHo2/VaNyiaI8he4bVDK
6Aa9hmFFByme9EPRBBoDejJgc6Ma13VYbJMIPlkMaWFViHILTPLKFNwhsSEzF0IT3Jqd+6qGHokU
HKTqmCSfNr6QmBws5NK0cN0gpbuCFtyp8pabFNip4yYLPYbxRX/af5yqUCEpo6+WnlZfI7+SGdHc
rKKJnbWSpXPTG7eNY7cISjvtHh5T/ZqG6L9rX/3OYtgdLD8lQDme0sXkqQOKd7N4U8oMG01eim3T
ceb69V39dQdyKAc4tDscFTxanl/TH00HCyNHAG2lhpccuBoBORSzs6yqfvNAX/SFVBVfHumLVAkz
0ogg3rJXnBy2yrdkA6pjgf1lPbykG1BTq9+B1n/7iF9216D38gokm77qVpjyOYzvEkpnoiJA2sxB
As2CBTlAv34/v4KW//Yy5Rv+F0UW1AlwmIanrbxNvu2P5Txc2IdsG8w7XuJ/Gjvwt0f7siSTg51Z
qdCJiiFXe1ltoXylC38Bu95c6atqJ9a/e1flm/avk+XfP0a5Sfzl9XmlbDArpr2iT54m9wHnlyB4
/fWb+HMP5++P8aUOJKIlm1o8UTBqBWy7b5rxm7rriwDrH4/gSt2cpnmclL68bwZqEc1XOtp7S0wk
Ml+g7JaYMrS3cYXNaale629JPR+s322iVOx/f/v+8sBf3j49ib2oT3ttBXtyRVN7qTxq/03ad/VG
rivd/iIBkqj4qtzd7nb2hBdhonLO+vV30XPOtkzra+4758WAYcAlksVixbUeJk9yCw95TNW5vpHS
+/7Aj+tkdhJDWEYN4lnJAxONnQQJKADAXOJkXhdcl7R7ZG/rkpkGO8zjg41GQr5UyWCtsrU/F2Tm
+q+7Ukyga6MdmrYcUvd2o3yh0AtyFhmSBywDgBmBqaHUz6j92vP94BCkGAPkxjl7yHo9r3ZrI5N+
00YmOvaL1Shgt6YCA60amPeaJ2N6UoUbEWUeNOlzDCVvjazVMpWmMgYZjMb5Y4UxGEywcSS8aveH
O7xZEmOj0E4eASAX27iWwKgA6dHaGWgsKwHJhUwyOv/csSAt8LvahwbgOuskB4ICoIo5RqNbXxyA
CgGoi+LLopsTJ0ThrZ69mHNdYHwfpdEV9aUQoD7AGb6uqSxVyx+buVk9cwWV3KhWo4eFVnzioTwv
nV6fBTg6DvpwAlAkKrxHYc9oop8aXfwGQfjFxnlxMQ11vmJVGoBs1lHziGB6XYs5xizqQMVWH1Yx
Af9ahs5wogT9tJ4AcW7LhJxzRfM7BBqcTdjTakNGUhLNpwYYJhgCKThKcyYAKAaGATP7onycb4r7
MVDQDeQQH2CSJ7jKzU19QVHJMzhH8GoNWAXcSqdWcnOnqgTM7H2IlxlEZbq1OtLT2bC1r0jWeqmH
aQDcZh2Juovpt8fM49JrUDNxTTxjRtBvpQKsaQWz2QF8f7YEqlpXc1Zbsttji9Yrrg3ZPX8FGECG
hnysyFJrDHnXC2upwAwX/gg62lU+5s3Ku9Z01z4sS0WmBixcKnw65u70KkqI66ADguaX5ouuBLgG
GzzFoJXQfwE9lGMXdz0dYyOOuUc9IOrIQFIZOGJIE0emjBnS9CzVkeoRfbojaXnIhwIJwThCJ0rd
+4htgUZrEo427V7o7Ycwj1yCkKIBTZWMC91jDsqr7MLWnyU7RNedDZSbw1jztnpXg97WbjDPXVkh
WB+GBC4WRiXd/tCDsA/MYAkAHHzAtJz4fteeYdws0mAubFg1AB4QFtVT4sdMx3xpw1sTw4H0ahe3
Eqh6bS7lUAvICdVQn+FYHshNcpzudJ/6rYITco6MPjBXNNVgLiCIA5us0HFiSIQ86NJ0xq8e7dIW
UoNje1mqvD/L0jQkLxHeUHaO98uagcljoGFS8hbw9oBfsPQApRbZ8Zd4Ao0V4tQONFZIbnmJg5Af
M8mUZi09g6ko4q571w68fYvKqA2Q6lAOmGH3ZNEnygwAjM5C1Y1Tc9q/EBsxjK5U8gw8pB5L7lxE
Bk7qNQSMmg51bXEhAuBjW39n0jcyGe0R9XQMo6ihNnVGK48jKTY2e5QddIYCHPlxPpWB8iMGEVUL
mH5MVVti6v2LoI/K+aBam+9gVGvMdDMXRlAPACLxaY3BewWS2t+GFVr1ffqV95Ts3kqdKJKIxDmG
cOiBb+6MOC4pmdVM94r48zj8bFTCuZV7N8XEP8eYiIgMscnYdFNsJkMMCxkD1eg2Qv5REL+k4We8
6pwruecQbAUx1rwsJXXWkaD0FONzAfiAoiyDbDiSEgQlyVM2c67lvjiQ4iD2QlqR9YjGVKlEMuDx
QLyMKbLQS9SnUWqdFUT2mJV30/qB4/HsKQbKHv9IZJxeMV6WWW4QoWyyAXFyAKa+M1/+hdO3d9e3
8piTGxo9r7QM8jAtmLQ3ZDmL5efra9pVDok6lJIqYpSI0fU8rMMB7a6y16yoZ/8OR8NvO9CcoGX6
uqDdOBIzC/9Iovdgo+eaoUxEwqzc69ug3qyBdCFH6czPaOzu2kYQc6H0Cv1vRQJBK9rdDnM6BMbC
c353nwQUqzQFpXkFBS3GPvYdqiCVUcqeANwSVHUAM15eMkxayxH6odpc8OaoAKgV+gxkgl5cZLgv
VadeFsBkjSQNiglZq1EEVMNyXirlZ0oA6tQD+kSAsxqRR6L3/tSGvc85hT1rAxYvTGdhMBN9NcxT
Zhh4MwWC75bPmo/85Gv+wEZfFXqULdFpj//Cnu7qmIxxOFHEcLAkMgcizEC0jibI1L7ShAV6WgCp
hc4rX7xD8/UiAyskBS3PTVrZPC9B2vNIMH/6j2zmys69kWpLDtkiSCdjG7k0BAcgNQGFIc+Q776Z
W1nMdQ3rUhdM1BhoJm1GvjDOwQIpuMjHgwYDo1F4N7ke9K6yb9bH2NxpKboUw8WoVTynT+ldctI/
lXipvoQ32u38UjQOeq8DpMA4arS7rWiNQigCkkHQi72/zA1aPjEH0sle+sp3J+GN1C/EjwM54G7r
rp3fyKJWeWM4ugpGl8zYVnRpuiR2p9WnL/L8AJgjBR46emgLT3C6k/Tr79xMBEMqxhoNENO/nvlG
uJH3STy0NYbFxe5JBEFHCkIkyrC1qH9lijeiGAMpVyguyQr2dJFuC6HEMDQ6yEBfCNyr66e3ex83
gpj7OIWkM4d2lL1MGdF37hXy45Q+axGH13lXNTdimKs3iCMI5YRW9iR5vslGlF6z8G4WDtcXw5PC
XDrJzAF2MA4wLt0NUSt7Un/KQN+9LmTXaqLjQQT6HaZD2MhpJkBoweyR7EWAEESjbKR9vS5g/3Xc
SGCUXAcfXq6JWAZaOu/XOjxleChiEIzpE1oVxORHXysvZhZ/xSbyknm81TE+AOasQBkv4qCargMq
ABgQ0LV3fX0sM+hrCGVu1scod0nQ1R6pVOdeQTiFs2GAKTcsQbKXinYjzUC56dcEP/SbWAdCrdGi
/XhorM6UwfXX4XFs7Rkc6jVGgSok1VHwdCNALIPA5zCs3crxZXl7wtwRlF61AS022JMhAx7k7MhG
5HL2ZNeIqjJa6ww6T86GlUadj3kC4+aJ95RQEzjLt50/+aBkO9QB6LX0+8UB0JNoDSc0bCIvzTOt
u4t8+wA2lkzzuc2MCkqHBn4nFwAeWuan64vcV2yMq+vEoKEzWybBymsUf4kK5CzMa4SlCIAq42dV
CLe9CtB4NC9c2nh2wQstnsi4ZhzF20kxgWYcfq2iipR0mg2vuqFPRLJi5LxzQ9/0kNFyTHv5gdpW
0J0EjsnbUfP30hibV0QRWcIC0hq3PHSX2BY6u3huvlZnAfSsYD2yAXDynD2qglXdqnbqmgdeQe+j
QXz/CYxBzGQM3zQCPqHsXFlrQJ14Z3DNFU8I43aoC+jRQPSrIvcL9JKHLNA0WwfWym3mZ4fhKRpP
5VcgmHIu5UdPAO23xFQBL6PC+WY5ogcg0JsDpse8cvkttgsgU3pflNsbdGvbRpbZYcHNaFHb9z4X
8F4kc6Dq2gKVbRXl/1S/GvMG9KfAiXRXV+zt1gezZ3bmXJmP1/K9TOYE0SM5ZqIBu6D4ixsj8WEI
VgYfHS1LtnECtrGz8tjLd87z3c4y5ykX64pGKBmJWCnIm09xcYfRpevLol99bSeZyAMxh1JUBnZS
yzTPXNUfpnwrCwBya4eDDF6Cv5CmyCArArgJmHGZN61owqbUa0P1FuHSLpehfi7QHibPVjb+ui5p
pxRGHTMCG4PwFs4w3duNi1jHc6K1BWCQQTeFguL0UP+ghUXiUOe/F22aPYfzX/uhy5FMc33slm4l
M8oZElB1kJSsXj8B1lqplxcTqMQUXxdQh90CmHK9vdTVBGi/ReNs8E79+/2yGS3FvK6sYqBUxM2Y
nfGQHJNfmKE1QKpwBN3jY+RoD+vPltds8sqkzaxZVRF4y+gUpQ2PTOQhqpqpDgoOtvXCc/MN7BUY
BTB8xa3OuRe55BKPHgo/NrHRD9fcAXG09XnvpkR19dpHMN5aPzdhJGUCHpXYTr5JXv9zFezqFwIT
gBMGK4ISsJn60gvohIFgZBOOzyvTg70mn9FuA+jlRmzgugJFApNdpAeEc+2uYKsS0Dvfh91pJOZl
jJQXgKQ8SW2DwVuxiuBMNq7ZZXh82twRS4xTAp5PAtI24CqdFb2ZGcbIbVUt4HYowCEuNEwQhhEG
xmqJl2HesQc4SPQCwjPAvALr/aRRjgltCaj3f6zccH5KjsCrxROJ0Q67t4FceZxOxuX//85ggk+V
AZQG26Cw7asYp5vGMTOQHZIzX1QjYpcENART5k5gAqqG6B6TdscyMoGEGqG8wBG/855sxZtM+l6P
SDblnagjcM6+gYwFMdgFQ+c2UOjREefmZy5QENXFD7rytmCTuTBmLaj93Ev6ayZfs0H4d1bd3AIr
SlDawk/O+naeaFVDC6Up63BoZdbdQ2+FuApdR3CqYOYVHRRmLVqPHZxKdXWaILBi13SINX8WdU6U
tnstt8KZV6wH3JiwYvzPiw+hXzrDL9AeEu+7fgLMcQC26NW+CT9PT72v36mche9ps4Y8tChiCkch
r2Zr8whUkT6VszhrHni5rayLPgkEg+rms14c55YTLO7UvpGQkGH+NI0CZ7E6jP7YhAApFeUlw64d
5Vh7mM51Uji2oZO4oBiAQhUh4of0obfRGc7rL9lpi3v3AawWm53a1gryuf9xqnOvOlZ+e6oD4qPj
0p9Cx+C8dbv7+7ZkVovB4ZrB2xM1zMDVnpR68fSzFNBuD4R4YCvY17V4z7xv9tdkzLtJ2hxoO1ge
rQaDH8WfPAjmhl87CUOK46Xo6GPA0tAOjau7URoDw719mOrEyySQyAoKhh/r7iw3uavX6PnLl89Z
O6Idu+pFqyr789gLvjEAF6tpOLWUvRVvv4S6pJsvAVW8mRmiQJAC0AGYgVJ097sG6vKsHbs8xCT6
U2F8ub7J1C1i7dJWJOM2RdNAViFVibfG492arLciUc4YlOB503tv5VYO4yT13WxUfYJNLn/kh69f
AWv7Cz1BlnYLllu7tROHl5Pdcd/fnSrjGLWrBqgcGQsDau5kwzV9BHvAy19snvEaA6FRA3MY789r
EoELJuYJOADq20i5GPOpWx+ui9i95Eh60jjrVQajE3gkoxaEaIqnPTcvxjG2AX/+jDZ14xHcLF55
L9zxdm5XJTYSGZWopihOwOGieCooZcq0sY0Kjgv6iTkr23uEtytjVALYMsDR1iCnd4BibWcuSBK/
UKOJTIiPbryGE/rs+co0f/zPVjIqoUT1EJkRBCpnpLA9EpiDlz2bdu+KTuHExwiDuoBC4LyHezZz
K5V5Druor9tZAePY3N8L6VcYokBeL3qm2xm6F67v6e4t26yQGpiNAUHsUQog01K8PHlQkv42Bgh+
2XwDOPXhuqDrOqKIjAOVK/NUwvtWvEIfHmN9dkR1+GpMas9Z0Gsy4YN9+mdFClvhA7efMY4jrlj2
Ih/h6fuCDQScB9SsgkJ1il+qS44YIrb7Xx3Ah06RZ7j1Z0BnVyeJs+Rdv+btIBUKCbzd3DTWTLlo
YwURD1AI7zAZ4swOgM2eQYEOHRL86Dx5VHf59Y9dY7bZBcbQNARQNhE1NBGSs2o6OgnhgZ3uJc02
twOjhe+XZy55npk9ZMhzfVSr4hPoGE7aQol8XpELVcxCzMcUDT8O3gx0ZCSVOylwsSbM9ypFdF67
7m7pp8kamuRea5KL2WBAS51+5av5UAI+/n9TQdZMDRgrJB29zfF5TQ5G2lsY6eLoH2/jGRsVa029
SGpreGaCCE96wSj69VXsZUZVYPOqOqYyCcY3mMBA7BV5BsAgGPZeS6PkEyg7LeOW2EDoOvFgZvfi
gq0wRoWTCGN4hVwrnkGQyApFa4oTTwbVA1J3tRI5ccvDceBJZDQ3rSfwKINzAvzyxwzlBRLekP5+
kier7zs3ybmvysd0Pry5zX4yatxg+qsE/zdeL9zP5Vt2VA6AXD7W96AK4SgHtaYfbNNGFKOBYivE
pG2wNsVvD8Wxh98Ny3vkdeRzVYRVQmHqQlNKFfj5k9t+oZWJxI8voaXaBSjnfY5G7j5Ym2UxzyRp
wxT8Gq/i5CNKOqKbO3OAQfMQLTd4nieHMixSqouJm1uW94VrooRKgQ6YdUZfEjo2vFT0tQT/YhbI
vyLgylmqK7vlo/IMmmKfNmeC1d5Fd99R/tQ8RreVC3Y5INkEMcdr3b39GGP+78cwuqRhfJKMCQ4Y
A4r22P8e6i/X93pfg94EMBoEKLglHRTY3PzQH6Qg8VVfcv82xNkshNGgrph60JRjIRjZuokCMBAF
aJU/xBcwHf6bfgjeKTIqhLSYMg9TC/cAl7A/FF+BRnzfnvSzcVsdZEcMpJ+hbd7F/vXt3A3Jjc06
GV9LGgDTGYEXGC6luFgzxkpyZ/yUuPMBAbkDaqyj5GZO8rgABt76qx4banzezpOe98b/WoUBHq2B
8yS3QDzWfusB2ISdUYcCD151IG4TW8YJ05SfOAun14I1RYDvMTHYr0u6wnaC5JMBoKw6U7z0oB0l
RzpJmIizFrez0RLyoDjZof423Sg/J08/giXwuQui79X36x+xG6qgOwMVRopVgjTM+9WD3DrNsgqn
3jr1IQlKD0RZxhfFwcikr8Kt/64fuP1se1d0K5M5cbE0EjkfYKzKG22x0CzqxAC9tkxbsyRbfTF6
CxBoHLu/6wluhTLHjP5qI1IXHDPocsJ78WW6LGcVfdYmWowUxGUYp0Y3VfPYrxa/f3zP9d4IZzvW
OwDe19IEHY9J/G3UF8VCAjCo9NrjHCc9rg869XacbI5fAE2wKsRYpXEeHfEFhDsAMcQsz914BGcl
eASyH3TaMwfZsUV4vU07rX2IdzfSGVdFGNWJKCjooMtTaZE/7PzQEX+2JzrT6qae4aAZAYBwyBxg
qvfTfK590C3dhBfeYe9GINsPYV6kUljlBUPPVKtDf7nUP+mdEiIL8IGDYiHVZ4M+9CZ1y7Pxabo1
/d5OPA3EGJ/MA68BZu+52H4K8x4tYiSro4hPSXG9yOnPc5HyW+h2Klrv9p55lnpFybMkLnHyRmSb
wCK3RzP/pGbi4yLI7jjMAMBc0RlRL/6oT88cvaOP0Ue9w7QegEgIygOMdAFpuEbPoODTUTtW9+MN
qjsuAGC99CKcTV+20J+CgrrLEbvnqZqoR/xXLPNGtnolGgaB2BSj5gc4PV4BaDBMoFCfBwhLdnIn
ubWNHsmIm1fdt2JvshnLCfbVLgUiMu60+lupztPywlnc/om+CWDMZGHEiZrruE0GyMJdIx5HK8mq
YBkW0ZGq2J9IfZaLBIiCCyAD2lZ7uv4BDMcEnV+l1/ntAxiTCSDcIUlBSg8fFkgIeJjBEOEC11Cz
AfwZ0JlPoGke0UxkZ3fH1i5u6QASJ2LcqxFvP4LttDHyRk7QnaAAQM5KLsQDbQhOeAwwKu/Jn3HD
ccaYrPBLH0hw1zdgN/m02QCVifNMbdDGGoj5/8l2oVDgCfYPZEBRA+p9hF4+r+t231r8s+UqY0HH
qOgMgDrT8KQ/dH4G5xJL5JZhd52u7coYAxlJyWrK1LkEUdzN6mTwtOQ7A6gtn/ST9MlwGqdGKVE7
SWfs73LDWybHXKisUUymZOoMHGpBcgCdYj5mvpNrJ+5uOSdI9+uKXXqFats4d1GYgbDNgPWdbMHw
qRct2IqjANNyxFCKEvDivt2MzHZjGYsUdWgRRVZG8dbb5LIcp8XJDzp6p7LBSTIrfwQgoiV+nr+V
Lzpm1QCqaiMWCjir5pgmlhwmTRZ17FNcXAWt6mB9PmN8WLwrbiRbRk1fcHJ/4VYQeTIZayWnYm0O
HTSKxvDVAwmMQ+0CORtOVWsvmAPkjtfvnC2FvVJFA5kYeK6MAa7By5yAYoLeTsnDZPgxRBkv/hYH
mWc6Iq/6vaOy76Qx6xsI4EMSBbZAO+s/yrvYJqfiGeh1oZfFzuLQ4qxxARG49sA5TPqPGRV+J5ix
wmWrzEJbgQMaDQi38WFyJYcE4LRKrTkwbQooAIpwPzzxyzF7yrwVzbqtownwfDMdqe+C1HviUDyN
OhgDjJa5kotwfrHoyqvb6dSc5ONwFNEZeH35Owbx3ScwJjgUC72u6QVGly/o58NbtNY8ofL30wgL
wPabzd1YS/eA7tWc64L3IqN3kllTvBhqH8tQr9K0lPvp9+qUDtCh7bm1W3cETiceHV4eh7daxix3
pV6BSRGrBVCmpw5Il4SfQuEhAs2zGD6FYmvN5bf/cZ2MLdYMPZNHCbY4PgwuOO1d8AQntnYL4+yV
tnoAkbvFEcm5uWzfl7KWCUZGsbXKuURqo/TQT3LQbqku8QN8zsU1GIssAVEajJQQNqInWgc5ZxoB
BRbjkfXAeW32HKZ3KsNYJMz6D+kkYCsBi+cMbfhVSOMviEMyb51IayUDOBTSMPmJTO6XaTZ9jaDJ
qZrChxjMe+EQOVkDqNqiPpr1epeXHci4wxoUA+GTnuQnvZ7OdZf71w+DeuZXzMsr7tjmhUT9N50B
4430x9g4nTbDYEtqEImxzDn1PZ9Dk2UA3xHzNenBxAgAr+uNJHz1bZIApEG11yknYGhhqKhGetCJ
Hns7eloc8Sb5IX+PM5c3JrvzRL37AEYThiVrZUHF8ajar0Zq0f3FeXjp+bJ7uV0hc/5xJI/gJscK
Z8MPjZuU3OaaV6EZi1uB4C2FeY1CNKs1PT216WjelqFFh9EKNLqCDRLJX0DMmHeCd11R9mzTdnHM
OyQti7F0Gu4R0DTOffawxJWXVOdoOizy7wijCGnNA+zh7CdhKpaCWUtJNOPpkwTdDxtUfqcCRV89
/YKQwZmq+fH6Enda7tEd9KaihHltxFyIgHz8agup+w3689ceVPnEM/R79YF3kpjXBYPSoMJZe/qq
y0j+AWYarCUnWkevPOGO60TsGUGZyOguA8goMn3Mw4Km9iwRjFdxGCcCtCF6nuC23I1wIQYHaJsE
YTKQAL9f39BdNd2IZd6WAhibiVEgKVEYaIUBeSYYmq9L2DNf24UxRmWcF7CbdTgxoTs2U2dnfdBE
3CCUtw7GcgDPLxMWCddNu+8PimJJN3+yWfFD8TMHu7JlctEK9jVks3eMMWkFCQEaQPsQopVPNRIb
yGkcTWBC1LbAHX3gSmMMClhncqEtIW06Sp7uRcf5fraBiQU4BtPhue57rcja9tQYWxL2GG7TRRjK
9CDH9njT2WuAOtEF/LcgOLFr9Ds2nnyqPKlByBK7kcfzQa5fCJlthlCGFNyeoOXz0Hb5qJTJl8Kc
AF8uiA9lIjScd0Giu/fhYfjnLGW2I2LORsz3yNAfMI3ET9UFJAI0ORu5OsqpXnUjegZufXE7IqnA
i7V3vZK3zZbZHogIQ9hqjrFTL76pGmBm0VzsI/mUBDQp2gfIDksWbbzO3dJXAS57oyCWGIK/ej82
e8CYoJmABX2K8H6kh/AoBW1AUxsIGDh7/X/oFjpKMeiio6mdseEyMNCMVcLJ9t7gLi7dZQKcqe/q
9/WTcVf1DkiQsVpQlIBLEyO+mXpe/qbNEwr+9hGseQ+hHaO00Dy8aCu2ZJWPFTpOcqSO0mA9J85f
+TYbgezu5vKaKi1WXZDuPl8W9F2qCo/Rd/99hPsmgdoB+MUyc2+Bo9v1EpFQ+zTGF8Ey17m2dLJ+
HxX4ryUmCxCSrf0pkTGfdt3O7+XisKP/iGZ9gVE3SnBgIxbtXPK5PYgzmqMBSPoC2CiL9iKq/2KE
ea/N9J1QRpeqWABVziwann67oN2tAKxTdDTgsErugnQktwFyN+jcrpLRGwS3ZZeQleY0ssamXe79
9/K72to6faZdORhGj9vnvutmbbaW0R2ALAyY1u5okky0/8z6hwcSRPXryD+oPu/Em/JYZg6v533/
WX07U8Y9yIVBqVYNq431wlc00ybDE0dt6IZ9sLwKAS2JoSGhzUK4gBdgknPgZnrCIxoW0YqQ2Y0T
P8gWBSDlmdpdZ2QjjHlEW4CQNSv1ymcF+NXDYzp9k+WH/3FFzB3s5xLMmCNOKzzTYnldop41WmBt
t/WX2ufNZV5fEmHfybLr8n4MsSTDfOwHwVtCAV44b67+lQv8/z4mwj6QuNjAbi1xu+lUpJFb5e14
GwEfqv5NcQHBA+OriiVwu4H2VwdqLtMAGInIdq6sxdI0fSviwGpM60woRNcg28RoEufMdt9/5U0O
o+hJv1RilOLMxs/R7+xFxejMXemtp/Yk+UMNvw6zrS/TaFWozPKKofs2ZSOccZGFJI4lYBdTmzJh
KJJ2V2C6Di8RReJVTsPJ5Mzy7pvNjUTGXVaaBEzTVGmWo3hc3MJdA/2BnKtD+upZqAfO9lID9VF7
3raXcZWbiACz1sAKW4ea6dwpzok/2rNNc8G01HxdHr1hH8Sh809FA6AGtWFehWlK05QI0BqKYUmC
DL0D/6ZIs++Tb+Qwj4Gh1H0cgrTh1S4PmjWj/8fNsKzZbUVM0PKC0l2feCOPeQfAadaC9xFOi64W
51AMjzEi7FlJYxCk8MgXduBlKM/F2yYyV0JKwAekgV4GPZRJoH6i/bg6ntUK4488X3+v9+OdLOYG
tHXdzFEFt4XWJuhcFYWe62z9O70H1QFAQ5b4XcfP2ua5o3QZ13SFuQq6krZdmEI1696whwbd6rFo
XVfH3ed7s5OM9uvtIKYd2t68Ph4cQxrsXjnLEsoDIJEjM+eu8dbDPHHg8RleSTW8JT+qc2cZ8sJZ
zr692qyHeeDkbDbDHtyLuM2flSN9s+8SpGFoMNraJlc79gOGN3mvTu8mA9oqRjGZ4evbA5ZxWzsi
PqIoOYH4/JpUO4wod6g2eAkSZzplt7xrt+9Vbz6AtSdhjC78DAuuB+V3BDLORgbxuh5FgbqqD+C3
87MsP0mNGvRj/vu68uzeQ7hGJqIlGe+gyChomWO6qu9kaszEF/H5tcKBdtHhpxxw2zX27LShGRSH
AJASyEbhsmx22sjykIQjIEo7F2zq9uSDch7FJIr9qp0yjzs8wpPH2Jim70RD63XaqlkfigcQ1Po6
zhKlG5n6FNyndu9ybNfH2JnVnIuxjSCvy3M7qzs7J7wy5J6Ijdl8fTM2W6jAkxjjP2+P9jtCddkT
XFBhtA4oR9oH5A8w4mfV3OiLJ5Y9uSE2RrmFioLqyvAH3SHe4CP563eSI/5Qj2HyL4bFd+uP28Uy
50dAJt+KBaTK9/Whuc8oLyBAXu3qWcFYLDUINIonh8jL79fZKu9rXz7xGor37QMyCQRQVqoiK8z1
VBdlMcwE9pXcKkfZ7XzzEn8H2ez9ck5c7dA5s6u+tN9oYi7y1ju55GQ0dp/ljXzGDagbYQDaD8Gz
DCrAtAUX32BFRmJN4Kf/C2OAxNs/S2WOWW50Mx0GKPBkG750Ay8chA0wBnf/whjsPltISIMpT0Yb
LAvLrKhLquWmQgN6ioLQYb66ue/89aQ5M/Iz0614ioZ/4fPvZxLeBLP2XlZjkWQxvAHlKwqeyM4g
DwZweTur4BOjRcKh2CTKA2dr6Sl9cAQ2UhktSjMzVKUSpzh/BiQSPGLazE0hfnOXH9fsu44baYzO
wKinKvht/kyodFbxdbbg6dykAdK5dzz/al9B/znJ13BgY5MMMWtSsKrjJEkZgDbTkaf4ZtQVq8o5
zf2vyKTXdpGxCJ0eypgUwWuVRijLAzrERykMRICZq2F6nDQCgMuVS9nKoA1ezpICokNxNIJE/q6Z
L2UVWdkAG7GoT8WAcVahf2zAV9UkmGMEV28u/5CGArTSA6q0uiPM2kska+ACruxqIketN1xSTjZY
bUGOGHenUO/8Vp4CpQfXkdnZcoqm8Vl2J6C3qyO6MBu8aqXqVGZmDYp8M/cPXbM+LcAGTufRVgrT
afLUQ9X/lyqRgIAQV0yTQyr8kI0+iPoG5KmFl6yTFcuPcviUmedsTjh3fjeY2WgK82bJHUjnC5Hu
6EGFTc98OhDDxyLcfUA2Yhg3Y6gWIJUJuHRToweZNKOdhMstwLtijCMM6iEgVKwgX6FJBHqt0fHb
oa2bNnqVZ14+e29F4NwAyixYBShUzntnZgW6epmWE5wLDcTfswBGTZVzNruBiwF8WZmAZZSohFnR
WK0g9o1hj2WfBi5oQDljlNguUb0DrJFD/PGl8YQvqhPd/lWNZiub8fSNVCkyzcDjK6y1ZoliAj5v
UXvKZPGrIk5HZYkOlZSBtquNOjC2gdC6AFNCPRSBAfDMKi8qOxKES0oAKpGQH2NMnLxTwGJKglaM
fI553XtNtl/LnIbemSoI/KDGf0K82K78xB/ONF5ODmaLLrQlUC7KmdeftJu52ghWmBq1hMrOgJIr
VbrmBUVj5ExzL3Qif7YXzLgmXhy0Pjfjsat8b4rB+iQAHq67LoaqozEI1DJgNUBCvPIpWgiQRU8k
c+pfvDiFs8UK86ZEBggqC+BseiIBpXETmOq3eXzA9Ig1GRw7z91VxhEZFH2u1AXmYvT+zJmXsquD
kZWOiABl0QbonmJFvVXc8oIU3s7Sv28es3EVyYLZZZwnUNJb8WvI97L27NQ25GJMrtlnkp7XeJzL
m+zyJyetn0VPBeDIv3AF9hf0FnQxlrfrQoPElQk7FVcgPu+XQ9SawBDMJ2/Q+885OKizOvbXKrz0
i/lNIPpJa1Rgjir1Y1MINuei7i/+7XMYkxYL6SRiePZPNhK5Ok+jEG2z3R00TILzOcmpX8V6DNuY
jDFjwHAHO6IOExqhebw6orDh60fKTMHf6t1K61YWY4QysP02RRLSHtH0rsHVPI6e/BscJ1bkJr5+
jp7WC4U8Hw7kTF0/VFT+roS0+Qi2abMpijQe6AZLj/TyCBbCUNQIbog/OfGpQsDEA5/YzfduRTK+
7dBMIFeAw+cBUwy8B9ZyjsD21jligmoniCP5i9zVIh1ohpKoa7hLjMQlXRZCaKDSfzYXAEZLgeA2
TtS95vIEbnV1z0kyNuIY0xeX4riEaNhBshLjarf/nfnkPSa7FnYjhrF6haZ3GmBkEGmi9y/uV6ee
5uO6Vm4DcPlu0O+u30VqZz5cjY041tSZht62kQF1nZVTVAM1UQaoeMcD25N5chh7BySUfpoxfQc/
wNJviTXZoV+4kat8aUWr+aoHDdL1GrKyT+DTRgw9p5aSoB0BA+58JEzexzDmMEpn0A+FWHSrur0e
eaStgIDJQ7nfNbqbrWWsXD4ncjmPUBhzmE4tiDeUrHavn97eZIyGN1cihmkCDJadueribjGFCdZG
vg9Vq3uJf86jFZ0SFKh7N7ozBoqpRxsdBG7OdDeG3spmdtEsDTGt/iQKht8YK6vv0jvZbu5XpPM6
J05sAlg2b+BkQnYTQlux7LZ2KQjKxPgPeKpgofp5G6JPbz1ggOVWc0YXpeRLewF9/H3kYUIqGL9w
Nn33YDebzjwnBs4zko2EpjAX2NbqvvErdGbRMgKAd5CD4iYVdxV2I5F5VEIFhIzagGM2zXOvBjoB
otXEiwL3I403KeyY1dppcQRgaNWLcsxgS0DgjJ4Bi+bRp8ukz/ONnCDflrrDSb/TOKrMWSI7Z5Ug
VbrOCJ88bSksrUF6S3lZ0Yl8/ezo0Xwwd5slMka815KolWWqPFLklCZB3VWPFfBLNI01x+NDLSr3
vd7wAimOxrC0iUK2FjrBKJ/Xry9C72FEl7Ou3YLJ5law01RCJM5DmmBhdBBGPEsBARhkYoOV2J2f
aQGU++DTrbq2lfRAN04ygNTlLo8hUQgMnyazADnuTg4133y3imdsVMbYTKZZjqYOafnN6lG6UMy+
qECees3loz9QAHPUReAMnuxpC6guFWCximDeZkNvk+RJ1mS4EL10F0WxNYcdkjvITAIZFFOOShQ7
19Vz7xJsBTKWRa5EUNgtmerVcXiMkvp3UdeFBQ98/YvbthXEGJRCl4os7CAISY2gq8TBksf1PhxF
ThC3Nw4OSFkQHIOxHNzlrJM2h+ZU9hq2EOMrqwebYqeeGlkVsEGCxG3uaXAOJ9GrntpjdasfUWM7
A/72kXcDd9svtx/C3Pw5FqVCK6FAuN05aLFUu86RR2n0w1xqrjrGN8CLfBb77kxq8jCmJSjRtEuf
CXfjNCUOGZKLoIaZZdSzawwFxw37GOwS8AcBzJ4gP0aHp5kDCSsd29hOqf/fvBVU20XuKrHnY/g4
OaU7BQAX1J6vK9xHt/29XNbmywvYuVPA4fnqIyVdyY70XlFCNuG+RC9oFYQrz1TRq/rOcDAiGb9d
IWY5y2uV+j1wuNIvnSWtzhLZhU+rgPnF/FVXNkjnc5/bBfPBZDGSGR1Qk2FpxSpLfMUHzRZCsuT/
kXZdvXLjzPIXCVCm9Kowmnhy9IvgqJyzfv0tnv2uR+bIw10bWGAfDuAeit3NZrO6yqW9zvIGKDeX
1yq5yPmMMaaQ16IobnQDD7eC9lCWr6b/wtm69dVg5lFRdCJeKIdHZqL7dWvGnp86wUt/zJAOTVsU
NoJXOKXHQ5dSD7zctrM5ut5Fvm+Easp7P4/x8aBZe9tupT1oPQ88sMTls8XHdzvbYc6VujenQNPj
yKMCzaqNCvY28LKdvslu/4VLXKR4xhpzrmR9WIAgDs4YEKd3MF5fZrYPigwU0I1jWOZeLSxBs6oO
OCJgorn35nUvOa+WqWaVDkzUvlAknlS+i9Jxmv8zDotZIHOkJKk0SUqYRx6d35wbJw2cINoGbrst
jrg6p99ELv0Sz1OYXGYOlVCPgh95Ul/ve+lB9vdid5jU0amJZpuQOA65pLOr35FK+5oK+vEXxOaJ
EphkVPXYq6PPtfgeJpxo4/37TOoI6kRsxa4DDMN89APobQkPnHCmTeKL+FqsgMkXHUp8USjlyBON
/tEvakefvLS4mYvSNoPRiaL8pGm5IxCOh1zUHNRBFnaZuCZozuf1gBMgiU5J2Nldu59j2fmj1UHx
TQM0nFzwlXdhYPZmh9WpnrGneDnKdQxJEy7Yav1Eg2jJ/yyxJ9oUy1GUtFLsFROdQsc8SezUh+Kt
c4Zja/PHuNa/39kec5zlSRIZVYCTe2wCO/A1J1G+lHHE65muO+DZDOOAcwa5XyKFsaeEsqfknevP
8nEmqmGVfvoqq8TVNelJTwFtk0wnHecnSc02VdidirnurevbeTnH+eE051/DOGuWDmId0e1sJjpJ
difel70lYTi8OJWtVbuml3kVQBH5Q+IDaFPaZHf9F/C+OuO1RqlDVmouUUREAMA0D7NeWBM0eK5b
WS1VFEMEMtgwQA/GZOdsLPWhHAmO2NI/xhh0KMXvuaredbgIXLe0vr1nS0yahkKWkWOgwt90ceLo
HUhGsv9M6fixZ2cTTFpONUXWAw0prJYL8DmqdtFj8I8UllgZlip0d1PKHZpb36afNj/8aFE0tOOs
lTG1qVm6p042heZWHjAsRm4TUEMothbYfFXY1VP9vG8fcJ6F2WHSU1Uw59iTdIjPhiDlVhJL7jJb
T8ptC56C8eH69l3yH/76cT+6VguLoAPJ1DpEFtXn0+DOuOcErnSj3vnv3XO7iywg2SPP3xqP71hz
5uTf03sdw3yUtcG9/lMue4LMT2FiswnlQO4mJMD4SFv/iqNt6SNoj6I+kq3xhwzK5M7q9jJv4mn1
3F98dTYmR6OecxMxqYJlRQErYutS8DWvsP5Nhj87FXW6xbfWQwmzg7EWe/Mkhq6k5Ie5N4/mRHqr
H+d9oUSv5TAc2ia/QxS9qWNmjxkhTjulHC2B9WJ1sWSmfEz1QdflCEV+GlnBg+iC8sRRn6hg5XDL
V3xXeF+YyUe5Gcp+mcGvQUvk6T4klCLQqRFj16bZyQQkLxmCO4lkoFgLduio7cvCeAEr57YwSWpH
YbrrtchR684hSXfMpLGzSEMMKymMfa8Fzqz6BzEp7iMTz+VKPj5PQDFao0BcI6sPMdpxQlc/NCGI
bUKg7Gbz3shjUFJpeACuTCCLJrTrR97oxGoWhtiJTKWrqAzer/ut5lKt+6RLvFDv3TBty/cklYmV
DtqnTm14mI5LKC6NH82AvCLG2Ojo16/mDCXrikBR8JGTMLMwbe6NSW5L5XQkZf8q1+F3hcRuK1Qu
jqDN9eDl5UvmGBAguiQEKfzJ9yenq3aFDD2i+OvfGWEW2Oh4TqvnHleC+TVJDpkWur6mbq8buewm
/5qG2GE9AfKDuDIiDen3lDcsfgQ5z65C7RduKHeMYivQgHebA1V751UHl20nxjhTlAVCIgiCMqGY
9hRM9XjQYHeSEyYS9V1ko+t1KL7TfEi8YiN/aQ4dFGQgLHfLa5JytlORf3WleCaZ4uvIiHF8FKSH
RvnRG5zy/RKaSpeqSppEZNpAYolUJkFp9C6jldBmQNBawRcqKYVaLEFY2+1HU3Z4ao7jHhhVNGf5
c6erWWnxC5gkOPYzBk573L06MDsqimBYYjudEj9vrEIwHsbSOBolDqNS5iGh6fe7uDOpAK4rGLSV
CdtXlwx0ZKUG5QXtmtFXbkoXO3sf7zB8wA11mmvWmPOt6qI5FQs19iq33Jmb2KFT6tFdge76n7Wq
Fitjzjg187sw7ZHp8wjuq7rhIwVIgKSBTi3+i/46LQqurY3Zw1g3o0HPcIupAMunchXRPji1VngD
aZVNd+BNSV6OHHx47XnnmJNsnEo1VCIkWTqQFh2qZ/qebmzaUwrgLScTrXuJgTdSWRIhbc4kg7GZ
1QTTkrFHbmUgAqN9vf1KPKoOWnoF58lgvSJQz8aYkPdVsNuLwYQi6BMtd8khzK2vo43IoH7CW9tq
gllYY2o9X+gBN5lQdrZhccQjuw22LlePRM6xtHo7WZhhPN9Ii6jOJCyqyzDUigO+VAv3+i7xVsI4
/KilYI6VxdhrlPd4fJG6h3F8um7i8pHsw+nOe8M4uY+OqRQLbez1JjiWq4fcifZChh77bGd3wt58
iTZcR+c5H+PokS6A117DDjUulW+PN+Rhvu/deDttUzt946xwPYzPK2TqB72n72Tga/OEbXADdAN9
l8OY26bOnO7Y3vDnBdeL8YVrMMVEbxCQsxW4IrdvTWXrL90pO4nfZrCUgebiUHsNn696PQ//XCRb
WRCzFY0iR/0f7/rd8D2EHhE06cEBkH/ijQ/R73WZFs+mmNRRynEY9iO6LgLoOkjxNYtOvfE416dY
FS21TXiyfqtNwPPXZAuGoAnN0hSQqj6a7Jt+O2w+nlQ9Xpt9/cw+L4xJHKJWkaYgMi4uGLCQp304
fpqNyA6FRzl9muqjPn7nuCZvaUwOacW+KjIJVYJWNJU1a7qb6XgGLCowoAzp5yTDCT41Till+7oU
PI51GmbXNpJJL12J9nPRzGhYucFW93Q3P9ZAjWBwyhk24z32FFiV9Dvv0YQXHgqTcqpW9cWyQ0Di
ghg9NBbmkr9/vHM1ELkE0IkPy1nd2fNtiZW3w1CyksoqEk5GURxkQzovAn/DVjoIbumK73MNtnPJ
1YGjza35c+3x0LOrmfz8A1ixOYChS7SZkGUL3ChDspdMzW65r1+rmW5hhTlnB2Hyw6zHTSlG489O
IszwRK5542/JZFdPdCbsj3LBwiITMkLUg1FciZDp2h7yQU1806n1qaull1EPdri6QTu0SXj6PusF
xcIsEzd+2+mtaobomKc2FZtITuIjxeKEW7Aub7hz+6vn1cIcEyiaUGpj78N90iMtcgsUganVv9DJ
tj/ANdEDeWGMiY7AmNu+L5ETIvk91G8LBVyqMYeR8RI6whhhTuDJJ5Nkjqgs4p302DpU8gWcR9bw
lQBJPkKD5A9f9TRNBkkOsA8GS75bV7OqhQmiPkoTh4Svdf+Fk8/Wt+lsgTnoKz/sgjas8Bxw27nJ
tvKIm4Dbl9Jx828H6+3+xXqYQ76ussLsOtx86GRFn9nxk37Kd/TClWHkwDZBajTIVpxaFMEugXPB
5d2kqSdc5O/zL9CZHhCUPKNGnXHmt4UP3op4esGI+HE04tIuq+D++tddz2A/Py5LHzXnshwFBloX
lRHbGkR8zTJEu2l33QpvSUwGk/UB3LomMlhZY7ocxNulWW56XIm0PttcN7Ve+S4+H5O74pIEGTHx
+ZIXEcwqDdi+0ZAGPAxjPXVkU9BWbvNqX94CmcyFN+A4DEZ0JqQi2uckcoRItYEBtpowd64vcPV4
X6yPyVpTkRe5oSBrlZ1mlehtNv4XUwGnePfYTJzYW60JF7boshft50ybuyH30T4TgQqQ8x96ddSV
R0wOO4L2nga8rvp6CbGwx+QvdczzidA7Xg28TPmtgwiQdD9jz2Kr/84vIHjOz2SWLIVczQcSSUz2
SflZNLy6/Hx9t35zpp0DjMkn0MLRYoEgJZdIWLt8EzrqneTNPzAtBfY73mwqZ0WEyR1CAqcw1SFC
L0W1hqG3hDm3Sq2yrq+K4xeEuSvUoTQHYqbgmQc0WYg2q4g/z8O9qtzVeBKAzvp1c7yPSJj8YXQ9
+INDtGzitP5skqG1GiO98cPpS9gY5aYuAZYU+luwotwRKfVUJfs+VwKXqoOauZKZWUKHMRMgvkiy
2AuP+U6Bms50R2mFoByw5QsqrneVz835jzmDRfDFelFPUL2Lvcmm9BGYa7ltD09TBQKsYFcfBoza
lfegLiyc8J778LTuSD9fBj6E5RfGfQ0gKKPGI227yXdQa9pGwL6+0262j1o+/DT5thpYPGT0bxLA
2SyTAPTSKBOSInmHO6rBAdjans7kZzuKoIgcbguL5uXLHT3bYzKAOUH6vdVxMNXozUkOxgnc/pW4
5YsBrsbH3NM5bVyePSYbKNJUCyADxXteoVlZHtuF3HKChf4TV5bEtgxaoRO1iCCHxjsqANHiXo3p
D+9vPYQlD8Y0uNZoOWISHSYVuladVe46T8p3GFPEYQF9czQpKMMnF9+6fh/6uWls58AQBNVvaRNe
ux1eGivfjGD1HG3AIij8gp9Uuc9kTEkxpbOvyAH9pClGQdsKMM6X0hzcavBtuTHsoHKSOrU6SCNc
T3wcd1Ho3xdRKPdVJCta52/mZlsZglOEuXvdAifOFfr3hYWukXO5g0q0J8+nGnZKvOpz+sS8RTBF
RFuJU5XFcJREQz8/eSvV9+trWH8XOmdKFrxetZERSwM6HmMA+UnRDW4wS7YZn6gie69Z6m0egk9S
AXY+3kN+94uw490leWtk8kivy2In1Kj/eqhDpC8x1Meur5GzTypzsNOmvh9IeCRJgSgBma8VYtqp
aWuOmd9cf37GFgtiH9RZ13XalYtB2ncsDoCBZy/KxnjRVQuczBARVt/IfZtazbT5Z+CbV0r/5rA/
/wR6Ci9csh9asOb3gw+KJoBLrASgNhPEZcRL0UjmdTq41i5ie8rnDPIxaENWN6CbUJx5G36h0+wh
JAy4IFhOdlaZiI76EICOBCBYChyhikcKWOD42Xn9PnL+hkxYR20bJMPc4R2o7G6arDyNxnToInTJ
zYo390D348qBozLxnUwQDskz2GoBK8bMdYNWQ4Rh4PAog+uuggSRvwVoogO6uLb6z+X9dAQfFVSw
r0fI+jvbOQuoTO3QB73W9ISGyHEC8aNkhU5+oFNByYbXUubaYuJd14Q28vEAhdfY9ohFQimG2tI3
fL40XuQzJUOh+1FXxhLoHcpvU3ArzZ2V6Lvr345jgwWSBmY6kC4WMbQttW+iIG5rc9z5Q8jrT9F7
wRVXYSffaj8VzUGIEm/alztyoOe2bmEeBh03bn3CScmstpgga+BvKNBj0E+n7gW8AyfjKYDiqaXt
wf6Ptjhobf7uKzKpJJ/Eqi8NpJK52ZHJtCX/sVAj57qRy+mejx7fz9Bmx996o9VB/INihGIfBNQ8
UDNQbMheeYJoa6fkyZcRZR/T9u+Jw/N8nqfQvy+Scw7m/MlsUHsVwBynRmQJ+uAQTIj95SqZpKJn
Yx3NAi4/zQ/KdAQqA4pBmGLLvCldnOWpBdoPoAuBGHd07twOz3eYVDJr1ZwLGcp0xSpeKEtisqeg
RoxQu/qm/MQvMXmflcknfTOapNZRIxXtQ1FjakB4bAin1cc5ejQmkWgE/P8Qo0ep5/keLZol4NL5
ok7021yJcbZ92RfE14sW+aruUZ4UFdQKITI7hMqpkSrRHptkc91XOJvFtjDFGDiEKcL5I0OqIpa3
Eo8Al1cj6ExF0kkTxhUG9LiV2/CuvGtOsrBTLQrswt17tHri/t2KmEQiqUPQVIoPe+W7ASFIQ+D1
iXhXGp1+1EUcD2JbAx+JLNLUCSgKxApbFaqOqAWPI8Flu6pPYQ7tFPCfbvpU8a4vcP2L6lQ8XRIh
n8oKtCRamQxKgjIzhAq0Y1riiXKQBmBX3Ew7Po521fUX5pjVppJQRML4UVLidRDju9MGQqncl+b1
i8jCDpMdpUrK0O5DduzfxB+3ybaBEmu4B+WLfFe61Q59b8gTOxM0KERLPkICx+XDMFZTyeI3MJmz
a3uwuEFv2gu7vTK8VMZtWPCGBdb7NAsjTIIUwjEIi6D+55Uk2ooGGIbnHloTErgM9W28JzoH/Ed/
9kVa0U1R1MDXKF3wj8WTUlfCKETe1Gv3vVHex8W8Bzv8zpykP/POn7bYFkoNXmhjHFE6dHvd0yBn
qe8kj4Y7JZfg4t/WN+xsjWmmRkkyjaKEUDSTTYtRfQhoQoteteovxB4n9PUh4FGC1HDDK5HWo+Js
mElrQScqWuxjmf/cRYzdP+qrvJJhdeeg8apCdF2HFhrjK4NvClqowCF18dNU4cUsbax5yuzI4PWJ
V7/kwhJzis5ZIcYYYoel8ms0njDwnNR/VMIubDCnqJi3oLaMJnrbAa/hG4gtPUo1qbhgw+DxntHf
e+HzP20RVo2AaBDo0gTcMiJNtboOwogj2K434/huGr01iY/Xs/LqQbowxzhiJujQlTRR9RDfcKXq
MSg657qF6xtEWG2eVtc7M9WAMaqE11T/1PifdfnzdRPrR8tiFczhOddKI6UTPppYb4w9iIUc5SHY
qbVDsy//XZ/30ZijBbwQhRz46CA3cn/qqRJMVCScjVl/11+siX7XxWmty/ns521AI7WXMXwGaeYE
eGdgLW+GDG2thCrMH3jNat5uMSeJ3veCnJdYWqiOlmj+kP1nSD7yKn3eB2TSQ4aDGbQD2K/ageYp
5bbS76SHFklPggDM6P3hCbn4mkyaAJeHYMQ6Em6VRFZfhDapHsSCR/22PsGyMMNkCqChwthXkV4F
0R8sMYEUS0PuFDm+CWviGNp4iOMGxV05gFASZJJWWAe7tJjvRV87znP7CdxmtS0rxg24vxJQrtZH
DOO96tNgK6FwI6pDYmGY776pgu2cga8yV8hmhmLOoGl3daq/pal5UqTxNleqWyUpTqaf2pB2uxGk
fpP10n6U6ydzDnL7egRyNpQlHParCZjgFM3kqjXvu6Cf0PQlr9dtcFzzoz+zCIghqCATStHwmam5
hmBsy7DdG+PA6W2tgwmIBmSnKIqG+EHQu7BT+3NqllXhg5hRAaQVrUF932ymTY2nhum1aC0FtDp3
f7K2s00m7BoZ0yRFo0Ue2PBTcqrGV1PlJJT1z3c2wcQc0QI9V+jsTTEJla2U8VY340MdRyMnutd9
4WyICTXcoTspHXGkTGJ6MzXSXusCzmDa+iF5NsGE2RiIE9RBcSDnZfpo1MZLOA6HaawOUHc9RIr4
HIgmx8M5n499ZZ/i2lR9neBFw0+9MTP3UjNb0kA4H299vPHsfewze2jkfTZj6M5rMwn8KCVk6use
GcT8qiTCY9qi0RMOb74R3oQ5WluyjBfiUrgnZn47E+VmCCc7SOXHQVJE7w98FNq2GtgITROkwL8e
SGYO5mhBQntmmJ6l6lXUHvTR5yx//S1iYYRxHogYiehjo1qocUfM0q1IMaWhQ/Ac7L81sSWUdrEL
bNESX7sDpt1P2tPfrZJxLUXFfQ6PtVC8UZ9q4M6G51bjBPtqcXxeI5ssS4iO+7GMG6M2EMrSZZmG
hjdFzeoMbldLWSsnF7aY+s4ADrocANYDMJi+kkGlL7fqbeOYXn8jWvmJR7ewnj0XBuVfvcToQG4C
MSYfZMHmLRhOwFpHKZCIN7u0P8mXueRapJ9gka9T5DWpliraqfHvI3D8tI3dx1AwlwAiKj+lnvhK
eL3K1WywWCXNgQubTZG1Y1IgAclCcZB0yVPqcoMy2rnujOtrW2QD5msSyMC3Om1oy/ftMb+jzNh0
sM9/rI4ASIHBiHczXV3YwiDzMQcjI2g0I3lLrTeS1h7zwJLqH9eXxTkhCPP1gKgBybKEToIc7av+
SYiVP0oji2XQZS72JxqkoVQC3AqFA/jUbHBln9Kd7OU7+jgFaJtpVc5UWM0TUPEYouTBFXgLZI5z
Mw76oqgoHQgAChnZzQGnFqK59vKW+PMAJEwubjIZOpEi+rq++VhAhpu8KVJrteN7SF6u79Vv7lZn
U0xGTrVsDKMSB5/qyT8olbP+RDUkEFr3fAAUb11s9sUwZUVixJUw3inCs58dzeBend8SlQs8X83C
ZxdhSYTFzhwUzcAnpJKQ9NE5Dy2QjIcbAvR5OVvKjwKdn9QeeCT+6yFmgpPGJKAYUZgQE81YI0lY
RF7Zmk4x9LYCeezhibNt6y54tsLEWD7XamjKYH6iy2tmG8Sp/0hyNE7wjUxIxrGr8jg41nuE5GyV
ibuyDBSRhCgy6YCPOIIlIgI5PRimIDqCG2tqG5NzfaGXjNT0bWxhkom1NsqiwaepuHayG4jSg59C
tTeDl3wSB0t4yUAA8pY+iNYHGY95FJBuLO4cDD1GL+PxvG4mHgUjiQJBMiNv2Ot7yAZ5VKleB79W
6/EYYj9Ib6/ZYgKyCcpe0AVQXg32BC1TY1/ss60E1sh4A9YrL3fKY7+rbB/6CbWbeSBaCW+ptmp+
U2ymbXkDakAMxZjAog4Hyp1b2r6bgcc/uWttkPlzlaF5nsjEtA41LClR4BNUBWe4AVci2HOCHZVm
rDY6SMe4aJLVoufsEixwRlTqISpnWGwdZP8Z6T92MNkGIGPzrdm1Hm8enxPRLICG9GoQ4R6F60gj
WUYmWJ38UphP1x19PTX+dLELbQLMwSalYaDR2TwQk1hR1lmm8BC2L+P8dt3UOgx18QGZFBUXWe2P
EIGEi2lfewVYVNGdQwvyRcA+HKi6tL6B0J/0ubyBNPGfjVgZMtidTNWAdjdTtDZq39QxgfnOLL+r
VfpogqS/Esv368ukgXIRSAszTHFVVUqT1BGI3DCct+mnm6l8lgx1WwHsh9aCNQSde93g+lm6sMh8
VyUYVWUmSMoTgg6sDcG9/C58z2RLcactGFw4C1yHrCzsMYdA2cpCXFVA+tFDIP2WuT7eMDEN/I3/
BLwaAwtTTOavRRINiYaPmaGh4Hc59U+njb5xvuBqMlmYYbK9mOUqGfoKWKqTuA+2OXRI1OiGhvYH
M+9g1YMdvXKM8tbGZPcY0omhSpF+7cbwKBMlzbTj9mvpzrbggeXoWeJcEdcPUoiuGKopQxpHZ5Jm
kfZtoLU41RCBphVBJZvOAauPnVPcoant8QaQ1tvNZ4Nsf4OMvjLmHW4a/yuH7Lp0ZnDAbCnPWVTi
gU/+QjWoHq5/2w9E+2UQ/lwo2+8AP382txlub7WT3IDHZJMWVvqUPVD2fNM1drOn3VCfVVxtT3XL
wk/iJsc7Lu8IX3es8+9gkgH0psd5LNAgjqRpI6t3wcT7xOteBBpcyMpD14ZFrPqmil3Nce1vMyhz
J4llFnclLiHXP+h6AwkW/t8MUx6EujlHZIbnQF8dmNgGcPr2Vcf0qGC30B+gfHXSd2GncSJzPZme
zTIO22JsKA873LjMSnRHTGFJ83Eyvvaqp0L+GSOlNmeddEMuHeenQfaQ76ImlnM8ZsJhKTlK7vRf
6Cyn6aXIpX/0LHL+qOwJLyS9MJEAxpIOK1NvhxzgRp7cAcdB2BM+lZJEH40GfaE+381lvku0+VbK
NfcvvxxzCvUDEUaDEoZQcpIgsxqMXI17caPYbQJ2f57f/+bUO+8UDb3FZbwLcAQFlDwO+NBvKlIK
OIruwYntiAc+ZcjqtW6xU/QjL4wFs5H7Yo5O+mRAO6yEom1vbLp5vhN0mQNPWE8Z53UxZ5GaFVEz
05tHUgLwFL8W2vP1neI5BHPuDNFUB3NFcyOcQRRaSxJ9u+I2XbkbxKQM0g+Sn0LfBuMj0bYOrfAx
OEHQj/LdA0l7G1Te9XWtHzbn9pnIbNI4h90Y1Sn1QGljiFsqaB7ivlJOeN8UPPSwcVf0TJ4i9+r3
XJhlNiwvuqqZW9Tp1fCcqMhKLbCoGrezQHH5F5npbOZj9QsXBEVgIioEiFdyW++0L6hVMIetHvmI
7/WNW1hiFtRixEJpYwn15F7amODTwOyWO+HVmz4O85pa69XkwhrjjiL0WUBwgc83QsXCoq2g3tJO
zVF5jrj6C6uxtbDFuKRgmEGaoxUEYgkoBPhQoE31zXUv5HjDxyVosU21gPM+ltGF7HT1c912XjdL
N23EM7PeoDgv5ePJY2FHTCJhGhoU4arnT1az10/o92xyJ9nLL2RLfNtEgYOr6V2T2ZAZtrLYkrc5
95LKc5YPINvid8StVOO1FK3dEMpDOwNtCsGdb/xHsv830HzOBrKMoXFXpphfQdLHk7VbGuBwz3kP
taslx+LDMueYGcmNGYYEKPnakr5iEu1++G5m1uxJE0bDZpcuq4AoIqVA+KNyEcR04OIGKd2Fznel
p3rbyYiFqTmmKVSbJd70D43dyyxytsCcmtXYFXUXBagGqkxxyBhKdihlB9GvvlRxz2Pa+s3D29kc
k5L7pOihEg/vaFzf628N3QpLi7pI5Uggk1JsOvPa3YLQ1R5v1YdOtLh1wnpAnn8Ck80abcr8XMLt
eISkXBq5uTMioRXH/iXcDs74mVIpyryWJc8ok9S6TuoUvcYESZ6IoCmAMnMPKLbCm57+TfSdF8ck
tKIQk2zSUf2Pb+ETpasxnG4z/sCY5r+gk1gPvrMxphjPW6OOtBaRIQmguyOf0/br9dzJMcA2zwkm
zmWDFt9BOtzIueDJwfB83QRnYwymCTTNs0Tm0ES/y7wz50MQPpCMx0fFs8Fe+vIRqL4OSapxkxvy
6HuDByoM+gQASRLD+XejpevsnefcYTB5Sxmzbo5LOnk5yOGRBEXoydBp2HeRGL7pZqlNllSpphNp
qMUCQ3shYKyxtDlxJz830ZzK2/QREiPpCTQD3wYSoxVMjMYBvPu2Ks3GqkQiWZKvhRZI/SEEMqmp
0w/Fw/UNWseTAwkA8nCJ6Do7BFamod8PKaqPqGzvax9UjolcuyRBb9cPTlFPvo2Z5sZauBNm7uDN
pVAa7fsvrDOBG+JKMfsZZg60R1jOe4u8ia7wmu0Lm950k131Jtnji/q1dotdc5fd4oN+4XyBdf85
fwEmqOW+V2cpASSJ+k+7oXz8IL5y0JOy2sERHYod5vbTqXtcHgxno0xwT1U0mkGByVfaT9dROQNr
Tmeh6RNL+qnb8gbm12P9pz12UKyR/aoaBHSGgMtwU3T2fJUD5/lNcjybYGLd1GapjKnWi+pNwCjQ
YRgnwpNF/6JvpgNv235z1p3NMWE/l6UxhDMqMtBZ9c6gW+pepe2mG/DS2yHoHw8jEoB4HHIreDN3
6VvIuQCtVy7nH8BkgESUU1GgeH1VKp0qI1ZTb4OosEzxQEKMUpY8xCX1iSs+ww6QoerLUk1rAfMd
JZvUht1ILzWZraC5l83vCpJeznuBXK9fzmuksbMoN6du1IhKR8Dj9EiyXfMuz0eD95bK802mZJDS
tDGlgX7IEJg2LbcKwtsr3jqYPANcsSLEBJWehrFyoT+IAVpqzVtgSvb1bMJbC5NM2q41zSBAOjWF
z0LwPnJbg6ujKkSEnpJKTEkTRSZzgHkxCXsdg8gVwEAzSJKixPJLq4820XMMCgzjSDwqgFi9BvD8
21mzjcKZea3tNV9c/AoW/qQOfZ9rKsARoDI6zkfw+MV3zY+4t0Ef6ug7TNKL2wYYr+iJ8uXw3uro
drGRsLTOpBql6k0j05HNwlh0ff1UJNsgrTdgDffCkFNfrK0U0w//f0kw6I4vQqCuhrCbQkSdoDWW
kdSWru9abTd0eKYoOmuYJVvC/6+70eouL60ygZemuZSDTeyf9l50aHs7mC1/cFSQpWouTqaX/gf4
77UM7Z3A1g+xm/QbHo5o7TMvfwQTmGImJmavYnQH1yQ7EDGlisKlSY66+SkVeWis9fnYxYdmYlSL
6goj6R/nsLpPI/CxV3acW907Hc+m9CDN7XSYjqBN/MNGxXmPmaiNJL9rQgXsS5pAe97v2nh/fT/X
08LZABO0aYoOY5LCiWKIfYT5N5k3AvKb0/enBVaAQFdIWwURjkP/NAOwN28hE+Y2R+AEQLbHc8/f
9P7O1pgALLpiSkW6nsadCwskTk6NLtwTeQBY4YmCRKBtnVkJjyJnXYLw7CMmc+hnba+YQ6zRjpL1
ln1uQY+a2fXWeKJjByC+2Lc3/Ge131Sp59UyJ73k52MT1VjtsK8xiP6sfJXvO7AONWAPAKNHKdlR
51A149kt78FYmpV4Tzd3fxmOJpOJRtUf8ciNq3WlZXYXY7RDmdxCeYjU57wdvL/yWJNJQKUUZjkp
cfuMyS6W8Xppzs51C7+5epw/K5Ne5HLMy7o2kFlVEcx+orT1m+w0DBKE7tLbwR8UxzBG3H+yxlPj
inOEcUoC9jUoacMgSgdcG8MA147qadBvckEBI231dyUB+yIkF0EQ+5TvOlWy3spmqM13Sexe/5jr
p9TPQk1lXLRogTfvEigfVgn0pLN+FyQQE9NTKxsrp6gNzFfvYvP7daPrikKL6xvjkUpT/I8hv3HB
VAzVpFSxqvvKjp6h2uSkDzt6iSugpv6j+lZtoKSxlTow4bZO6AW3vNY27xNceOw0ZHOK94g+AFyq
MYr3XE2OhtY7CV6Docnixi1uWcTIC84OszcBVYV2mWxKuqqKBlXi/bVE0Ko6mjKxTTeBeJtHlOAe
9/tOcsBJ/6xmGhVoSXbXP/2FSSJBo85QdNHUDE1n51vMeox9hE24UcCWB7D/jyiXd838Y64FxzRG
K85MXqeWfRHBEqFggYIT/0F3hm09Y+ozhJxZGm/KqL5XNNzO9dwh3bSrsulUKHd5l5zGDtzVpcTJ
FGyowjIUZ4ksQjoRwzws2LIZxWwSNZJuVFGwdCG05/ZhUlwz4EGO6UYt60oYMnRFlfBhZY3gif/X
jcxnWdBVIcg2haI6dY6sJ950Ubi5vncXlY5KIGNmGtBJVtbAo5UykUrWynIjRMUmnA9pmD13euPM
AfCkEMQznzpt2gg5pJCqxI6N9CBKxa0U4NlfnN2KEJys2uswFpxS9yKe8cMUWYZCpaKY1LmY9Qvm
OIPlJS83WiHuZ7kgllgAjN9EgSUX1Xc5AOyonp7bCs9uo263nWGnYAgqzdCWs2PY1E6nm5BpLm7r
oXyY9HlXiWprlQ2x02C8V/N5tqpY9PoYpE2N5/NJVmgB8OsO4makEQ3OQjQJHAW/7mDaZ0bUNRpw
/EV81/d9YLW17HZKZhMDCtzpfdUgOOcpHSy5yndyNNmKUPxnf8WP0CU6eEbRbyzdJJqRFaJeB1Ou
CvgoumbztJPVl2b6dt2R2PqcbtfSDpN+A2j3mu1AF1u9DW1qN+lBL01Hqu5STJf+d1swJyE8TBMM
PEzFNwSm/3+kXdly3Diy/SJGkCBBgK/catcuWfILw5Zl7gu4k19/D9XT1yUWb7H7TvhlorvHWQCS
iUTmyXMUXNMFRLKDm7EkrtT4Fg+Dj1rBExS8UdfNqZ8J6/wkIcaNZ54iM5nNw03fx3VBSFq4wxgP
sVljpPrkDyANTcT0XeQ3YCnh27osIAyoi0mhuco2UpdANyzlpzHQbYxhJyDaeTZAw3Two6o5QAcz
2Eg6+5k2QWPmjQyOhSzy7CpMgOXjoLkqeLQndS1s2o/CLHs9eYglnT9nrZ+Bod5oe8MMxnB47nVR
2HEYt0epxqSkxqtpBqiNbjgfSkzmVTmCh8b2CNSpHfgkc+WYt9sk18FO7RloyCCaPleJxl3UiVEB
7EqnGBBBWXsvyTWH+kDhykl8r1Ux0oZYGOjm50pgRmD+y02/Iag7yfj2itKWteKxK4a7Ppfdrq53
mlp9Zzk6hFXa3bOwvhcaAG/4f8hRds/a+FtHics1Wd7mY+VIRHptMOsTFB7EeyInHcNdoNJnriZ3
AwGNTlPews0ePEbR/ysiu8vzk9/5rjbi2PUYKiiD5PgJ/ZEpcoq3ItnGlFqVmh5o192ENbMNzb+R
QIMd6FlnYZYJ2rStdija/ieTyGsZ6bXblIGwG63VbQ0FIXMIZeiuZhx5vYoaCqg3ISIa5CjntcFD
rUYIKFGXbFRMV5teNb4Cj1m4qHG+8QFSe2LUrcyAckOogrCjGYwPUfuukrU/uzHzUOHO7VbUe3CO
HZNG2ddaW5hhxlCbB8GJmRXSaxv3+CUYSkLJXnsa68iOkmxDhs6pCwxeJXRw2jxiZpGMGEPpq8yu
NH5TZ9neq3rdFDq4jVoozltoGKlWVAQSXEscWScfig4SSfIQvdaB9AvjvsQZRpS5B2oXEOsgQ73J
Bg4C7LLGgLMc3DUsfGxl0Jgn5JC1/E0kxFVLCKzq+t4o1UfShE6uZG4clAelGNHig1Kn2enSHehb
HspKsrOQ3FfViFEB9uwXQ3fMoy40wZTxmA3jQW/Hm9g3nolRboO43Ca0fRpTzRqkOjO7EjrdirTD
bJZDssipM2U08zp35CHfjlmuWJxn700pm6me/OyFutH7+JAIoD9aVGXUKM1t0YtjK6o78NT8zgv1
Fbt9CwU7u8/VXdLk25aMNyRBJPY7eWOgP+pGMnnzOrDXlglEWgLFHdPiPlZoid8THGmo/TIUbuEe
38VNtytLfTuEQWxqojmGRrWNGlVYvhS6WhTGditlL+hwbY2wgZIOHqxS+GiEiaX2xXeAvnunVYfA
9FJv7w+k3obcsAyp30oBU9AYHlozgXSCNnhbMoadq/J0G/TlKyvjE2tb6Fdo/EE3BmfQsn3WS07U
yE+FkGySF5sAmaAtk9CWs+QOU2C1q0mlb1Z58iHC9qDJwkkp2RexQeAjCnETYAm3AL5DJwaDvWZc
EmTVkX7fVrkw9W70TV+hO72ubiPAzHaYSwdzi5RQJx67DtKZcW+yNnrJaP+M6mFu6nX6IKBKiKnX
96zvQ8RLfIFSHFeICVFr17oM76zz/C1s9ewFSKXQbVrld1vrYIMFYhtkFTzYhaLZIAcDUyw6VgcI
1L+EEJxBjq0yU5QKpvVCXpzypo+dLBqeDCZLVkTJkfTZoaLG2xB1qRvqkW+WpD7qKfkV+HlmDZ3E
TNWv94mIPuoUl7TooH3FeWGOvUdN3yvykyQkfsTvpNscBA1WGfjgiRbD7wQaqakhHzEQfRKCPTVt
85zQuDOp0giLIDrYfZiihNRDM7KCyGdRgPQswTS4SBorSfWjEZc3+Jt2csuey0475J32SBRMGiRk
OFEEhVsRhoBzDEZm9nn3Q+v0Rz+ocAP1CA6JErZWlwTSzzYrv4swAfY1b5mJf/fSDZxbRUaHh84o
TmLQXK2P1wSOl25/TPAC7os0klwA7AMvkqsmCYSrgExHEYHthaEN9Y/bXmhWl8UrBYEL5NCUbZzb
m9VeRsoMDyxywm3Q3fDLuxgcdqn/GvZvtK3tSIowwxyekrIxo2KttzRlF7NkANeRAgi1hiE2Y57W
GRGECFI/FW5YyEe5RW8nrdw4jcEC4QGlnhvHEp5botcjlMLfFmsg/CmT+mofZomKn0AU7fK5NdYC
StWyXrk5qHBr7bvaPlzPdy4ARhAcB+cDpDwZKq5cmRNr+ZLEoC6m1K60HTBWMIHphGbmgOHbFTQC
7ibCxexmUtZD6rXPHOhhOuR7ray8TS5fQPgZmE9BW1aDtB+ZvQC6IhzR1FZBHs52qveWe6dkrRa6
8PzRFVXD1JwxUTnCytccnffD6JM6alz6OFH0gRMlAHvrJIsItWFAVIZddSR2cWrWSWMvv5kvpudt
0FyK0EZPYXq89U70NUDMdOpvkBnC3sou/vHv2kpv2dtawfTSf77anWXPZBiDiEx2W/LQlgcK6rbr
/nNRkZ3852xT6ezrpHmiihFFHxe4G2Y3PzLbB1i8t+Kndi/dN7tJxnmNh+oCBDEZNfBilGUoyCjq
fIJ1jD0W1DqWFeyYHewUVzlmgDCKDd2G1BSnGHWgadwBaMZDsi+e68rsn0Ncts7K6ieX+fp9fv0h
swJ+TEmr0XxafSHtpLpsLGnUtlGlERTctA8xsAOaac4AogU1VL7XsgZkbKR/FDx9b1nUmLIn3wye
7uBBdR8SeGLHVx5rSydEVFVDDYMpTL4YGVWVcCQCxUZ3hMKP4jY3DC/jn4EbW8gQp75/vQkxz2xf
35oFj/9idfLMs/bVINEQs+BS44I8xs6HdhOCBRGHw4LSZt7HdWOXVSlcEfhDFEQO3EkzN4eCs5RS
gTcaq5t9LzJcpa99UVqd9zMBJU6pKWtuv2iRGqgOMfY5azZbHglZnRhe4aYvbWNKR/Wps9oQomLx
oXxEm/xdvFbjzT8jLr78qLFaLlOq4gpG2J62/mxrDZVXsSd8ARkLUJfTn1UgryzvMhp/tTBzaw3t
Y9DwTBa63uThTRX90CGxdf3QLo3g29EIRSZhIOrPD61mCSGE540b+69dOdhDUpjymurj5V59NTIL
T+1QjVXsF42btMZBBedR5a8y4i/aoLg9URDlqODNvI9HNAcOUDRuWCsPSjwKpJPIgUeMb5ttkbw3
Uv8kEeU4FKRwslI2nJYAAoly2E0hA66iy0p9GDP6rrKm2+SBqlnNoLYWi7XWGg0NNa5YtVGMdEiD
kKdXL6LNf+hytvNkEG2FmV+Ylew5mgDlbR1+FIZsgUv1o/P4D9VoIcdGBsQl8IPkg7eRh7Y0R8FK
Mw7GHwHzTmXPcBUqbkDYrRRw4gZx61kIKa9+B2LGVjwqgTiCReZHN5DGqfsqWImji66ApF2TodGM
4tHMo6NAi/WUDgijEEcIM+pyA0Cs5u26w130Kj+vjTMzM7eGmlpX0ljGbej62xboKkvCwwZEjdTS
hYOH3Boq9aKdPrc4SznUthhJBe4bty8p6PdV9eSPg9UVoGVTezSXSIYHV4Ah0qEGWFaXdmkpbnu/
Sk2/rb6NVULMvpYfR7CNmUHa32kViE9J5Ztd7T9mCXlZ2aGlqC0TDTEUKD8G2syvoaWrjDrTc71x
jUF+Kgme8BK1maEFO87BytJq+xSAD9UTT3Ge3I6BhJYZf2hBXGbphprbsdASK6+kx2EIH67/tsWf
pnLIH2FiX2Z88qGzqEcHLoNk2Whcr5fDPW+qlxgQIbNIWwi9pGpuJWO7Rlu6ZFMF6QCDa6rkgs2r
waBTX0DezTXag1BTR86EA34vVOJQcY7oStRV1sxN/YizJcqaBNI33WtcPa6fwe+87YrgG6qNp2Lg
Tp7roVkG1UMUlDvhV7bE5eeMSTe0UkuTjVJsD1W8GzJ90wzxr+ubP1me5TlfbvPZ5neiytS0Rg6R
yCAWLe56cMoxvd6k8drNuhAKCDohMlcACmUXs6uNEveqN4atO3gORZO7Lt9VZQ3zcXl748Hzx8h8
XtVLAFanqEO4qoGByteIeE6PKgAfUKoPmUkifeWuuxiKRyAguOIMqgPcLKPJ8/Vo9YR5LRRoWrfG
XLPJmd1P46r6HbPETtJMlBonBYkakkXxHbXk7ZrYwcId9cX+LPRpeZ0VeYNtZd5uqN/SYY18a+nc
zhc4i3Re2ycZ6WGAYMwso/u8OnF/LZ5e4DBm26hPvcKzL0SMLCz8HJCjZBc+gGUdBFGoOQKvfDCc
Cum+1NuoCAbmGvBrIc8/3745ZbiGUkzfpDg+sA+5XlBvvKL5luGGkgvjJu/TU6WXT2UbP13/7FZO
bc4jzhIp5LkPsxRhNdFQRlybYLgAQ8x3dBbxqVGJWvFwbtTUPxVG6oO6acBzscbqe0FHNbc0Lfbs
7PSuTQhH+dGNdvkN8kr/PntkN8Ke5Pq8Q/s926Rrc75rxzYLWzLGJsD7CJMTo4yyrbeTui8Agtvr
x7SUWHxxj1ng7htCjCSCnWmcuLxTthiBPP3FWuM/rn3KS7eExjknnKoTiH12YmkKQ+i64VMuO1ME
r53egTOBbjndZdraqNKnbts88p9bm50aZpcL0tC0daVO/5Zm+VYqxYvWt5FJo1RCA6BNIWeefKgV
ujexyNAFHAMHRewtL9qtRhk6DPWPnI0vOdV7c4CyUpr0j1IoH31JPGl+hKmFCCB0xcDofJTeiVa/
v348i6EJTAg6RgzR+p5/vCiicT1ssIShDe2QRfcVU+yo1P6lbNXk3xS1NAAFEOXpvIldNGRAs66A
meSxUQ8aW+tNLroZhCFxk8CQIc+hQ4PSi7b2utadwPtJBCGzidIXhasjd5P7Va9euiXPzc3eTtyQ
PWIUMDcJh0BP0BQb8Jr/TJ3RTCoAbMbPG6vVLR2qZiu6d0tf7rntmZOrGUnUQm/h5GCQ0YepvupA
FRaUty99Xdil1NlxUrnXHWUp3J4bnfk68fQkFz0WLDegeSI9dG2f/jsLs4AUBYNfJNMJxrH0DF0b
SJG0v66bWCqOob75x0tmwYhITUCAekDQuzeO+ia7M9yMm/Sof+ebT2HGU/9NxQPjuzHJJO49cD0p
Zm0g6Vi7ri9mJT4/ibOfMst68iH0Mk6wXLx3jlFqJe9AE+NpTCxxn28weeSWcKLWBI6Dv3a3se2l
5lq4XDxUFJWVqciAvHKWmAxq2gO4ju2IqsjK1LcsXauBLsUX+sfCHAIrIlC7dvpkgX3Q/hdVTjIP
1xLIlWXMleNVLWA9+FmRgfRmbadg0QMEH0W8zbtaur0DBq5V6bELHpnP4ztb2CwAjK1RCkOFzc9r
DYrnFQiN/5pIF2//YCJ96ZVBdTzt0CDGo3KeJGdGj6EoRYa9+9ZtwDiqBiZ6LcVbfB9vmnfQ9Mhu
bZFvq9RziycIaJmhGApAWHMgXSUCHooWCx2p/0Ejww0az8ni9uP6p7mYbNEzO7NPk+Z6n/BxbF3F
CFJr7OXnIlZQ3yGAW7WyVpl5VR9IWGzaoX8DOqXeXP8BS6kDBmdQsZxqVRfNnjYqhzaTCcofqfyR
siCHkAuArkKRbtU+3kYKXTG4+KQFUBBXIkdFAcXZr0lfN0XxstUQUiHtJo22kVotmEjVyMJXD6TF
q7RJXdrvYwSqVT7SxeWeGZ89evox0QrUXFoXfPRHEaKdWhmhfyDgSoF4TSbZqdQozvUtXr6kOQBE
cCR0s+YIyQas0oJnxvTSm8gEm40fm9SR0TwjZrYxVqL9YnWfnpmbuRSBUIY8DDAnnNY2AL2xOoGq
oyO9AF5c3ky1/SR3NWautZZWFzo7Whr4WlIzWJ6qad7L1PaZuJbiN9Rj3LWWz+Lr4Xyds7OshZZH
E3GpW6KHMVSmxjF0x9BAUyzxpgozz0xg/9ei7lS6nWe/51ZnlwfefUY0UliV9y305+C8propQX4c
OGtPzLX9nBcl9KZh4K6GrWiXPU2SDcGjtpsmM5u78nntVlyMeH/cZs6clZT9OOgVDi8zRqfW0kNK
MJ/pyWvqJ9MVcWUD50LcmIwyUmX8z6Im+h405kz+CgJYjIf820GFz/vqbFGzpLFgIo9KleHu6FTI
JDyXYWTX4P5uhMnicGVpixnqmbHpwj57znYYUgq6DCvz+GsldpSFtsfvIqUGEASZzuBbfUxW/HE5
oP1vbGHTqZ7ZNKKo8xlmo9wC4vBF/EYw60n1wgq1W1QG18qRF87PdV0FApritmDMoLPt9LtxlEk/
QsXVzZ7Y1oNQ8+BGD9Nge7AG8p77I+4GdLIIQOWAP096TV9XJg1FYYwRy9ySj7dVRU5G3qGvNgyA
Xvla+TNPctVWKqED4T6yfSB7xls8NOIoGaF2JwE1h54f6qLN2pvg4gabbi2ISGHikSmaAr32r78s
GnpprCHpgJwgf0UVoDDjNrbroQldqR51R8/9l5qkNlBa27T3hBWrwW+NDSCdrEY8I4wQWNyWJo5O
BOZ0KgA5rt8482caAxs/EL8GoEh4Fspz1G9aeazxNDTrWH6bdeNL0LiRL0wa3nC/d0VkrNibZ2mT
PeTRmsZVBbf654adOWHr0UiMETAxJR1QNApqSymG1KEgDjDzLlib0r2Ii5M9TVU0AiZ78ATMB097
KRgND2UqdxLX8vbxXnIwfNzvuTkJ4YKy8fp2XmS9M3ufSdzZ+iqSGPHo1wL3GvtLJ1N9GG7ZvX+n
u9G9Z62JBqjz72wy+JkhUbQaAIGfXaSclOBu4K1we6X2rdpo3+OoPvBR7d0MMzwbNQmMe1208XaU
Cx9ALy9xgVODkmWha3ZPGhA9gEnB7vscOJ1asQpgOUdgl7YMyHcziyL9sexodV8lhth0eaJDOK89
AvXpJjGogGUjDrc9U/wn5mnSrvCmMZZG7ezrGzt/wcyXObvBs7iq0NJuhFt3BQhSVQKc6LC9bmPB
NzVVw7eqQWkCvfFpq8/OjvW5CCFRBgRzVeMGeOjruzDRQCf6et3OZbhSNRTfqAawq4aaz8xOWPtV
TBQG6G9Qb9WSbfSEP8iCfVw3M4/32DIN2TqqVjIS9gucS1wlJYiXsByaPzXJruHEKYE1kGXQeKzl
c0tbd25rdjwlekyBEhqFO2q/aqBnOfe30G7FsP+aIu2CIwB8Beo7AkgdueiXZ7FQWdIB0Kf792GL
fub/43DO//4pJzlzgmaIDJZm+PsT+oLGlcn6FGTH8VqcmP6a89RmOhwdPPmYWEFnUJvHJV/vEpBl
4nAazKsUSm5H0S7tbmn3HvTbvCxMAJ6RZG0S3GGB//u6Zyiftf+5eUYBYwNfIYBz836oXnlZKrWF
cCXCj9Ab1UyVDIUTJpiJx+BBf+slhWR2XKJHzI6dAiXbFIYndioQRhXmGcwK0CpLBAX6mfBm6KV7
8uCGQ0C3Uk9ASlWXNdAlioHgwh+GyI/R1mlfK9Ye6947VETeEbnFKIYauDLt3uICrPBJ/4Ke9z0b
vFdCmmOPdvbe7wU4aTCh4JGgtUhAfohk+BWW6n0cVXdykbmDTp9VKfvZpSJG3W38nlItc9UBM18l
SkM0GXdNr0SA44d6ZXpeftK5hyFNpf8J2HVrjmDB2XMpNVW5OYBeSGDQJ/FOkZbQO8CQMKPeTZjR
oGyPgWbsAsJt6AmmG0DICzvQ/B1Q/IMZqYa4bUefb8u0L/YM1Bo7CjoFIpduCwTTMR7LYqfroM7W
MPwgyUALRtJwVxgZZMeoAmWfsCgxpQbQ01iWCkYqZHtMavlUKzlafIDH/ujLlJo8SlE8bcvaknNx
S1PDv+FK+BgMya6q0w1F5DarEDBsrfQC/De4YAMMbkhjBj+rjIcg6Y7dyLZ53t+lfHzKxuoATL9r
dP17WrMYgO3y3jey5yxJX+VEDqxOSm2ul7uwpoMVpFpga6z2TdqVfCNKJmGUQQVGOkqdPKB3vl+5
vQRYesQqWwR4fqgYZqSlkM1EjrZSkgem1Gm+E3NwsavhiXHxs2LMUdTgG87JHYj+WpaN76ae56p1
TTcT4YVcZy60C7I3PdAhoKH3TjyQwZT15jWWNMWKWl3HLxUAZQYUVOg63usrH83CJ6sDR4s/KgZ8
LlRkAyXAX0okgSfWxBfs7w2rcydJoInycI1JfiHMfTE2/fuzMBSpaZhrWI87FIYVVInZxWt97Ivu
DGKQjoSBA3eE5vLFdBQujxCgcYYF4RidKB1/y4lnOBrE6u4MtdqEQE/fAPUZWaQO+L0y9IlllHG3
G5v+lPsKXL9i6FX08V0ptBvVhwSWIhUYa4KyY3SMdal90kbdx9w77U4i7ADszAflIDw0JMOIfrt+
QAt3EObKQHDMGabpLu471oykNAgr3TzZkzR36hIqsfB6YXD3uqXLw4EsLNJKNDEwrafNqzQpnvVZ
pdedm/jthg35ppRXbqGFPHIygWqiZoCHns+nRzEQlPpZ1naQ2DNHdyJTVn9OJRIMev9DYdjLRBIW
iTKh0LgM1PjseYhWCVDwuFpRI5Gt+qnZ8F187I7tab20trh/Z6amkzxz7jIavRZDNp1LfPGU8mIb
K+raBl4sB8BKAhgIgZYe8uP5cmJq+FGOEpPrD2axU23QQDdvlY0pgInxPuvWosNFUjfZA6ZYR5mS
c33+kFJ9xRAVZkZd+bus7CeL+SYHTfzP1qrBtdf9Up7D1SL7lFZ9ucY/jeIGByp9IYtglRdLQ4NF
GgMG1usssccCAo4JGEjy3sAY2FA8kbiWVvz/YqpiQq2iJfq33fkrhwYgnRzrlrkJSV+Irz4EDG8L
3wApfdqbeU6INVb6S87pN0AH7UoKnq5/gRdw/M9foILMdprsnnC0X11I8oDnKvKBoVDaAo4PDm4U
MT8wV2f0TroLJx5a6U25q9+DyIme19CnF1CSufnpYM48mERj2UX1yPDM6+1iF2ASD8M1tvRQvbGN
4vT9rj7t/VUKk3nZ6C+zUPkE9ycwvPNCR62puZ8GHXNVzYfctwjNIejvAdR/TVhZYezJeOSN6nKy
JlhxySYynTgmdv62PLuPalI1Zd/D00Al/12INDRzw+uslMm3hco2eRTell7jJP2UUYxvmLr9jl9j
ckVprMLDeXiRag2ynjhBOnqOyHBTV15fmY1P7VwvnFr2hrUkezEGaDKaQpyg+DJ/aGEuqwpE2mSb
gVWOHlYvehbVlhFBuyEy9pgURCZVCUdE+B+gQHgCg8D9ip8u/wRt4j1AKQzR/KujKJ0nsbDRDCCb
6L5NGgPDl5EjjblbZoPVSw1m3+Tk1DTxNsuiWyhMrPTCLysg08mhg/mfXzCfHhlFm3pRwAzX2PIN
pu82zOn3E/9S+Q+KqIsOqjEUvFCQQ5No9lkGraG0mQIH9ZN9krwaEYr6pQIOqKc+U/EPU6sv5bVo
dJGYfa7wj9HZxyjUckxKiplkPcZdCanBbSBZ3FY3mksCcz3qTtfTRdQ9W+TsTEdMOcZN3TN3yAEq
kGmBydjMf1IraT8E1RqMdMXaZ5v8LNTkE+OMEiLSxRJoCZN4hycwvivfNCLyrwupX3dyDkbPAR6J
fY7jw9T1Pr3B9CCotmMLQsEvoCVF8bY8VSvAl4u25mdM+7Obn5HnbH1tJiVKilIS2paFY9BbIz+x
8dhxDv7OyhqIlXkYgdRXiHQWHZWCA4Wg1UYA7Pn6XWJ02GNSzQ2ACxBJNxDddEGIuzpstJgVnJmZ
hc3QSLyoLnVEoHR8Hyi7w3z61iiUldUs+ggq7RTvGhRx5+dWlkEUpwHuYzkeno1Kj2yVajat+/cy
lXcrIW3amgv3PzM2fY5nB5Zg5JeJCiGtg14dKHSEPwmlumhd4HtzvcM6l9VFvji55ZnF2WEFyQga
O7yw3WLAXMJ3uUzt62ta3L9phlBDRQ7TqbMvOmyUUKEVvrFIeyf1e+5RO/YxyDh02//K0BztEeZl
qAq8uTDYBDZMr4GuArR1MAXtF/+awWnatD9rmmM+WNQWatYhSjVctnwWPFNPfvjvVjPzBA3Te1E0
wO1yAi6CRB/RHe9+VSHYMLkBVqXr1i7qmZ8LwkCvrAPJfwHwgBxFJVSqwFodOtzD2EXtbXKRODnf
i25NdXnZJf5Ym10quZThKoP0ijsGP/RhH8GAICCtjNb4uRedG2j1v5c18z2es7ZhAsvqIbOhKoDq
VmvV2WUTEyge/kAvECqgdtG07tPr9LwzizD6KfiaAP1iQMUM8N82pv08iwpywZW8HmR49lT1i3QP
cB+9PlWUbyRQi5reGDkM6sOO50HO6rpnLJ/VH9uzrGOAaHItM2TjHXSj4rpylKB/5Z26D8FcsuKF
i3uJliZe5oBpouHydZ1aUfPU83FcvHvuQvTymzUdpcmzLuLrmYXpF5ztZOa1OQ+Myc91gjLLaHmp
jD4+TzZDXiPlLiExzHxvbXZi+UkFpCuUvxAItTlZTobqH+D3dHpSyVB3BE9gsQUjhdNBeQ8DBmCw
apA1prbANWlhavX6GS6/Kc/Mz4IJI1U1JFRjrteBb8kH4UTxG8NMUOXC5MwBfN9WU6EZExVoX6zl
WIvX9DRegWWrUy/565bj4cqDsSbMTePgifWgfW+SJyUUj9fXuHiyYCMwphergtHjr2aSoDHAiwL+
2Uz95YsY5B6dmWiHRKOmXaVrPYblRf2xNotgEtH0GqAtAO+m3mquWlX1pFSJfX1Nl5UqhGUVQylE
R6PJQA3p66IyVMbVTsH7AsxCoLOmR6h+mZ6bojCqb6VV1tOlW+Dc3CzOsCwmmPHTp6PaKYCf6ToE
GmSw9kqhFdPVh/5SWDs3Nz+yDJ2tHJgKtFfN5vdgpTeapSEzsMASWNmTkmgtLNAmDZ+M6/8WkzLl
xlDr5RjAxtvxonvdabrSQFDacCmAcGZfdYekqA6sJC81s2ovW3srLqV2Z/bmdZ1RVwPZyKbUDqMI
oO83q+6EdgfICHeAjOzl7bg2VrkUusHPhSod1ofS2Wx/BdGljpd4cfQi/eVVRb0Z9OG+UELXYP6q
RPzSJ3FubfZJZBIkzUGKgzwZgMIR/VDIs9i570yk6xQg2ORDpiegC9dK7UsfPtjzkMIqKEZgPO3r
NwJ8Y1pXA0J6IiWhVYXxN6XP6TaoYog/U97ZRQmamT4ytv+fj3NiANHwB2DcWWCT/L7PemhibrTv
yY69TrwV6SY5cBSVnXYz0XFcN7h4nBjupSiM48U9f/+r6KrHRhmGGymWD6MEiulKhG/dQCEKNWIm
8bq1xeM8szY7zgHDRzWv8fDX9JvK+Ch6B92+lft+8VoEYx1qungXXLZKKxBMtmrgcXeAiLtm9Y8D
JLXwaKwV8y9pTIPfgMfflSH27qxlNsvRlU5VZfQBgAedfR8h/KX3It9w9VOLMYpwgB6n5NATsgIz
GLbxOlZyMeIBtwTOGtyEfN7ciGReZ6CCxLshk3pHh/itqQvlQEbliXY+QIw0v4spPwY6ezNo/cyq
7m6sxtTUo/Q3z3UQ+mvJHt2e55YnKIiQIxAsK262mCyoZz9ydguURRrk4wC/rhxwmv0at/Id3URb
kLg9rkErF136zNTsBAoFg9bc50gui1pxVB7fQWfyrpChWIhx05frHr1YDcG8MBJpgKMoxma/Roo+
RS2kFcJw+4EIR5H9LRLbbaEbt1Hu3YVe+qvq1YcmgRhkyzNrxfpi/D+zPks9wxAqoWxQUUn79LYR
I6WOZ6v/8bZ/4N9L2fT5cqcv/CzXLf2Y5ZVWGK7KUpsVoR0h8VtZ1FIJ9tzGzFcYBTRW6ULoORnS
kw8JVCsF51ReJ+9E5Ee0dLYVb5+jEpImqb+Jw3QNC3mpNDtd42fbOnMhD2yIoV8P3DWKcKPJ5KGm
jUVD3ynkiYIv2uFN4fIEl5HSnFjn7cZAsyRFbOqe3BgJKkahYhsR/uMkMsCeGHixibqWFXoAKgkB
Ors8eGV+/JHl9OH67q0d0CzEUg4+SK3HjVmx8N0j2b0cqCtRfPkD++PyszuqSQ1g9KAr7iogW8yj
dw+MJO3wozXWEuLlyPa/hua6rb2kppUqsBYdDQxTljNwEgQ3XczfJEpuazH+KtuyNMEL+uP6Jv4f
4eqP5dn9D7Svrgepzt3gyDfhIdwPd2wDcfONtAocuBib+swZ/zjbBXO34Hmv6FgloDzdNAZjF7eh
MFESb7dg7n3XkauCHhE4/9zKoIxQm9FpLdFavJjPfsMsiilJIJOYQv5U8p+l8ik2ICA6blY2dXoQ
zt/JZ1+VNgtWIk5lwENgZNiAWYKcUgegnOOE6cf4+PoI8tqaZqFqUHM0W2NpaigbvtmWqCyMegHJ
6LLcXV/ZmqVZwBplDuBSi4XJIQhYkRhKYbINh9XAuPJta7Ow1GptUoPoED29+95GgJlG4iWncfm7
qJ1Jy5jupJVq/xQuLs6MK4BqMg3zUvMxhVKC5FlQ+tz1x76x6jF/Ugp89G2yIVorm7RJD1KlrVTH
F1tgKvTMwQ0DYMMFRhZyuUms5qPhlszflpL/mNPqGFDZt7tMe+Wt9puX2h4CgHCgRKe2jKGYiQh3
bSJk2tDL1aO8gvleHVj1mQtJoScw0GgEm9KAVGTRgey+9H5j0AC8i7Ly5ueRe92TFiMexgz+Njjz
JFXPMMbUxBx6b214DxZ/zDJoxV3lF8eYQbWs9P+HtS9rjlRXuv1FRAACJF4Za7ZddnvoF8LtbgNi
EvPw6++iT3xnl6kKc86J+7RjR0d3lpCUmcpcuVaECrRxDCLT+R8sg8/UwIMHuOQlHEKRFK3l0rzR
hqbasoqXwEih7Dsp7TvPsjt9Mg5aJN+lpBnWAv7NLObC9sIxVGIAi5eEwod2nAtZCtLmv1lM5wJL
CYFf77+dh5ldLvoGmDzE/IF2hf1Ab0LN2wyyelngBmhsS8NnlQwrX/TG4UHDH4YopvbVK5LDhJcJ
SpwRZEvyN10CU+qbjM6qDNnRJvz9/eaR+Qt9PagMFCd4lGMk3cTjY3FQZbCwjrzTAFmv9BMv6rOm
pdQBm+RzkVFw44LvXWnap3KSMTgVjj9jSlq7MIdX4BSBegk+hZ6+GHL8UgzgkZ2U2sn0AOhyrb9X
0vChVjsQDpg7YoJRigF7GCYAMZQOj8ufxpQ+sY5DnDnLTJsEeIvX3Dg1crqioX3jaYUHjoyGGSM6
3qV/P8JF7snQGa9iWuP1eATxhyuMu9A1dFt3Tb8AYcFbuDpidO3Yv1pcfNYwBieXWTaIWGZo9xPa
MhWx9frH97t3nU99tbK49KIOs95oWyQb4g5qA7YqY4RRskpRrV206wgMSwrGM8FvhAmSZcUYOGml
JsOAvHaTbwkKf4k9+dm2skDYt1r4I2vW5j+/2C9ZJyI3CayNeSr7eJI/x0ihC5VvgFG0OekfM6l4
jLP0EXRDf0IzfJES/dhWTHbAhKpapZr6gOX6Q8U9syF3pG9svQo/k5h+CJ390mtIKIR036Who/AU
00qSIpArknMDmWbKG9ke2eMA2qrv9+tq5h6cg+hAm/DTeOSjDLY4FuM4BjWvACnu7Xw7vqdPsxZh
7pAX9gckY3boq3etAxkFi+/yU+GJk3YQP8uX73/FjZcnfgWVZxJEBOYrBgreRxjnSqLEFx3Es7S0
PceEAVSmTrs60I7A8GwKc3yso653otx4XTF//Ur7Yn6ZGXRQHzR7FJQwqPOvszTezyXkuUi1xixw
07sBIwq2DahZYFr860HqwdBcyVqFvIcwy0AyF4yPK6u5ddNR45fBTGjM5fHFluZq1ekkUTLIzM/w
tNqudH9uomhe8lRuC6/flBuzs1esXmdX8zf8x+ri5tdplKv9TGdPQsfwC5dvkRi7E0RP/FJzpT8z
yRG3srviJVyVpb7pTglAaRgnw1DLVRCccgXcfgkeuV2J2eXCko9PyFztFko+W7ZZBwXccnOX9uZd
vnAHopgmPaiNzB/Fe9AclBYEmuy+4Gt9sZtbebGuxVaiIN5wTmPqlT3w/lljD3RPtbXbd/NMMrCQ
ovKDObwlO0ttVnmQTXwmPYdKWFuLzOlLGczY8o4FEBKv60M4c7ipIHWrBRvB/FecRjXw46HcGjJd
eZPPV+AqAQCOGpkNLsnVeEpQDaQe4gigo77xuwSEWarumygDQj1lj2bPSiRZMbfsOwBHJrdCl6CY
BwXiPj5KdbTNYmZJOjgsoYjw/T25/a3/vbi/r/WLk2NO0GmADqTihRTjxDHq/eFq3+g6B509OSZ8
ZMDRZ0T619PZQ4RhVDPchip0Boy4Z6ArgKQ5cuEZaJSL/4Aw5UaVAa19HZ1hBeDQmT/gq006CIgg
QYH7rwvtT9NeQWFasfu79WB8NVE/xyzdUHGyMA+B/Zld0cU3LEZd53WJvk3lkFfU7OQf4NoAMQwQ
lbvRwWiPugEdi3b+fudu3cVLq4sVcg3soRoKz5iK2Ef95A9QXMxIunI+rvj2FotbaownQaUVZSIy
VJdBy6tCHlT/NeyDLXVnVujAm9n2oBfo1b9QQFmLTjcdKdjaMV8wg20xb/L102LShUZBhssw+v1o
GzsMQbnhkUD7dRudiVsd/2uZZewlWguo9RvgA8bk4cJgBe7LiCFsgJPuQZFaHfAN879vLX41sjgw
qQ7t33Aghjdo5pMI+m2nJL8jqu/kJnzJuBG7yDQ/g4Hfk7C4R63s2AJx0CvBw/dH6EYx4OsPWZwh
rc4LroMP10cRFeIKgS+8YS/2wGIFd5OrbtZaOLd8G577UFaaN1RfktOPQo+TPEX8wCzmMzR0QJ+S
bBsBNOzI7JLU25X13UqkLuyRBcthUMdRPOU989QOyHQwvjqSDRZt02eb9f7UrQt5aWxR2AQylYx9
rRueXub7scEgnJbG4BGpY//7Za0ZUr+e0RgpmwGmbgP6PaqT5xjXG4vpsx6zp+/t3EqhLh+FC7/N
MxJm7YQxDiP/7NgsrWTe68GhMp+z8GcmT2sp263dunxCLexVTEREdHjU1Dttl/ytDM8PKLFb99m3
wt6lqfnPL1w2C+tGi+fXmtFVdl1t0RZZc5xrJhauK5GrQJd5BgxPfSaVo73PBUXIqTOIvrjmw8xR
OuvEf79lt44GRtkgsIHaHmaqFxd6gvJDOBGGM5j3H1MsPwXB+KAb/Mf3Zm5GhQs7yxcK79QwoELG
A+kDysL8KTtJGIV8ZrtZBoI54dZ8iM7xgaV20mzX/cjKMpekKy3CgmrUCYQKQGgnNa9Dxi2Zv3+/
yPlbLfO+yzUurhlno16ANtQARWqzjXfU1X3VQaBb2bIr4qE5wl7aWRx7ZlQZWNVSPMEMdJTDyk2I
gUlQ9gSSu0cKCUwHsiI/xgE5RB3LUHcKn3NwFqgTPeTQrEmD6Nf3C799cv99iOjicqRy2AeZAf+S
NcMD8PYoEesf35u4GXlmtLkKuAsS6+W7UzH7hMuo4qHe3rv8d+5EDqpkFrMw2hl7a1CMmynapblF
xK16DGBKBZbUyJEbDk+xxKzakBwws7hN9wu4DNpWdkGfufbOMcPIudXiefP9om9/13/WvLicfaY1
ExMI+zVUp9qxtsmor5i4nmP9e5j+bWPZ1wtyTQ7NEY6tb8kb5cJwJLPQnSmJ3rOheZ1QylGC8Ykn
uR3L5kOuIk3V1R+DaoJlR/rTq9FWS7X7lArHFB10SAIzc8Wg7OIgfgaQ2QZsVbPKUdnGpepK0ND6
/hv9TbCubh0YwkFqoCvX+o8U/QlmVvKcuM+znv15qtzGMXbNXeRkNqTbO7ve4s2wjva46VQuLC8q
BqaWK1mtzU8G3dxo/ZuRyJhlWRtmvhlUL6wsEkxdlgyzJVifAVoepQ8tjaNGqMCinADVBt30Ff9y
89RdGFwc/aLgxMgYSqBSrFladGqqtZbSmoXFuTaCMM6DBkvqbdnOI191uZfZjdX2+9aRnWAPFm7x
P+RAgOD+3zFZvpK1epgSND2hvRhmlt59SuQtzl+/P4u3slVADWUUIjGsBlT61yRByTgHD6bCvMYM
/+Sc6lCFxKy7HHIbVWCwR5Yg4fze5G2/eGFz4XsBeDAmdYTN6PCv0l9n5Rtl958V/25WWy9XOF+J
izQok1DzjVuVeZzw2K9TAZojFtd2DaGM+54mQAZUOrUHzCSqPUQ4UoW4WR23j4UaxU6ZQVsw5s2z
PKKZnquxNyXDNpaSnZmgVKsW6Nj2bLQ1yLvYXQYOyraM1w7fHIUX/oIgfCCZAzIMjMGLW8smiZRa
j1urHrWdCQnevdY41C62hdPqW/DnrXjYW5WFLwYXF5jXxSBpNVol8w7NCN/p9H/43jVfcTMDuTgM
i7WFWTrCCeOQm8qAlrRhExJb/cRspTqN4W9IYdrVmru4tT7EYxntO4RnQ11WTjCfnFWVjgiCNxO+
6H5+M9Ul3kzpZp3Y9sbwMJKff6wt73HUp0ZTJSqKw9AmDN0U6tNn6sWu6QaNPUKK+Hc32vMY8XrR
9Ka/vzC9eK+NE6BOaOQYXls+N8ldOkKGI1q7zzd944WR+fhe3LChKfQub1A8nH0j1NxzL2KW6Qrd
ah3FniU1rdAJ1zSj1pa29FxcgYxWyqlHQ/Y6hrHXhPyDE8n93lutLW7hrPS4pjX6ifiCVXTMifGa
xGCz+N7G6glZ+CgSQWGHMJxH7cj8sHAjCIAiMQAFurKZWSAa45XYFf0PEoIrSb+/mTmIo2TQj4Dz
nC4CWy6SilMK9U2Q+LjzFMioovLVgC/GpmfiT27mJMKRDoUjb8JH6oybdh+v0tTf3kwoKc+63phG
WXwAPal70+AoYvTJ45Ad+v4lZGtZ100baFXMlVJNuWINlEmhVtATh/gvCF2pMzjZudhF3ohZpdzS
dat5n47wpce1aaybHu7C7o0TVGLEDQWoY7Ulm2YPhZhd46/hVv8WlhZRAriEf9a3+IZw2Y0+mLDT
fLCHdhdFjuGaj8zXXO7Mz1VlV2263XTOjqHfuNFZem5cHVKCEJV21SPdCuf7U32rYXP5exaeXSo7
EdYBfE8FBXadPakYSQFxnBWtxce1jV1Eq0EdpSgt8eYozWIPBkAfemVgnS/ZConnDWg4HPnFF16k
mdMQRgXV4egwcebVD2ynuqmTRlbkzESlQfpXIC+5QyOjfVmNybM/u95edIvAVwew8BLaD+BCVQa4
q16XQKA+ViDpFNWvRsHtNiYH3SBHDArv2wzBWg79wGCe3uubNC1W7tHf59U3P2RJMCAiJChyq2V+
5QS+AZJv401zoK3tx8fQhTquI55lMKpuSyfxB3smTUKD8tR7yX3qmlvtOO7YuXmTDpUTHRuP+dO9
dKBv3dr46O00E8wE0Pmb9e2XnGcTT9s8Af0mGEkVT7Ppftp3Gwoa+8FPod61/f6030ykQUME4D50
Sa+YP4M2E0ZZ6cxj1edEjqbYVHnmVIFp9ekqH8uthBCdbKoTwNxAhLCIfbUI00BvES/m5nl/Km3c
9cNcRzRQ811rUNy4XpiHwCQEmudA6SyHzQtSQvI2DlCKBfkbA71OIrg99Q/ff79bOdkXM4ssQuog
Qk8LhID/L4AAgAJBooPgB3bSJdyJS3Jn9rFqeMFUH7RecVCvf1tZzo3r+sXGwvuVGRnDqDIzECvk
9+OPyOkszZK94iD5MxEHyF5XDM51/sW1xGmYO+Rg9prnwL9mYanJ8VQLAa3PyuaHGtKNAXEqvcpc
E2yvoVZ+8NSweDLcJeawkr/cOiEQMVFBYw6qtGtiMTlrpHQqAo8nP3k8WWTWdVPXUHc3bhiKvZic
BrsL6EaWbasmDCKJA8aISbE/igC1f/gemfe8/NGAZO/7j3lzQRemFo6+TKs6APEfRnLFh5S/Sub9
YDx+b+LWamYcIU4fQ5NouV19z3O17vDEkgtflRQrzz01VXZqCFSsuQaRvJHEzucd5mYHhd7f17Mx
hQbYQedOsdpMEERv/LKtV4LjjSzni4nFea+VoE9Q/EMDXDn04UtTbcKJglXVr81DbeRbI/lfbtjl
ohZhH0UEpcpDFH1yI6wgapRA3Z6e+7o9FJBkM81kW8vobaa9Bip/PlNkiD8BAMBO2o0ri79Ve/2y
+sWBMfpanWSO3RQio8dJJHdTqR0KSTtng2SZCbD5hcROeZS8dWl+iqvpXuOGk3T5fkiL5++P1q1q
O37NP/WCRXgQvRyClRN7MfqGX4176NviNWF68yiZSJ0e1APg+l8r8s87vHRAl1YXeS7hEpilGayK
BkRQ4hyjFJ1DgEQTm+/Xd/PqXCxvcZq1SaMaUiGEWgbimKx+aEV6nyaRE0sSh05xtgJiN//qUn+3
tMX2piSOBq7CosSOSmNkoAelYJ6UH0C6dpBz8Qvyvk7dY14wT4+QsIEgJ0qDXHWa+iGIMDioa34d
JbnVDxgj6xsZJKrUIk131vTf05h4CijaI3pX8gnSHpkT1IrfZu+FcsdJaRXVB+3/qE2zkXPqjsLw
4lryMbwENeZGxtGv38scaMFB3iEwOFGJJ6P+2innvinOuamWiNb9dtQfqwhlIyL5dXaCfKSThure
aJ7UrMdvklPdoznfAmsyd6ytMBk2JX5ol96BJtBqh3FX9B8V+RVJ8a4KUmSg1B5DEzTT2U6rmVWV
lRtmgaU0hdWmoLag6SccHxhE5aPSn3gVbo1U20TpUZlK8PK1ldXSwcYcvhVSgMKDJkWVAopo0A4u
jNFJG4hDiOQASPGLHMl2MLHeatLMiqCRXdLcHTtpsBARtmMNrr+xiSwmFfZAik2v87mnY40j/lny
UGDit20yJwdzidYam96QXrS4cIOqCex6/K1zPLwxAoEbelQGUDwNPVHAY3XCJLZtADMgS6bTB9NZ
g0pGGrd+SjEb2lS+wFJjvbY4oCO6aD/SSIVaI7HlIHFasKUWRveGXMM20YkJe7AdNeDdLiePtc+m
QZyxSqwS2nZcOWR9/6CTCoWSEbpGEt0n3XTsINlWDNNJ7nIX+eRQkh9FpD6CDPMeaa8X6KGda9Ct
NjqHRp+0z61GGa1QU5/UNHICgUm+8DdKJFajqa6u1N7cEZopXxMAuhAsbLUWTlOhAIWOSUR+JuR1
KFIbTwpf9DVEgE9j8jYRYEFN7SDRzGrBptjVht32L0CLWxz5IGe5pdWTm5aGM4RAU/MeYmYZdr3E
gwgcsKCxVDSPhT87SbOz4keqf/Q9QO1q62Ra71HljjLT0SMDfLPxnnH1EKRJaBeMH7j+0fX3qWAf
stYAAvQKykU8ashmlJRzHhZ7WocfsaS+FWbfuN1kbOUQnLLgBYEg8kaIyNJFjo0UutdA1DiNHtDP
9fLxqGetG0WF3xoKVO5jKwbNRo0LOXatawT8OYwMe4zu49zcdGCmRcKLS0bPcVH+Qr3k1IBxpCHR
Vk8gNCSLg9EYx0pGudIsTmAlfdBr5lQJJAd6VL7MqW/w0RF1wn6Tj9nO5K2vRr1NMuLo+vQgT/G+
Vio7MlWw+WLmUw7vgqFHV4rg4D1nNbub8ukgQTm8K6MtF8zKhzOJfpc5t5XkNQMfk2E29iQPbjUm
L5rxzFkI2mGD52BIyF6CFrzcg3yG3LudS3+mYnTVDjgmSu2uNx2mvoomBiEe6KhLNQZpsMBkerrT
BuaYrWyZYfi7M0Dx0P2MtLd2Klp7bHvkK6lFCbgfqjfISVsgLthCFWQHunk77Imb0hQ0tvhUULZg
qk0lDNhM6jNUm5yg/SlKAFanyoLeN9pdmmUMvxojtMgArvJJBX/sKUh0OzYDpJLkoSOlLUqJW2VL
bckEw6sKer8osWVIxLfKQzV+miJHFSeEymH1o2jkn7jZO5YNbp0w8P5Vv9mYgnVQfoLy7UfXpQcc
3W1iFFbE4TZSVJtpXeS7KlOLX1pjphbvlN4lUg8ErZE/kxQZWSUBTNsnnTXE4eBxQ4hdqEwQgMKF
6quxtzoDME1gjWsrLRiEtBXtT9RVidNrLdgGYjj+ZNS2fdM7ZSk2aS1cNtB3Q8dnD9s9xj3Qa9TM
QxAHlkbITlcDc6dIcJfwDayWt3ixQBGpfYF+BC6MAo1nUR4VluBEsyetG44SC161uATjaZ2ekvaz
wifSY9WuIFAX6hPSEMCfBmFhPB+7fFeX0EYYfiqpcLh4CAYMCiaFRfNDhpOIgRBLgZRuNRJP1TMr
Fg8lGw5h/NzqgxdXkhUHx7k1n0SpYzSFk7HUSuTaoiDPrjGkMvCHYYp+Ar9hY57aZfpwIj0gIjF5
HVu20STDrdryNAXc5pTtMvBt1Bz+ohJOkUH3rYQOHJj/czWxVVp4k1BcMzHdIZseMLCM8cbseSw5
RthoMoCwXbak9rlI421OAyx4cPIs92IZZJ2Y8yUixDS3+UcvMZxSG1vKKneAUx1J6ZVoN6h68cqi
n3L/CXa6k6JDTlwXOyDf7SkYNgOal7I+IVyAFB0l/F5wh2JKjwSRo1aJW7eDXxPNVcRLFqQbWoVu
QI+Qq2QDwNdIguKc3pMuu5vXakILudAhPgTW5AwTcBPVHzFl6OYifyuxdSmasUCS+nrzEo2tRUiz
7VIFsCTVCgrF0iDQB18n9+o7HSD3zQLblM+aUbsCp7aMnsqWPeRjcA9hwk3Aqm2V6F4cvLb4T2ca
VoC+Xp1VrqZItp5QR+2ajUAEjoruQQLrtIqILOrUpu2TWXz0cbxRVSAf9ccEHmDWlRVj7wvVsDAi
vOkiYTd1vpFTxa+HP4aa/Og63S455lzz7LeRQYExF+Dyw9dXgLptdTvDDF6gQfak6E+hErkQnk8h
Xk9yMHpHnx3vN7wZtsOoneuKYfW/IkbBB54dNG20WQj2Raa7tSjsMp6cAGl/aN6rQefEwWHCr4Ei
o5PV4wbsGseo5wjCpZdF2wnQe9z4A2DHXoSvIAXhIWXIlDTQxQ4WFMmRNiS2GSIz10L0/EAmHZm2
0EoIaf8QaYUYQqyIvBZFZ4d550R8I6u5q+ecgAg996HPKGLFp70CdLq6zeDS0/AjqF+qRIajiy2K
d5ecPbUDB91RvNPB7VSqNrBm6axInPUnIQunVaJNMUmW1pRbngkE1z7yNbPZh/JnrhjbEt0xyZQ3
ohpBWWL8yJTCbtLh3JrCHdLJJVXpVvgJvJQsqWyfatQIY4HXjxIGdy2ZnCjNNz2n+ygscluDiLya
y46kUEfH/zfINoa4dkTGVQurcAbjLe4rW5blQxjCjXeTJ4rAytvJVWRUgXS8whNXn3qvpHrltiDH
tto2ekYx1pLM0CurxoKck0/5qxSfKmZuaWz4pEeZwIAQaWG4FKFRC3Sw53+qSvqulAXY40EtL42n
CMLmlYS1tsohJU8kq45a3SBodq5cyTj4mq1PgT3w8BVctVYy/TBTVJlb8RindIeBsp0eIYk1PrWg
PhpBjJ59bDdSdiJMeiOsumvrp66o3cwIXSUOrSJWrb596bBfQpksmr2DzMRGAkAjakNAyaNgxS9H
8GGlvSsNAZyKXlgdp5tqkjZ90T+X7XNeoZrUWkYH/xd2xZ7HxKlUw5a70q1HDqcKn4zcIABdf6+m
Nus6RHDo2VVnjm5ZEyCKcfELwrk+NfHb5MbmQQgJgNZSNclWO44I9DOYkFdjoD3FQBnSaFfw2DYy
YBYRH9Lg1Ugmr0Spp0cW2aZ6bkfSk1QNPseLRdXEE2m1H0mavbXl+CrU1s2aF9qC9wvDmhn5hXG8
jTQ7NxqcSPTYVj+HVLWyApEGegbmCDBmG9xRXmPokfkiJJhdeAjkT1VPD0bOjkXd3ZtKaLNWcgcj
3ha8OCOv3lWJ5rNCf6RydRSs9YcS6K7kdzMn/JwBo5Se+zLAVe8trQRKSQgHTEHPNAbyc86EDHh4
NaVvYTvZtf46zUkP6Y9JRLxEfRqnFqc/s0Va4K8yEETh80gDuIWeW1U+qep9HmuHUnkF3hh08bk1
IBRYvRIe6nTcRHF4rrXRRQ6HqFYfc4ow2HXPcH/HIH2vY80W4M8bGobA/CtpOotXE05o/i4BGBgk
9aag5intC9/kn7r2mdU9XkZkN4jmZyUxN2pLN+QgCIeEq9l80Kp1x6ayB4Tl+cdq47TPzO4PNMOR
ZnL1HEMWwdKlYqPw6pUh6NGk92PlpZcSt5MqbvGR7OpGdoPe3ETZCtrgVu2LGiDtY6BnmvVKvtaK
JMK1IqAx2lVCgzJJa9H6VxQ37vdv+FsYKDzhUcgDERRIHP9WVC6axkmSRKIrU1QLGG4n4blmJUpz
p+KqESM+V3KJuyMpph1I41HVo32bYBxmaMA3g+L3Y9dJOK9jdg9YZLXVS+m/p4hjkErAeNVfmsEr
ZqNYMqgYVDyGDeM1T+604TE21qpGN8DAX2wsPnVapqZWMpC/RAeko/tp868BDuW4ThNxswJ4sZxF
dbjvyciycGY1MmWr1WIkgx8rOzpXla6KJP+Y+EtUcbGj+NeLrKfogMDRpNvJYX/m5nXtEOpgXNPN
7TXoyM2WAUSBMMgAxSMMMi7QDXI8il5TUHUb0OGhmxJph6NZ/Ux34Sdi5cTevBcXxhb9iZy1WsJm
Y3WWprY6GBsRTX5UEH2l+HyzvHVhaFG9i9osr8sEXEedKtlRV08goOu5G0cFPACG7bQUmOSVvbt1
PNDblGcSKEyGXE32loOoJwISkVkMAu9D13z5l94JsxAMsHk+2X5v8tbnvLS4+Jy6LpIhTEFG0eaB
lZo7M8M7O33/3sitkuSlkeWnHHWS9QqYNSq5gLqObqHv4w7x66Cs6UH8pa1env5LU4vqZ8wTMoUh
WnKFJv0punyTIXZSPgk30fv7EhU9t6LKZ9TEf1+dtt6EvkSm8VQ0ZJ8ALh/mAOc0Ce5OQLahSs6D
NHi0E1uVocLJyt33n+YW5oRc/uB5gy6uazyicqoiBHgjtavX5IRJtdN47PaDiTvUOhQcFedZulRZ
iS9rR23RKMgzUcYAt0teNsoeM30xmCs39dZE1ZelLToDUFeqp17gNOeH3lUcssl+hD9AoOiqXuP3
v8ha7+3mMSPgB0FfXobS25Vz1ZJ8ghiNlxh7NfkjIgil3lOjdla27HrPiGKiMId3CiIz0DoLh9cm
isiqKUigIPcZJEgiZfPcKRiBNcfWE7yzU9SRQVZvtRLeouGRNkUIugjTtMZqxCPmZyimR4KqSSTV
A4hdFd0i4ZtStofSHPYhHmu1igquitrCCCAyi1GzAI4k7CZHNpGAyqXdSaWVmbpvoKLDlXCXkxY4
pXJX0s7VWOQIyJBwjOBDqE2Uyb1i/FJQbcPAxlki9NgM+mMng/BKVpxq0lxIEjmROAaMW+r4kXWJ
HdAcb3RUH3VitxLqqiy6Q+XDV4e56NL7sz5rYzxAaPx3rPyG2OZnyCAtkXYoggFbPzWOlgF9jsSh
C1I3b1FazXdTiBkCs3AweWCNkCxrn3IOkEbZoW2kuYFqWsUEeWuUReNkfOnNc8tMC2CSehhc1HfO
ufiDR7Wbmo+gcLTzRreSpkSJA/laSF0IDfsNH7aMtFspwpMGD980eq6Uu7r/mePlKEn1e6YmVjOg
SpX0qwC8+Xx98T2LY7HwpQXiealHYGGECA4Sc1aDcCbAwJTZWSV5ARrbqmXiDB30H+XIH2vFklQQ
iQW7Ro5d9DlBbPST4YkwRel+GOu1bupfgON3v2/hhrUyidRYDRM/3Qa7mXwfowEO6PePa7N3Vxdx
/hDgTIHGFfh2r3ARCkgLRtFgqrqrH+Ie8mKobIjJ4u3T9zfx2tvPhjQNDLiQn2LqkkA+DVpaGFqW
+nxrfGZucM9+F0dGrGCjbWtP9hSXP4SgxIidWrbKffCe+qtf9Srf+vobltzydUQHChr7APzN1Gqe
BGA2Uj4nXGgN7CHkbY9SuOKB1KvcZGFz4YAAI2DQmcO6MSnrDFD/tBSntIs/VW5NKMp5KBIdW6d4
aiCSxk7RzwxQN1QT9tldg++xmgCufYLFwa9apaZBmkHNgacPSjbswqDzkjzAXEP2illbC8TMr1WZ
P9KYYXs0N+xReUjJWixd+x2LAy6FBdidynT+LLJdnsFRD8oRAJ9yjOzb6UPqryJGr6IomUdL5+cJ
WEqvGXs0udK6IAK9YG9LgKM1ABZGHj2XTvuqeZnX79co3q4fbAuLi7htVkIdzBIWIWLtly57ANUc
8nv1t+KbCK0yCJH7TXK31lW+9m1fF7qI5RKt2z6uYXbwukPugdNuK/nqZg2+dZWOLla3eIpJGgvx
2ixiP6s8OtXoZ4BqOliT5L5GEC7MLDIFiDyja8NgpnTFNt4IT/klvNLOjtSdgB5km/gOoiuJldtr
KK6VA7McEzbUoR3CeYH1tMlGFN3LtbmOlU/4V7n4IqEUIs1CU4cFpRRWadyP0XtIV8CHNxyvqkMM
lgAww0DutgT1hU0AYkpKIsSqPPWTnHIr5UZqo5PGfANaSyi36ok1lmgGVuYJoyadVXeY6teS8d6I
ijMtg5Mo8ADOsu4ZZNuFoxQRgIl9jT6vXkOUNZqpqNbG4WfH+DUE4ncD7wNGBhliFsuA0WRo0ExV
neO+UmuW91MQKUYPDBirOIwb4Xa2ZUDtEaEJ6KLFlUEpu4Ywg2F6rGxSu6HsWQ6V+5bpYOhl6A5V
RYFOcSpBjjsI7dAIVqLEraMGAk/IX80a3OoSXjd1Q6KhThD5rR68Z6KDIJ8+/vk+Aq/ZWHgjpdHl
BtM6wPqiMMpBoKSvCT/cdHhAjkIdEa3QmYLt6wOJj7oQcD4zIPFfU3rqz39gNP8Qe6wP6f39lxeH
BU9wQHwx+gWK/eXgKEtBUDLKKg55Q/JjmuggElIksMMUbEKfeNiPeWDstZo/Kgr9Xc9fGL/1SIYx
wMWTf0kVWjmdxsp9yHWktmXmtiM9kQLi32qbHQfSnHIx97xjpyHkSIS+U/Pyg1LjAJW9e6nOtt9v
13WpBnToCLYgtYYymYGX0tePCXRJlIV9NJe6mK8f/ptS1/Xzb7aFE4bwSGbV+dlRXTiiKcwBYMkx
1GxWu8ZR7WSe73FVYzvZ6Kns1zfsxmE0ZF3HuoAnZVca1VIjJjOeeckTJltgslileLvGMs9LgtqT
DLggaGaW7qOkCTFFA8gCR9RIPfamvpETtNZsw4t2aeF9v1s3PLmBnAI4bqhuQ+Fh4UBqExVwUOWi
1CVLfp9TvPiY8giu6FU6hDVLi7Db/j/SvqzJcVtp9hcxgiC4vnKX1FKv0z0zL4yejfsC7uSv/xLj
c86wKV7R9n1yhDvsEoBioVCVlcnEQMvBforECUmFhi6Ezd8Ho9U7JdAKBkTr8FIB60rk/Ysl8loX
KtDg3V4jIuO6qNUcEvdurSSmNujAx4h2Q4qdndwKIpxHXsGEGwqUV5R5Za/NmaDHhpugFAF16hQj
vj00AW0IrHijh4aAHVZOI+ClsHfjX4MSudPgolQMMEjiMFcBDGJkVUJloHmCcx/ZisvLsZWvnFXg
kCM/eNuHivOoexW4AF2CSTgpwIAfvzySDSNwWCRwm/KiZg8j3r6YKwUcbK9yvm3I0PlzBAe45lsD
aXkQ6xrIEahkoRkKyrVQ9BqI16RWr1lg6rUAIdK82vvHIGTsKRhSNZFCXxLg+1Ucq2o2Ql5FR182
wcMyoI1r0P6lDrPHWBF/xGr5fNtPNx1oaXD1xBFoJxkjhUGOI0ceE/qqRXzyJjgtKt2qhKVSC9Cv
/ZbBZtBZml69akqSxdlMYHr8HHiRha79uTXR+n+VTLBb+bcX+rs9sPadpTUeZBdRu8KNaICtJEKI
qw+qlX/NfTxq0UdIj4FtOBCf9sh5eBm/ps+Sv2d9Kw7hroSKBYbDMC2yujKCFmUmgyIORaQz7Kyc
39qpHUw+RXN7mdvnubDEPXuxzFEaBl2aYAl4ruIgOdMI0XYr/wRUihO9a8f5nBzZl/Yc2/1ejXrz
YsR8HYS+Meem0XXPjaSJKk2YZPcMYbwEIoBluto7gSBQp+8SIEoDd0oBQgRP4ouadqeKFBiWnoQD
sJ57x72REGNIAT/C4D/kapyJVGAIyFG0+u3XDOLTsUld1Uq/Rvfak/QFAB0nr8zW05+ATQPM/3Gv
VrQZHhe/YD3HBFGTMVcBC/AkTz2SuwT0HNy9ywNYoeDg+2q+m072Z8nr6u1IDUjm1RhCj3rhORoG
CWif9CfUvkLrtpPxW/PqU1oYWsWMNBo6A6SesdeNkoX6MEAWkT+mAOf1wNgBnhvtlab3lrYKFTpU
dgDCh0VNHpHtU5j5FAaxfXtde1ZWIcIw6roRNJxYTMt3MmVg2TQctdvjhNozw/+++ERFGRjHhGAx
hurrqQcsoTlH3c4Zbd1gS+9bxYFUndHmrrCWVnqYUd/Oy9wiHSgl2A7vMb9zr5wB/Xzo8wBsh5n3
j6uBCFnX5F0We1XdQFOqRv83zuJjNImPmdH+1KTq6+1T2g4zC4urpI6KpaqUDSyi32bPNgGI2dTx
bYku4gwzB3OPZ50nMreWuEp05rAJtUmEQdkDzRXyx/gAadJdZrfNz0rVkejLRJOveHv1eApYLBQo
3qT+GIbPDaQAEc6B7tctPdItAWjZ21u56YkLiysnmedenGiFkoo+znczq80EABeVtjv1y2uODJ7V
LOysfGTOM0gP8Gqi7A3MAri/edLehAvGOR39WLjJs/rlO0TQDvrn/gl854Av9Wd0Fcr7vTLc5lex
+CEr1yFNPs5Vgh/CkmMsXKI4tEgDbPS0t7NbT7blilcuUwpGLskZdrZPoNU9T9bQ7RYQdvxlTSCG
Bl0KDCkvXTbKoUlVS84G0KaPCmCfAYDEeC0A1SaFnRfN4n1ca5+lIHxVWhCRYEZoyDFZ3KWTE7Yd
MAe9V3a7lFGbl/Cf7V5zjJEmbUtg0nHuj3w0PT3H1ox3SfE3pOy3KncqMTCIqxBgNVBS+RiHUhIN
sdaBKJDed85sd15/YmC77LzgEERm7/MbH7ixz7UJyLRPACzzlZ37Y8u7OL0AOJcURSfrLA8AIioA
FhZ7qU79uDEVlqQQFExOImU7M0NbUXdpavXljlWQI8scUE+OP3dSb4nFd2o8t8FdoGb+Pw8SEkHV
wUChioLF5+PGGpGsdASSZd4Adv5oZpjE+c4MaScUbVZwJLxgMd4MG8a6qtITceC0+nyorDgEgqNa
pVec8gPL0VTfTc62PHNpbbV/SlcWhVo0hjupIMb6i6HlP6yW6S512laYRbUIBL58mBpDrB93MCaj
GDfARHroNphiRr0SZVKwDLq3D2rzQcXlFlG/JhuT1BhJymshEP6i1fmL/JET9vKx7b/xfNvawqW1
VRYog9SjZW0KuG3+khjfhPw+U+4I+1xlnwI2AJKM0Qh2oXuYm63ISiGrCklAFB+u9OSAMMcoHm0S
T1ehOcQuzPiys42bC1tYWPmGLo2pqOeo3fxzdqLNXGa5mlXUYpCY0cOwNFzRqw6of6VQFjEgjAug
dGLWf+ORsFW9h941dg/VVoOAUeCjM5ZCFY59ipjcKPKPsSycIqKOKoyvYi0dx6b1JDW7i9UOswTo
b+9kpVtfAiobGBPWwGKP3/DReKbTIdIIjMdhZInqWxi9d7vUi1eT6sg2ZBGMFBQvQHwIKyNholcD
9N+wwl89sTEaWxBIgZj9F+mr5GH6r9YPYJeQvOIO7zIbnVSnQgvBDw+jhem3AByVzNbvoydw9KGv
84xSfEytFLMl9+Ln5oC3m7dbStv+yWi0GrwIe9XSyDAB+ldvixcnymNwANzmIvv/7o0INrb/GVr5
Nsn0JOlF5Ayt8iuo1IsKsprU2KOf3zpmTIJrKiIelELXrG8NoEIzriecQA1a4i+anJuBsfda2woE
CtBQmEeE5soVyVapZLlM0a3zCnbWkB4XyF1vRwK+Geu8HzSwEJIFiz5uv9WnkhWyOujahM0SOhQJ
NMkuU4JxCj4QNO7cslurWdrif188CgOjwjwOSOA8BnwMkV+67PPtxWydCVTvIG8K8U8FZaiPBoxx
yuYuGaFVS8tXUY1z6P6Fr0OiOrftbIa0haHfAWixkrgTUtIwgCJbNShtDUDTMgJugIV3VYoZUVFy
+ibDFIf8VpYBOMInd4gkV572SkCb1yGKqOjSgMkEtDarFeuJXEvJBNgcl5P5w2LCeQD3Oe22tndh
bL3qslSTMqMG6k3N+EnWwII2zvMlbSVj55bfM8Rvr8X2jkqjYkwIhnQ9fg7AfsBocqaYPrl9jFv+
qANqiFIeF6FaN9RyFkUxi1vD7fpPoTaYKeoHty1sLcTgZEMoc8sqxGo+LoSGWgN8PgX9JHtMC+ZF
mKVSVfu2ka08GUTOXKwNN8EVFz2SLiPrW6RENQYAiHQfa5dwPInh10mpd9azBb5Ql7b4e21xMkGo
B2iAox+S/wrfubqu5IB3IzLbwsy9EBUYTJi4dWOWbuerX4c9GYpd+6sNTRlk6aA0gL48BKh+IwC+
5Efpl+gQ33Ck+wlD0SABjBzDpt3OR7+5zcDDobSNntBVY0abdJ2xHth8Q35KMKuaTK1tBM8pnpg1
5pxun+mWa0Ic7X/GVvvcKJinZDU0jEvpfgSPXJ6xHQubj5GlidVWBkM+5DH5Tyb9zwgq92yt6YaR
yJOZUkxpGP5flO1/kWFyMc/dPIPn5OsbDcEfsA2Kpt1VX4sEkpSEhf6XwhYPiaX1X2v/LiQuja1y
jVZstK6U2xzji4HVgdiJj3qlYbnzcty6pZdmVunekNJ0UOiQe0T/JOSuBh7zQHEm9vZvvO7P1q28
TirSQCICWhhkxMhekAeXuZPFHcfbW8vK73LMaOUCxUtxoF8UTGbpTePp3amu3m8vZtvp0H4Higdf
61WGNsZapZAiR22KM5T+T9Xh70krbX6wC2P874vAmM5xPpWAC7uBKJhtE4CZYS/4bQQgTVI03PME
oEWk/R9NxGNLYmWiOB1D8tUE3AEGqsNC4gEQPlNpJ9xtpRYfzK3evmxQR73L0B9ugY6lbmONBrhv
Zg9Sf3Y4IL7fPq6Nq/KDOfpxdX2c6kbbFYYbSoHLxKPWfdKKeWdRe1u4OqW4q1M9l+YARioM5YV3
IQgI2UGoXJrtUR1u+PmHBfEFLzwiJuBE6KQ28foce8dnv/mkI8b7272nyO5RraJQzmSJ1VMVILzq
3nhgnuaMR4KmNqdJ22VR3HD1DwtbBSOlmsSpzzUBXLUcNYAh/PYrbihruh+d1mr7e8EmrX3bO675
mPDUWjr/KjSB6AuVOwnuoUiW7KHNOZqN5woWiEEcLXBmp7uPnD2kwp5PrkJVNWaGUBj4qFX5VM/P
EvkZqN7Owrhfr66r5cLWoNJQGCoogGBhMmTMT/pxPmS2fgCTMlDW5u/C4F6DYPP8VEJwN+LRcIWj
7PJRS5kIlrtMu5cazGuwfOe0toAIIIX+n4k1rj6OhHIQE8qhmuXraEMW1Gvd+KlyQ6c347vyEBzi
O3YHaT+AdvZObfPDA8e3inEiBdwKqw8vnTUNNacBOWo1fUqlBsp6Mzgnmkx7D/RU2jvAjXwDoFSC
ei7QFSK0ET9+5w1IEkKaiQkmM5rLcObYpMHlFcnmef/j2zw7jjwQgQ5CpXrtkXqY5NBuSDy0ATwx
yp/DKHj7Nx7J57BUAIMUADo+LgjCvGFcouWNKhlG5OO4N/y2r12S15amCicIT71KQVaa+I9BVCpD
IUIuOYtRl6NuoOx1QjdPc/FrVtdQw5JWAEwVfEqZJR7bu8qNv/Y+gR7FkSOUeKmqe9mvZ2898QG+
/bMLq2MNKEvKvIPdAfEG5KdOeVYx1acciZPa+9jyXXv85BfXBetAXDYI2HUU4Y6hj4E7L8UgSnQR
vBwf0N4I4eadQdGGkEDmDB7UNfwrArMmzSsFkBUoPs8Y8Es/yaZwFrwWd4ax00Df6o6Cvv2PtdUN
BQbWtIeMQAKZTceIzPykhRjaN7tfyjMIwCaH2glkO6YK9AqO+gwCZqWycskkOOHK+htjz1sf7fL3
rO6wUiB9G6j4PRhJC7zcKT35EPjEg+LKZMu72KitijTWDxytrikaxg9X3pQ3fawHupqAypE1dqGl
d0oYeAH4NkgxgU5h8qJIOfUE4GSgHXfCMV/M+opRoUyhgJ8cUilr422qBTVJ0UgjhfFJjOmhavTT
DMBbGXaHatSebweQrVsTA9CUA3n1a03FrmkniWloEUZMgXj5QyIPdirvZPebRjAKoIFkAXTS69pN
G3eqMctY00zK+7wKZbOmzak2up34s2dnFX70ohWiiPc7heplrt+CClgFkBbd3rFrnSxeSF6sZuUe
LYRgpSjDasbP2UPzWr/I7zIzRfC/2cVbejfYQ25xKNfXYjSzo2DvQXm3guzS/ir4JKISjWOBymwN
Zr7ki5AyjDd+jqVdmciN7w5lWbzI8AkAJPg7Ci6i3JgktVpo0G2WvfBptBX0ywM/P0DlzKvOu6WA
jWV9sLZaltT0gt6nqFa1ffxLnIChUSgqVX0tFuegMArQwYhPApvvh7qPrUqNmVngI8YDXj+lpNSc
Mqm/DKH4HoXiLrRh46v88ONWaYqW95ORR/hxzBmc0C9sxlHbb6kFntODZAOxcQTvyXF3U/iiV9FA
B0iUyxUgHlz1pyY1UMAKRFQ3/MVBBA1odn4H3+FhhkanKFn/QvIQsQDHjQIlJksxc7dK3mumyWHK
OsFlSehmJLWIMr62uebc/owk/v9ZLw266oiyBCQZqOvi7wvvYqOsTGRG40s8Km55bM7sOAOwbXyK
kXUelIvwBJyIK9uah8FvLh9WQ3Q9BGJxNrsj8zGVZ93+RVt7DcQY1BiQH4Jod3XGdTvlfSmDcD6K
yycF7IqkHHdw3BDu2lj18kBXu6sHNAaQDwdaYMzFhfwxiMA0EeS005SZRJtBm2u8iE3jj1n9Ms6l
FZfTWxxSbxTYO5PCn1oKiYpAOtAas+NpC143oOqT1pKl+yGLXUOtQGUKttSo98e6/2Z0MzBbrdkU
xhnPsjMti3sxiT6lfLw9avCfGXYqgbhsDp1ZAlUDROKlsnaUjEcV6QVkDt975XOYt/dp3rlD2d5N
yeSJ6GZmIAjUZcGn8c9W76yaUXPuwO5Jf8QKpyL73IuK1bPab6oXKKOZKQPqr75vxsCi7Y8p/zS2
/cXQwf6nGN40g4htuM+D3tKUEKPmYOuEjlkdXeQZ3Fv67NfTeTLoC2fP6RLxF2hjj2F/otF0NNi9
PA+eAo2zuBuOhjxaHdqqfQthv8lAFjNwKj2b06KqGigbhcKdaii/ZzP45TJbYOAYgZFak8G1qh7T
nj0ZAGLN9IfM2Cnuc2ucXjVRMdUcugfh9zaiR9a85DWk1MDnhNm7M5IBC+NIlja+UBbdGTl9DnNQ
rJEQyB+CfynVp5S+FSK41TQ1OaQYZjWnSHAyIbNRoHZZoNgsFE1q9G+xDg6zsQ/djmSfBqX8lcal
1ceVV5LWi8LRw9SvHbLUbrRPPaj/OlG0KmxWH4X3KcjC5Eh2pBb/35aCb1WwJlCNaHNvoh1gofQJ
+oLioFeQu2/yBybkVlZnGAWE6O8AeQJMwUQgxCuN4r6NwfYF1kw6onzfMHQCv4tFd5Tm09yBP7G+
D6rveJKYTRcdWDeCOy616wpUiJJqal0IdSNMHYqvcxNb2BBAZb9UWnSf9uDKjX+m8N0sfB2LFvTR
ZQvSr8IRAsns1M4Vk/J5zL5LTX6PN+N9ryEstOpvpk6odiXgHe5V1YnHewJitblVPsdg5KRB91BH
mRXnzE/AmjSrIIKTHvKagqlQcqmQgqAzvRcndkyC2W2K4pgP40EFG1WsRy8QDeU0lCAijH2lAqNE
Ld1Fw+fWKA+h+t4pod+Omm2Q/qih3zoavYccLgAJcWaGUHnjNIzK/CuILmWF+asa5LcU2hBBci8Q
cFvKbyRrjxVtgLXvv6QQ4aNjblG8wmbjLgEPZCVB46IAI7AYmgRAkkrV7HoEDzH7JtPUFhkG3IK3
aYLb0sGc4tae5sC8HQC35vA+3DarB2vYEVHkrEYAsorWcNSt5K4za1uHpAqzePlGNUHicumt1ocn
OaD98MFi9VA4tdX50yltd37QRj6n83ow7j9MeF49oJVaTucoAC19IUomLVUrIqIlJNqOma3Mg8AE
RB9gS1zPRuUYfQA5Ocm9Ds2xwHgKgb4MjG8FeOZubzDZsgSIEgaUACu7xibLqVr0zQj2ZOBOX6u7
6EG2ptnkIrKKE7+EvTW8dPd/Y0J269ZZ2l3dOn3blqikYoWj295xhPLsK0+ItKgOg4BnD8y2dZEu
ra3cKG2aSk4S1LrFHgIkQncoi+hweyclnmSvswcKuh7wqUHa6EqCQdVzoRbiMPVaO72ImDTj4wz3
wWPx0Hlc3YzZeIofqAVKlEvmt15x3qtcbT3K0cz/8xP4pi8SmLYX+ijIZNVNKchYPPCOHpXEUu0p
LEzJnQ77sJxrKRqemy1Mrp4eShFXpG6Y5oa9NhyA3BbMiYA1mhkDQuyM0yyUysmUXPOgR/rG2ga8
iHI9ulIT1Lis2oMmVO/pMOpWL/eCE7XVZDf6iAEygbh6Q3/SEiWFKrg0s+hLg2LGzfwpmRJw0KBA
CEb41KRV7eGjPBhVDPDE/JSUwy85LhJzjARPKMMfIAb8ooBaXEG6LKN/tJM4bgUFAKooMhMd8KT1
lF+BFzI69Q3yRkOQTQgiPBcYIQVR7h4j3tbAjI6JWgnpIEAqqAh8PGDGkgFkXVA2lzwRPEBnPlGY
W0gSwJV5AgLLFuxdkpPNb0cWRZ3PsqMmuqrnESmOciiJYsw1gmIXsXVwEpdebPHR+ST9UV1apPy7
z4zN+LCwunLlcJ5JBqkUaC25oZ8qJhfYAeqv9ssD8HgeK/zbn6++9Z4ClTVub4zM42GzChFq3haQ
sItTD6z5rp5EqV11M0hUpNJJJwxBgdPGzCHnlMeRWUaRJYBPNgRbUtdGVh7OSL/ewFcImWjB6ZrG
xOSnVTaXTqauQKoQzEaqXWrg6Qf5Kuhyobw8viMqHwwmeq2YPHGpDiFgb3qu2hpvAMq1igKeVBIr
AI2vHY9vPcgxkx4c0Zl8lPvSZxxBMIBVuwBgr5iQPTKrU6TC6kTJ7TBzDjrnCeSNYIYBzdRTQILK
VIzSbQsIZkslSp9SCyHY7+h3m4YS2xIYZ6VaPCPRQgcGmy3K9qQkGPCkFomQ/4ENWQQpeELLQ2eA
JBmvoDYuzDQBrRMkOWkc+KxiVq3WrlyGP8WoO6GSA93ZIbtoGT7dSobcYro7ybb1blsc3e/q2SLs
lQ1tI3SUoD6WpDYtoWWKf+bp9yS901DxSNLWu+0sm5fmH1/53TpeGFRKZW6SfIKWQT+5wag4Bikv
ufJdpTteucH2g/C6sLT6DII8QlEQTwA3Y9o7QmP+bDQCWGBVkIordDqpyvygsgpi092FkunYhvVF
kMGNawzzO5v0X8WYTdATwAOnEiwxQrIrxJldzdklmvQ7OoMeYmx8rQgfOwLCsUxXz7O4JxeyGSAX
D/jVw3roNKKPKJi6YQfy3KQUzVIs/TiY326fy+YdvHww84NbHIwajEUPwndwJYIn+wCqMkw62cxu
T80X4Uk9PKBGId7VwMqDtPugQKfDNL7shq6tgIliKRIqw5DQbl9diXokTTrCl+oK0R1+B2c3R4FY
eUJNWjaOHG4+HaBVvHMJbcWvpVX+qxZLB8BL6HOotroRxAZEfNISOHs78S2DAA7ooG9v9FY/9Tdg
TCYq0G9XfHtyr8SzGqK7Lz5WB8FsrOABAKpDSNB3BPunO/h9YVV7LH+bOwuY2n+srsd5skQ0anns
NDeQqK+x+lmd1M87K+Nxfp3GoZ9hQL4L7DZXjY2yKydtMMrUK3/xxgberHblzv7ggZIeDZXBNl4H
sKlmj+FuuWczf1vaXrlvmk4KhtsrrgSKh5fOJ3NsCWmN1b6HFnfbnbVu+czSHv/7wmeUFpx7QIql
SP71Y/tQP2f33TlyY2u0AlP3UUH0yc/J3/tCtgaRgNn6s8c8oC/sSiMFmr4CaRhPlbsL1zBEZ/dO
tWKH58m9Qy1wuhroJSWPLRgampOxF1i3svXlT1hd9wH4cYQxKTBbiqQm9TlAJYEGKRiADac/jr9w
zscc3eXAil8HE2U+O79v/vmE0nIb1veWTKsioyN+gxQqj0ztjnhXuHlJnWKIzzX7F/DmD+ZWiRxU
PjBg2PFd19ilTYQ7GUUIra93VrXnxb//vjjdAjhYI6uxLMGfXc1lXuUzfDfwYAvdeuu2D29hBT6s
ahVtDXU2atC1pyjkmQoxg8ffR4n3VuWo9xhZgB4mwh8fFxA89D4e6JfbP2Drbls40nqinwblEA4C
7Hf196oeLJKBmHMPwLdtRKZAWwCbftX/G8NZlEYNRlTMYTA87sa4sHC174T17Xjwx8zqDmEYcIOQ
AOIPGHGdRhfsaQBMsAhf2jH/OlWZe3vrttIoBWyR/10VX/XCUXQ5k4dpgjmpjVOLVY0vFU1tUgFq
QWm9w1u2dXcsja1jKzzfqHsGYsoac58QAuvEp9vL+X+EtT/rWYXTOcsMQAaxnt4tXooSVUeTvRYP
w1fmGU5+0L6GnuIF95zcALJELDB5UN/LA37j+K4vsD+/YhVcNVSltLSBr7T24LQP/GrWbeUEyn3B
gtjBL7AgW8MpdnObI566t725S/7/X9sHUwhGByFXCvT6KrIqEyhEMqWBr+aNGVTfOnqOBy4doKJo
Dj0dTdzJfLZOdmFwHUaNaqyFZq5TrxjrB7HtLsM87gAQtr6/pYlV6GRoVGvjiDXNhFgGnEgCiBtV
wNsOtGdlleynQl+RcYAVzXgfhZd8foj6nX703l6toiXEl0Sl54ejFJ/T4FPY7lBLb34Dy51ahRCI
6qCKQ2FgsHRPux/tyOIE0MVdeqleIlzwkIawokvwPQw9agGLDCjyzpWwFVaWP2EVVlJUonSF4pAa
/UEqf9DKL2Qdrdt+x87eXq4iCijeSr2esNQIbH69/jxXOwFlz8AqnuRo8HYG5Ao9HaOAaOJYTb8n
S7p5WS83axUtmqYA1TPDxyM/qh6/rJULBwxAJwgj4HuX9RamGtSLnFFPl1AiXTNhxECxzInIt+x/
HHT5gU8b/Y0K0tZltrS1WhmYFcsc7Y3U4xKcqDC/1N9RdbQo2Ix0G4/iwZXdovob7eqtY4PMq0IJ
ENQYjVv5hdGPrCn5sUXhe5l1Vivv1uR4vFnH2KWJlWfoWQ6BObXDV4ZGrdoVFkZ+vypK/0nRoaYW
9pnijIVyGooIQjX6c61M1b9w/uUvWO2uULZgIU5HHgnRpqKD/NzIQr2Tj1x9yVzMGG0JYAmxnXDT
jwnC2IW4srMMEmG58DMkyZs2tefGUF2Uofa+hKtTgy2M5ugqxqZBLrLGYU7B3MpaIjNXEgMLzGKW
jILJ7fh+DdIjgMqBkBMgLsyw0nVlAE3FOVXEmbm1Fn5pmXJGbe4h7VFby2P5QQ/ArNVLXgpKnUGT
vtXDdNRK1Pq0YYdt5Oqi+f07MN0CnAMncV3tqziAHSKcCXPl5GdevaA93MQvt9e6cXRY6h8Tq7uM
zL1gFDFMSEb6SwaeywKC7zKGdDQpqvK3jW2uB4BWDmwFJHk9zmyEmtJFrcRc1AE9JZ8eM1q7abgH
bb3KbPi2LcysfD5leqgFDIp1keon0RMNoDMIJVoJzPcD+Za0P26v6pqobGVvlUkFOougDgd7tU3c
5imE8Cou0FDHk6YFyAdKaCVeqMO3INjlKt48PiBgoHLAFYLWLQ1ah1KXTB1zs6a5h4omYBgzKtRK
jcQ1YmDfv73UzQP8Y25d2MkVqKhmccPcRnrpSohpDW+tundfb6wJrVS0aDjRBACNq6ApFwFN4iqs
3SYW71INOHIgEiIGlEspEvcfL+iDrZWraBGJoW8PWzKbz1CG8yd89dDL3tm3vSWtPQTw7a5OBOYS
9YlAKSENfo6gIAkr+Z8mwKAyJqBr4SBUsIGv8ZLo6+G6UREdhfoYF8eBMlNNq53VbDk8Wi9onXJu
vGvovdBSpO8lliP47LW89IcUhVPOmUmesl+6KXjh5+lNe2D+7cO6ToL46hZ2+TYvHqJqL4l51MJu
4/AOV2anZ1ygoOFpvc4v96zR9eW9srbyQ4zEodMSwZr0mF5iH+jhcwNFsXdM3Diij57JDvP1lpMs
V7fyxdlALFb4robGcwqhPQF66DrkT4Onf7yNYKqViIJGoS6iVbhamE7TSNbVbHCn4+D0h8I2ErCd
8sLLeIbmy07hZeM2/Whuta4iBrIsqPMB82Wk45PEfm+S0qmc3gGp91nSzHHH5HWY+mhx9bkJGKvt
CgEWZ7X0pVg7qAJ5btTpcHsjr+Hu5IOd9YuWzmpVDHxlsldewMtRHXIndMqv7XP3Tl7i2SygNKFZ
0Wueo1CbqXYBbcuX7Nid9t5S/Mg+JJqrX7LKFLoQAKUhxS9JoadbG49FNJpiwhxwK0GDZo+2fO9I
16XDPNJr0DPAg4o7Pp/NQa2Rrf2GtA7omcg7X8Z1G2O1PP6pLj78VMgFMRB+eyznyUtPVDSHn5Cx
B4Et9M9zgBTN7NNe/XvTjcA/BKom4GevWs1j0XWj2pWDq2ifRHZKmosQP992oWtcD1/ZHxtrF6pi
RkMWFwPwhqZkVQ/sK0MnFGVRiHq+apNJLdWvz6pm7s33bXkMh6qi9wUc7dWYaak14wxa8AF0Ao9U
/io2P0PpuQFEUi5n+/YirwObgvxEBuIG+TrKonyfF6fXSgnkF3NlcBNGoMX5lHcgqlY1Z8o077al
rRMDaxpI6EEYKQGA/tGSJAVdUDIdfplA21g9SMznnfD/PyPSRyNyEAZiy43M5Kc8YHoPVFjd3u2z
uWcKj9IEVLtXADZQVGpTjalBV62/BTX10F02NfGE4YK9y5z/3HXoQPfzv5bWk4kZ6aOyBgzo95wn
lA6seEQFUkZbp3AqiJ/vOMNm0FzaW59RFPdylgY8aEJn15KP3SV28nPlc6/vj/LD4OqmZKpvGaoP
mLJHV2m/C8tvgFuLXp1hFdG5Jg1+hIghrPQIcRigZP5N5w6f93Kxq8DFmkJQlBZ2oH6E5Taghu5P
nH1btzsX8soeMGCQYAQE97aP/o4btxYof3TSiooBcmv4T3KgLhgE/cyENAL45/b4oDcdlUtLgoJL
Azpx9XHXgwgawTZEyUYPH5W8s4MKk19QZNCbnVsATEXXpwZKcR2tFQrqLQxGflxUEBozKSrSuukY
Q0EOpDSiftKh5ZwOk99AsrNQxC+YesW7K2joGY90WyKiXybyj8AITlkqXbJQL3yoe47mpKWFnQYQ
Y5pixelC4TnBEJLZFa2NpUaQIhO/qa3sRGNxJAU7KWN7IQEBOWsbACvTxY9BlRyCMtYtrdEO5dQ/
JmSyY7mpbAFQGguXh53GOTXTWpjfRAXClLoG3aVChez65OdB3HuSlvxqGj2z46E8YQAS+my6+tIr
IwOhJcAIKgRfm1eDxJai4d/1mniZ2jQ5zlprZ612IHM3OdAfrxK07gyUUrPwSa16U8awb9l0ljLK
J0NijtJAf06rCktRO38QireKCE8jg7KNnqdmTBpbqzUvCwVfGl+yAGGTypXZN4ZmajJ7H9rPYq+d
JkyXmVL/lheGiYKaKcI4kESpObLwkGX5WQRaqZSx4hjwCUO4pGF0npoZsGzhoPfQDwjnAYrJnfoY
suLbmFeOLD02GiCWFTTZyS+9K6GmPQ9nJncnlb4MuRSb8TzQ30MLQvV5YsWXXnwxEjyydbXV34qh
BPWHPAV2pzY+VVnxAjqt6BA09VdSlgdSgcxAZ4KTFP09kE70Lmz0c0/jM03AeKDMflRBOFmIhwvV
OozSE3buwJpnJQ25xBgtALRxdvuGRU/opYzHBlqcZl8Mp6RsxhNhkhnSoT1TA4LD83gZJumS5lN/
F6HHZUFvz1FGVf/Z1uL8UENZ+RKGRXtIKvlrXiq50/fT7Ghxlt2RsBVtXRcgD13T0RqzQDqG2li5
DRse46bOXEkJ9Es49HdESkwhTIH3KqH0DpHMRG3uxgZDMBh7NsMpArZKIpaSAGgoKBAYpw5kJO2h
au9CeYqPVVVUthjr8SFgpQdYE0b7ZePM4uRzoIuvqtR64yw6stpDlH38OnRDbs9DYLcE2oNyQ76X
tLCMRCisJqruWxnJbWcUkjnK2lPYRS9KNKWWUiHbp0hGK1aepyi/lEITWk3dynZQoMCECoUJ/QOQ
8rMO0IEukZxMM2KnGuidkjIv7/oQMxW5qUSiI0bMA9zyIGaQKBmb9zDDXErPklM1RKHJpkTwxxxb
XU1erqYYG56huk0i3R+BYxul5KKQqPMaofymQeNeGrpLFgB2N2j6URXoSS+UH0AVHoEf1Eyq6F6K
gAZca+QVND6QIop81D41E+gxp5+K/6PtupbrxrHtF7EKzOQr00k6SracXlhuB+YAZvLr74LctiiI
faBW35mHqZrSlPcBuBN2WCvoRgzNJIUV39VdiNkuQ8K8oKziR5fSuOv0KfcIioFuPhJPTsm7wi4O
xlRdaSE4ZrBlmDkAMnnI5cp2AGm7nOsYfGyxPjVuTmAeTTK1Tj1m8lVcT0h2oza+jrUhcmfb3Fdw
UQ3YbXylB3N32kaHxrLe6WXZu2ZmfGp7PBzrPBvdiYQlGlTL4JZG+nmxktS1phKrEHIkO8jf79Vq
/NjY0VmTh2+zLn1SQ0n3yKhWx4mWraMq4VFKBz+r42Oj618W8Iu7kSxV6G4Y76Siw+IF1kCcsqGH
pBorJHYg1+mw7uaAManHxOFU7rQGyyNgWTLdrMac72BnKOy3oAugVH/fk8qRevqx6+yvwNp/yHWs
CucFBUFeWviZNflUo4eW2Cd5xvSwXSDJx8IIUCWVGrtPcn6/kOFA48Gd2hbZitSV2HGojMPcpqh+
Rao7NVitsGxw/qgSaDNV/Rp9wQNgzb7mkwbmTr3bYSPHlSgiR4XRdqxopAuWPoBrWlPzs2FRr5Sm
z91S3A0YjHMARP5BV/srMNuA5B0gqCr5VHZh0NvRzyX8lGntX/1o/Bygzp6stKDpBXM8wHw9Yo3H
uLISp5Sa24GY/gAyddqY5zFRoXbvaKY6ml14ZEmxUqIBiAJ5+GxRB5RTf41NdEqxb2Kp5BiqmUPi
GxoD3LrJHKkY9mCagzOKr4iGxf0ia/w4rma/soaDIffXZoSRusoEvV/jh9lXC3PmtDL8WMqdpRk9
3LYLnHjHaMDgCYuIa8ea6tMcZwcMBLjNiP2UJPIUu/GTUN2lvRI5obLkjpSF9Ca1EWFycHhKoBKJ
w881Mb+ZJeKIYYLlNMscKi23eUkP3aC5pO0bvIElf6yARmH0S5CHkjfSdB+OeMEZYfYDbaKrrL7R
DMBmN8sSA826ux5o9LXRkmt7wR2Z0l6ullOIh3SiYu6nzYKqvp0L5dxgwbwpTM+kqRdJdN8p7YGk
02mcBi9rSQCGDs8yrkusQcYD/mVT31uT2hwWaVEPspnu5CK7a6sqiCO4ZIIAl/2lKpgT0a7qabiR
K7LDkqnuNE2yj0MVvPQYvor+qpLb2S4zzBJH90XVnKmaXRfZBINPH/CFgoEaOyOqPWhwECMALqgN
VOWuSc+hmTvqvOwpSqmZ5ETY01Gn/F4dG6ylhfsQ7GuJPe2tDltVxFWk74OZeUaWe11RHkhRp+5U
9WhGgBsh7n150P3YbH1LLs+13n+KiOrU8xlG6WpxMnuDhHEKIJefK+m7Rr7rIN3E3TWZ5tKJ7vBj
pwqjHQxbFNSulnyjozRZtPTdMqtn0mG6Oc9TH47Z1YzrcTxOi3asE+uhniMHJEiusTxU2AW0G4wV
dgXosr5bIXhTwaSVkXNRwupteR/ZII6T+i+yeUoRQdU0c1W5f8jp5CX2lxgO3wgfwGDrJvECmq4c
jjY+NGXxUarx/yCDExvg+oin68ho3nd9CqwPGRtE86Dh9jps0eq0vx3j9FM20o9I9s7RaGNdKpu/
p8qM5+2InKtB3hCpx9Ka9lMc+RQoGI5F1Ae71EK3S6sPXYeZU7uaXHuxxh2WHxCWC4Dg1J9qDQpc
zPVnZCmZU/Xg500tD7uCN5VsfskWSrGCGXoTBb5B2nbBaNQeWIVyD7nneCi6ePIGXbupo9Q4xCbA
8bUU23bYGPdzZDtjOgWtOrJt+i+oKVmOMWfY1jBVrAFW2Q3DDHBATifvlrGogjwztMBqesVTu0S9
TidgRKlpDneXybfaYOremHaL1/XqhwQ/35dJg9XIkTYeVRvNaeVGwtiL+RGwN5jiMxNYVCV46G08
DDABqgA+HBC9iq5yD4PEirQkCrGTJ2nR5xarYWnRJU6YxvBY0ofLzx1VJIz9fVViSKdKaeLK7gPz
3eyj3cMgrPYKxhWPHUbLIqxJaV5xhoYDipvhbShB7o/7EI2Z8jjvrfv6LvbznXYq3dS9E5b/N8oS
uAo4TAI0UTyVuKswu3kZEMfw4pM/1fVuwXZ0+PPyDWwVkp7J4G6gV6tELybIaH05iN3qGAM2CUsH
OG6CUd/GkR/GjyIkua1CINjjCNoNQDdCAOVeZMtcDyZgjQa0vsxv+XvNVfcRygd+600+sNxf8aJm
D1fuYYsuhqwBCRWsjVixef6lKzucaprWAx622GF3h9pjA79aAtAWC9WyaRcfaSgYlRTJ5KoFGfZI
GkIhs6JZAC72OhOttWxpyPpU3D12ql6X01AN4MiCrdpeh0kSTctEVYEtM1mL4aoCIDhB9yiEGKDs
SNRrY7c8gOr3qH3PYxfdQmCxMFjojEE5uQIF3Xi8P/twnBFgADNpLB2XSBHCrn7h1IPdzd7leyIc
XRbdJ2cNVjarFUbEhyCmN2ovuZEWIloIRhU3+mBYH2DIOtg1BYYQzzWYq9IcDWqL5fajghl06uot
ANLwcG4+PvIj3Tbw8TACAGQJCzxbJ0QtBDwRMqi4MOT/3A4i8Lli82rpA90Zfe1D9mVCzht0qPLI
LvaYOjxGwI0r/IobZWMcFuVVBWVxzPdz5qfgwTWUsd7D/HTMYidH82Nx7vbqdesxFB/tIyXOvM+x
uHFZfbY0dy2XM8FOG0ra9ZCbNOGZTv39EKJrpTQoNEgztqAvS9u83KfYxeNvdXnadWlv4cNGILu1
e/vz0DQpLER+f1nQRkuT0Ws8RUkGp74KXMWs2EsWmj16ccZx3OEunexAD407O+VO9PVeTv2B43Mt
jf96SxonjQFpgNg6ZEfbx+N3p7lgsDGdzDXPSjC+rwEMZe3rc3lMgOcmfxcc+AU+PPcTuA85V4ul
ZSZ+AuuZVcdhn11JO21fCjVmq2n07LCcT82TCNCWFB9Rx3ij5o5Yv2S0ZTdsnjf2sSiAoQxRNXQr
UqwvmHOws9HpOrpjiPQoj/S9PyEXvHyBWxLWLpwZ6Ephqi7EMkgHNzqreCijThFpi8DWXo7/4Rvp
gAzE/BMQR15wqJaprubTQAfw+ZYH9Wo5yddsHUo+vwFZ97koHkIwJwugS+p2CLCFe6XNyM9QssHs
64/Lt/ZyI5eTw2n+iPJrrWs4EttTbVBG+iIhL1qOs9fct+8SQJEKO2ybydHqGm1O1a26SJoqgcz4
imFo4xWXgBNDPS9oBmPjU7zlLZTIqbxCe33OMTgP41KDMogDTHh6SZw5jf8r4wX9AAiSVYFObpra
+qSc2qN5umRzCKUcXeJOV3qgJj7LwRlTUf8eJOcEwekNy8fcR2VufGULI5i62laGWJbzTt9Rgt1j
IttVAjyQeiHk9Lbl/bEKm8spSNzIiRxBVbPwtkcLILTuLyupSABv2ouezH0GfcmSxJHqW0v+elmA
yLB5hKaqredUbnBhE4YTtPaqG6GJKAEp1Yhi/30f4YGeY41q/BRLpf8fhXMZC2jnooHEED7kbrhj
Pan5O3snUDC7i7qMLxHkn6kG2qLPVUOt0dYse9wlKqGPzHpsmDkYQNqFQYwGU9P2QXWmQHXGvSjK
Cm75BbImrZMJzQ9YIaNqLgB2IhcHdtAST84pFI0pXdYak3BeZpSTJZtKqCWw1vbdTWAHiW/7FdKW
49fubEVCv8bmdV6+wH7bAfh9n19tiII6xg6RW3c2FtoHAPVilQtVm7a0UDRHPpa3ItVh/+QlkZx/
6au+njHSyZ6Z3RV79qnDdRzYrr5T/XC4FjNCiy6V8yw2HeisKBCIPNihLXCcaCAwB9GZOHcy1noV
jy1EgJg5B3lv34Ct2PIs4OMAfaSuXfGrSBAfMDX6/NNJdggAI2b/vyKSOawiEun+e0QC/8Zzie0w
GmhQ4JTR9XClBnUw7YHF4Fko1j4+M4Uj96Ivx3mZrIzAysbyI7ZWtQBP0c/zuwzzDAxGdlbZUtXe
FpKXM314oaAG4pxp6OiY8SMuxoKlfCljaUwASuZpbxfnFG3gX/O/XoiPHKMc9Qqyls0HBIAw/kjm
1CiSEwyrz4/m3x1Qro+DDGvBbHe9/iImXdosM63FcRqUJaiTEhPiWh9fE/w+Ovaevdo6S/pB3pt+
58u+imauhqlTMVL35sddHZbTJoO0TUbZNc+R7BryjykVUZ+8XMtjgWMlgtOfRYLKolXxK3DAqbk5
HkbThyr/MOe3c+agWIIlWQIUrkPSuSP5ltHjpAQh+iLuZQ8hOCw/mBNjUYOEGX5JKqGxv+D5UqQC
VEGB2qpcVlws06i0KSKVLUdOPv8Ek7cPpNrd5YM8av8F61C5EBUuJdqZCU6i7cpb+5uC2qx8rQFs
VQEaGOOyTP34R/IuPjEuacPX0R46k3vzs3ISrtKLLpULXpggmXKz6IbASLr7RY3RGEsBlfZgSfgN
gKHQRpSM3lPJANva6Cxt9bmvw69jSAW5nujm2e9cpa6DScfQBnJpIOt/1U3tZEjSjUE0r79VoVpr
M1+Ez8ylarUCH3je9TDY8X65YU8R4KGl8MTKe4YFms77VyRgW+98zKADGQ0Effhv7qI1zN8aaT/A
I47kfYEcry/OuaXc9KF6HiTzpCfWUQfE5KIKAisz0BfKthLM3ezSS5UeqhBcWcBJyTHsISfOUvmK
+WWOvwJ999RgWOGyhjMne0kmly7IprFkDUYWgnkgh7LSj13zF0mxrGcL49tm2oDJRuA72wae55x/
MstuSdFy/fWQBQDQKduRg3SO9yCr9nIX8wOXj7bt8Z8E8hOqqdph0rfAfQK15oD5zXcD9kOrne12
fsmyaR3Q3UkwjALvtx3YVnI539REBZlAf/j4uKscemSON/0KCGG3OYsLm5t+wbZ1ADUCj/MFi0wS
67U+DfALZthhGAzAwLQRmPymkqxEcIqpp5ZSliFESDHIjMP9NN/YTeyAi1awBPIPV/d0GE4d9VGJ
Safjk6Gfy+oAGDd8nzwAWJIV2qijHgQqomyp/+pkXA4y6iW2gEJ8qmR2wl0dxAB5H2+nIyMKyQLR
5vx2tWEljstB9ArFnCyCtTVI8dgLSz3Vip/sIkyNvtd33XV8VKYr4Sk33z0rsVzyIWGHJ59riO08
+mH4BNKEGW9LMygiV7WQFzCy06q+kX1WTxI+aJm68y7GwMqNbitYN/s1G7kOGI1UooM4sRg6HGZI
Avbj341MoMiK6phb4WktjX3xlbQRgxWl3UJaRBnHuX0VFfm7YhCyD21FibUcLkqMU9hadJzxzsLj
FfTpHkYCdvG+CEQH2nyUryVx1le0uV0t2gLre6RQjI7W1WtrmpvPrLUszv7kGbxkSo1TxVfozbjz
cJMGqexqHglKPwHwuri7thUW1iI5E6wBaZKkHT4Y20HU8KxLNIdtR5TX6eM7axY1oLYc5logZ4SZ
KZnq2OI+l1p27BAEDpJQ57dC+VoGZ3GYy5OVTsGhWNE2xNisfgDDL63ngGA+YwZSL14cmF/wp+w7
wdC4OR/M6J04OAg/KBd05cIYS9Lgh0xBuEs/FcfhpPvAD3HBkhUU1BemqVsedXVyvixOprDKgS6L
NBUEiJKj7qeThE14zIuf3gIdiTfPWhoXajEGCjOscLz0kOwHwEtrTnhLbqtv4VXna0F6rMf3oteN
yCD56viSdJOU2zjiiyaDsHL7kniBOyDnZqYWaza1gYA4AuWi+jmCkl2q9tJ1CVICxcsC8yDdAvXo
u+KIgV42o/H6djnPM7QprRLMkOHJHO2NCsP/oRdi3Y4e2ByPkM1KpKw2531yY9SVeYC8rvUlCfUI
BOQAPNC9U3WPIVlciRc4A740bi2GltMcCUDUTy6VbUeeBKvwIgmcuzGBsKkZObTFDjXF0+oodEjS
R6LMSeBG+QJ5V2ZmIWFkMMAOAxaOww9mh4oKcOO9ZoGfybxXMDUIIrvNOZexLmVA9MOTdkCTP2Yn
TCu5GIwwd68BAt5M55+08UVh3FjyXh5+pdUzAF/QkWqaQzgULkAqAuIB9XjeMaBsSfpZIKkXerat
LGotn/M1Rt4B3lrCDeeY32mdFBsGWMGAI8cdq+6SOUezDvTMo5ZTTntxZXezE7j+AVxqU8lJ3ADo
/1evim0gjeOZDJ8N4N1IuwYI+UB5wODeW2oga7GcC1LK3LAHCrGtrx2tu9EH4AjgCWOPsaRXru2X
p+UIpLAwR/Guc7QbhpAOKDR//EsYVy9rnEk4j9QvoAClM4yJ9c3sIAUgK4CCey/dp8cy2gteB9s2
xRA1sEqpEX5SJa4bOtIJ0vJDtE+S/YKxkTMKAVf1cQSaX+bUYF0QCN12F39k6lz7ZxyatF1C2JRa
AvN+/kgL6giOtZ0iP4ngFVkppTiTcCywc7LurlPckQjOnSkSnFOIHbb6LI8isYLb1Dn1jSu9CcHk
wRI9JhbqC3xULMLOAdyT4oqHRv4hfj0dlNNc8KOpUlWS3weN3fyGAVswXOnsRmQnolvlVLMEcWev
Uwibi51apEEYP1QYmbz87bZ90NOJuAhZa5KhjI2M1AOYwMAMw8SiNjhKGV5j8udoKsMdobYggLEA
9fL99iSTS9ApnZZyxDpGILXzVWmaWNT5JBffNGt0u+zH5fP9QwrwJIyLli022dSOQBjTTQ1KsjQ7
yU9c9v4AFpB4uk9kb+zG1+/FiZh5OeCz2faOYDepAhm64Ezsgi5dIBcmFXvSbYmlxGzGINmb+uLm
rLIB3ODFTW7zfYUxP0QTcXbzD6kqOp0yBt4UoA49P91kqFFNVVwna7FqdTDswVXSelpQBPkM+ibB
Sbfd85M47jLDCPw1NVMVDfS1UQln0g9OFt7NzaeuxUTh5DboBtR56ilF6QqEb/uXJ+HcNQ8JafKK
eWu0JSc8uyQMToKxCm1JBsQlRSjoiGx+s6BjKH9kPmKHrrRHNua4KQBFFNDyg/EAWGQ3OeUBEpJb
DTwvIEidD6+YJBaclJ8k1ttZIsmjFzgyT/q8GYolhLfWcJ7OyfluAGyGedswK0ENQr1KjvPtL1g1
8VzVP3jtJ1mc11ZGNW9B2cJ0NtlHyZERL5J3C9iCKzBceM0g0tptF/AkkPPcWhEuSZo9ClSDKHXb
HZge1WtsTbmLH9l4WeX434IGlvCYnCtP+rSfK2S0mGjUgwUEPetjljs5FR2T/YMv3dDTMTk/3ldT
qsUTjsneyr3uWQ/WTvb6/HraL9e9t/ixfTvvh9T7b3b5iEC/spElXfQi7yGXte4XDxxKbMAqumJf
tChuXmGVIvvg3BBpo6zE7PFviSmS0T8SW3P3ivEEgePjx26jKALbkwE/8Ejl/mtEHBTJbET8Fefb
Dih/viTfX0X9oTaMEtL6o3bEwBprjbH3AFpj4WG6Y8+R112sQIX4riu1YkyHxhAMfDJWkJCcxHTk
R7IO412OsdxdeBJ35ERSOeeTasAQt5jijhhGl8yjhJ08mRKRngrcAN/3A5muDQQyxI+p8XtAwmBM
fGQdgcwtsKmcHdEqf8XhRFLZ31fWYWVjDrpkBd9yOQ94s0uxCBRwO3970hZ2vSsJ4LqWo7LA9Rlx
7JTYZpNbcJOnV0OMSatKv79s7qLzcF5m1HRS0Y55meZcjbo7pkKMT/a9LzgylUtqpF5RB4t5ThaM
xmtM3rrL9avDkcCZqJwzkYDCpswddB6LLWAg8wtfs3zWge6xN6AA+UY8Aiiyby6TARZlZiWs4t94
4Q7bx+SLchyvk2PmYoVHc2SXeAAXeQULsOBmH7mYVqrSqKE8duzxyULvs5g0DK8KvSKB3FO019M5
bCVoC8tPZcOnSPZHzQdQGSYr0uggopYXJcQa+0GrExaLNrSDjhO+qN0Gb5qmXCWHGpfILKFMl4W9
ZV7IEteJBQFI49xIC7I8FfxVKIxg8J3pCsCKgHtrvKYOJbAInjQUtSCsSWPlPKj8JSiBsAz2CuXQ
+VURvJIhSnQ6zqnU7CGvDW+7SdHpOO8yAV28w+bSr6/GbtKRr6+uZHe8eUVJT3QwzrkYUqpNVojP
9kJFhOoocMx8McuI9Da1WBiIsNRsmWBk0m7/k+vnS1fmkDd6XOLmJqnBkt7HRibBZQmPIxsXXL/O
+QtSEtItFCK0Hasg5TcJGO/QB7n5r09ZvlqVyKFRUqbk//7LiJwSv4vaqtbUjuzTvEGWQA10zlFI
eUVlXflbVtf7CohZ2l2YepYHAAagdBxfkR4L3LzOpSARkNzQL4dQ6aQdJ9UDmyqAZcHFqHhSfHzF
G1JgxDrnMJowleWOVf7evMAisGSdcxsVgETCLnrTNxQkdDrnNEpLbrulgjfMsndjuDe0OzKRoFiu
m7IV1P6EqsmlIjlykZTM7Mv9++GDzSsE/x+GwzB6Bwj957G5HoCtNiYwuf+vIsNKFqcg09AusxIi
7cYmRVD4xW5I7wbs39TH2gWjVixwjdv3uJLHqQcoruTEknA2tMp+7xD//UB8hb2JbpLTkMyoojyM
3nST7KJeeOTVwTgF6WsQvCZgAw2w+udRku0j+XZMJbD39p7A+W96kSdR/GgBLXSSthiQBNCJ310N
N9ExmY4UoymVt/SeeHhi8925kscFm8qo4nIs2C1KX6wI7MlBrX3+j2fi8tFSxmPGHHEm1tDSfNBT
+SNwBLWA7CNPhC67XXNanYjLSCdLDxn8Mnjkfxg7AjxbPDYtj4kzf7yi+rzphVfiuFjTGZFsd6DF
ePvShkhFOBeixLFl1jE+GQElgyX5KmAkylNxQGqKppYrms0SKD8/PdBWvTlXE+5zmU/alLpa+5DG
QTw0h8tqshm0VxfJeY/RbtLcZhdp2ke9bZx2/HRZgEjVOYdRWW2SaKB9AorDt7iiDs2Ib1LNuSxF
5AX5gYE4zBq5sSDmRTR544voz51Z/B5dCWpgA6TM/xOPC9Td57EraeIkbU3EyTfErstmBSDs57L6
iIxEk/42K4A3KKuCqj2+oqDKvv4/+3iACj0XGBVWkgApB+Abpu0CA6nNBje0rwog+RnvlrARJB2X
ldHim/xSmFLgF0NcZAaYsAQNmW/3rSvQxc0BzpV+cK4iLmesjtiQwnQxOS0nkJUeQ9BWva0OsJLE
5RoVWQAlmEATX6T3Yq2/7AAtfk8uiW0TsJXQDRZP0AFTwTbYevbMhuF8yTNEW0fbL7LV4TjPgZXJ
kVo5DjfLx6EA6Ojyru7BPRbdFBjNkULl2owz4HrsL3++zRx4JZZLO6pusiQTq7IBJle8rG5nNIq7
s1yVn8o+rjFvOVQChbns69GAem4EdQ7Ei9LAzUYpwHsACIVWpzMyDHhACF4+nMAAHt3oqkhF1Civ
lxKqOQ0ni/7Quw9p/PGyCEEqYD3+fSUj1sDP0quQQecDmwZXr1B7cwfloB7ng7hnIToS50Kqommm
WoO4vnnIG5zqmFsfLh9JJILLNvpSMzWrZJo4f57UM80fML8o+DLb8wlPevfYEF5dG+LiKFsltGAe
PLb72roDRSe/9QZQAj/yT4pmni7HfutxLG4lUQJBdzozZcixB1UBYl2iAs0WHopLL0CEHjN803/u
nP/nJwowiJ6b0zhUZmzmuMg3BEyBU3wcsl1doR7jDksDzoI5ResrQ1toP7Ohudy3U7EPvvz6svih
gBlc9rHVQtxb8KK2pwKfNJIfBkjCwcBl4uOlAG7GppzslOWZNZOnO9ZhfVW/U6CTj2g9qws1rKwF
OC+ynbG7KpKfFPynl21ZpJKPPNwrCYDZUUvKXrBvLeCIjsR5D9qQeNQsCCylu2E5N4BsvXwkkQAu
3xhtPQEBKQQ0yVfgeDp11AokiHy6wiUaUZ0rcWjDphCk9uY+OlKAqLAutLHPsGE3m5Z3+UyChN7i
e/t5l4+azV7/L8sa4hgilMb5jDLKNatPIY1NMDSgDNlZJWDDpF0B5qOjyPEKxXE5RmQtZr6w4vyL
14o4R2Tx70KKzbf0gc+72JYNWZU/u3JgIMP4CIjrq+Kgog/28RUjPQJ95Hv5jYaJNMr0UToZu1Jz
S/CQF0AWAvZ66RBvAWSS6EYFSRu/TS2NQOTNe4QylfxY7AJ4vJFTAfa5AMZwlvkC3RQdkEs54nkp
4pQ5qSbo/bjAncLXp2CoHXwd0HYx9kB3wv6i6DuyH7XyW3OXzoMcQ0XLbyw9yL9l6NoObqGA8BJN
EfH6lCDY8HvS5ZCbZKzwGf/940J0oZx7GUCTYpRMR6P2h5LsJuxMCj6ZIrACLhGRBkwlmyzXeXRg
4SHH+EXnROkVG1hMsdPgXRbIHMYlq+McyhyD5GKe8bV0BSQl9l1ed65tnfIQaZYWYKP+sjhBhqpy
DqWpRgkQ7jiePJyG8bZKr6Zld1mEKHDyLXyw3i/FzCo5bw2cIjepcaUPyUixCNJA4r93kwIN5Lv3
8aLJeswOF1Fg7GOk08hEGf7mN9KIaYLdCIgoPDKmkuWFqspIp4xEAYI4wM6IccjjTKAKmyd5EsPX
sqveyCur1qEKSexrwycllN5kTCsR3HdR89nq9BAiwqUlzlRLgFixzS+tbh9CKyP7sdVHb0mN+8Se
5SCh1oM5YH0mm4V3KjosM/uVU+xhkroO2mbQUf1VWB+KUcCvsp0Dr47Kufo6lJKZ8UI/+g0tcvWP
0wluV3cYyVbjKCBKOIg6xJvBbCWTHXp1qGImklkUkJmRyjcnaXLMqjZcbYlBlQAGFK1cRIgGAt3k
9+PSpOpH0NkMQYHRarNtMJUGGopY5IaZH3/hFVcn4/x80kxybYdMjBLd57O5b8y59PKhrv1Fj79f
dliia+RcvqyaRgMMDthbPwa1NHiWVnizdtvXrUciybssbRNdzSQGuhw6eEwAf/v8q7EF52wc8dV+
czZLkscgB2sVpTLJ/dbOAIxErWx+xbT4lhmsZXNmkKbLUA8s2qB2qljndBxEJr+Vfawl8HawYF/p
sRin1gMIVhLfbO6o8tOcf3YtvFmcHqfmZ7UciPbBGqibYPHg8v1uaej6B3BG0YZ1bEoY1QFvznHW
ekB8/ijVT5dlbD5z1kLYj1hZnqxWNjihIcTU7utDDwI/kLXMWDqjByzEiPdgt7KEtTzOHvTCXrq5
hCOF6e2b6kMZAkebOgoBKDy5U5ROcIkiPeFMol/SpM8zyNNr8Ie1wHxXRSa+uVe8PhOX+cTojKRd
y4JD1Lnh2Fx3KTD1LUaQG5ayo1ta5JhWs2Msy26Vt8vOpiMoFIwJSz/Z4o6l/A0UfZ1vm+lHKQ/B
aoXCmGMU2ED8j5+by5o6eZHyNMLn/l2o/4XpCiarnSQu3jAj5J3f6mL4wKxSKe5q1lxhDiI6JUds
xR1HTFS/KnsXGKzNu6NGC6eWnW00MVyKhUqAWXkMDFvXAiVojq8YLmX/5KUDcl4IfE7mEA/48uSY
7NsRxcvBjVEp8utd9tEUbeVsopKt75NzSfEkW7bGxDUeAF3oTcy4ZJTbIiu8ZgZJX7xD/6r8G3FV
soqrLnpPRsstrZO2H4UQkJu2JSsoTmHCBDtRnG0ZQzwXJLJRdjS/VxlwLRRtJ9DXbRGGahiaRWyb
H2MhYWsA1RLhk9Z/F+SKCQU5yZ1v2GS+mbwCNX4zCcd5/gjlfFSFGZ2Uzkzo/xNG/VoYd4lFr0kF
uAPRn6gBOaQmjgZMLluIM7mpqaszcT6KmEk7GQm+1Yunrbj+sunjV7I4J1NXBPg4vYmXxTDvlzzH
efR9Opr3inkTDqm76NJXW6KHsJxBstftgW/vRd2CXkZzwBCnQ8rMBZONi6Au6Iayy3xhr0+/jHdI
Rm9WFVrLuOz0y1IbTmzuWpk6RQMqJtO/rLtbmd/qw/LuiKYaBollyLLkXZ5h9cEiN30seQvRBQwE
m4nC6lScF1pAPBjiNYJva7Ru3CbXEYndXiail4FAh2zO/eD29GVk3/VlgfKNTY31/THXsMpMjGUE
sgN5q7TN4LG6Qy4PomE8zymFzWcztlWIj9W17Ah33gCHlXhJ/gocVpEycm4m7OMGXM0Qqds3NK+P
uXrolCJYlA9a9emyLoo0hHMyTVH0TRcxDemCgSyeXSd+SkWwGSL94HxMYeZyY7M7/J/oB+dl5qYa
AHkMaS+aXuJE5tLJZIL/PNfFqGgoZg7f5j1FstjfV3pfT+Vid6m14anF59qa2/htY+xcnOcAvJeu
2CnO9Tsd/HtuQyzpkn0xSZzvmOQsxlQvJP0qpT1fs30V5rDoHjn/QbJ4bgAt9Bb9uJSlsMNxzqNa
krasdZhXFh+KCGCxseJdNuCLOQkTwTmLwVa6pgV2yMv4Lf5WopvjvEWaFYSGA/MW/5r4QXguzmdE
+hRVxqNn4mUJz3XJCbIr5BwGIY2WqQ0chjwFNvluykdaC/zsZsV4ZVD8YAudx2KKyR81b/892cPm
x1JURbU0BWTIfMtai7JOSXoJThcwiLIHMATq1KcO6wcgqRLCdW0mNStpnMMgKtUkRXt0TtpRjk/K
lylAOAHYfOGClm8CkGwR376iXcn+4ReZ20ow5z8UkCL8emukdDViU/SvHLHZrm2t5HHeYwBy/xTr
OOhjLAs/yOB6xGQPweMDpN3V3Tc2DwB49lccddNVrkRz3kTvQ1KlA3RIOyfGyToWe3BWHvQStwsU
+gLs3SKcHGZkly6Xcy5lpWENmACfnNbhFcpeNyoFBvIkuyCZudGTbj+I4Hm37X51SM7HjBi16LII
Il/4GKHdb9e4VrI4H6PKZKS6DFntzz53ugPdheCJ64GRCAYI8Yzipp9ZieP8jBRWhlW0sMiG8Ycb
Xxb5vWXs3hIPnoTwPe5wSowsY/HgTbmWwPr4/jZNS7WKe0h7o/UJnBrf3O4zc9BDCnkvtEP8Wt3M
gVY3yXmWQZuViUiw9Cl9KGtMobWj06SVpy87y2qcUXpP7Py6EPUvRRagch6G5GUZZRW08n/yBTmn
YpIcg0U5pP3O9P5N4U9gAY88nasUFtzWdZ6YEGZrS7DYJFCk2m8SPRAYgUgtOSfS0JLIpIClgaA3
wMbMrsnPCUYSZJ/stcobRWSm2+F9pSucJylKo8J4LA7WAyxm8R6z2F/wG4DnedX6uiAY8G1utY2r
BvtH0M6b1q8pQIaDHnvd1KtyEN8F8llc1WS3diEa8F3vui1LuWwgklTRx3QqjmNF3mXTnDpUi/xK
k9+U2z7dKt/0zlpAj3YKBL7JEgTKyfe9m1kp0oj5stkdgIrVujJxQB3q9AqIQ2sw7tlefqXeXlZV
ZsyX7pRzMkk/UtAewcmESev0UWAtokbH9lczDFPTwLNL+F57raPz3LCoM5LEb0M7aK1acap82APV
NXMWmorGIzYvUlMtXVOQ8to8TotUzKqt2fhsWXrOxyuwqgzD3eVr20xMnkTwUc426143aDIGSnnK
8r8Y2K8833bp6OBB6du5sM+/GXhWAtnfV54LiOnRkmXR+IbA86jWL3RiJYvLpWkWTRO1IAuhoPE7
HYAlKtXvyahPjt4bTjYNB90iV51RXKdd/qDLleblkxJeR7GJJB/89n48KTd1MaFx3c2OCdowp2jN
72nVXStmdS+P6EuifZ5Lyx0J09IxlTHowLcOaIqD1fXv7GRQvGiusblm5Lkjy2nldBTUr5O6qzPb
JXYJilg1Ckpz/DKU+hgskv7h8jfeNI3VNXCmoZfJYMDTjEFbnFLzfklFtAzbkXYlgYu0ZjGZ1bxA
wlvq+UJpXKSN5KmRcccbuYs4s92MDquTcYk7Js0t2DVkGV/YnGNy1O+rnQnA79Cx9vGdaCJPYPE8
WEyaoME29TE0tnuwrFOI/HYReZXtGLs6Exdj7anvSivC13pzpWgzjVhJ5BJ2ecmj+v9Yu67luHEl
+kWsYgTBV8aZUbIt5xfWOixzzvz6ezCyLRqiB7L2VvlNVe4B2DidTycWbtGI7R+jnDWiPDbKiVa2
Z8xyClCGt7DtCn1cStzjC9xbkSwO0fCKVTXqcJ1qMr+miWznauMuXfqxlUJMW2TGp8WMX8tYcB+u
6qlHjklQcxG8b97eVoVsrWYGDE/a3DHCj3krqEsItJKnhsk1dRrVFp+PVl+0THE6A+S5ibCLftfA
PmoJzwrTznqxFjku8me3S/5x9hdwiG+IEUFw99JKyEYyhygrxn71cYJk+Ef6iaUgJNTHMKv9nJ3Z
IvzSOUwZ0DNqJQmk/b1yir4c579Po0XaTIFqFNGNpbd2ux4zMtuX7YvwQByg1C000CTQjyc9lWJA
3g0mN5+Kh5JOboeYQpYasJUkYAMMrIBNS4ugeD+p8SiJJ4gJ80jvmxafic3h5LIPosWgP1H4sOOM
9gNRd6/gFfNkMWRCR0o+QJw632ExGkYTZefydxJJ4NyhrNOnumK4T9HLZRqhE2XSiwLGzaVxvsaM
HoYhQrLrfGkgA8tdtn70YVespYvVQQC+PEHMqlQVVjjgTC+KbATegMHhxFzn1MpSSIuvZSyi/xGd
9ieWqnzeXsd9y2mqFlo7DJSKuAesl9OidTMeMNuIgbY/Rg3Zy+CIXb321AbjeLisI394y48Cubes
UbpEoQGBfw9O5/aVp/75oyzuLctV3WvLDCv9O+Br7gbw0Tb9YsD/KVnjy439KKc66Nyw6eMXUczg
1vZzNm8LblTjh+2LYpJ6td67UfFzuKwuGl9unMA4Eso6ZLGVuGx2kB6tf4htBX0QVm7o/Sdl0fia
YxlXYbJ2v472SLT7Ypfu8ZNxMcaQYZ+gWmQvUsz9d/4oi3vnSqSgQlBBFooSjHLHSDzWq9C58fAG
bKVYaP8y9H+UyPkExhjWdKkhsc5rhJn1qbTW15e/1r579SiCgxLVxLBdoUBEIt0adWDI3woarFQH
P8fXy5LYj/3zu8YA6e8xflfM6NGkeNdaNdxMCvbzxalX1PJJG4ary6L+YKUfT8VhSJro3TKMUEGt
fk1PylvWkJg40Xyv+jP2wApVXqAafP1xjsZ20iUgB6MTJJL3k06wKPzoeV2Xgjd9xpdNxmQ1iylc
NJxQDmhggb2wtwdfhrTMFS+e3fcRfl3n+bo3wjRlJG3OgLEN360a8iWdKAPEPsgF5ThHpxsJdOrm
jPY4Too1FSWmIge/ewbtuEAHz0MYGzGobiRJxZDQpNjJNVSZq2PDGknzIJHHL5eVcN/Lfrw0Di6i
XuoULYSscPbUorVz+UZWU/uyEJEd4Ufrx3FWIiP+zWb92KwmRKNdngysOv7hdmh842m8jJPWDzgR
8wKMa7ZHVjvBOoolid4ThxVSODRqwSRZsvswEK7On0As5bSe6vfTmz4Q0eCLVJxDDKmT63JKIVEt
a5eYsY1LFX0rwan4ofqhrVMlaiFjvmP2Q8O0auX0NqiZF1e1xbOqu2dCj7BKVKycIITTwDAJiaQT
yJuSxG6kwq6l3HuJ/m1kcCYqHepVUar8/2eAN7I4W9VNRKpijGs/bEf4wXP/YzvC6j2rWfDJFaoU
eX0M76iabMkWT6HZELmNOy1LgrpPlkNfRYk99Z2ov0MkhSnOBpaaLoLHNC9lEMmtb2bUXzqBRXwC
Rtw52C/YSFAoVkvQvA59y2hOKG0FXdgGJaHHy+ogOgincYUyUWpkRhFE7WqHQ3boy0lQ0nmaqOSO
wmmcSfOKlCSzfiQqFSyLwE43+Y6tw0Ux8AXPiBPIqZ0uS7KitxA4S6aTofPEUETI8MQucSI4vKO6
zsJVrQjYepXVVWyspqVy5xjppxnLuVDJdZeEOm35Rbw95imsc8I56FPNSE/LVKI8rAtr/uwUvxn5
3wURlsXZKKFkmiYeEC5ykkKnUa1rMt0nVeViVtWdyxozFZ8vq+MT55YTyCVhq3YusjFKQp8m4+J0
cvwmyYsvkzHlTl1Kt5kSCmy+SDmJ+vsRzaiv9EpKLTQRYQC7Pj6sUSCYzH4n+xS9YaIRzqcOAHdG
DjtCqaEtHScL/bhsfx1Ys3/wyD9jsGhfTZG1oyrF/AnvpSXJXC91nluPoXmONTWGrxzI9JqtsMPy
2PEZCwb20etRLodeVp/HSVvqmFmDAzWbfk3eJqYgEBLJ4KArU5a46BIt9NEH5jeyR0LVRkOYc1kj
9wHy8SQceGUymQe9iPAE+taxilvN+HRZwL7KPwrgwKrtKyStO7yxlA22zV/b8irO/kWrp11JInoK
0ZVxqCWRSsa691LyixpjhNltgTkS9ePl8/zhRT0eiEMnA8SRGPcuLKDT5H3c7u25R+nVFUhj7/Mp
RP2SxrtoJJbKaMBUxxkL2V6G2CUgMGltcnhG9uKJQ3h+u4/SOHwaVxrJfYqzPdTc/t6UCb4YT3rU
9mM85DHcgIXej5Zx0hTG/yYi1BMoOU98FMUk180OUmLlVg0rZ8mJ4BmJtELlEKGOJ/BXasBZ+bXs
yF5N7rD7z3AMbFmvwG73KQJX0GXVEF0dhw+5RjJlaCDRUImdtP80ZHIy5c1lIaKb4+AhGqslq2vc
nEIkB2DhqOlf72zidI4DCGyrMLQsPbtP5ZHZi+UVCxiZhqNBQXBpT1kNOGkcRFTl0IB+O4RH+xol
3tVBsdzLEPOYy5mhZ7hDMkYgU3SHHGCQpSp7OYQ7U6Ejx0wmp1q+X/5KT7uUfz/Vk/6Y1jSWGGN9
/mI6E9qTdac1gxzB3EN3n5J73aeHKPwZoMFA4QJE8U2h0lDMy1KfAZHtMVuvfgh9Rhwu0Hm+H3TV
NDKM81wGc/txWIN1/RSTD4K7FCAuv7JIq9VeKvMzBr5AH0WXx+HGbA3TGtIf+L41Jv+HD8UhRjzo
5qJpeGnjQ/04QrM+6sdW8B/8wF+2hG/+NNMhnMbBoi/xAzWBCnIY0oAfYS4WfDNycw5XzDN7r3HD
Kl5z8Zw5BNF343AE21piIzdwl39fgDrb+EsPjAOQSM5l7L2HjyYdSLC6pbse19Zj2316BaU2Rudk
0QeKDcOusMBclIs6m+ELv4BvVDFjhRbgpWNRhH4ilpN5sTtNSPBGpz50kLC0J7dyWydye8NRg9pJ
c0+chWNf8dKv4LyT1qjnqTfKIsDixKtZUr8YHfLacI2z1srcWVZe/zco4FtWeprVmjqsRaC2XW9T
fQKNXCkHaz05+Vrdj117sib91Ekxhu4n89oopo9tUjbH//g7mPpv4tSulgt1kdnDRZaOfu8cepS+
56DmKLDhTJzsFOg23+ESa7mizgwBXxDBCV4uv/dooDkppfVs/Ues3ezMH8kTggaGZ3VSs8dySYk4
j2a2zETpNVXyM7oo17IyxacozNdDLo9f51ZGX5ReoSiDvN5VLVnh3/Yo/W6odQ6o8jSX8rXBUy5n
X6rvJP1jl/qXtUVgI3UOmVR4usnQVPAF5NmZsu+ScbUms3tZiMCn4RcfFRhNzZcOQrS5dJLGsLP6
cFmCyKPmG1tmUzOXMDTpi2MRoUQOX0ZtqGjI7KMBRfToif7zAK5n3pD1JvZEuRLBLfLJXDroNNFS
lkaQenssGkcpeltwjQJ3ht+DJKNJYh3J+TE/LPZ7CCAjZ0TdUZRNEDwuvs+lwzrUlq5q6Ecttvee
ivSVQXNbNj502ElqgJSyF3Z1ic7HOTUWosW0MBHzWwcazJjpMr35xHbdPYdbhr2dC+DBr0CqOrUy
RgX5u6pP/ISOdqpSNFN33ly/15c3ViEapRfAI78ByZL1tq8rSrFchFFf0u8KCLVGRzPZOlJsDxR9
wHN57tIJOfQgkiQlZlJarFOJRRJq42AxqB0hSFq+Nrpbe+DroLbYxxDAlsE5OUXYWnOq4rkn5aus
uFUa3xzfCN6C4Db5fK/e5F1NKzzwzstudafwlA/9VeKoX9Hga7fvUIG9LJDZkguXSThAGZZoRG8/
e9+rDsbZxK8LbFodSmTsc4FhEYEXn+jVq7XQsuzsAjNDCpLFxypEDMZFYSegUCLvlcRhLbUWQhcF
q3KxtRaEGb7kaDcUXecw3bEn7GoQ4CVhf9/4Qcsa6r3F0lMPS9+lFRGu5KxgjYf/2bJW95NSCp6g
ANL4mmWP924mESAtK79hTqh918y3HVtm6zfhjfn+ssL8IXn+K2ginHfSKlZipo2CTNU1q2j/TJ7/
P1IhhPNFFLaHrJyR2zFs2WGb/6QQXSnDeAW3wVVuFjty6SA6oOCZEw5f2rUJ4TLgCYKcy7AnT3do
77NMheFViz8B1qA6YnQRKisHL20eIq4vcFjIZbXuvDz3a8/Il6BJsaxf1L73u7NncuWlVlnkXBoR
Nf29Hy3QUpNDGnNQ1oKyMk8a5l/01jwVYXdKS/opaievV0w3num/1iI1rkBhBZBqMvO8eZLRMpdJ
wvz3hzOyvcE/83flSRwCir6jyYHOushGCYsI7xb5u0INCEAnBNvamh41tk5UyK8tepImBzp9EYaT
FSJg+PuvKJTFOTPZ3DVrMsL6YuX5z1rducP/WRkagetkcmAzaUuOXg18uyUoj/NxPTzQ8j2zQUwQ
vZsc3OQxiYqmRe6ONYCYs+qRJXzTVIXXzdphIHJno7nhOibhK20aXF1u3NiqrpKZ2kM62sNQHMbx
25KELyvf/4Jck0Okuu5XOs9nB5nVK3N3tn9qMINdYUVHEF2bHBJNmalGZQ6X7u8h/uzQXHBAKIdA
FSGESkSKA2mck2Bo0GNroloZf5M1zbANuUgZHfPtHCYfkgz1Z7m5k5PqELeLgxLXa4zD3yd0OVhk
vgut5RrLRa5aHR0hdb3aiKRTpwnTQ9elb+vV+qJjWtAGoe2HaJk+0bRwqnH+qqvFt3js8EEV+Ktl
+G0NEzuezG+FrNnIfB76fnGtoXfDJQ0ytT8sJfH6tbUTvXX6MB/tNl+PpVH5SdxdqYZxClsCBg4A
Nzg9XVpgWriqS7tQmtsZBK2G8Q9NZQeM1gJfToQ8PMttOvfUyks59NGLxdJw+Vfmi3cufPFnvhgB
tlIOW2mtm6gC8y6dhqzmDwdLlOc7b9q5pC8cujbqmq9lpmCCxE27w+w2q91ldhVkjvZZteBkGbM7
3Mcn0Vi0wCugHMaundJXQwvztfbKB/A8elVkVPY66oKuIxHA8jySDaXx2jZNigOeh77t+YPhyX7p
lUEqYONjv/nJXaJPS9ZVg6BDgTPJS9+247SWaZCY0YdeCm9JZWYipdy9OHTSoSdMAwMzn4fJUtLL
qmVQ+HAEjMuxA/rPyil7u7ezo57YqZ1iHY8dCtei7Ormo2A+O1OlVTcsGbL7WXr/sOqKrdmsxnti
U/s5y672K3cbidx9jqSxqjjBUX9U7mInRbiBLOgAOpyH3RovqtzpMlYw4CvqOt9fGg5jsyg6HLi2
U710fC+nhiPwn3a1ZCOCsz6RETVlpuON/6pHRugq/atT7erMRiRngFCva9aoR4yhyRGaV26wqcoO
RcQ07Hc/0f5HIXzfQtMnVm9mCJvQxryAGgMTcNW/ixbZmuqvVPDU9rMWG2mcbkg1UcikLuiVOekn
jEHUXxdENFbIiH9d3Y0NRBYLeckKNubibwRzEK2sBOtsTGhInVzDYBrdNRHd5L7h2cjgQJl0sYIO
BjQCad1pahO77mWb9Fdp9LVPGltCpyv60w2QRVKHlLYSmyId3fVYNj+AQ+dpWfpoiqCj8ErZ3Cmr
GybKc+dOd5FlI43zgaNhMvriodbEwtIfPSjR9fOn13Y9041Ezg/uky5TVna+nwNeD2xmusfG2HQV
EaLuI0J8aQplI5nzidHDqYCPAZJf2m/zdBCFKayhYYEaaJTNJ6s4aoylJmaP/gfmff51twVT/yco
8CiN59nt5DlS4hnRGlsuNaKDJFhvZ6c7IpzBVMgkwmv2oS6J42BAwelmZe2LoNUM1Y47+es4Ve/i
pvZpW4jihl0Y3ZyNe/rtKmsgeEDPxbAcO092JLvCmnNkMkY7a46zA366/hmZjF1l3Yjl0GDKrZyE
WYMKEgGn0rygaQ95FPU6HGRPG0UddfsO00Yc9/bVGcmvKKl/xvc/E1Ivo4n/XTf5VRwWNmfBAcWN
vkg3Rd+Pe/Vq3ddhGhPqk3dgVOqRiVLg6ZrKuwy8Gdh/7q/RvXj/+dlnuKSj/JOfpiFdWAKDZde1
+k73mMHPyIHhWxZhaG+w5c/au8SnIhwXPQ/O17DqvMyVKsYalRvGi98FkeEmlUO+sSGW87jgscea
6vWFVQXDhCMsmxpR+TLGVCWj1Be46/9aVdiPaDaSuTMvFXQ71oF3mQ3KYyTGf9iT3u78H3HUM3B9
16vbSOVcLJ220RLPeKRsH8ASOd18TOGJzK9HT3MUy2OfdxURje97yI9S+fKGScBqShYZwYBiy6GH
7X1X82HR7Ay06gl2+hXf8s+WO2qiIGQf5X99Xb7MMXVJ1kRmC4xoEYacwvdsutF0itGy2Xhj7Ini
1P2n+yiQg95V6nN1UlGGi5u7vnzfaV6iidoSd52ezWVyONti143Zl/iErV8ey8IvvNRnqwPPxJui
Awk/HQezC+l1te+KIhhay3JaeMi6OZZ2Fheqt+rNm3ZRiK2OWGiFlVPobUaKo1rbK7Qh3a2Ngiiv
Wo6XI5P9rqPNBXB+mColWV01KwLjI6OwiO+6f2o/vUtlG9lWZCAKtw7q0/y+AmTlDhFFmIInRDh4
lhNJVwbsb/RH5essd55kxP7lE4q0iEPi0GzNYVAwSmXpdaDEYaC0+askTNzLYv6A+I/aykGQRqUw
shKAn4ztJ5Idvpc/D57qyMUr9k7m14ylCWz9tnoQqhXL7z01No+iORxaxioJqwmIL59YgSe9049m
oHnSK1FWc/cuiQz2NxkboYHw+CGbMgBSY1ox9AZGkqyTgbXvXUAa0YvchZmNDE4jWmPGLsMOMDOc
aJBsGoVZJ4PQWO6GIRtpnHYoslHRxRxNZFZGl6DFzWmC0QJfrPqR+Pkp8fPUEyiKSCSnKEMH7oBV
MUy0eRl+qTpa59RXus1Wa67o1/heBskXgUjRnXIKIuWzlklFGvp60B+7DDQo2g1b/tqenuWg74cf
RFdUKqvYGMOvjljDtVSoorPRrv6aFh9KP/aj65klNI33z1gdun++R3kcrs6lMhndOtMzMclZWPKq
9WaPXrHypqEKqvD7jZLENIhmWYai8aawTJepbLSe+qmkNt4QKp+pVN1aVXPVm7ob6VFgjO1ok3p6
BS6VO5oaR8VUGzuilSO3zQc6lZqt12Vl60Yv2VJTSbaRKoYrh/nrLNdrW4oyYl/Wgl2o3fxodomb
xzsvFbEG8CP4eTy9k7LuqtfG4LKIXddzI4KzptFCo7WMWgqn+k02yXZt1CCW/qZrggE7kRzuexNq
ReY0s/HY5F2e5a5lnvIitis1FqC6SBAHeFQqJisvOrjxdWxH5JUxrWxjj2Z9v3xx+9mfzc1xqAfC
NGwr0WA9XpoiYMD2xGZsBHLAl0hta2GMqgikEGwEyX1vIgNSv5Wj29KyBJq3755vhHGQZ4DMXdGK
iM2ZTp7RuslqJ8U5a2eCv7eT7lo7c0tHlCjYD2s3cjncY7yMcqfAu9iktFBorZCZeEY4sOtLPkrj
GwH6KlnMdoY0Ftj+XVeH4OvxjQBWoqSYRe6orxTDPZ21o26QN3oGMs1yoZ+UpBEYLabnF7SFr//r
ClhBOxUPW1GGa1Ou7me08K7Vy6aENlfIAYg6S1OoZIXk95ZNYudhRaHl1OuRsQZFrv7mv707vuw/
GEM+mj28DZT7HlvvzuU+zUm9Z+jkvvn/ZTtMDlJSRe6LJUeoWnmDp3egY2gC9dh7FeNsATcxEgP/
8YwctmA9VNz2FCWVl2LL/qDS5jNy4DIWxCprE/a4dUHBj9jmoMWTXa0fzQrRsXUze9NRPqim3SjO
kr7twzdLHQhOzczZJZXlMKfK5sYcRnSMMs8Onb5OeS9hR3t8mx7KQPskkCZ6+xzSWEYq9QMzFP/3
t89X+5VxHDq96OEgq4lfpmigKDrbmjESbRp21IsSoAITyBc4mxqh6NDgZOV4P7qz234i73pX8YtD
6lteS2q7OsKPFE+jCK6Ur4ubwO6+VxCan3vIyAkLHkOvO7GcVnWKvMRJ30tYYNqjJdG3gvCl89+P
akw5NKKWPFTgKkfGQ8qOUXtd9IFWd8fLqiOAVr4oPtNKzatGQwRcoUK36LM7I7Wd9sq7y3L+4JT/
Ap4nRfHF1OQ4x2nQxwyyfAT74ZGxBYY2KvHi7ydyaSgHO7TqDWySgLyXwg4VWMXz3zcebtdGxZTo
ZhLMNZ2/WLW2+GHR+1a3Nodxro9mB2dDq2ubSmrhKibWsk4S0R0pzzPHKOsokOq0A9E4UW1dkvvj
1I6jHWWr9o8UVTXaQmfirMuC5qFaHWy4uqqtJgl5TQtDQwnJqj/RBn/Q23S1rUL+OHfdtaxGbjHn
nTOM4Z26qoPX90ZnzxGxsQHxUAzVdTcvb8oMrVFpEt1KCYjc86R0jFYZgrWPPxf64shV83XW0g/D
EAfhkPi9pB8qJbmb1fxurYCtmfyW1JXNeMDhbb2tpsEpK+VNlKEzv5uUq1WiQRqSG2uQJHsxFsxz
TK2fdvkhbcw3sLleoy630zBfSdMU2c00vFYMrXXMWb9Jw+nDkE+frLQ+jaGRORg8cUFJdzUO/dui
mwZ/1ONPDclCOymTtwK93Y1bwHOvYeu0SrHK6fe4hdR91mksgw8O/3/RmNLBcYy8HpnO/I06OKi+
uM2HyzJ3MW8jkkHTRpGQ205HWWqKQFFj3ACeC8FmbQMua//+sqT9V7IRxczYRhTuOasGFZUXZjhY
umO0ywPrrgCzK5b0Cl1iZvaemMWNPA7TUknpy3aNwMiDQQrV0d/VX9WTZGPEULFj1/CaBUV0cPOa
zyiE7r7PjWwubDPJiC6aEJN9tRI7DcWiRXSJrXloV4g6tMgRXO2uB7ARx3la65rpUh3iantsy1o8
bFTCbKXHKHorN0I9/XBZnuh0HN6VWi9nbH9tEOMy17W5bjLpmC6pqwDTu1Fkl3f9yM3p2M/ZKM48
zVFdFBLK9UF91Nz1KrnpfN02A8Vrg9CZRR7OvjyTmoqloBPpSYd8TCO1iTHThljqRvF/8VKzuWJx
7n/fWpmP4rjbbJJRZqOoD+xAf8uIsWuDN8K4u6zNdRjaEk1cpHpvTn6GxshsFvKwMR/wydOjVDEt
qlHFIJyPiOYKBXvNMPuSkgOzwRhNyT3WusKwDLNMuXed21KAenLs5c63y9q5n+i3DNlQTPj6WOL8
u75EvZoBsvH9frY/PDz8qLW/sHZu7HO27Ao0Y899/PtfdPMDuC9ajzSJ9Rndf4zCGr0CqBIGicP2
Ovdoyy8jwXPcT8hv5HEfVa/GuluxxhOPf3TH0YGJG7zF01ztUDi9HcbvFl92Cz9dAtHE39Md8ahx
K6Yum5aCRgyT/9RyrTVjAtKpYPxY/aOeQLoHmVEAj/V1B5ZJkGa6ySusLDqMA5zay196N+uhqQpV
iWxY+MdBfJY0sapW6PxilYi6QIRZBeXVj5qWCPV2P+tWGgfqFkG+Mm/QzB5anjldtcfmlPoE5LT/
MKf8GcxTe0C0Fcgpcg4iI6tfmB4lH8YVnpSU2Zl63xcpOpYj28iDIc+8JnwzI7+Z9LNnqJPgipmq
8i95+xM4VTaKOh4p0viBWVh2NtE7oqBzcFg8qhpfLn/NPXu9FcVpsaIuaVlVmGgpwBpaNYurNzdT
j9aF/DqTZ7vqRRU54Qdlv2hjWMI0lFJZxgdlnAd/i7y7/s/2fBwo1qW8lk0ypAFDBaxjc7RD5Zi3
o2MGpad/IYLU/W4q8lEe4b1JQ47kGsl7Ns7GxpLMqLKxYKFyR/TSDq7iZfI1zd+KZ2YF10p45u3W
yKd4ZNP9L2p72fN9tsfk3MrQkFtLTQhCV7VPg1pKPjc0uUe6CyaOvM/Qi+q2Q3jo9eRTnIWnXm2v
hqoV6K4AiQhPyb0so9J12YtGo3bpBLcn5nCoMEe9i0yoLcsxz8fkZHpGoLrqlajcet6x+ufXD5D9
/YHkYVaPaAhFzhBZEQwwfGqLpXFyoD3Y8U+oqtxYYYJanv4m1Om/4aQcVhnBZ1ve5mXxymqa61qt
v3ZhHXtTZ3qamrst1sfbMYy3fRk92KH5nypvMhjcW47LehjMFjWftX0dzq+S7v7y/7+HTtv/n3u9
ehbJjVVmBWLSVXMSrezQmWqU9rQWB2lcbqRwcfO6Ol6WuqtXG7F8w2GmrUY41bj9B1qWB6r355Gl
CW7Q4kLBOs41zWonzIF28QA7E9fuGMvCBry997o9EfdeF6vv0iZmzTXnHQDMI2OEig9BoKiMf67T
X1AL3kOg4dyqITZu+lSSB1uRCgzVWY1vWe21BcfVtcrGTyk45qP1qign2+jlK/CD3XUruY209ds6
z+/Hmga9lYNtcu0+N5rR2HE5vu1ks3O71nRXM3JNOb5LzEq0+27fs3vUaot76haZlJgSViXAEmTk
zx0lvxmrg+VhD3IEuhodbW6qbIeOhIXBvXtZ+djrfnJ3v+Iu7JL5/fWPEcF8pYKoMmz8wXjbdR/r
5HBZxH6f0EYG92z1KkkmOsBXZ9oQO9mB6cP0qjhGoANIUSMQacQuesobidxDRmCSTmgxRZdMnmPr
Y9bXbhmX3mCo39RMuxtMJejK0emyMJiKVHSnQuPIOVT1rDdxoalloL8eK9vAepskSBcY5NVDx+K9
8Lh7z21rLLiPSKgxqmUEH/Il+1GFp+M+ZzgaIG2rCQgrQT+HWL2UUxtcxWgzq9yu//CMaVbR+bjP
OUaZJeOVPAyY/23/954R2FzmWbc2DqPaNWFoEVjeslZvk0S9Xxrl1C7WTWwSR6+t01CWgi1jois9
W4iNzDXNhzAbccCXOKl7NmB7QA6ce6laSpmySDLKbSuxnD7WBaiy++S3MrigLUWWOQwHXCLr4ers
H6QHHSjcbAUp+vokH15EerCVyeFogTCmDtU29CVsI8iVD6Bplya0Pt6Zw1UVBbEi5B3Zq+lsJXKu
U5k3+QCu2JcQH+w26WxlcZiCxR8F+tUkyTfv6Ck/doflVN0OwXhQXmdO1diWw7IukZN7/TuJbe0S
c2eIjsvBzLQk+qBXsBWsl61Qb0AJ4udX2qnobvKTyC8VhFLkXJXdvAkY7EIbW/ilOujxfnGDsJEa
9F31z8jnXg6DyTkLshGoR2TKsE0+xGqEq2S5ofSmMt+QVjTNKQAzfshsHKtGnScYB+NOQTJjPcjH
B+rQwk+ETeyCt352/jdnino0cVYWWuWy6K1Rfi90QX/jnvuw0cqz1m7+f6zTbFRwdQNLktxd4+sw
9EnfCdBE8GF4JlwSJo2sF6QI4uwz2y0rk9Et+smudUPgiouOw0GI1rXErAakJ9ZERgYztlEOFq2U
FGEj33a6NH3XlpaMtumiRvZ0xfKeWZVcS87fGGH6FQsuPsWFAvbsvrZXLWv9pTCCmGJjUpT/G5ZC
/1PwrFUOWbQl08elwjd8MD4/qVDBSyF2zETKz0GIPqK6n01nCGFNRY/MG9PdM9zAy7k1onKeimaq
YUNWSGMru0Bm5GvNB4zgn3O0dVBM74X1KJFEzlOpM4mOZQzQAhubjtlmLIRkudLEkbEPyhvuxHRs
ApXlWXRrPU3iLMYZc5ihFEnv1qNa4ghceMG5eLrcOelBp8mkvJAxRYBbPGdu3mRzlerwMTGndmb0
cjLD7hiPuJtWr6xgfcbq+N04fANmPImuEiN3oUoYbNzG4Yxz7oW0tltZHNI0rWHkUgYH6QUELYJH
p3FuijWX46IU+HgsV7eAjh0rtxGNt3DDnlGSFUnj4KTXtBEkGzjZS3xZgbPOL3Vu159+ZqQcB6XC
EnBsqC/u0uzfsn8lkfvLz0BgiDQOT7IuKkk3wsMkVuRUMrZFfimnwm4ngVUVpXU1HkZmo5yUksUg
przYjWw4g05OamE6eYakLjolad/DtS3uG627Vafcw+but0tivS3K5l1MlzW4fHLR2+DJdHXSTXoe
wUj8fUeY4JbPq+c3PoVhKN20LsweGZJNy09EkW2lTmGJV1HcJRLFdHkjalyL0owJRDGOWt3ywu8z
WidBVlwFhof+lIdVcHV9/V+9W37vc7Qg80IfKaj+msBnH8DBqq/KmkotvsefKmOcTSFOSm42A4UP
tCzojnhhyVtTHyVyd6vllTmgSPuIAw85wOflNfc/5KMwdvzNh1QoWQvpbOmLkxWVntkNttF8lKaD
4B3so9ujIA63SdSVWJGMl/l/rHs8SuOQOx6TKOkZlwerAmRXKWieWLTAAugyEC4YFukIu+TNJYZ1
SiyF5QIZS7dE7eSUOXFy/Bmyx6dJ1I6577w8no9zB7UKkwJagpLOLIPJrwcRYwPegv7fyx9t35l4
lMLBNtqwZzpRaKI5+9NQ2nn3/bIA0TE4uO5VSTM6Cxentl87RXaS9rPVLiIIFqieyXWOZY0eoh8Q
JbdfY08EQ0gS6xV1JDEvwR+SUr+uje/Kx8xcO+oh5LFwX7tmDVXLK3THYseFODIQXCHfki8Pct5h
hAiNFMr3eLqVoruxFfUYiS6QA4mliehsMpB4WQfVH2zm4wVyWFFAtWXQt77Ix9sP4h5lsfvdvF0L
XGmTFOH+XuBPimRxODHRdWn7EAnEHysZUHF+/koGwePlGfhGYzB0g8IpT+rMXqajjobXy69XZSjD
10A2loon0xtKda3zXisD+jnL7TGxrRJEcTa9lfzpFL8CmzBbJlcFxJVqBxV2GnnrrZ6D/ZPeqb7m
MdJmYSQpUlYOU+RILaJOQwT0IkMjuAK+C1/vkihNezwN1pG+ePrqYfgP7fE6yEHSDO1UUugpzgyC
R2FaUWC6+Y78UOsSHYsJgM5JdlWV0XVe1VdLtF5bkZCVSHRMdumbV5KsRZ4qK15kHHksrFTU8wlj
13LS9RixPaKsZw05VFU4ASBAOL79PqejPKga84fGdz05DuaXxhB5J8wEXNBkvvte15IBDGewp+2S
BF2uluiBo++zqMxOmqq6g1kGvVp8TrE33aZ6Lkz7C5SWb8o3WxpSiUXQKlZuFAvaOPXeTZzqqLpW
jPFjUQaeWe5L5+WQSGoyo9RUJq9Mj7MZ3kVL62HDrkOK6EaNpkCaR1H+VoB+fFu+TJJxBhVZGpjW
l37NTkpIbGw7CawJqjPWTpwVbpwlTmPl6JpIBGAl0iLelwkrQ+5glv2yey2FwKk0dhL66TIi7k48
bRCRcuDTjWNbFBMKimgmPLdVn1e3aGDsQjpLcr4u5R2xdb/GJk/hLkYB4PPdEPKszGRmVtowTZuA
+7gv3MvHO2ePLqgN3wUBxcDSM2UNfTUvD/9j7cqa5MSZ7R/6iJAAIXgVVFFbd7n35YVo220Wse/w
6++hPUuZrml6PPdhIibCnslCSqVSmSfPKQF0C4PbxgwcKrVAjNVw0IxorwRVIFTW76HfkggPrHAa
2D072l5TfRC5gYkJVjlJDBRmEdlZPjheJV1PbY91AJUnXbkslb4SpdF/Ham6a2kwiiiRm5zVe1aG
mygtyIJzLGUc1iy+SSLDym/+eHP9O2GmpW2aJVMyTKykHpFwgIVMjHwdJYtFx4WTNgdGKFbf915R
QWfPBUHem1L2Tz2wT5SKFyLXnMbJpKZveQw3QxbtJqILuS9cxTbLnbYD79fiZbCUXFuzyJXWdVY0
9R/vyO5ynEC8u09LJC7csXOUB4TAFU0pgPBUr1qnUt3E3LcBmvbYOh0Y6US3Zbhq/bV0yAPffnza
FiKWNYtYo64N3HiLJXTXsZsCME8qv35s4x96Kn+lv9YsYDEDT6Mmx/YVsTO9XjHPGzmJraaH9k33
12/2y7fPWeDRX2HSInP0JRjNopoXkFpKjGp4CE3weTeyfbF65fsoyeCkFIxuJq+PYDO564DzFVlU
XJhWeptoXSVqdP3XsdZu/ab8wjMglczB6oRWKoZtDcahIsNVUpuBzcYsEXoaXOsNff145aaF+cdQ
iE+YzuBJRmTQou10VDTWwRZcGm69n3gDP0Hq8uH5gp1ZZEIKb7LhLfv5/4Ph/uEOsDYLTtqoZL1p
4A75We2C6PjEijhJq4G1ZvjMef4wVsHiFC5P1nGoIl+LYlj8jffXh3Ua2JpO3Ikts42zXk4Y9eFq
XINOnjrRG5084ZtxVaHH9JsAo7/XcxatGILVz551Z7dO+qVxE9e4MQVmc1A5LJYyrCVfmbL4k++L
PJL5Xodb7B0B46cKHR/eZFjOWYCKg3hQNGygS/3rACNc+NeFhOPjexkmZuHJxLhK1k8KGb/F3LDg
H3MEk17rScpMwFI6m4twE6cX9aYAcyVO9hu7Y2yrconMdsnmLI7oOqpTcipOhYHdYBooWanmCqrr
d9ORiz4l5fLhY84ib1fsiZsw3fQ6D+gGAESmkrbWf4kcD0mYM9rjCoIcIdg6UdD/zJv14+sbtucB
hvd1VZs4gh24eydKIKff+IcpO+mrz1ACLS3vLLxk2kCsNML9pl9A3mgSyokdEBT/BMNM2iP/9ci/
tahOVtewsjrWJqXeqf7QXYJD8/onTOVTTcOl75sFmERjaZA0+L4JA1vRrQGe7NDN0uOwpiuyMcPj
b3FlnVzeb7Dckw+My9wMu4ijxYwbacqVE9vbxNjBz3UolmLAHM+k8UYfwwkq8+9viIWINkcygbFJ
VcMen5bHT+CpEebiA3HhunsHYjLiXlenOd+3EqCFzoSCMerPsisvnPQ5iomxQUbmdNKnqZoEd3kU
XwTql8pGTe7tCBTkobRBZGuH4VIr9sOSCuitZokLOLMGbWymL1V/BM1NzJ7LWrUja4eaimpoolcr
wfvbj7OyfwC//XXhziFPVgBVOvY3g+1pe/BTCjULaeBcCbxGK1JLY5RAK8wUghUqUAXKGRPViWWj
hiE1DDCp4EwEt+zOf5THpbm7BY+dY6L6vDZCIgHx6nPlmKEQWJOljVzIKuYwpzLS6oZNeMI/ZxIA
JgFmecJ3LD8Nli6It5rzSXShQZgYzYALol+/9dJGlE2SYjtpfvWXUPzSF5obSws4S2I808Kcm2Em
buGPm07pXc2oXxaccunQz7KYpo+lN1i/FcGWouUc1hSYaTCamEecMqYcnN8T3/AfokL/tVdtkTm8
KaSd7HyCL/udYvvCVs2xTakOgdAuwGM8wbu7qY5ZtMiRtLBTcyTTqJoxYxUwpiVq+FUlQG55a95Q
WxXGVxCvLvjFwuWtTR984uuYtPPSbiJMDw4nSN2fmnpQ8VsuES56x+wFVClKFaoMycnPu/tPyCK9
+O8neS4J7o+5MUCzWVkPhvMm0ABfxPQzdSy3d+V6cd55IU7NIU06GUrFamHvd3xxKU7NIU0cNOm1
MimtTqMjf47HTggDrOUy/HPJU2YRhCUtG4vp5Qqg4rtXwpuG3uLs+sJRmAOXOqLFSarC5OQqAwpt
P3Wy6qtPfN7C1s2RS42RRcoY4CAoYCORGx/4iWbNXR+cLp8gQluyNv35ybHrgrwOteGt5PBz634C
bD55oS1s3RywNAzMH8IpB1MBxyc2J46/e2vuTJPNDdv+95M3l/SucxyFcNJrnk7CVP9thbfhrgcA
wn9tuEKjdhZTiNdo/jghMn8Ht7iQ0eqz945FOq2UPkYWsy5/oWbumgnZlx4R9Ygpbp4sAd2Wdm9W
Uim60bDGEEHl5+Pj3+aT01q9qyoC3ophUpOAGmRmLiuUsDIizH/G4WEsd0V3szxVePZgn9iYZTyq
yU2NlXD/n97xp8jDp3zj7JV9YmsWtyJWNjrP8T1/SAGYkIV7423itsb24Iz5DDPExx/I59XlNgpR
YSjezvek8ffnB35GxeLj7+PzKjAtaBZHEyzflNmKNKUo9AWO2/Mvmr+WkM8LwFZBAWnQ4fF/lmTf
pH7/jS7c0vpNZ+IkPuop+t9tDYu/Rv5PTRqcjcUnXzdLgbK4bptSg60zj4vFa3Rpt2aRKjWIrIcM
3phZ4HODCnsQLLWZl0zM4hMxg1xVR3wPK64K60fiPf1OzniyYLMIESqgHAgGGPhdOr3zmc6JxVm8
MAYa1nGKVUOTprlm66m/B+lF/0Kz1QDa4IsVtLMx98TgLGgoRjhQWeETT56A0Z9wSgOyz4twyrOs
SFDv+yPu8nnlFzSLCTEnGA+ELZwufMz9XAw9UALjYPt41qvsoTAigUbVivFLtbyoh3uW3Xt81+ZH
K7lHA1nkGbrbsfvxfn98IfC3hP7kLBZlXqhmN223so7UL4EFeuZAsz82srTFb39+YsUrx96oJT6/
2Rm7gR7TNd7Djgo+vysMRNrVZsHewimZV4GViiVlVb45cbo9TiwdU3I5kd1l68+MVix41FsX9OT7
On8kPriYoDh51FNwE03Cr+YWU7U91ATfND6WmrfnX1onHjWLNSRgeR6DFeM3qpaLtmZBJ2VjaVba
HxmYdjh51S2G0EVbs/ijUVCk6VCC/53vWrgc5pVfKgNInqR/5LH/dnx9WqR/Tr1Ab/frrZeNHM2f
adgn9mVpg+sWZNq5XRoleCy0TiycgIU7dl4HTgtgX4L2t9zjrQjzwZfNq8BaXfaEMtjSLbkOFU0M
frHpo36jm9muysIJVeP0nXVpRcaqCs1bJYeEOHBSldmvzYrvwzq5DdV6yyWQPTrpVgbVdkCdr/sY
QkdJ+WD1DPLxfpCsut4IBK29bTpqVOQk+GKxNlxpetIsRMazMpAnMXteYFa1SrMI6OsRtPJtH7gD
3cbWTkKY9GdyJK1dVW9DAzyIS1XXpYA5LzNrYE+lo/5m++/X/6dRKAvha15k7v3QS6HjifCl160A
G+IG0/MOHcs1iXtnTPRY9DWkmcvWZVy/qa3MiWq5apX+XwduTYO4rapDTVAHl/y8YhXGfl03ppe5
aonybIrueWiDHkCfKAMHUAbSQqRustTXfnc0YZWrk7QtbL4X141ivxnUtshdNXptEt9pRtXOsnXg
OVCLVrNnWj6DrNY2gvWg7wz/aWB3TXMwM7lwTy79jlnhgLMgLeq8zN2mQY8U8qaqYohGW/kaX4gP
UxT95chOX8zArsnoOWWRnIeVScwxdye/zkJMiKNRpD7LPN9AS3whFr1zr5mx2We1kBhMIgnqdQmK
9HJ8m62fqOgjA1T0KNTZ2WrB4rvoN7M4/aKT+5jnURmrIckhzDyRdFHR74djAf7wbrPkPGf37GQl
Zw8MoLO7Qkuwkqx97YoKSuPXBt5p3PIXtuz9zTj7qNmNn4QjlrHBMpagRZ8+ytt2X4rteBG7dPvx
Ar7Ln2ampo8+WT8j1wfDn9avSizbC0yg7v/rFs3uecygxf1o9rnbrj232I0b4DR7G7Sgu2CnLBEV
vPWQ5v5uMlBjm7oGeet53Z2BZZubbZS7uhzuDb19ji193Ht65eTmsKtTCTCpd2wHkEn1nVNH1n4Y
vL3XyLVRyL0WF6sC6NA4U1YpzmJPilJkSbrxfLKSkjuDGmyKIlvTdNyrnX77r3fDVCkj4FQ3LdXg
M29WtLTMWoDoXLX+3ih5JdrEWmJwe3/jaJBxPTEy82P0GUkDbrAYR4bYnguBKgx1k+2wNtbB1eKU
5eSrs/0wVc2iKmcEpJVzpXF0kIieGrAWbenasKuL8Wu7qfc5ZhkmppTkqESCLnTipnfkzCY3DUo5
0Say1PkyRm3JRqnI3LXyFP8UtqnEaF0dTe8xL0sbcpYLJ5bzKaebm7Q0JBFgwtUNfV5u05IhM9Uu
zd2URaHLYv6dR9Et6Sw3ktyu/H1JAIsn3hY0xEKmu0R5wX+yBuerG8vB9lQmZAwi8lCurPw27jvb
S/c85jZJd61xPXpIHnm88VVmE/VWH26TXtp1a65y68ij0oaLDuMzD5+6qSdeCBJQYUTf/eaa1BBw
K67qUqJlfpeZt2S8wjjzqvN6O+O96M1Hpb4N2G3bf1PHL7nxUFWXtNdE2DJbEm1XA9/edK95yrYS
dEU18C/mY9J4ojUMEZEAw9ESz9p9GHobS0F7tb4dtGfAQcERaF0V/iCUYeNb0u2VH0rW2nVT2mVh
CEXdNeFNwgZb0btQFGl0SAwMkPOah2v8pdBpeefKrHJHmYu+fc07SNRT4HymAaDhsVRu2j4TPWN2
VTWrdEiF0SciYTdVCgX7cBB1eJ+XF32j2EbPVrGaCxUkzF3wqIMbvDbphVpEok6varDwE3ZF9Ae9
KHE7gjcfyhcyvQzGB1owmzePyvgt9p5DMxGpl6/iDmltDzqEMQdb3bOGwXCpitpLbV+/TaQB6mMA
FArFqfLRrsLvEIRfN/xQxsxNWoBKITnhX4Z5gjGnI97/SnTI+u9V+KKaVw3LD2P9MASNo1R7q4pW
nL2S7EFJCMQ5R6EB+pCp11YKluNYE77euXr+owzlgSZPcaeLRBZCC19KLbZTTCaW935nrIbRsyEo
6IzyCQMqjqpqjuxqpwHCwGLPkiaiylK7qDJH1SIRjjddDcxY/L0b9l2RiEjdBEUgFO2B9g2WNhSc
FE8kuQ8ZAG7RUwWwLykuM/MQQk0cSgJWmzlx8tzUmhNrqziK7FCBblpwoJZcVcYD7xqnl8Hei4/A
5DhZwhxWa6uWPSRKt0pBYxzVG5I/YhBJtGX5tWovlTIbBWZIMRvWHhKzc4nfsGuitQjKQGOKLtNd
L8xF12kK2Jigdx42Oz/wr/qsCx2S3jX0WIS3RasCzOsJTgGkaOKVYTYu6wFcsdrrgiAnbnyhNMWa
Dt0qhIQlLnoJORRAFAX369DutcQugbBj6qZt6arW11qjrlMSgjl32BgDmEb8a87uGRtXfkvsioNu
r1HWunlXghmh8sBoExUuqZgJ1wPZoVUJ3XttxtRWx0wM6V2JuB8qzbrxbmjs271/P7T5xutBMAWS
qcEItnmHzUmBhXmNyleNXpmpKqJeiiAbV2ND7Ua7zk1k0u1NP9wY/RMdn8a4s6vRhBzIN125a3gB
sYld5LViMI9FjVNAY+yrYitmbA+af9Ggppmbr13F7CGwtkMKZcYg3ozBPtbHWGgKdWXiU1FHI1yu
tx41IwDdV75vwnhLQu0lLG4DUtptoq2snu5CFTQso/UlG6Tl+MXtwHR75OGWUwXxrT9GYHRTtfFo
ad0aKO1IlMpjbfLcMXQPP3WwE15d+tlTX7MdG1CIL3UoX7aVqxUN/s9BfVcC+h0WlUP87+MYPBID
DVRGr8ocSVStvEKs8+AbhTMWKH95lSXaRrfrfkT0slCca2Cxq4VeDTatQP1jaoVgibHmBgBPAMPa
WZQdVf0QaZnoojEQdXWogt7WSLsa4+YAWtp1Xih2V1KhNQcjuy5MKOiaaz25NCEGkldyDW7to2U+
Ev6AK+si7CwnMIibe7orgY2X9JuSGLs8/9YHBkh1oxVmV1e9Qld5dzDkndX/yLi1iqx2RbLQlUqz
qWq4OWQD7bYBYudYei81ya67frRlSuxgyGzmjXaRfstoJxqvd0K+S609cH7rsvveV9TVo6euuVSG
YK8W2s7DVZXrzSpravh5sC6i2FENid0ORYql6nIQYdKog+QgdXIo17gDgrZfslVipGjM3IIB0U6a
0SHgRVNQGO8CO6FXjL8qA1QorCPproPoO949YsyffUPZ98Mdl9FO8XoforXmU26FjlGQe4Bcvgb1
Awt9gJ8Ua9dFVwkFz4cRhz962duhoX8xYn4VDSpu1hi86128g7zIOoNksqTEDcderguv3mYNa1Fp
GEuw1nT7irPvtUYd7ve50xBk8FmtbjFrRG2lDYcrdei+9mmKU6RtvVjLXVxYX/wi2o68cnuefR3i
9CCrvLFjr3/iY3nAbOy+9BFAY0DT6gFkz/14MQbqtRe2uyonKxpUV5aXPMfS2MW82AfMxHFDsDML
eVH37XcZeCrcvIKUqzmGYHbPwkyQtl51dXE9dt6lUfuXvgIC4Cr9WirqYyWBJ6wRqzoahU4tlQuW
9bcg27RHL9Id1vj3WofY1LQJGLrC4LKW4Y403lVYtEyAQvjYjqNmgr++iRssqfkNkn1fTKjNimgM
N2k7bqKwW3OFXvS+3JIi2EZgPe/8YNVSTZhVuIXu8Ao/x27V7LvChyu9qi9p3KXX5VBvqZ+BvdhL
A3s0vC+N0nwbtFZ3VNx+amF6blYN6sbI8y3O8GMIlRfw/GJLo/6SD/wawxyv1IhXLWY49njTchHU
WWB3nQrVlKDZJRC4DIQJNchEtGjbyjTf1G3NoZKh74a0dkA3/oUY6aWBxPNyUGtqx4byFJRRbOum
WdVCNcwBd3ejTfNjLHDTLB3XvgfBGt96pTS71qEQc/C76h4QssDpWLvVFcvuZLCWlrfFsm0k7W9C
WV5Rvz30YVvZlkrWVRuAxsPL1lh9QwShYZdteEnDaNeOxlEP452Oxzc0RFZeHm4by7e20Gmiji7D
jZ6XulBqbcN4ehkmmgNw5xqIQMFMPKCrEhlWOq4URJc4fW7HQSQmEWX6YEX3uUohewa1ueLHoMQX
PsYwg+dI0wQIUG1iGPbQRoIXW0Ibu9DCQHSEijKGx0JUqOgOFq4FNQKS04KmQT9aN15ZOSlTsH2d
2olWgj0VW19xzIAhdTR/YCdsFHfcQU9sOihOVu7HLBCGvPXiH2EJyYfqcmI0Ns3rKDt0TF+3Pl5M
dbIea+1ISGUX4bjt0vYyDq4TVd572YPR7rlV38fBfWFWl1gf4Vn7PNM3siIrf/jmW9Z29NpVE/mC
B5dWp4lIgxqT1mwgNbRRU4eRp2y4yDoGv/8RdPjhnromyLazyrfBrS/0Aiqoinr5PwJtdwV3JapA
kz6uX+UCwlyB+F8t1UTlAHS4Q/4lTFShsZc4Cu1KjdYBXag6nnl5m8QCfz9k7aHhMaeDUaDMWpc5
foSh6I+dFV2Dx2ihHnOmYvGLiVk5JjEbrzFSmOBhbhO8EjKwNjbqtzReegC916fAo5ISamCGCJBZ
ps5q3k0Tc+j2TpUf3l/3EYuF1DOGt0D3Iyn5ve8DA93o1WPH5WuWFHea793EUY3rSzFufT1oRVsw
ODlCsm7pHOOMZMOLYmHNzy0IJSYDxTomkvA78Yo7qXaEfpc2AUhq3Er6yMicyGpEQIf1OCygPc69
eik1TcPUoZuhzeU6ojzSobWu5u6I8Ysk2I+tdfTKh4+rBVPhZPbmNE+MzNlIQOcMfqoQl1TgQUev
UtcJH50UAiCVB5Xi5PFja2fXDg8DomsWaqdzUFxieAZLe1SKGlPeB1qya+vU4ZaH99Ii9vpMVc+k
J7amB/7JPpWyjsvCw/LlZGSip/F9lBluBKWbrlTvNTMHoThYKFWz3pp4VDmdoi0cnXOn8/QXzPyZ
jF1kYuIKayuVTRHIqwr50ccLesZHuMU0S6cG5wafz5AFhtpiwgq1aK0rHyj3hZYXD5LXC7WJ97AP
lPhQZGeMMxVK6/MWaaKzkuk6Nk5pwgJXLad2WlQdCvsjUojW/N6mwzW1kMxbmJou8+QxUYs7IIrK
o6W2C+t6pjRjwoNUKNjgNyGY/rqzjIwoBqqIEwTjUBrm9vskg1jBJu+R3yAa10l++HiZ33d3EJpw
3qluWjqD2ttsK4e064aU45joLpC4Qm0g9qbYGFLS0Sf2BMSmdmm70a8/Nntmd0+tznEAZQSpR9WC
A7Ut0qbuC28znJzG/tjKuVLxL2amk3RyUoweYgngX8jdqMkFwTM8DB414H6R1bBjTJ6VcONBFTyr
FmLP2X1kwBARFCo5vOtXuzEPTK3LsKgxwAxFBBXyILFjfrBqKah5lN6C35y9YMiJwSk8nXyoUuUa
A53Pz0I/CwWm20CoAUJKf4XkXW7xFGeoaUD1njhkg7LEIh3MuaB0+gumcHzyC2jay5xPO1qtplZD
Yfu7/qrYmvtus1SVP1ujPbU1C4AZEnsS1fjaaDuRd0fdehpuI2s89fI1MOVLq3su3J3am50R2pBy
yNK3M6La0I8fnWmc6Jczoi8OLC4sKJvmfk4WNGNp5ZURFnSiaU0240ZH2ovGgLcfNtAl+viknD+P
fzksmx2UsFSTzpP4QtWXjqXpdplmdtkoS9H23bDSW7T5284s58r6BJM0vg446bjS/aMXbqTZChUP
i3hvaSmUgQ7NuBBr3poa80wAdW5Dw73Mpkvl15WUPVWLSjcQbBTjW5STjRfodxQz7at2aAfRF9Wd
VSWjrWj6XULGr+aQb3TMPZRdga4GI2Ko/UiMeD7YJo+Oo0mlqPNu4sxFO74MsDW9VgsFMzUiGcgd
TTZ+qqSAIGOyQE82Ff4+6kLrPDQnOADqxNqS5Pt0vuefeNJHmDsLsGO8pWj2uR1b+114aJUiQ5ls
FKyXyVJUPZdZnRqbOUuO0ZCAKFXsshvDDYFUq559KTxnYjJgdnrFbLojTrxbxPqc89JTwzPvSUx/
iFoP3RLdNVFTdsB/XW9CSNqHX8JboOTE8DVAVef235+NU6sz92laTenjtIldM+xFGaKy3zrSTBeO
xhu44N0WMqCCqY7bmL9DjyijRIEeqxoZ/QtCuSnkKJNLEGbyLYoDt11bHjXKf6hN6aHzJsHVoOsr
j0CExUJ6VEf5tZ7Kl0hJQT+fZ26bBHe0BNd+1KOqkl+iAnyZaAaxaVO0Cy5xLkDiqfbXb59tjKrl
ajEkdYz6ffQymqmj597Vx7vwnnIWoePUxmwbQMDl0RTdUrezp1YZhByP8s53KyfYqBtsjp1eBO6C
zXMx+NTm9N0nMZiXpV+nNfbELAOKIqeBEnWMcotfToVqKBarYeQGgQUqdjQIDKV0LYBGPv4RS2s7
yyV4ymQrFayt4eVC7x7qfCE+vucmeVtZJJyapltUZ7Ormw1eb0EMA+cZuARowomJ9VzfZgdP4Eht
siWYydn4YcBXLXB6TW/8X1eV+ZJ3vt7HrnfXragT3xiK4NfpXr9BkVUkzkSiMD41D/7X31hJE+k+
g6IqXrgzDwqY3mdFACassOCrTL1Ehr9wDt4I298d4hMTM4dpTAgZt80YuwUGganDULa59Z6KblU/
eJ2gX5PnAi3M6xjdqqcQmMhJb6d74MUdqutZZXebPH+JXmm0+vjLzwVODbk9uswao+b8XWE2PWqa
uhG7E5e+YxIONe7mBr3uYCGKnfWlU0uzBeA6OEZiFZYmxVW5wRwHEeq2XOXTW+Krf5OtlgaoznkT
nt06nR4vRJ3PNI1VGGRgtcf5kMMmXKm13FSkEnmuQQLEWtjgc4dRQ02KoouN59lcySsnCeh1DYZA
F2xRchclUFIfb9V7skecxlMTsxXEXHUfVN20glxuPL288DVa2ZGO5ELvIMJFCRr0Bqu3paYeKsW6
TTs0H4dEu22UClWAcN1Ytd2BEA0cac6QNY4e0e+gmOUCrJgraRXC8+pveV2hgke0QwaWvyE3Xj7+
jLPvSrwsQaQzhRU8sn895L5ahV6ReNNdXW+hIP6c1rijIDTQOcSRa/+GP3l2dBiXEJ9TLj4/gad2
Z28DtDtqa2j8BG+DcEM3xnZSJSzdfw+tnrbp5Ptmb4I884nRKBauBpB7sDXEG26sS3pdreku2ES7
4FVNFs7WWUf/2+J8ULDkeaK0BF8W1k0hYrMQGao8uN6R5FFH5vHSs2eKhx8s5fxkeXmr+1UFg9ON
Cw4fkI7raM5APVlxSzd+XQKmLPmMrv7qM9AkkwZLgokFrDx0uxZq89vyBp02J36B09MB2MdJrXlx
EuJsfEQ5ElcgaoZkHh+HylBiaCVjaWN1hxIoGthyRPtWZ5eUyZuGkHXRtQoAEioIybTsEcXFlTLw
BzrUvdBRWnKyKO8Wgs1ZV56GvRG0Udadr3/Aa1CqqByRgJWaLTv0GkO0zSK1C9B3MFyptk9I+S79
Mi0XfO3sExuw3r9sz7YiZJ4kqQ7bwxXgGFv0Lwk6uyI5UJvZpQtUycfx4mxgtTSuG2B/56jL/7r1
sZVDuqBTgO3KcFyjDmxi1kJF8Ww1SLM4lJo1ohp0ztSLloKR9gVCkkzNRiiEA6oC4IE/hvsmYGtF
ife4R3yEyfh1NIP7sugXoFdn6zSnP2EWndAmj/JMw5HC9ZiJ+Dt5jVO8YWIx2tNMRvwyKWQDB7DO
7dRenLo/v8h/L8Bskas64CEYC2M32MqX8RA7mW06/mH49jMmxxeLlZoFi3PaXtX3PRKWsEjc+NA6
xg8N5cXQ5c90Z+2YHeyWptPfnknvgtbfmzxn69WtAqhXD3G5dgx3Ij/S7WwX3ap2OhU2V2Ak/6HZ
8U51hnWzleslxPrZSHJifnZu+pGlDRtgXpEtXOylYNdtu/34rPzD4fxrH+dMvXmR10xvsKrDDg3p
m3rT26AhskshwX+yFJXPbaFOgE40UZbWgQz/9WQOQ1CHMkRsLPTBBe8ZOtx0gZxrycSsemlKP2NK
BBO0L2wLFSglXSpznys8nX7FLB2RRZgB5QoTuttu82MAPD13sy/BTlvanOkQzR3w1NLsiPdBiGQ7
hSWACa7YDfsyJUDma+zUmxbJj3VXb+pVvwK4SK6XspJzZaBT27MDzrPWYnkL2yR4VNi4Ni3p9E1s
B4syE+dygxNL84KT1L28VtsweSPwAD/tHm1ysKmt6h94NDrm6JgLSuILn/auQhl4UUot5AZWPBa2
R/lNUff73Mhvoz58XThg5xySAamqUhXdUHOOVx18U0mkjnVEodwFvvMCfafoOFW40B6x0QyP+8Vh
vSWbM7+JDShsNqjWuZV/1ZDWTvkio9iSiZl7mJHZDNzDpsElWzE9TzNb2okl0CxcY86jEPnFUm51
bt/+XkpQC/4aPprEVwqTweag425LyBaAy11B25WvdAsucjZ/PLU1K0yOJfWLYXjbNpC0XTbASprC
7wXIzNcj8pbkmN7pnpP29lLYXzQ9i/t+2Tck4fjMadJidGIHsEfjS76yVqD7W9UuccoLJVq1Twue
ei6unX7ydE5PKlR6NHCVE3xyDHrUdN1uwu2Ii0DdLJ2/cxcbw5yMztDVgkjPzHdkGwOrWTYw1D6O
wEAVempbXbda+J5zceXEzLwx2CQkKHMFZqZ1ZIfqrn8w0Yok63SV3gFGs4TAV88toAG5IYq5J0On
8xd9WSWK1ExsXOdHx7gAoFGl8TbW61VeBrUwO+0V029fQgxkrdp4WKXSdwhJv4a9ugGdpOObBtgI
IMwoij7b5A3AmWmL8SzuyXr78eJMEWB+s5gWtQyVoYpD+dzH6qDSKp8nbsYuCbSj/WDDS0NAdQq0
vHbEk83H9qYt/cjezLfKQuZ+bNDEbZt9GQ8laPq6p5YXtyM6HnW81oxsN7Stv+QD56qup1syhbET
n/ZAL+QBHs5/kpG2x4nOqIdKumtultUdzsXEU2OT358YK1lGx2TIIXYJIH8A/GpCvn28jGdrYpxM
zgVsjqXObxO/a4mnhtkUds1BjLfTRAm3k210be2Ai3fBAmp/bPKcp5xanN0lQYj+xBgliZt37JDW
+4JDKIlbbh2F647yjc4z52OL7xn5UQ85NTmLD20JOpVWiaeEIHlpgZx+4etp+Fsjwr9TnvsVQE/d
d0CeoawuluAE5zz1b+OoP/66iQVXTEnbFEWfDHBWi62i6Mk379UgA0G/buskFowu4cfOec6p0dlt
Y0IBL/I4vnjAXAVnL1quL2zjubvz1MLswLfZ0KmSWnydy2s9iUVWJK5SRgclWmpxn4vup5ZmR51h
HIdGI76lIPwylxUmfFMfmG+ICHzsJ0uLNv35yXFDKhAzNLciVzNRtZRUu+7lb8E+Tr9mdqYbTgKg
7eAOEx0nRkdc6cr/I+27liS3mWafiBG0IHlL22Z6zI5Zc8NYS+8NSD79n5g9n7YbzdOQCUkxCk1o
iwAKhbKZez3AMI4YlmlzQYqm2oqFxq+rokLc212E8TfsXB8rTjysO2sZX29v2rYFORPC7VpV1eM6
Gm0Gf1R24x1xDUY1mr4zxfYPzWspjCQ2MxXmmUhuD1VtVhUam1koH6JD/RVwGGH/GnnmK6av/f4O
6a8QGEMeZsFfDe/2cre3lMBxsQjSXjzYT1zolZmiLTfEfNB9IzfuLKn+PxeBrlJ0c7F031XCb4xT
CcOOGgmG2drXq9E6dZN/vi1jq7UMPY7I3lkm+tcsvq4GeuSsiOoJJlGWj1pJ/Ggc/HZVMKtWf1yK
/pslWdKLJuXUjWeEFRSfQxMDwzP6Iqi5bT0IFtF1E3/pAL7lTrMZc10B/wAyqxgTgC65qwF2VVB3
yhMcq/RnFwm7BLZOEZk8NHgCghYNbVzErWKCrCwoUMsnTLBjCqVtgpq45HPDNCeoy9OEcZ2PonBj
6yU4l8q9fFIFjsACU9ZI/4NkIRx2DFS8C0VuI9uvK9fobHHca2fX66jbZZSF+tQcE9sK9QRp2jEV
RTTMwv//5VxBbJWlllJ9NkhQxb4VgsQEnBHpHE6uHWIYbXBECYTNQ7MMFNIMJMNRtrk0z2U39kVj
LtATs/KU2fLg4t2+FSIJ7PdnD0BeI2JZaQfnjhFRoGoFCG/vX4j44yfz7cWahvzbAJ8vgG9+aoYx
SMf27baITfN47otzHsfSjWtZ9zD7WutZPjmZD4sPoqPDtFuP3S7eo1YxHZo3Vs4W4zhuat+fBfLE
h7YBptmuTcwAycZ7S7H9Gs1Nhr4EgkVuat+ZHO6sbMBgZAnAN5G7ZUEtAZx1/KqESJwF+UMiSAKK
FsWZKC2qVDrSBTNhmuGS1fquLcMdLfJQsKitMtr5yTGn60wBO6rX6DpO8vcIc4aVeB/xDsz77/DI
EWAYwOlOH0R56S1X7lwqZw3rVUbvTYGt7GyMUNpy+4K2Y6cofmIAWuBiiTaSM4FFkzVTMiNsy1WU
y+r5rkJvm01EfSmblvZMOTgTqOUlHZYMYn5b2jwcg2QntrSC4+IrCBi+K9DOQc2gyyR/xeTR3C/7
qCdPfWPtEwTat9VDcE58+UApq4x0mkSCKMp/gYvzFBdTkLf1IU3U3W1Rm2n8M52w2PU700RSlhbm
mGBDhiD9isGwHSuMjCiPl0jjiyz7tjfy57z4ogEGAYxMm3BerEFXQzU3CdRHTHy67H00HkWln007
fyaOsx31mC3dEsFGYfgaE+XjEzXKD7c3UKDoPJnfotRTZRkrXO8qKtzJQkodUx/3pIr+60lxNkM3
5ziLYmabQBtoI6N3nGuE8DK4NU3QBgrRv0RKz1kLmtI8UvXUDGilfDGH6AGunYPxsDu9TnZVIjL0
zCJceRlnZ8VZjFXNVLjceDDNfg6TSvpWjMl9hfEjpU4whTv6Q5KIWqWE2s/ZD2DdV4q+4vSWQxSi
LHjAJJlXA+4+By2KMPXNHJcbS+RJ+xplziJA4WBHQVQNNjEflJq+6c6uGgyh7dmCetP2jmJ8Bb4U
4kK++6Ww0op54SQoR/1brlhhhkF8aa1zx86Wvd1QZ43yl9vXYct0wW9jgS/6oZBuujQnUy0NctbD
dHWKHtgVZtglbVfKbyZd/NuSNpM956I4y2VJC4CkCSxX75NDlznRKb1nSe8kiO7mD/pDemc9LB5r
HlQ+C0SzP5o/yHPRnIea1/UUqw173d6QIA7Sg3LPwAWxavdvIDxvmZhzaZwVK6O8WkizWqB9UQKA
3ABX4U3rvSKwvPlQ3Y/Wh/kEpARXsMit+38uln3W2ctQJoa0lGCZQDKt/6V8ynRX8VLf8uTn6DkC
pe/gL561606isGazjGET04DmGjYbVbwUvKR9ulStWoYx9XSKviZ2pgTQFC59VD6UmMF2YpRRCtf8
cXvJmys+E8xZ2MU21oo2Mgl62YLJOZEcMU4cA0/kh1R9vC1r0/Scr5Izr5GC7jRa6iDzoEcFrVux
D/SXX8OCsixrLxL5fptKdLY2zrzmaHWtYpKbQM3IZych9KXKV8OXjUYQ5b9TAl1djjNJnE2lupab
KVUsQPWtATihX4pPM34CaxHscjpyOAiGqwZYYyLFYffghmB+2LKwR4JBDhkp37n+QvVkb8yaLzg1
kQzOvslAEdLzGirCkmBRGB9LH1hJTvIVeW1waUUfhNdw09b82U6+4KL2UhrJJW5DNPvVXveTZ1zB
h7lzFuyjeBMFesJ3oRX9UOZqhKTUkh1ajMXkeeYWreBl2oxcz5Tf5Ezamko2CBzhmJkP1Uv1uNwD
Hzx/Wb/lQKJlHDpTvEciE7lSdZc/m3vhS7xV3TmXz5kY3PM8GTG4C/xPv9nLJzZK9U5WwWhMRVdv
8008O0HOrMS5rGTlCtYZC63O2oL5HOm7JJ/WqXYE2ik6PM6mLBYQyqMMPtTgTeDs7l25dtvXedd6
BF2Lld+q/rIT1Xk2hSJPowIcBcCNfKbUTuQhty14NaBHxyRV7i5j9tiRWqQzW0VShkT5Pznce5+1
tJ2GAu5MEde/YMt8W51DCqyVRC6f07jwDGVxO730Y9vyBBu7qS9nsrkHn1q2DLiSkdk0RoN2Bror
ZOvefITORHFXQ5un0YyR6A+WugasleEAz84pzEBPvizD7va6REfHX4O5Uus0MUlg0TiIjcTLq8hN
rDS8LYZZ/CvDjGlx2wTsHxr/ObWMim4hlZaZQWLJL9IwfyptPYT/5CIn/sXU+nAqklBqRdHm5urO
xHJPXit3Zt8kUEwtv6NtBLRLtAaRj7fXphoiMdx7Z1kjlUGPjaYgu31DKSGIV1s9Fk1l7811uUuT
Dn2Wc2eGgDr8ZWTTXdV1X7tu/T7r5QedtD9IO8WuPsuHWDKfJLP40MtJ5KKz6M1cx8HRWkCJLNU3
KgMKNq92Oc0xFB1ZGDOwp6CnNnXLpVjdobbyvTrLlWs10uK1DRz8qS1H30ZamDSJ7DTzsM+iPA7R
VBsWpf1dL8ZwjLIco1y6AbAyS/bQK5O5nYZJVnsp3HlYQYM8v9GibPwpB3wRDGe0nytgM9LmqMvJ
D23FnEPROn32lUhvMTDQ2rEFiszn3JT2mQpsGuqoJVpesrAbNEdelE+JqeVOqxIgXkzml9XSvVy1
fizGc1zrx7XACB+4DeWhcmd9af2o1lzwXL1NTbIHuME9sCkKR29O9fisNfmu61K3QjOyET2qK3p2
tbL0VP3nnHUPevRg5Mb3qHlVkxCerLPIj3b5qVi0vd3RQ931YblmQNPpVqczO6cqnov82BFy18bW
Uy/poa2/djS1AW+VA3SrHTA/Dcy6RtvVjXVfVM9lD67X2nyQYY6W6JsVA69JXZw2Wfxiekmb2pkA
gmXOk8vCLjoQ3wAkc7ysuyRZjqlJg9Rs8PKAk3NtXJRpgNbSesDa8CwboHu4/XadA2ymjB2Uzysn
KQZgnf0itfGoKejt662PBXDw9ER/MVL9MR3kb1RRAgzTe0r9NemSwMg/yCQ5Vnn+oKJhDDgejlVg
kDQeHSMzPy402uvl8Dqp0udSnXaTvt7bAyLSqXTmRN7rdu036ieqf0o7fDSYmlVj8bOk9QZgP8tU
vp8ybQ/ewWNSaeGgWt4Cl70cfqzV6FjA38uyfp8Beo1AoNVJTrkOLooy+F8XRxljF7MSx7nMAQCE
cSTVcut8BvYR+vslQJMQgASOCYAIEO0ostst6T426Gmw+peir/dZX9wtxnRI4mI/keyTROsvVl89
69H6CckKzxyjsBm0Yy2ZX4zygRYEXzn6RZ1+7Gvpq9Esh2IyPhgS+Zhl0S5N1ScwlnrWhFENkMQ7
CLw+VXryvcJ5pOl631dqmNjF85IDmlfKpMXphvqYEWjzYtjTXpsbEVr/tnHRTTYdh8lGHoEip2tj
AB7SDOr6fqVvef0QmU+3LdimS2srAFxh48kWH7LrU17o2jwiziu+LtPH2haVwjdftDMB3MNdRJpc
tDlemWKo77o4e60W6SFT+sLLes1wumj+dntFm2lG+0wi91xDkbMCAOXoWUBbIfApQ6DBZYHtI3ZM
Vh84esVOFVK4i/aRe7jROgwCLYA54agAwdkcaxG8y7bXfLYs7rlOl4K2dZZVYZ3rKORGU+oUS3Lo
aIni7dQNLgGWZkcsBK7mRzpWu6FvAylrAKI1R0NYYK5EL3X7LimKR31KfgCJ5LEacB0Efuim0p59
J+fwDgQwITpzK9rmsVq+j+aHUVTB25zEtW1DBvwqmgGvWgH72bZ6W4IMQ3FYXagP9c/GDjwPXvrC
EniFvxyll9t6tenH/JHJ9wVm8iDZtLVIgKcaY12/67rqTuS3bHVaoEdVAQ4MKtYMEuUyAVInuS3N
i/S7qpH77auOd/Nh8gkqXqY3fC5Ooo6YraAduR5gQwEqxFYtvua6aklE7ApYvOYzy2gVwSj9nBjW
++qySbm+OcjHwqV4hhRXVC7fuDgXsrmLk6Z5IVsKXFwafVQTYGQmz7fP7UofFRSSDYD4qGitVK/a
YxZ1ts3ULClqKACT0j/pGVouhLlkZlQuvFxOCrcMqpRzO7QV0hsn6quuYj6whMdwYFM1ZfnwL0J1
TiCnJqmR101Jcgjs7tr6W5vdJaag9n91NJwI7ianVZTbI8xOoJN7rX6LDdE8oXUtgcgq+l8A9Ik5
TZjHS10HIEAH57OjGBiNtVMsad80YrwVVqwBHFk+xha6p6vZvDOk9cu8Eg/lsGNcACmp0IJWQiGi
xxhDFx1sJT3KUjkjXFI/rHHxeTEnv80ynxrrF2LWz4YKog8MRSMgAI7TyjCP7RI+QmWFfQc0RNo0
39H6/iMvNczlDFYRUHiATmaRQ2nnJ/QJ5SEAIL2mpgCvnTswXyy65fa1fV+2FLDE+akyK9/QAdCg
QBG8CX24PqFF7aa14bUjkHUTafBS2UwBA9SHitJ+USvq4VsOxhgnD5it+456y/d1aWRPyRs4S6pU
uyodjkuHjIxJEmB9Doc+6xW/K+HyS4OKAD9F96sGNyUrEuDrQpDf2TK6Vduxxpc0sR/NlbSbxvqn
2jTHEl0BVdMIFIUd06Xy4xhZ5zKajXSUGvgQL8/GWjJaGtBSQ3lhNxT3PeqiLbCEb9/la+MITwUp
ACRn4BQBoYKTpAEkZrUAAhoooBzZl34WgF86Dh91h7WjwEc+ihIcmypKDBuPt6UgJ815E1lZRXZi
Q+IK8H3Am94twoaALRE2sNCJ8Y5IwDeAR1Sxqd1bU6ChHaoqj+PweHvbrk0gkbEAG5Ol+BfCJ2na
XLOnVEe8GKufYzmchsajlYgyQySEc/SWGJbCMrCKaUzDTgGuNs38KkkFKrC5WWdr4c6jx4jYCMDG
KTDWZx1hxqKu7u3duvJY2SadSWBfcFb6APmq2ac5dmuKCgd4s/GkO41puuMAsGfM9t+WJloP29Yz
aUvakQX0MlNQVOq+UmVgbsb72yKuPeL3FWF8F+2U6P/m25GaOQLAaZfQIPrJRmk1j8Fr5G6XuKzc
kAaiN31bFf6Sx+fi86o041yLEd+i76Muv8eo5QwiBECREC4Zn0yxFdcxFmUq02fkyffRLAFxaNXD
27vHEkW8cUPb/P82j0/Bp3G5trGJxaxWDHS6RnsbhhgEFORDbsClHsBImuWpqI6yZVLPpXJqDmdi
lROC1dWFxwrG2QTYL4AYoE4kfbFtbwzAlA4MfGEd5bo0BahT+J8qspqg/7mCPRykxlZBkkCDZI/K
6ucUWHwDHEGCYWEfqiLSzY2FXojjXACA9a60RuomWA5ISTGDPu3Me9t2MW3vkkA9St40h4rkCEFg
Nm7ehWT+LakLreqBux50weRJoxOFYzjtMgyZPLf7OqDHVnCom0tVLB3cIWgYuppjZeVxSy/gsjXt
UzYTZ8A4O0lBOTj8uq2ymyvTbQ3uPA7zqu1XT9SB4hxpANPylFvdR3OS/qMILr0aR6rdxRGefFN5
HKvP7fjPnyzkO/AqymiRZtMxl2bRqiZVr9eeBjEBw0ByTFSQYcuxwNRfB5JM2c/EcI9WnfZmSw2I
YVwrRlC9THtQWpxSt/O7r8VufhUbx83DORPJ3ew2TjEjGw80sKTndUGEJUXe7ePf8pIU7BsiSEyV
GZgMuNw8mZSxYfYU538iB8kBv4hnf5gwoS2hTom5/lBYp7wqkbB9xGEBb84AlDZftV/tpIrLFKDk
2X5pXdWPD4P60HuKO99L+0QT+Jsbpv9CGmczTMyDZ/MCaXpcUVctLG80dTD4LSJQws0bi7KTDf4z
uAT8yGGkmRkgT1jsqAC8HVjWxJJivzLMoByqVqCMVwkG7KEC7FWwrgEmyeQDf1pZOSrnuFIJRVOc
BQiQ0kz2qjqhqNaMn7NcfjW17iudqweBvlwV15hkIP6wk1NxHzhL2NfABzQM6IvxgJxpkJ+iXbsn
x9gT6cmW7gPeC960DdBlSL1UTOABEzSxyYj3EPNptPQB3C1Yy5ZuYA0WaH4sYkD7L0X0oxzXNV3Z
ezKDgZq+mrvMs7zBlwPzMO4zvGHlR4HMrWWdy2S/P/PhMP2qSbEBmfqT9MA6VmqXEefm+/EOqCl/
h9h+SyLuNwYxwURNrmZGqTGOa5wRbOJD8qj673Bpj6Yvndo9qEb88SgEFdiWCMApC8VskPNxR7cO
VZd2tkWDoghAAgTQNC/y4lAJqze1834DP4jUZdOQAbsJ/jwQkMEWxgmlazZWcpHMgfq0dvv2K7he
/GHXoDgQDJY7vFlBcxK90u+MjpzDp6L2qKFkCfoCg4dBLGQ9z4sIhJh6GO+mZ1TRoT6H+qR8KJw7
gHjvkYlDS30SfqruDDBl6I74omy57BcfwT9MURENi4WPQP1v8mxsuMM8sQnZi7AA7qeXHMpvt9V4
w9gBLViGg4IjRmsgZwVWOVoWlBHnoEw+dWnsNgameo9NKorgrnEmkYs7F8T5DjaNAT8JxrkgLZzk
ZfF7GzQIQArOv6DSlfvZPv8whoxvcvTo3RBq4fy2Jk828urCKZotb/fiW7inck6lvJ4zew6kHQlV
X9lNTrNTAAzTAQJQqM8bsQTsBNYuo5qjgvTx0lAYLZFA/CHNAfhnf4LRM3K60fxWGmBOws07aIWG
1rO2rj2yDM+zrezMgnxbp+7Qq5EcADnvbVCUJ2206Z21wBsye7l4u60FG/ccGTk8RBiaQnadjxVJ
AbawKsYnqsni5ENogiPptoSNdw4SgOOio+pkAHHpchMqvSRZu0ACgyVhk5EgXtsNQny0LXXGiLoN
+G3TRj8qt9c9SUsZ9FJLgJlxkJVkwQgsEpBgyGGUgyzq9pq2LJWqoFVeA04rUcEXcbkolNbogMm2
JRhQdDpUAQC3JScG55cD6Os31QHzmFfonkAqe8x4U8Vw0+E1APUf7wAnFUozT7Ragt6PwsrrT8gR
fs5dYLJhwK16VTLBMjf2VGPTe4ToDCWef1yXCHwKVQR/qC3pvVL2rlEo4dQ1YPIJ/vnSLkQxPT17
U9MSec6RIDozqfxSzUA5VHWpcroVcL996SFp5oIn5g4MUeCaIhT8aNMOvFTfRqWNRd+y4R9dfAun
Smuq1nbSILmvaSVYiVS3WB5TRYVH+HmyPrZyUNaVR/RZMKh2XZfBfOj5drPjONsDAywp6txB7hQA
4MZ0NDwFs4chL7/MgWE1+JEzFHsGVkqFpmrDj7qQzd1StVe6shsgu/pe7E+A4/6s7BgORqkCf4aN
lAklbtiFC4ncszBLGlDZkOANzO4AZk8veiOv1CUHGiIp4OnPK6Ab8+UejI3Hv5H2YBeUu0oX0rmr
FFMrB+QD1su65yQHWF2HaicHqAbsjP2/0m2M5KqwguoV0HIkk3pcCFYqHUefTe31ITgpT2zwBj3k
wlmO7aP8I47zJRYpa5tShjjafSNxkPX3QycI17feUWzfHxmc2y2RRiWZDhlD0KBPdQUodufboeow
GDmRqogWxNmGXrFTfWD7Zy6VK5eP4xA2sil4pq7B+t5v358lcbdeNVezGBVI+edtf9fFfSYLiCro
wFDB02Nx2kf6GtBIKC4FcArdSg+zRbpb1xoYwYYDWORlOJn0fhlRgo1ZE11g1egCG6VPcvEaL0qw
lvM+6XOva6jgiWFbeXUt4O+jJxE1afy8NEE6OMoazAqi4CJ9KRTG+lQKJGy5ulj7HxHcva/JoIFo
kRUBDwz82Zxg3yQ/vltdwIirrhhwZVtZzyRyuy1F9pJKCxalNU/WgX7IfeZtmvmzGjCAl3/ecPx+
un+tkLD35cyOd6WUKEYDeVeaJLzr720INw6Mj9MGG4DAJoUsq2g8APKQLndk89HQYGmS2K2qxsnq
b7b6UWDTNu2nCRJzGDXkS3jXtlWVMskqZNL68YNKwrWeD4O1iyf0IhqJk3bgUjUtxxhBD5pO/m3h
m/bgTDb3TnZ11SYZhQYBiRm0lyClROU0K0WBy7benMnhLkOhtLaSaGyNvfFpjo8kfdHRmgF47WI8
oN3TAW6zawPZE+REYdaLHOetbCXibxnVZvwAogHnZMbSaDYSjWe4e412xyYrtCDunD5kD/M4f0RU
CEyFUFTO2bIByNeAFgAlV9ZSe6m+U0nkolckGtjAvcvjCazImsCx3AiMsCRTATq4DueSh2qQIySs
VTmZ0bx4Xy2m16/2fhiPudbeN9kT3Px/Y9zPBXJGh+RJOk0tBF5dSWFP95aBA1Ah+uuQi8fcAR+J
WDEFpoGeY3GTV+xXOHBTi1Gq3lvGUHsPNP9F0RrmGki2KFmbeJc5RZEluc3QGDYHSmrBZX620Ch/
+8oxVefMzIUEzqcoU2s2yxESmrw4oEUTRIXPqnFHQayiU5H/vWFbLoRxzoUBlOm56iDsXxyWSBa7
DGe2ms5a36pTMQdyCJbXPsCccmDdlftxDYqDaGhpy6JcrIzzMeoC3ODT8r4yC2DxJ80rw+pIHFCA
qSdxuoMZwlunxhnKFZyXZmJicVNSJujGDVNSoPA83M2i6uyGzdABOMMQ/20MbfA2I0WsllKbVU3t
B0X+sTQiH5AZHX4pBM1/6OkC2O1Vlm6a5TTqugrZKvk0IzBshk8DwvpeIS4gbWb1SS1EFDdbOn8u
ktN5XR0nBYMgmGuTgVipzVU4LtLJTsGlsIAGL03H8PYl23JBUS1U0OcC9Fty1Zi3tBOao1Ko3ntZ
RffrsE0eZ/dvllW2khgQh7QUUPeR+OTTrdpCrUUbYOh7H9A1rnLU0Zq+AxP4185lo0PxN/3D7RVu
qcm5RG5LLYrOmroCFf00gi99/RElo8BQbUkAmwH72wKaDN9cE1d1Dg4ASKAg4e7mt1jqBG/J1qU6
l8BbjC6uk1G18TxqiYOEnKdmjauUj/r46/Zmbfl2+rkkzloAf3ax6biuATKWr+sEjLSxeikL7TST
JAKhJ/6xAeUHWqvMKgT7uPmKnQvnbEdnrXOv5dhI/dT70nfdRYOjS35oYf9S+aCZEsnbPDidwOlA
Bs+6dgmyuk/TGPJA8n7A+/IF/VcTsP/rPQPi7GZk3UWNsCKRnFNQRl0ZRTX8q7LpHbvar5ZwSG/D
0dFxw/5aFedLLbIuR4aJK4b2orsUwd3X3i2/DJNrvbGRbkxWvNXgPTdddDiKMwG3FwjrfPm4AR3W
TuJ4AhEYKL4LeteVgsqstvV8/lkfWB0vJSBTJukg9EVy9xSBlkJ19a+K5M4deNWc8YuWOqAqb2RM
PE/7Cm/dO3XW5GLJy+TqQE1EjyeQaufZGd7kOzGWy6aJO/8+zuCsndRWDYB/A7Wm7qLlp1rTvaXs
XPTvOl3TH9FY6yZ241iq7GYV+pHRQI8GXkRTIgVnXgv/gp1/CufVlLYKKq8Kt5mcFvf/xb2Rp51Y
3JstaMsSjaJuehvnEjlLJSEXJc8xDkc+gKJL92cMLxNnVDFRP4SVmJGR2aNbK2S/P/OlkkbP19GG
ZWxR5AHmCwNokBFja07vAY4TjKKgsfs7bBrbeg7ucdtEuxvqwJeCjWRo53yAI8ry4mXjmhOCpDxs
fEsH/aT91oVWLUTc2F7tH6GcgezB7jF1MnZ3STD4Tg75oLmLlXqCR0AkhgtCtSivl3zVUIgFctQA
avAcHiqobXRPDhQfAMVqA/Aekgk79TffOdhixgUC1mS+yzeN17rTM7g/Q909Zj2ghiekhebeM4gk
cHy2PC3rTBRniOVx0CO1hyi4eF7ejX5ag009Opbx6hC6Ch7wTW05k8bZZCopQC2J4UpaxovaPk3t
q+DINo3iHwE8ghShka7WyYxmPoZfAQSGNkZKBPOBgxymtgX1fNVjGXM6T2n2dFv2praciebsMfi9
C5BfDGtgxK+z+aGpZseqPt2Wsb1/cK3Q1gZRfONKNcMzLvpmDkg7eO36SKfG+W8SuKu1xp0upSkk
DPAPdTL4dBUh3W6r3J9FcNeKmNG6pnI9B7b0QAEIa1mfpHJvIrK1ssq/vZzNQ0F7JaqgxGAplUvz
JM25OQ6oXAXjXDlzb7lwyN1WFVHobIRIBmIHTFiA2x1Ud9ySYhbp5XE7B/ls3ps2dK5aFfsh15QI
yCawFXkrH2aKurdmh7dXuBW5ELg5MjpwZDD68SnPNGnMqI0UYH9EDXFkApJTMzt1st05RjG8ZJhf
6ND+iIV7IP7zxlk0O7n10l+snrMhg9kusaRj9XI4BzMAEYzdvNM9+6kBPYTsiKF6Nk71QiBnRuI8
yxfThkBq6E5Vy26yrE5aiXiKNjxIiNGRTcbDRq7q2shB6lklQUylNyCiqskjmlUeUxC9J30Xplnx
bEtUAL+wccMhE9No6CgEsBOPC9KXptS0SY8bnqiRL+kNmGWaJRbc8i3/BPrCygyoJGmqzu3gbAFB
frSQDZFDK7SDFe5J55shA+QSF5E21/RHGM8fotjSSo0IwlpiuL2qOsoquAQiCdw1x5x0PhICCd1A
HZA+gu1K8HKxG8w5WNgwdBuAqh0Nijz+nJWvUhIxu9gmBP58WM72t3HV3LHMHtdEVKnZVHCMhQL8
H3brqkgFOoG4nBeYyHZI/XiNvGaVQhAdCRa1rQYmsMkA/ox8MF9zyiZlAFgRNFxlWHfI+YH2zfDL
zqNesXji/Pbmus7kcZaCYEZWXlSsa00qhxCyx3SyY7XWXmATWWxxdVpncjj1jpEitqfq3SIx9UaP
7Lt6Dy4A6sXldBY+3JDGW+ChYzAjNaTli9v71sH6CiQtL3cNPfhd5hKVCa6hu9DUDk6I/50bX54g
SgbqPAX7iJkF5Gqle+JmQekavhEmtV+U/ugh3X0Qt1QLDpBwQR2t0AODnqI5MNW3ctlX674cXv7b
4RG23WexDJpwNL1iyi/tGAgMY1AgSAvH7hRK4iqeQFUIMy1n0uxFjUerwYr03FkDGX1pSYMuViRf
0JflwOx7/3F5bIvPBMYRUqwtu3ML0t7xMT0QLwfT3u/yhCh3u5VLutAUzp9LW8kyEnYTElCyqW6K
aBcl2N+hL0q+Yg3ZlggUBWJjUNG6al8dgSxRrExFcBtYX6faO0XAAOwXK1z99SQWuWmbUaUDLSzm
PZCkvtzRVbWzctRg/fO58Xrd3hkTsFA05S5a1NCaBS/05gLhFWDgAx0LQAjithSGea0kDQs8r5H4
jaOcfi2O6ACZpeJty7kwbm1ypZSGPENYY/SoL9me0gZ98dqq1Bk1MNaflEJERbn1mKq6BTWE3WLw
gJfbKSFbnSctRFYDQZ1TZaAoffVVcA02pbw/qeC2wyQD92Sju3IF6S6kMPIfmrqlT4zHHJPwlqO5
mu13bhHaVSCQyv7Uq+08k8rZr7hqJiuXO/g9AO46/AVIJgfFTt6JrvqWXoI+GF7D7yVyG6nJUprR
BMI6JUm9uh6eG1TMe4M+gBrjPs9FRYytLdUZXxMbwmcneHlw7SwTqqUjfHBz6JzEru9zfRU8rUy5
+Q08l8FtoAqQ2noBtlQwYoxcbttTlxHHAkKGsghHhrbeVfSio9kSo7TAZuF0v6tUwLgOyKEmdzLS
dpkUskl/1q6iuX27S3xRkXBzA1F8tzEcoiuQeLmBStJM4KOATpKkWZ0IFHSglhbRr4iEsN+f2X9M
9JgziC7gczU/4/mjtgh6GUV/Pve+yEU5TqvGPNV+eEqIFrayiGFxWwTmSlSgvyA9y7lXmGZMqUyg
BIOVOBhWcJTui+CibjgaIOPTZPQTg2oIycXLXTIzK17iZEKIl7hgo2IIlyDGBk4pSJDZQC1AUZfU
70IhuduWYBbxKTB8iIn5/rDSbpIZVLno/DjIystwNz2woZZJ3esO9eoyyNBnJ66HbISa50E874jH
WtpkBgviiwbAXtNrOWaO2QZWe5jQ3dxG3wXbu2EHL+Rxjviwgh2W1hpyMO8+VnpYHn97WP+qEnIh
ilOWmNgpkQyIImXuKNpnYgh0ZfPEzhIgnNkrepIraqfCps/KIc1nIIcBO6uKqsQV7NqG8UM7tkIQ
lqMMftV5pYzpkFe9jsdYL4rQNOnqYP4pdWsllZ7NAfgQoz1+n/BfmjHdSXF0rOa698C98drGKhsu
y3aGgYJQmvS/BN+2YSwvvo19+5lZyVcSAxgJ3/bb0Xvv7fvL0cMsorBXaatGeiGRu6LUzEH7rkLi
8IklfRognr3UdwDF/Cm8lBtOOjGAcq0B+ZLF35yoQR4rzSgiWAMMaBuGD4qz1pVAtygHdbRXd//i
IbiQx12P1Z6MvmCDEwaACfLmLlEr5/Z5bfh1FxK4W1Fma9wXI1aEOz92b3QAhF00uZP2ZI77hB6N
OBdIZHvEvdyQiDkTQtDZdlWpWeVWpkaGNU06IOGKE02tvak/52vlmbWovruZlTyXxqmjKleY7iJY
n73TD+ueQXezXpvoKM4GvsfXt1bGacdaEj1vdKxMbQs3y6Vx3w2l4aKH5MA63We3NabGb8rCXaM2
TEetc5syf5YMvXPUpfKnskeOtLIwvQuDS6wmHGZS7cwMFzoapuGUGPRLpVgfSjLEKBg2P0H2hDmI
qPRsNGc5pJF8ZcK847xAvEVDaShQzkRZM6JR69u9fYwxyuKi7Q62SVaPlq7nngLDrrbGT3ASeiBK
f24LwPDZ3XTfGuS179f9kJTrsWzkT3GX/5g7Q3aipLJ33SR7aSU9mXJHX83CbJ1MKu7gY98tVH4Y
AEHh3VbVrYDnQnO425ACSqdBXpI1Qy4+yzTMjT9SBxx/GFCQHemxELFeb94ORB8aQ7kxr2FU1DJv
QX63oHyaAgGMDWAkcNBF13xbS8/kcN4sledVkVfIMRzZTXet+3+kXddy5cau/SJWMYdXZu6kPJLm
hTWROWd+/V0tX1tUi97tmmP7zVXCbhBAoxHWihzNIWuHvF/5DC3uXR44iQHmUWmHW7vsdR2bM9hb
wkSilxyBNzbd6Y+r11RmdItBC0+x88QUVeAOMe4t8n1o/9hKpnwRMJfdEsr5ApAQ0coaEFghjQL6
E2ZBTxMmuMbH60fdSQ8xewkjxvYhAZcnV9XmKmrEOuQi8Gi4Bv8gyh02wVjMLbsmic1JWDWGp1CS
pZLcReO1QgN6G4Y7Ip8LgdcB8or64a+BrcSegI30/fqhdm2FlNywfEam8+nxplDS8yjiYCutWwY6
2OWt1S+PRdAUYJVgWiaxPPqbbaURHW90WIUpn/ZDBg/4UKDHYNV/2PLYM82tMEqbvcQPGV8lCzhB
zmP4dRV/ZAoWv8KVcQX9y2d71yFliUqb6kZLTvVXkoK57fdqFAYx2EkK62TU1TDPej20CT4ah4Jz
Hf4MUxCkE5ZotLf/R/ugomQflW04dTgbKQtNl7+xq6ebP0upgSEKoBzACGifoESFVJiVYkEomeXZ
7KbXzqgYIeMz6wfJcjciiH1u7A9DwJ0kkS9FaDUr3pF/NXiCE9SYt3FqGwTb7iBb3OTEDnOLY9f4
N8KpAFJngraOPYQT9P/l21/Y/6sVvco+++m11778cFTK1SZhTlrwH0Ob2P0TRguNaEKuPVqTnSW2
8av4D42Q3RCpqjpwyPQdhu0eW7JiwyEk15nm9dztmo6M+2ZXgi4DhZGXke/RHb5BrAFZiFKDOy3t
w8zxbhqyMDv2Hl6wvr9F0H29tk+yFLAJEIHViLh8Um9rgyVj95WhgZ9QxboL7k0ahy6SuKIbFdAg
rTq2hvj4XubF2sya6FEbm1+CNqGvb/Q/0kE6A/GH4Qa7SkTxAbg42Bn7NPqcqFUozhLJQ3hQaSqJ
2YdfroeNvayczE79LYHyM22ReVDvQYJWN3ZWPPMZb+vhU1v6UvPtuqj96LuRRblVNshcrM5QJdD8
zWF8ypvuvuBfqvBcJhHwvMA1WfjC5A3VeVF9PUptxg/YqzpsD0vUvQkqI/bCBz3EYbeVc8ES0BNg
5Ty71zUgFkSCLaEbAFz9KKttRaOXJnj1pwoHWxZRHH1Zb2TRhFMRaM/khgRLssG72vo3wSeoJFjg
JWum/wHdYGdNWt0KpEoeYK7T5l6DQNIiS47rUT9Jh//yttq1ma0kyj6XFZnWMkLS//c255+b3mZ7
YN/Ye0FlK5Ay0rosQzS8YSNz8oShmVV/SFloq+Ke0yEkonoBHF79E/7GsmRJhD4VIAQUQ7Y5cUFF
Rh89Nc4CIxdP+qi8DBJSvAjVXyuq0s6U2/x7z82RGbcyNuHzU1xPN4LAOYpafpVKHU+i1ced9Vxo
lWFOlegOqjCZ0TAapigush1yE2eXVVozfGovt98ehco6xLnOdawdL+5S/+SHwcyxwo/u3uJryUMx
/LruwHvhUEf95Q1Pgv80EBPPUTWHcr0AmQabdxg/w5rjdQm7l/FWBJUhDpGIOceuWdzqN6bDMLJN
qq+Ct/4uvwhO6kS26lyXuJMhamTLD0tcEgHyojLESe30Mo973MSCAUaGdPCVenoo2ijIBv77dVk7
tv1BFvWxZmldgHXfQX+ddF80t/0AWpxGe/7fpFCRL1TlsZdiSInH9iQbs7PorSkDmv1PxBBwWJnA
CtO7dnLSJ8CngOIMPUjT2gEbgDnUjLPsxR+o7F0KZQ/TbMhRNQyLK9yQImNuN79mk+Bu6OYUVA+s
SqO0bw7v8ihzGBolmsaMnMongAElZkeAZ++tz9x95lWe9D22lWP2FL801uh3mJNBvfNOBkxCaYkX
AFZ67Rl8JD8xAWgEoVUxjHXPPTC6gvEVEBWQNU4qOvZwziWToI7loD4NDo8fmGaWDm7PKihuox9s
zvu9GaEPIqlLu5O7ui+BTu22oMUjuyj199b5i0k0snnGVsPe4i2kAd7FkIBFhQmCj9c231YpxglH
hGY7H83ly+DN38VHAkmhvxC8LeCWh5bIoCMmH5W6vz8IpS65Iqu1IVkhNFu/RuGpmWszxOSriHqc
WLnX3WZvdueDMOoT5qJGGhbQ5/ijBO/Go/IS+bJD0LamH/kX8WUY0QBnl7T3PWmjWeo75glighHj
kEB9usxBYxXoo2GPrwrAggxMIGbBi6VVEg032Z7REFi6GQclCwmFDxqK0uSqQ7W8gHnmDe5jRs20
dhrJr1U2B+5usN2cl4ocZQPIUa3AeXPgqT62IYBGVl8NSl+8UVFnNdtLfkhuZJYBE1v5bEsaQeeW
8Iame6NtOiZpq0KscKN7wqk6j+aPPsfeB0EyY2a5O9c/jOkfaW+vp42OlzSv24lfYExudo9FHwza
GFb1pN3LweASyOH0q/Ea34GYiBWJGOd8y783kidNwDo0v+IxcSAwJGGgYOgMSEEmGbFjDSrufUtk
OWSSCYU3DCp+NCVOkjoBQKWw3UY5iTEPzgQstIRiH1x3zrepE/rrbQVRRjOlBr8kPGz25cuMcanY
Ep4js3+On3spEAy7K75pYHE6iG7l5kCHOw7tUVaZzRMSAq79CuoS4qcpK1cScpM8ATJHHf2MBh5o
8uFzF3aHPuVs1KydtGvuhAndjar9hTbBzRjLP6+rY+8RpWF2XkKajIUljNF/1HtToHWbDvOfPKJ2
ckuIkpGNg9sOtWMqa+ESac30ZoI99eu56PObds3+IMxvRND1inBcUHOq4CyhUv7QQHYQC8Ilz4pL
nBUvq8qaiye/+NNXfD+RQikvE3uMjE840bxM96horfY6TL/Elb9fO+DK9PVzV9c/6pF1zN0bZntO
6jozxJwbePTBUT4TXEImW/ck8GoOaBYuQH1wJn+tTblkhvy95GkrmLraREPmMmxtQ8Gt5OhgV2ji
o4A2mDqwQBF2s5KtKOo2Q3USXGw5zjgPb/QEOmeqt/EzIKa/jef0LLD2YphKpULQKnIgamvxNUH7
4y1OdixLU7vUGE25DLaMhlF6lgLQyLEgrHZD38aKqIjELTnY3wYYrWZ8nbMzHwZazAKbY8mg4k2S
LEXf8FAmr2EWLx59TjMcoBozJpP2EoLtN6OeP2EK/GmsAuBtl/EBp66mkf+KdcPks1ddS/zrsYsR
TxQqniw8v4K6GmcS+twp4jYA+4l9XcQeltQ2Zn0a/O75UE1VyADzoE0cTdMfR1NxKjKi5ujfRTRH
A+OUAF6tO7LovhgfjZ4Bb/pQmbQRhhGrqiX0hdnilspZcIssKVQsaQE7MfEKvlkYNeasJFi5162V
+8HQ5E5BC5rURaAjo9SLLYuPF4241kDEGRA54mABZbvgKxfFU92YiQMisiRRRtg2Gh5QMiSNbno7
OJOlO5j9Ri/biw6dZOo/4wfZHh3FkhS7PQ/HP/JnDA8BSkPWscVHFL7Jm9IJ2GJiCPn6vPDmJHB+
nxSPWSezKH92HWAjiAocxsDN4VTwiytFFeALtCBeklfGZyNX2KcrbiOD+mxxnWsZujVwgLA9ay0G
yvsa/MlJGH+PheGkd6A5bTLZ0eMiNDGNrVg5lzcu41fspaL65ldQn5QvMc42DPgVElJuzV2PyTl9
Fu6KQAINb8VC/Nn1iI00KrBUU6gvIZE2jZU385c6bANOYYWW3Vj5LoUuKbcjV81GTKRgsMoGkeX6
F9ppGOSaKQu2WJlTbK+w0/+00sJQqUHlLomUj4Dqhfjxh/BjPBUH8Kfftb+zRxFwyMyX4m6+uzks
FWRSuQfXqAKfyH4n39SD4pN1geml/L3YFTC9WXPZjC9Id/I5HczFvQhxXNceqiZYpcVPWR383Vxo
cybinhs/r/QRe84ggXJ548KLL5kxm2NxmELRum79rMNQ8WQF/WuskJxLTASvrSqz5iRX1srgupjd
8gGSc4GgdYvArKFyu16X1nARJPRuWjMPzcqwajd222OSmJnuiycwgPkia09x/3DvQiklAsXZyPIZ
QvVBt3tlcirJjsbOZJxt39rfxVA6bMQuDItQRFUNkJCB5hKacriZcV6dymV3nPcj87s4KjJHWi4l
GQfTiHKACAzVeMv1rCLwvvm9y6Aic2fUKahecKQw7Kx8BtDqkloLFu/XL3+iPAJUQBgVMFZISUKq
n+UTKtuoD04OAauvrPYZVZ2g96IHzr0ubVd1G2FUqFeXCmjmBoShROpMo/hcq+nzdRH7GcJGBhXg
+b4GgRfJRdLT5ACfFrMAqbsGAGiygfv/RCjeCdhq5MrPRrCyrtTdD6cArxskkeQ/yhaLShbavJKR
JJOpd6LP6E46Nk+FZVhkvKm5zQYzsZkgQCy55P9v4pWcR0OerpDLe3/VlTGIjpmZzOodUtUZveqG
FJdHxnl3P+jmuJT1dJk65iIec+7cP8T6q5Cy4uNuyRxraP8olDIZgm3EZxMOluKl8TbDEsO91VN0
Hi3jjuSYBmNDTNyNJ1iOADo5alWfxhcHTu/BuKvgzRabizXbnZ8CjQKg95gYe+6d4jF90G0AVBiO
BvWStwKgUJkDSbuq3fwK6lbNYilD8xa/QsZ7NbbQtmhMw1K8/PJXkU6NTCal6u5NvpFJ3RJyNEXL
HGvkRRR6IlgiVWxvJlZSWMRp8q9JaRY9I3zvXhIbmUQPG8vNlqIQs0xFONWOmOv1FuNrqSyMa5Y4
/adMdyOEckudx6vBMCAEG4UHCQS4ACE7/AfUJJYCKTecK4BLSDHkdI58KG8zp7Jk4NDNv2WXTBJk
368Hu/06igFkDHBXEYOlEr0mx4BcmpA05Q7bqL4Ett3MEn8sdoHE649S540wyiK1aOTDlaTOc94e
yno2y7j1VBZnsaSSoPHpY23kUFao4U8L7YLLT1EHjNM08VkFxaedFOFlno3ELLOl9UqNDIQPA54I
ffqUtVgTX6fxVCdgrc+Vb0g9AJ7ExRmo0iNPLrovcanxll6CHaWdL1PYPU8YDTD5JPHXDEhAs4js
QUmqA/CHFa+vtZ9q1btyEX6Ly/FoSKkDFggzmctjPgyHeVxf16y9yAp/n3BS74xJfErj+GlOq/u8
qc9ck7ocnvRyFt4nOfBMk65GUlIMmNwBG+laLuElAszka6WGTykwVu3BSMLTOqjGl3khpxSjNjLV
kbsJlfai1H1qcnI6YRJBOaV9+6BWLSDe0iECeenwWoxTABbam04BJ3E4OEoGCCm+sTSJe1Hjyu6E
HnpLgVC4lpOZiNMNrkg8l2dxsgqubEyhUy15Um0lWm8yvfOiMVPNEmW5UOZ1J57zcxO191MhWMaw
Pq9yf4+P77eJbEp1U5sSH5ZmsyISxoOdddoZTUInbV4xZO9H3RM/qi8R9iMkJLglFifLmn8eEgnD
/Ppqc1EeOTOXP2thBlKROJfdpRUuoihfxHG5YBvyPJXhbdRpd1IzeKC5+dXpkdPm9RG8NDYIrk1e
ngIxTMyhwQx4V5uFMXhRnj4S9Sg5QMNK0MuGIIiRH1rhcVZXCyRSXpmDbiKuTG3GZlMknASlMqsI
CwGYD8liO5V5S86NoFnAVi6ra24aQ+cnFRgrlhVASzdxaNjj0gZ1swDGCswCcQEY6VD9xS/oCPbR
91YSD3yY4hOtOfh5jd4dIzS/O/nUcPNNi031RtfMXm6cqeyddCpa0wj53FzV2SlW6SlZEh//16wT
43ntyts+bg9hKBzFFWFs7B9KUCmZq4hUYxRTUKAU2FroH2S1MQtltesaGxGaZtbK72JSsea0AhR9
6L51/GSFIzAC28gptM4VIoSPunZLLQJVkKLfFA1yl752hXAMIuMcr/O9uqQHfgyPrdAe26U46HNR
mn2TBrUIJPWyjZ5TVb1TgGCWioudzdEPPl5hFaPXzeFB5eIbEL/jjxn2pEZYsPgmqpU1CoVTD/JJ
CZXYKcQmCJVDySt2Mgid3SRc4iS6bKdr9z2dWzAVwzx18FMDIKf8ok0CdnFX8MAC3NdN5PXQJijk
lqOpc6LV9KqpVbVZjt+UtvyelQTtQ+MwRiGbeKkekq68WfTaEVdMzqXceCONxrHQpMjFzsvvVtVD
u8tWzULJa8WnlwM06n43SvcycFg6mbnJypvcmxXBXYruGPUNTG/QuVslbSw1ws5jDb1O7Qy8sUSa
Ap4vG6cLkVOr4P+oStFT1/GuU3rsQ2H5YzU6J6+r3uxmSbASLp29LpUPTSylppx3rlIZX2tFeEnF
pD2WjVTZEsggTU0UUK1cR1+vVKtKJMkCdHINItbkZuRqK22jH5jkx1hTAqRh/iff4G2U9L8rRfZX
mZNsIGhm5rAoADecSnALJX7XT7fASDppYs9bYqY5fVs5/VT7SWKcQAX7sKjlfZ6UvAksJRsT/N+x
4fs6ieodcK+/jSB+d5cBs0W8sayB2qf3MXBR60G78COHCTRjvalrGGYhKz+1przVisoR+8QtowEc
f/KdTL6wKPXwYUXNAIE+exzH/dLDLkNsGfWgUueQ0fDdzZs3dw2VfWBXHjDiEdLLNW68imsQNTuL
71J7WVgTNyRTpa81UONhBU4BMhCwuz8mOmGSjB3gV1G3WODJtSXNMIxDo2AAsM+e4EyMxGovgdzI
o/tl2hpLysrhaGoGqg6JN0eJ0RGQGUeie2SAFl5yfoCIqItfRjB29+JDoeZmWqR3bZUBhk41s1iz
14q/r5XpiC1ZKwfSdtiK4GaNebsXdERmEZFZl7w1/952iwmcHrMby2dDHr5lY/4qj9qDKiRejQWr
CaE6X3Q7i75WFXcYyrtI1RxFzN1wAO1VWAXA1r+tW0k3q/wli7IDr13CtcPgX/Q0JOLPYo7dNBYP
IgdSpVhxGfnYXuqy1TmdIuUZ12olvjHZtSKI2BwgESpPTk3EA1tweD/rzQHEkqyi2F6CuxVM5UwA
CMoagAEhwZ0TP+w1RAS9ncxGXlKzqHNXHatTFka/x3Bi9Rh228xgVgJ3Mpq/eC5Rj0AhXng9wWST
GxnFZJVc6qtRHhSh4Q5V+FtCkRkPCSk3Vb1BRZLD0rnYoyHOUP2+Bt5/BfVQ1MMGyVmG99Jk9XZ/
qh+XbysmKlJbKAM1qJ3REUEX78DxMpcLOMajcdfZwAKMpQv8C1K4j87d1dMUrSpeTiiyIGvzVX1h
HJAlgX5aqJMqIw6TKhe0zJXFqVyb39eVyJJBfcmyVAGULOEUAhbZ5oIQ4Txel7BbnjEwWoPbRcBw
N933GtIa0yBKiIB7A8Y+rveqxQRr86tyTJzM428wmjZY4QPGcI1zflm/YE/Fv/4Tdh9N259AOSm3
gnc7qfATlvx3PypgRg+a7llRv/fxa9F3Thp2Tqn1SKSDTr37I+E6PEVUAHrzVqjdPHeXsmhDAfDh
7mKNdntLylOIEKcuaL38zIoK/3LUd2nkg2+k5XhQp2MPacQpgDFsNecRL8QiSP3lyKSo3r0OZHBB
qqIkYjGGcgJsUPWN1ECx4ZkM3+Ru9qstg248a/fKRTZH0HDlTvu0rPdgqi5Y01S7xou5LQy78KDG
kKgQOGkRuOV4nLUYMbA13yEIMVxwb60KD5d3EZQ6jTnsinbAAVtbu5l8wycNq9Qm0F0DKMejJ82q
AsKM80eVma1kSrW1IpVyih0gF/S9hPwHqEwPIchMFgkUl+DC+qOtiA9npeLN2jZiUhvEdOTaVubU
j9v2dtXBN66lHtgGgn6RbnklwqNOGmyOL3/GZIK9rVkYt0ytU1GprsdQVYi/xgH3gCzV46zuFSx2
PW9KoW04vdNeVF/usM5mhhe1Y6SI/yJfBygWtr3A50fFiw7j3tivjFes/mYXJDmCDdIzR34dLeUO
O/EYa5380iEE7CyTJl/1U8qINYe/JVMm3Rn9pHd4krvCKtgxHxbmwvdHIwQoNSMssSRRlg2Cl1Rd
dJwRb1Ts0WFNHMyBZnZAARl74qsDfwWc2tN1qfse+348yqjxylfA1MMhaeG6u3lWbot+YlDJ7983
GxVSZtxzCiAr62TFsSJfM0UPeES3xH9SNzkXT5wF5vTCqi/gBDuXZ5VlO+QLXfuClO0qahyXWKde
MfHdBqo1/RpR8EBOODsgB+RRpGM23fZj/ubEdCKkTemk89Bq+xKeW6RAnCMG5W/DK0HpzBok3SMB
Rph4/4bUq0buk6bpMxiO9jDaoHR2+++GJdz96n6FrwnK48DOvzMOgJFFz4Pz04D7Od9etyKiwk8q
xqgu2GIJn9anmfM+V7SQnHcUQXK3Dsc2P4ZA0dc1FF9ZwWDXZDfCqFigYcwqGXsct1onR12OOZ6M
14/zli5fOw/l9MASieeWiCAWO8en0k7t6EyQ1bJX4Sw1JjqoNSJ+d2RtI+0Ggc3hqCCwDnzfVSUk
LwRjee5I1XKwOxnI/owz7k2e4Fv9880ozwdzlxLOEiQRatvlXGGWnVTkxzO7XbublGxEUQEgK7EL
1hN11omQYU0SC89qda9lsg/6kZMQa2Cm7ueJccK3hP/aV6Qcn8sjAeDzECuFw1MZjt/KFNOqKLNp
1fiYi6hnZutDxg+Xsul+94ARU8L0OeFyAYCqtSOoht2kqIAb2UFa8ESWK+w26/dxk7yOsXQX1rKr
KBoW2qry9fq3YemLCh9JreZdlOKHF3zQj6MtpaLXNZ0dISWvBUQt5OfXJe5ujWytgYohWjaUwihC
pCKgaRr51aF4UvzCa34QrLjUH2eTPUay+17EYjD4GjEQgUG4j6lxa7SCVq64GEp5fE04OQgxEe/M
/RjwYuWXYwVTbEGG0HQMwKvdWVTjXTI99b/2XN1LaQqyohP4/wrkc9MXCdC9mQWmM8StwYp9LDcw
U7r9WL0RTHWLdH4qpqjIEbyiyZOWdDXlnvfnVB7dSUUXxNTqtQJpU+cOkwCY/SHDNaW2wTCUVjyg
NVLIQQRrVFLhEIPKx1nU5XZQ1EtXKydV7/02i1O76nmdFRP3xv5IlU4zDINsd1HehKlDPulDfKxi
9Y0BlBjDcW5VV+DR54pQ5y1zcwF3RqgKL9dtczfebwRT3rCEdZUZMUkfetWVeGwWKcxO726OsJFB
WWJjdEMrxrAH9VwHNQbgQtDbaHdN0L5RfjC30BjyaJaFOZLh06hvY0mLdNQ7PAoLklPbhpc7HJDr
GF9v91p5Px/dpCyUCfBuGtz7rRKU3UoIuePkX/9Qu9O8GxPRqZt57rjEyAucavE6R3LJrZk0ZqJa
tWBFv1pffBgdUoALYcecqV+Yox9EwKeIvzkmdW+rk6QqTQNTUcA+Xd8u58gZTQJDwT/+h30wljTq
rlbqBKRnGjkuEktUEY7JabK/iYA8zi3WOCO5Iq+djLqt+1qswFMHA9VDMZgNAc2aE99l6HKsjFxu
NyhvdEhd1poI0AuxJ6ExGIPmnHioXrv8kTkus5szbuRQ8YSvk0TgM3yrzgGIzX2JOgzQKV9rR70p
v/219R+jHtMwXiP/YqRYVFZQ+kHUojSpN6kxrmVJzhf56UuiWVNlFWcF1UkAVpcmVPuA4I+BEgwU
gzaPlZXsW827fEq/UlEkgjoWK+pBvKW43I/arX6poJe4LDcIboq3oJiwHMtD9BCikmsOfumxxgj2
MEHI0ts/SqCUj0WMEovc+BH5ST9kh/aYnTiP8HmzirL7T6GNJCp6j9GY8BE5bmu/DWO5oS3cE2xw
UlUsWB93P869n4uK43k1K5LY4+N2TnEpX0FZkmKdD0xlGMFSrOoBHSX2UMZ+deL9jHSbJ8+jtCzB
H4VPygEd6XbqzOK+tGMXw0Ln9AtqYSK2Ncen/is7h2J9SroBFNdFis0CCCcxL/GzO9CzewC2vmFR
cu077D+6VYhhbwqZ+hpJYkjC3bB8lfubxHiR9MdWL+2eBX/GMhqFiuOCxvFpRnyUAGNyZmdVuD/Q
lLfio+j/WTF68/noOC4WepKHyMmWA/az35jGMNjmtWaG4gDL//cD+bsWqfCzrFm2ZNi8cgvtsvZa
0FaaJ2aKFQvxj+vX8X4gf5dEB5pJl8GhA8/7CwKw9RUPcCpsCMD9ExmEaxqzNth1/GgXSyFqGBDE
ieLErL70Qf8gHaMJnYTohKa87ErOlFn8UXtlVnZYkqkPl6wAXQTCNXnCkmxjPXKXJDM1Zz1Mp8Jt
DxnmBqMv6v11ve6/lRA+/z4w9QlnMTMG4FwTdyfjrR25QNrYJCkj2cpegSeZmeWZVYncq6PpmBwH
vyoPOCeAiHxUdL2meLA3SOII78FqT/fiV7sMOJNfzYZ4iIdmKgGUTF6UJzaszJ5TQjyWblDbR/OJ
fq3Vs9hLjYg6mpyZk6UejGPsjmYyIL0S7cRlpax7Pc2tPPqNVnCRYEQa5HVvcHDJYb0nCMuqnzD3
Gfbegx9kUc+ySYznZJWhWv2cjljsBNWZhcnBs2pLnow+mDcVrgoONC+3WAFhb7z2g2wqrjZrQhwL
skcX01D9I0FsIU+BLjHj+//Guc3ULeWzVSwatUF027uqt4FiNDin95hNKWKYVPL64YSU4c5VJSzC
CmkiNj9r2VKBElqgAosRmdLkbYJexbSenTTrg0zKSblZVDNNhkytPRDeDpBoRA5IEdYzHnUHNvL9
XhLwQSAVbnlw0rctkJfcCSPJdugJj/lLHgD3zyED/ZkVhUA74Ty+R/ObtSqzlwR8EE7lc4KEqlVP
atwEF0w5rb5wkQ7QK9tTdvUK4CJNB7fiZ1h5QK1JXAlncTnBHE+dR4aT54N+s4Jv4j+I2zWdjTgq
feSSqJYA+oRsHfPfi6W/Pc9jN/LW0OFfVifFJc3q9O1cK7q4kUklkWJnaAsGPYGYr0RAopIPqfGg
qpErSsyyG0ObdB2gA3NT3pXQJlIPCa+Bzuv94WWqsCFRIKayUrid9BgnIyzuKPuCBIhyCi0sytxQ
cLK2mWqr5tQXYCF/iyWJ0XPZ/2rvcihfaNRaKTXSruvD4Xac08OSfGNcwvuaexdBWXyUqpyQkGfq
2OASxM6iL74WAhJ9skmOsWTGq3jv0ofqgHQM6jJR+zQ0AOS9dl1BBehqgtl94USbXA8Ges6NbBWP
7ZfI+i84dfuKfJdKRc6x4BahqiB1Rvm3US65xtsMRZJQ/yk4bw5G2UTMDWrSz1Ak4tbsSm4EdogD
dsXwOAW7cZJbbFqXfQd7PxVlHnGsKqve4lSxmGP/DfCJRjQ+ymVy26ZSysCsYKmQMpRmWfoySsj7
yPANrIwo4R9MFX4wDSpGleuQ5kpW4TiCaqZTe59ox0p64KrilAyNy/2+/sX2nfhde1R4Wkd1SnpM
l7t6kfhT5PJr5pULQ2v7Wcm7Wbwlo5vXXt41USGAtO/t9ZDkR9RILOErDyYecJpHrm5hTFBg8UWy
vIzmNCrWstM14mUEeKNGSajySgGXp4oOOKi2n/KzMjEZovbafVjMlLGcgn1y49NmJqeXAIAfINXw
SWIdfhFzp7fVw1/1w6wJyMVdk6k15sW904X7IJpycOQLXVxOEP0HgJ67hrM5JuXpmIpOxyx6K45M
4uGNqa2wfrSE6w49HhlUPcyZyP1Hw0Ym5epR1SSNAg5oEqY1c7aN41ty26DQrfuZy6wq7nr7Rh7l
7UkkRGne4oyTpZmrHVt6FMRuYvF6EJpvS4d2ysLaJ3/zUwTdyKT8X+KqKiwVyCwkzQkbIKikLw3v
dp1gtlPi/IH3K2SyC3ajfWL9EsMFwawipZE0O7ayb1RpwIfudSH/8tnepZDbd+P9STxJbQsIJcCM
6550+huKuzVVn10/27fLd2HUY0QoxkaKeMRPA3PJA7qsOZb+RNYFvm8Z71IoT8tTbq0H5a3uOtpl
jF3C1C0wWjNMx4GgzB7Ql6g9hh53ajD4TO9CKZeLRz02iqqGaaQHzUR3DEAm5O08eamr2gSUD0sh
5Q2KTQe2M7BOTPleqIxVLivQK3rbhTVl0/d50lnz57u2/35Ayt9qFbtEILhDITn2pnk2q0QwGTrc
zfQ2OqTcay2AEttzEEGgejN/9TVH8kidgwD5syrjLFukLtcRhGzNMkEYljF+ZBMKWO0IAtlqfrh+
KoYciXRbNw62aNWc6EUD1viqfViSsgblUmRHZfYn3wdUXBgJx3KlSIM4N+GwCgp2vvGW+cLL92r7
fP0cxIY+xb73v0+jbOR8aKxaQv5+g1eg9LyIYNBeUTrtWK60m6duJFElmigsUH+S3kISmb78yGWn
eewsddd9NgKpGDhNmlb1OY6WYSktn06ZzsixWLqj4p4WGUkrjwgO8wzMck4czuU8XNqpacxYS1gd
xP2Yjp0XtO4xRvEJZmDABGe/th2e0mjjW2HCq9h740+ZMRlmk2CtUSp+p4B4wu5kwElJMETqRQeY
+XWDId762WDefwXlzSBKSgyhbmH4sXIM8+kQp1Y+qEEDRZexYk4DCy9oNwaDPxLFChHVaZr6auUx
7w2kGVSfvDbAOKWHkp7LXjze9eiNGOpgBcZjc76GmGl9UhMvk27ziOHM+yIUbC9hggTtO8oFqtAY
tFxH0Oix/5UDNTEeTs0gMgIuSwpl90kX9xm22JD5N5U1y0/tMFh5zAIm2U+6tffDUNYP2ALsmJdE
zF1/aoARCRj2DMy6uJFtbKrkl9hfgsLlmEANu369EUwnAobWSVOJDyVgOwdDH1am/tF3AvgE4EtB
eC5Sl8gwqa2SSfC0Pj6my48lu6+H1+tutDfchjrEPzLoC6QPQVenZ/Aj0vbL7jPVbi5Y1rqghAxm
Fh4E2mEgY4RFyQ/1N0UD3Uj7q7wD10NiH5kl7N0revNjKMMUhDLBP/gxpICAyewDd4/fY3N3Ipg/
9Na6fvb96vVGHGWh8zrGxUTOjqU6e7qULvHp8gIqLT9mxOh9Z3hXM2WltZhOQ7nA5VaFswz9a6HW
Xp7+AQDDh49JmSTf9m0f9TCYbrwP5UuCumNc3jO0RlKxT5F3ozVy1E3KEWJsDBMkJHqgE88Dz0I6
ZoCADQwL0992fMEaA4xj+C6wtiD3b56NZCoRVXltQFMe30u6wbYwCcIF8t4CqFx/CpLwQZtEEduD
1nyR5iIii1S/zBkWEuSTkGkMI9wDuv0ghYr389xj/3uEOvPBEg/FJfHlb5I/P6ODYs4ErMPWj7E/
O+tvyfpDDKQP8qkgk2cRBrE1yC/z0wSL1AcmWyfDrWUqSdVnjHRLGsySx4DTaheH1M3AyjHZy+Of
3p//eBo9Qz5JDYHSwFcD5p7ZFkAMiAdXGUfzuhswHFqmYodeGpHAkVC1FF44n43wVlf/t5ghUzEj
4/s2jkN8mSy8GCPZSz+oESP+s3zq/1i7suW4bW37RawCCY6vnHpQS7IsybL9wrIdm/M8gfz6uyCf
E7XQTCPJuZWqVKrs9CaAjY09riUWg+3GXpa1xjpsODMHejPdYDT/MX5KPiKWlbOp8W++YjzEykFL
9SgDDgKfMegx2oUJoPwWYB277K4F+rk8Mbb9SL9pg2gyinpEJhDy0JPtZkRxjeXzdUXYznAC9VDF
IDgoBUW/cKxXp2hiaPeM9t/paXzgman4AGAKPJbqz3kvY+XSNh3+M4mCydC1ySxTBxL5m00+TY8j
gtj60D5HPoA5juPBYGg3pYcKG8rLhL9+YcBg197LO/JfmzIuzhPcfwYFhrx+AZJV50q9TPbIFw+c
AUwKjkCsQDbEQusQMOXvZU02m9fuTJ5wnrquFTZDMBoaCQuj7EORP2ZxLbl4f3GkICtyDIdQsF29
t/xj1balk2GDh1emBaBXmEgeM0/ZTbezawfjiyxfwK3s5T6+SRTeGtNcDA2gAliX3YdNZfjOPLs1
qbxOzbwWSBUxMJwI3Ut0d9Myg3vnvwsVNMnqI31oFYjNDtXTCFoNtLAfjSNPcSaBtOFl8zI64A02
OIXwBRqXNpVqY6BrEl11apiAcZAjmz2i7ovJO8Dy3ysf5MMbMpmCnVbWZUhpxbiCMj5s6dkzUPES
v8B8k/LCoeRI5pqnIaDe4HU6xnGa2HO+AHKIVZKnfrsqcbZ+waCbNeDsCmXm95Z41QfevkD3mZ97
6x3zOJI9+n2k6LNbowI2AKX+3HXBKUzLwVnnHlLrgPtreQCkH+0Lc+nLCASGsPzJNZsF2c0MW+ED
Zxed8aXb3sgQA7dv1dmHCI7jYg3JsNo4/gH4hBraGdh3464LWNC5pZ8E7fdWpt6ywxfusa1ixisn
WLoORC2ALd1be7YHMjQ22w4j4i5yoMztB/VslcJNtjKzq6wRMnlXl/lpvs133NWZ7vp7R9oF+Bd7
atjIL1GemRO8t9bSk3KZ8b6ZGjDlyzbsl9mlVXQ/K6PhJhlSxHX6pVIN3VfT1bfIsLqFs+wm3bxT
mCrzJjafd+fPz7EET09dBntWctiT5MTnEdbhlVZ0OPLhHxS+5IWh7RN+EyhEjF07OHbD158V02ll
zY3RqR+vG0mZCMGCVAwRuBPxMCBSvKwGbJYq6xTZfkbP9k2wDPjllHXcm/xNx6pqZ3SswHKW79t2
3O84Gm8/VG3M4bx/4uZ5tmOtHH5fRo6pWXrl50MH3rLPDHNbesAxHEZQYqLjefCM/Cb285fOj0Pr
6fr2bjozZx8iPEFTtDgpeLJQ2ugH4JpYN3QtbgynDVtqS9pJZKKEy2I6xVw5FZyHsljcMendKf3I
JiNgKGtcX9RfmPo/t1cMeUpW2EWxQlQBqKjX2ZykAGcWkLLc/zRw/a06MD+1CzfibTPF4AcDTj0b
OuhRDvobV6FO7tIY1EKgXL+jEX0Bv6VkpZI9FeOgGLYuQoSF8LF50JbSNYAGhgY2P5emazZdv7O1
CXdkLSlSDwy2heVfLPo5QhCZyYpEMhncFpyF/HofR2w2IGNum9IfB/oIjIwFWOqTJLX3Fzf+TUGE
x9BcYLX71yw6/bjAd05v4I8EbfGReba7AEJE2iLA9+eabgiPYTllrLczPL//j5TPcDzeliiYmD6a
AWCt4mZTk/nLBFRizPYprAsNWobX75vs3AQjQofSRic11lbqnyMjO4wmGj/m/H+UItgPasQ2Wuxx
u3TM98wUyDbfKm2SXKhNzaAYm6YUtASgbxc0o80yJS8XroNcLfZFBQ9CT30+65IsXhY4viYlqtnS
jXOZgm6AcmTIZ/5uA6G29Tg8ruJZ4FXCpDr12A6o7Gx3/cQ2PZdzkYJ2WP3EqokHsbyZN5vQzJsG
HE6hB6YWmnk7TM3Kmnm3XvJzkYKWaESpq3KGyIm82AR8zD+vr0n2+4J+9GCvXMkAha8dErZKFTJT
1n0gOSixmV0tlWloTCxBHbw+sI917IIGNgTbDYbOwvXfdkCf7dprFv3MJtrzYqUVt4l8XCC+SY+m
z46z/7ujXDacsPlwnksTvK2a1iTuNeyhMU/qzTCou7iKHpTRCdPW+VwP5ZGYMYA80RQzl6bjWlmj
hETTc0+x+ts1BjZYEcvGwbhQ0XSefxQ/lbMt6G0Atw4MH2WZByfKPlMW7YZy9q127zhfkyL3E7SR
um1FAqr8IIMsjuFu8zX5wrNUK4XSaTaO4P+DZdg+X6lgfIxlmsYo5SocTD4Hj2EOnqV1RzB+E8/g
1pQd+Gb+m2ISBKVIwzGISKSZ5LTIEm66lx2qI776VP3QjmC3rLwWAwy5B8zXHX8TY6+1dvIE4RZE
OPDLwM2OZubXsuv7s40XM1qLeeGmj4ZN2N6uCbruAXmFOSATyR5AzUOnUhekJkHjKYAUCOQzOZtV
zLOvEO91tWatuhr4Cp4a0QN1Xz7nuxSY0ymiRz5zaAK85yW5leUSt83w2/LF260pNHISCsFTaO+Y
b5w4HWXqoaHojwzJkMqTMQhuBsgcNQ7dAwjAVREAQHfWtgXQIO+SrA7zXQtccvPEJ3KmnRwoYcsx
OBcmmHxSjonKOgKnJ/qqJz9iB+R9TPZib5qHsxUJdp+OdmUt5euK9GN+w6cmTFf1gOW7k3e5/cWJ
/bl/Yq9/C8RkYvATi78p9+lN/3N66b5noGXWw+qYJy6gZo0/rj9s22eGiTGHAquZ0AuupFWde5OX
LwsMO0+KZx/oLU+HovfSj/1Jxk+/eWpn4gR3BHV1oi4JD2Pa7AvqLF7XqnuyfLq+Kv4rF1b1TIrg
gSR1MpgtgZRYMw96twTjGAzpLp4/X5cjW42gg2kJXO28xuY1K/XTdRetDC3PX64L2SxmI4z/84gE
JVxp3CuFwY+I8xNZ+zhAXrFBYm/4G+kDvjUXW6cDJBSw3CCFFgdrO6VIx4XAaNt57bUpkMrnXUnm
w9jd00jmtm17xGfShOdvUKwWeAz/Q+SyfcfOJArP4Lw2lZpwTy6yxkAdH9K1dFX6LSXUt5rHrgqt
+SWa92CV9ObE9ooGkxyPkgPdVJuzbxAuAVHR/lGj1YqnEDi2geLykQo8CZOblH+/lVx2tMKtYAkg
61sDAf045JbPbPIDaNoftclZXAQ/YTRph+sL3V4ndUyQyuKfVwfhzLnS2hW9fxGcm6Rv3WoMSgav
w5A4zjIhgls5LS1LB95Kk2aPgxlM9YtKw+vr2Bz+pPrbQgQvkZSDNYGRYIaM+IBEwj7vqr2aZeFU
PKtK7w3psjehQaQ5EAfwMPNRi+8jwCArjeZXUyN5lraXDDgdVdUNQxdbNpc2AlK0XrFQ0X8o7eQO
tPJHmQ3lVuXSEPwpROzb1K0hQ4sUst3lsh9LtHzoNQZ5W/Jp1DDSZPYPy0TvR+pIMnkysULa11LL
SgFCEA3r1MTo8B3if5coA5yznzogqPPxW2R/uX68ku10BA3K2rSPlxwr1TqSuIBGbQBdqbPFdK/L
2b5/bzsqaJEOWF1rNSAnLmN3RKiTnVj11IyhAoDO66L+wrC+yRIM66qmZjHPMKz6LZ9t7a2ztLP2
d9LO/Km7pi58k8/ueqvRaQLkFBzt4Tapo73RPWf6B6Lejv2OODLHTHZkggU1bW1pUydDpF/f6BiG
7M3YdVJZcLgZnOlvmygYzIlWQ4nZA/iz1hTY6PRWFt0jLHZZ9NIunCj2ec10fzBHX3J8m5INHami
11f/Ncd/tpuRo09VHIGpgRyHw3w77P8LbSHLHW5u5JkgYSOHaQS+2lSR0HFurVz1rfkZXI8SbZQJ
EfZRVZY16SZUamszvVdifV9Yk+so/+a1AbkpICZAd3IBWu2UK0rQ+oprvDBvZt/WNPep/nD9ZDaX
AuJ5Ht/oFhUbNwvdblo1igncIwy6AAWujb9O9b/L2r2JEXs3E1QEi4p7CP/J2rU72zej8HfWzt7/
jawdP+iL+3smUbC7U0btRXNwRv1I3TH/A4Q6gZqhgJzJ7u52yGHaBIkBUCKBpfW9qeiTblgUbps4
tIDeh6YHzq6b8mD04bCT5yG2I/AzeYKXrtbgVTTUdeaQP9/A3ALu28RVXbC9oEuB9yiAfA2QA4M7
MDcOZV312xv7tlr+4J1d5WrtW8t5fV1W4vfdh74lHh0+mmhOuK6amxb4z2WCSv69oCld5mgYET1m
bVK6ZdI/5elyHO3lezNjPqFMFC00tFXW2rud5jmTK2hOpi6M9VHMsL3OD8UtwNf0a/kECM8aXslt
EjbBULgRyItc8JEswFvxpq/Vjkpu/3aUBOwRRC6oiF/gmo8TaEKYzrUKYE6nsynCYv/vJj8A1/Cn
MMFsKmtZkWhC8mHKSq9rCk+ZZJ1KfNsuLuSZCOGWgJgmmQodx/nP5z43jdqZKOGCVJORFDhGJOqq
P+rqsektt5dN52zLAAYxUAVwPiLwO6FkgatKaaiwn6XW+6meHiMGQKDrl4D7NZe79iZG8HvKxmLR
2vIUimLu4bb7qfnpuoTN+2y9SeALPbvPZoUhwVzH0Rtp4XfWCN4o3XVagm4jmQrIFiNomVolmP0B
9gLqRUgdIm8JNuLIA++N49y0PgsqYJrrGPK4vkCuWJdbaFNNd1SO/Svc56GdKwzg4CLFFtiFHGM4
qG2le12Z/TGbtR+vtcQ92IQtotabRO39ls5ZszSl3rLQ6U0MCJKi8BwleZnqDhPlqsPjALJDXHCT
68yPTM0jA9BTzPFzgpnCoVZuslX9msbkSJ0hiArVzzmTDm0Uyc5sngcfADfB5IfUiHAljaEdCAp4
qFMvvbtkeWhSS0JRsqldZyKEq2gayQIKKzzDpFN/FX20o6nttXXfeY5JgusHvb3vDsCabJu8+oDv
9z2uWiWKEspT00tQg0gNxFuJmwdD4mY/lO/1zvT54Cu7ayyPPtNvXXOSIf9smoWzTxDuK2bu47wo
NChbnnjA0fcXwNgOw3B/fambb+OZGOHS5oVC4oJBTOuQXYeqzmB3u0kFkKJdf1Q0awdge4lWbyrL
mUjh8gIwI9YqgBoheEjcMj62NpWo43ZaAmgEBBl3Bw3Kwk3VC7QcaibOb0YXaRVY4Rx7683gAmc3
ddOn5BscG1/VOaz7v1rcm2Thxtqk07oxg+Sk1UNYC78tP18/sW0v8Wxx9L1ypraaOx2DiP8C4EaH
bs+AulcE1a6WhHrbh/W2HkENG0xjZaUC/dDQzEB6ZAY7Zy9Z0JYOcmxkC5lc8MqIoQOiyRFdBrAe
Otr3Rq85DZFrev1t9AGEtUe99U1U5IG/l7iYwfpXNBX2mXgxpCiVXKEshXjk310rogHJssAcZETf
3J0VXw9wXBloDqEU8atgI9moG008YicpCCupWbnNlN1U+ee0w/CVfTS75LiapWRvt6ymQyyQ/MGS
OYjL3utKAf6GplagK0xjvqUDFq1M9k1ePZJZ1ke0qZeOjWkAIN0hRy4uELSmbElsG6qy47Nsvbd+
t55X75u5n296iVpuonadC+M6deZsGAlcJQzrosCQTGFToGZaaPu510NMFnrWgKnjIQvW7I+m+ibR
Vr5lF+eII8Tkg2baprilpe0AGLJXePXwlXI8BJPpb5QVoMvfA3VXcoSbGSvnTKBwBcemdOx5hkA+
bDF+iwEDAncHY/xrYHxKAmnpYSPFAj0Fsa2mguYKm/h+axcly7tIKVg4qGBv1KnvTENgqUXQx2mg
5vFpMmOvyp2dgXzn9c3duCMOUfHk6gSvNgjk34tukjjT9QpXUdtFuyaMDuqOU7nL3tYtIGNYGsvS
eOYa+PmCnLFG62nbRHPIfjBf95BHUr3yDv/xMwHmrWK91t4J8Xmlz/ljLCXvk7lh8XArIV01NfSi
ildFMxBV4I8okiU9yJiG6FnTK1+h822t2DTMkAa1TzlIg419sbAXxHVfmio7dPMQpC1C9Ox70uSp
l1X545ixgxY7ntWjbG51rt4ZqUvK1uuiFO6eARZMI6Rg1tQzywP3FdR1DNpqRQp+trOgSObyMJDm
Ix1p445GfjJpcmygdIE1lz+NoqHeCPXz5kxNdgkr9R/I/Vlum9UPrerMbpzrKRACOWF8POxXJ9lb
jb1bMgMhgPZgz/GpULOXplFXVwOHqFp3vlHNQZrb+ynT/HYAT2mBDylTPZjH5jZibpeRh+t6tWEG
3+23YC0i1OnozF/lBd2+xvQBHgNgFhTQ+X2UCNrSYEzPgGfUUsGSJsYItlHrM7Mm5Cczkh3suCpu
Gt35qhUFumDt2XC1cSbHkVHMtjkIWLI66rysiVEhBaNxp9ARLe1AamgmBw5nO1VuEnXfl2KMAzBX
GZ/aGay1mfrspJhbzNbktmzUm6gGMiRBe5mnr+YJrUt7WhrPTmwDRGvc96nyVJW69U3Xc/NAk7SE
aLCw5PHyRFvrREv61Kdz7iY2AT3tZI5eGXXLg2P0aoBsSuMZ8xzAq4FRXTPlWCrtfu3qB4VNmH+y
595HBhN/SQGa2zB9cKzcNwu0UQx15BogzNulCRAA+xnEx2u++FU9lwEolbVfZdpWd2bK9nRu6pCW
PX46+3H9QLRLBwashha6bID8CpQqSzh6CvJdSpSIgCD4Y59+MlbcDqvyQAddKs9a9dEGV2ulLm6v
/lLqdR9F4Vyepg6crUPk5WVy2+rAn24xwlmhD7ECCfHUJ15usy9lXz5d/9hLNX3/rVy5zh41ByzC
BshtSahg7BGBGjJVJKnDAbh51wVtGEDYdZXoHLaLgKBLkJRZvbWYSYqRJHsKjMRygWgKGuanMa98
bWy8tWjcpIjvnW78QJKHYjLdZrbcaHzonQOxSmiCFVKCyAikGd71j9s6MVRFKcddwdeJKf5V1SIW
tQVAzEDbBpA2QENIOpE3JWjou8ImaJQ6gvknNbAHGCnVEP/yhwIjSAxIRLI95r/y3lFA7GHhIUW/
APw9EXIiHjuKnr1Re5394a2eSXFLZjR2saAOUUgHT0wl8RUug8b3IrX3ClS3QxHr+aSFeEY9y2j8
BgRPgKuXnNCmGFvHQ40pU4JJCkHMkDXlUhIN8wurt2J8y1riYFBb2Q7yMO1iBx2OlGqrhoWE+Hs5
Sak3adMzLAdUlq7yPTrwsSKYuQyRm6zgs9EAgc17kyYO8hhOVWR1DWntL/2XzYBSGfkW5MGMTXji
QC0gjz1exyqvLNESIlVwNpcRWyE0btR9HRkegWOF8C4YtDawi09thKbAereCUYkkVbikidcRYGa3
qjs4u6U5JCpo4OkK0unSzVfFdRrql4S563w3OBX1SgXOYk735vzNUqvj2DeLO6RmmJRt5TKj+Ni0
w5c1jXyjBIWBtCK/ERVYpqkSB2TjHBhWDO7iRl8JBWc9CjbDQSvQ+zbsyzzs/WRfhjROpXwtG/4y
JMJfhs44cCHFe7fOXVcwBf7y7wpvupxVeAEhLB8s2tKcdxKFazeTmLa9CYl9EO2AlpwH0175ZPuc
9Yx68Q8KHnjJFdxoGn6/SuEOzpQlGnH4KjHnp93yRGiCmaX7codRoh0e7vYkX+mld4O3FH6zrlIK
CGMxr6KoeqFqTY0iH6oljnaTzMe6/DKni7tqQKWAJwhqd//6c6BZfPuEO2KhcoluVcfQ4K8LZmCy
jLheSUfAWqcvntJmd1U/JPe0y9MdHezqENvDEqwzu1sKECQjCnY1xlCydWzMmK556Q6Z0QWm4/h2
Dc9sZJpXcrNF1+nr6sRBFOPYqHJLe33PFOOkrOxbYvadW7VZFKyt+qkeOht9Ht3imrkWf+gVlflq
t6z+tNZq0ETdXo/qzB21+ASo+R9xYzyWOkCTEkx+5OaL0ia/IrVBAsO0wqlPP8cppm+z4mhH5b6H
S+jhnsOZZqtjg46VDA/Y/+e6VWCDrCbzsl5pdg2A1auxBNfcWqOiNFWF16EFXq3Z4C1govcx+qi6
Y6TbB9IYTUiNzDzRyUSaSy/gj3Yt2gEi7U6l036lc+sxpX+ks7Mvk1lx88pJ76FVWelG/dgq7gAQ
8N7VYpYcGoeAIMvJ75DVyz7oGckDlmlmOJaJdaqaUQkRaOiIMPCIUlZZrq0szB/QD3Nj2fmJKHnk
tYsJYvQyLRF8jNXdDIRETMZoY+6zeLhNNVTz8xT0ncjUuCZ4v30wfZmBYxX1Xsk1ZY9h8UdFq1Rf
bwGEYuULABSiJg1JYe0SHcRjWl62x1kdyn0WJ3HljtVsnAxjxP+lexkb/UStiG+rdPwwN1XQ6vF8
W1lpeVtEY+uva36bM/JRYSRcnGk/z8vimdGY+LFZ3jdkDqIuQqs2xrzGRqHHrspLLy/aEKHy5DUs
OihL7BsT8vKxCrJ6zcifs9H6I6F14tYTcEzKoXtsUPMM+nykfjSq7KSj9NcbrXob5xkBeRrwKM15
YbdztlC4C+uq7Posrj4vkZmPbtr39E6xrGOy6ru87HdIp6Vevy7EU0f4plN3YzH2DDTI3ZR0d9m0
BM5ojPtUs58VLXlcsA9dksNbz/f9gBBzScl9VNuJD4Qvb0DEv3eyOXKJHXW3StTZuyQajzOb9zlj
pVehxLCY7ZEUHQBds2MR136dTI+lZuE1qTsltO2y2LEuqb2m6DFUo2JjTBW4OGj08gHpSXYZi1S/
w7iLaa6IULPhC4nmwe+Bp5aU+DvmgMyCM991dHpEahe52mX0BmeabtH0AfTRch8nxB3ATOgTpfig
KUaY5tO9YQJkN8E4dc0Kjy1xsstyANcsll8k2kcNcLtzrbykCJ/iPvscqxQRcZGax0y12OSNlr0E
GitiP63rkxLFH6Mpul9V5I3rfA+7cGyBX83XlB96gxyd2LnrafyYRHXhRVp5Dz46oHXHy4s5V+Rn
HffTg5ZpN0uq4KFuoj36//bJigBYYUrm99FSBsgt4QojOeeiilWEats4EufpwsdFKVEH2QTyC3h7
L4Zdp0EzFExGknAwUzdrHofh63W7fBGsCAKEwGpJFu213S5so/jBLP6w1PioTi+R3f1Tp1YQJJj/
epz6sWE6AVrzVzsCHZpz1MGNdn01l1Xy91LE6dU2Y6o6r0go8kl9Hage0aG44ayz8oq85GjEVxT4
sGPCcgNhHmIPj/ZZ6xa4lJIVXTjprwvi0H0A7rscMmkSPepA4wDY6enYLQuo//ZL3EiEXOZhIcXQ
0cIKXvGNyh8e8wpNJJBiKs7qAnPDd4b1Hue1+kbehmOuHRKrvxu7SguYZcuq2hclWZAq4kc1atvA
RcQ0yfsIYWpJtmhxHu/yIUMqKnfLNvYK5dPSn4r6o0RFLs8Njw8B6g0Bgw0BXe97YZ29JEZiQBgf
WIla12zdoXLrnfOK5qGfhnXX3ErTsRdBEOeNfJNqCN0rGpDEkxJp1x0HV2AnTNjtYbP85VQcZSHQ
hXsniBKCEZN0k4Mx7niXDqCMmKvQKYbbpYju88LwVyXZmWOVuXZhvFzf2Uu8DkGw9n5n8zFKppwL
RlcXpwX6WgJSp3S1T/1XzEM9w3OYMJ5DfMv0yi/IlwXLC6As5pdc8iGXsYPwIYI+aUDPUBnexl12
oGi/So+JT4Gv6JogYwKNTSYFzb0sVQoSudKd5XyUop2BhgaJfTAH1M/CWHdVYJH4qxeYYer/sgM6
uzK6x0vjwJUKLdImim6I5IUcv7MYBRDtqnhHm+RT3k0hbX8osSbr0+Db9c5z54tTDRtyHKTZxT73
vsoZpqH7ePffUqWdfwIxrr+wG0SmQFYoi8/XVWnzjqIApQHBjRBNDP7KIWOJTrCdqfZEp0+tebj+
+1sGBxVlJOfRao2EIt/Ys+NC94UzpPWAjYu+6XbrRqiJzIkTxsAdNCbJy7etjmfS+Bt8Jm1R524E
R3e8024XYPmAwSI+jjpoY6xd7Y/t8d+wxvAjOxMpaIY+p+tQaV28U/b6UYNOomkk4IM1XdC1XgyQ
reT5+pZKVyl4EnChaEVK5MD5OGL2Wd0baLNSXAo6R43zgY3fkZ64LlPjv3mhmWfLFGx5OfO5aDwW
sKpqmGXuoLnTAVyyQINKdxEAc/Kf7TPorECegKlfMG9XrpO5RdDdcXIZ28tuZd1F25r7p2aJZWgL
pF2rNmMXar0Megfl6FTaF8Ht6MWqUbnEhD2KXpYYSa9wCvW4HUF3FmO6RvPGB7bv6iPXpypAiCQr
tF36iFCmN3nimohWLhMbJtwW8qlUbxz95GQvZiO5Jps7dyZFeLY6vc/tMsaqDMwB5v2HRI0l6nKZ
xeK34kyE8EBVM/oahwUL4SpqAUidlN94o1l0A5QCN1e/XVfPTStzJk54hnprYBYwu0HVBL1TyYna
jz0Jp/RpnWWgjpfkW8LS+O6e2ZhizR2VZtg91Bx2uqc/V585SHiC6uJtBlg/9gBQYY+VH+SDyNJt
FaxpRypzBtov3of6S9w2Pls+xD3YCNdd1oE1JZ3cRTmYzcFuHjPj8foebz6BZ3ss2NYUuZapNLDH
7XqI2UHp7nRTEiLJRAi2NFmi1KxniBjAK7bczhQU3w/XV3GZBxSOTzCeSWbbndJDhqF5HFRl9U3e
e5FghvuV05B6SeHLCRI2XcWz3RPsZ6ckbMgcaI02tnsrSh76vPs+Gasa1oTd1mp2HFuLhemgybq5
NyK1d3dRjNS0vB6rmO9qf+Sjx+lx+fC3yQ0lBlMM1ZwZiTKbGzC7/FAcwBGJpgQM6E/5oxZGAJiU
efsSUyZCC1lrjjgrxbZOY/+SpdPHIrL/OWM7Vxk0GoMHE8AHgLN/f+OBpTmnaQQhKCaMAfPLQLNB
3Wo98z4roCXJl/XaM3Lx8JyJFC4buKRHpM1wZrqGCf/ZwNxxddLq2Qm1xFjcWhnaoG3M2XMG88WO
DkyjL3RArcDSd0bRIj0znCoUZPFoH010/ExT3aAvYT1iIi5z+2k+tUP8oSR6UM0lspYjarRG1JyW
btr3RPU1u3uOpgY4cQbY8BhtyW614+cRYxhubuhTuGo8KQN4+xmDypqFoYAWTKyABVTXTwZvO8sn
ND2U+k0UO79sA9S6DAAJZWd4fc2nHZsvijHdNik5DKvxldTRIV/zmyItiVfYy2lqUq9gERp2+5G4
kcKr6MoT8smKi0LasO9h5MyF3GYZKu0oT6sT4Gjt8lDnIIRgtfnLzAtwvDj3WpFLPNrL6oWGVeo2
yqGIpdG7IKhDOtWZ5Yz277cN87a/MShi9cQhKOywt9Fz16SSacYNz+CdUEEhYmdJMBoOoSR6pMOt
vjy1GYD568K9bh83XtJ3cgQTDIJArZs6yMmM1Sf6Z1WjLlA6vVF5KNXguizpTgq2uDDNnFgmhCWn
6kBP3DKZryUgTv0zuv/c7Xm3NMEE14pSK1kEaR24f/IodXsqW9CG+TsXIZraTG2W3DQMiAAoLPpG
MM/HzR+vLzUUwakMEnbLIbBBjwtuJiCTAHNBOK6qa9OlHimPv4FeSXw+3tX7qxEmewI1HBvZCrf0
41ygcGSknbS6HLHCZVcdNHg/zQ8GSBbqA6UZxsrjEFQcJFRKt7V1Ac4FC6enqENd9TME0wK1i/Qz
I99StXMzRiQ3QLanppBAGvTSBOmF/lsrf7+Xv6E6uFbKTvCydR7W5GxdYgBuqg3Meo91jUeObQN3
8gcPXRUXVSrulkzuZIGTDgVrL1n+Bo3Zxgv6Tj5X6TN3tuqqAjUerLZDC4uW6ei6qiQ7Kl2j4J4v
g1Y3A5ehvJLeASjnbkHFHrR31l51y1023DXAkIzclIXPfwPWbutanu+x4LJHGAkhC0iPEI0Auoy+
3pJX6LIZIwnJMfnnwGXCoQpPxLgu64jqHr+WaDtUgSSc75xb9AY5HsAyAwBT5RhRkYwmbLu2PENl
g7XFvmgziaYiVqpkQRTUPkw2ukwI0q55HGBM0muGyW+NyY+LGKcMgF92Hxd60FWo+FofcaEl4yeX
mEmvTtPbxwh7rhgZ2l9zwvccAOSm27vWd+OUP1g30+AqnvaEKej2CeCvsBSrFi6P6B0N/01+0iZo
pOADoiBHEQP4OUoqc7JhHzE6wfkWix8qYOt6n1qvpF7yBhV+soLjdi5QjOBZamAiNYNAykJ1fDTU
Y2pJznnrxp6tiQrhex1Xdl1qfGcHlF5rv1B0iZXfsrXnEgSbQId6qZsCEojGPhopCnuzdR8lTZhb
qCRedwJkqxFsg0FzK9USbJhh3mfRS1PJmoe30mW2oVkYtQaNNIDLhMuoIBOhpSpWA9ZZjodnfyvC
BNw/r3B43VHuvW9FXO8kCs5aqhvzYDJI1CYfQB6vaQF1+rs8lFvW7Xx9og+QrKUTIYcDY5PuE/vI
cXodDBIArRzsg7s1k2jH5gN5LlDwAdYeBVRnxfK4D8AO6/432t/foyXeqJjB3QZmCmBCARV6wUSF
JPncpzqkqeZwMAvdJ1rnttpPTf9uzTuARORkZ2qRxMvfusfnUoUrkKChIOs6SHWiHm0X300zGCwr
/Oe6fy5E0P2qMZU87TQIyU5ls7otkQ3RbN2ucwn8z89e97LojLoAXOJuSL4b+W2HzqPrS5Dtk3C5
khTmtdWwBGt4MNYvWXca2OfrIrZczvM1CLdJV5k5tdwa5WwF6eOvVAmV9clUdtkiSQ7Jdku4Sb3W
peNsYzE19okmD5H9dH0pW8nDd8osXJ0la4wZlXOcR8i9PN3TlideEDXd0tlhyA5weo4/VZ7dBoov
S5ZsX9yzqyT40OOaaHY1YX36Lt2367H2QDT1DyzF1jtydnJihyjImNiy9ji5tDbdamncKhqRGUWr
bZF613eWb5z47p6LEh7FvEtmYzWxsXFzM/d3KHSDm6xzSXu/LqcFTezXxUk05bUF7+xetSpqD/2M
nUxi5FxRzW9VyYK2HxH0CJjoysQQlui6LEabsDaG03z2iKDxqj7Y+3/7ZL1JE/2WnsXZsKLH67e0
36AHeLLQufgvYw7e/vCfpV14MOOs1R33x0kcZtRykdaW7d72Ab2JEOx3h/qqYXI/7L+V1E4H5sl/
IAk7CywWpvbtX16wN6mCQU/mhEyKAqkoEIf2TzCJHJSfaNvDqCn6PGXitq/XmzS+B2dKSGaG5ooS
ZzYP6Mx/qBEK25jM6BpJWl4m5/9Yu7LluHFl+UWMIMH9lUuzF22WvL8wPPYM9w3c+fU30RpbFJrT
8JHviYnz4ghVF1goFApZmVyOb8tOq40BdqwWVdN4F9L3kjXc0dp6Q2W7jgsu09v6KFkmhSGdzlDA
07whEXXDt8+rlzXjUjxAh6mODYe4AOSxnfZAQTpa++kt2eHFCJfli8WkVpLCjyJp32GSCMq+Uywi
wPyPbP5ihcvmTZkS2p3vNhSCz5OXnMCO7efpUT2yTSsCu2wfw7/M8b0tmyRy2LA7baMOqL9ubb38
Osz9IVaJpwJycX0JRd7xLwmTkpLRZl2Y1xSwKihgxSfjZlSsWrrcvp1HwKIlNLhBkoAMmwRTs7Pk
zrvu0uY2WhnhtisxzNGoWejNmv0ZKjemOxGMaZSNfWPRXnD/3uytrnse3F4KI31q6YT1a4oTI25D
exXzGYP5PsHke+VZofcbBEksq/Kn8Noot7vIMmSJ2SH/QYO89230edKd5Br0WB3mw9tCErASVWc0
wQTQzdcJ0LJLQvLWRIwUH2oJr7EJ2ckj7t2qByJFwRDUZkSurXErOttKBqUCrOi0m330/ZV9FrRe
pvuAOnm2Z8iCM2xrw63tcYtp11ayqBLsgcnD1fTZpzFxMHjotPY3axJNkQnd45LWaBRta2TGc9tz
xtwJZmLuigN16qO47blVrgG6AYyACq4EnZ8oywiZ7TGCMSVtdkae3dU1yC9numsmLagImJ7mXnCK
be3xtUlu+0Wg3AM2EybxuDxXt6otflze2uFrE1w81k01DFmNNBJh8EGZH8zsfgEWJh1FIq6XTGSs
wbhaPy4Ww2TRMzLD0nPXeHx8bsPbO2WPMZrnNnxZ/4ZY4nZeWVnmonImeiN37AGgnw9MfWLBDnBY
o9rAbO7D773yiqKFC02ixbmmJtjnqvEhgSbPAlh4lEEs/etE/rFjwS1QFCjcuZp1kSSlrCOvJx+q
+Z3Z3pSjoNARrKLBU6x1rRYyzAre5EG/jLY/lO4mtImKf9Ej6PSLa/zrfl1I68W2VkC1EBuA0Jty
OKnhTWwKXim3kwhB7xAs4CDo4l8zSDER8ADZz0mEf9ETvZ1sdvaMlTWuyLdCvMMuC6zJaEQV5ZPq
VYEJieFl+kAc6kZvmCJj+25lkSsU8BoaLoMCi6NrBUS+13xmUdVPZoDB/MyzD/X3OhA5ylLTxbG6
ssqlLghBt7WawCpmgHxM7DgSZoauFyeb1821Z1zusts81yMNGSXGyNDx+QI4GOcLYOyLakmRQ1z6
miQrQjKGQxF5n5ijk1RCdS32Ja6tGZenEqCkMGcJf2zgMrNT41Yue11mlPvsHU90FxN5xKUo2crw
AMHMoeWGUfhAL0TzCcJo5/KSkWIEqjCxaMaZiRdM0UwOSr9d8HB2fhoUfaXNtIu3E4N1zS8pSs0Y
SA95hsEQffn0Y2o7Q3fK8YhlPSm2L4i/zdKRmGBDxfzTJZdnYsV6b0C+Cxd2hSHJIfSjPGYHbSfv
pZtq/4fWuM/VoES0SYHBJ+O2/5jtm1vTjw7Wd8gLg8FEP1y3tvUWhqzx4hv35ZpJX5rRhG/yUd+Z
MhjMoawZHY0HJpoy3hTe/AzvvrdvEq9ztVOyMwSZeTP5//oJF5yekWq0cmxKOLajzyn51kq31hAL
csjmHgBzEiQmQRCFBxeuHKfZAMrtOA7aOXeKunak9G1pysDbJiPnBEcvl4AXioG2vixBrXIIgwIo
LBBEH1Mo0Y6OcGR4258XW+zfV/2VUMtIpudFHIBd/7nUkSzQvcY7262WBzuwTm+EOaz849bQmCVq
SSNsVvneTt53BWYCtf7QJlS04TYT5MoSl4PByQ4OsQaWOD3JAVqrEBETu8ai/CIjg+kdg0CKTDB/
9Ho5G2qkRZHh09Fe35uadFf2gIhbaXKjtp036YMfyePfE50FUxUCu/xA0Kg3PXgz4CixMRXTNq4R
Ea8uPsrZ4ujqTm+B9xTJwG0fpy/O6lw/mlQd+p8tnH0+fpIju0sx/Rrx0bNddK1scWUQ0W08b9aw
pTxBuPhQ+PEu/4v6bBhPXEUKrXE70ErlpsUWjAMZlOJoLGTg15L8377jb27ClXPcJuxTU47DCeas
CCd3fJeIZBY3M+PKALfj8MZn15pWYQY2hmpGqjt6Qr1uEFwqtit+qJIrBFJS4Nfhlq1v2jRtUxoH
4/EsMv11+Qv4zBZ4SE89Ei8+6lhMLbh+8my+N4Fj9JdVbvWgAyQ18tggJftAF92Mt8UtpvpBPG9+
HXzV1z6x6QzDJ8cKAJzDdeNbt2EUPaoB5Cz2PP+AkSzGHNmFjX0H0uhSPwBxI1cY9X4LNHJlh3+6
6ErgWvPaioMke2J8qknxOGFAO56FsouXHoFtzVJ120R1inkpblPnRVokFiXgwUIHCAjWBMwVldud
8LKlOc3BXnwsJy4dI3WvL+VG7ffaMrfFc8Ai4nI5Wx4JiogcsOrvIJFhrKpqBjSRqJ693BUYd4Ns
j6ppmEcDtd3rZJ0mpZyp1Yx6Vq4dvfQq+q4Ba+B1tzaNgLhdNhAkunaBXiytlowW3gcXafBjt0Pr
mi4CG5f5A46sbHCVHiC8Ich9Flw1dJb9wYRDRJjZrbBYm+AOtrkuQ9BjwIRV/2NW7zRrdkdVBQHt
w/XluqzHX7nCAxONaQEPmwo7SwaZ4G4O+rDz53L2+hhYTMCB7ajwr5vcyPavbXJx0CbqEncMxhVV
3b4eFoxFf6p6sOTh7YSmoxNapi91dJ+StHRCMt80hUg+eDP4DfAk47qmaLhEcRm6VqXE0BkWAxJH
9Y/u8AzfMYtTD0rHAXL1wreOraBZW+Rqo2FMaZooiH5dy7y2ucfTh6BW3lzYtQnufgoK1UWbUnxM
xv1p5ewQdQeQM+PQbvP34tYF+3uvqy8bVPYvi8jtgzSUqU7ZXutG27GW5BAWHxbtwRrux3nwrkeN
aPm4DSFLYzR0M5ZPrSwnsQ6WLQJ1CSzwmkITpoTqjmD1DLPezxBCoI369EdO2Fzk13ZapUPOdpvW
OraSu3ES/WEQ8IJBYWNUUdXDBoNvJ9AzRx9VPpgB8cAqLYaLi1ZNfZ3UkxlTLjSBOSQrv892QBi8
Iduuosxmv2B1ZQIlWGf1JSzM0G821O9SYguqCpEPfDKo61CvZligyz/GGFiWCEnCgvPKRrG5vV9q
XT6aHYJXmp+S8qEJU2/ucHRMQMrq8n4o7X3cCcnv2AF+zSqXDqIkVtSOgRTbaPJthTi2WvqDsa+U
xAUNqFZA8LjWA7nZW2m8J8nuerBvoOyQHnCfZtxxqE758nSIiyHTDSxr1H2YswZjofNxBCKcgrNF
th6nwXaa4VQJz86tEmBtlwuYDh3cEZx5SIP2fdjQgJgHW072173bjJmVc1zMjBhYSqcM4KC2vksn
EFq+AQ/0evm4oDGzrqgWE24gpx9oCbK5WRdQOItWiosQUtZ6SNnpr1r3mdq/z7KvyzA//tlKcafE
AnahZzjfOH4LQWo1FUJtV5Y3LyJ99TG4w6GcgEmMCT4GmySfDooTHuZ7O1hux72IKV2wZHzBBCLH
FvgsmNKN2Kmzpzh+p7WCxtr2Qf7iD//kMaGAJVQ5+zN4FTB9eBIAzF85FofxPj7aiX/9EwkNslSy
yrFTPhVqlcAghfoy8VEKupmrvpOCLrC9ORBYE3wugzszBty9s7n419rz5zJu9OPvfK6NAYZXu8jg
k8GgoDFsn/GJ4OjLwM14AIWCb9xgpMmPyR7Y8NiPvOiTwEe2O6+EJD/gmbSK1nUMYsym1VvjSwuj
1s24W3zLetR6cBoA24zFTUXSDhvvuK895vIGaRsMZTA8KGNCLPs9U2axzu7Oqid9zB07aHbgKvP0
xBM4vXnirOKWyyegllMnlZ04DDaeJGfYOOOfB6NYDti4IoKNb91eVpn+zPG9CtssRmmfVvi4lvZ5
yekD4MgaCLCzzrOax3hWBDl/owP3emn5PFPbCTqc5335M8+ot9XhtwJXsJY80LWPEmUaWvjGPiPI
FZ0+KAJQGwKDr4GJ7k0jTa+843lQi7gbwOYP70BvnX0wd02gHTq/yT6cSdh3vaCu286kGlo5uIWB
74QrhtsRSHX8C2DedkAbw6lUv4ckgyAkRVa4zEbUVNdy5lTnDcBGoy8L1jhMaoDLdtnPXuWN+5ns
Z9Hz6vb2f3GOS3FhMVWo75nZpvcGK4J8TO9E9o823l13cHsLWDKU6lTduGCRXkYtWgwWJl1eOoaU
7LJu181/DQNxejyXdEslWtHN7I1ZFA3yANoliDiypKSYGOaMDaROyKbTnh224Ul82G5vuBdbfB9u
BhzLXgzY+n862FemuHCUY43QXIOpXM3cWYnAzf+ol4KvtZ2c8d6P/qnJdDq4DDnM9tKCMxC7Gsri
oBdXxsaJuhZ6UJWjkr29/NNQ06PaX3pNXRLJXphEnmwDnxKZLtRKO+vv6/HzH0v88ou48gzj3u0y
gB0eG2T0J/DvsNqpOVj4nKLu7VbXBaRQUA3FMCFI8fj2LSalw2xSAD/TAnCfEp+NFjdJwPRDQW8S
xMde2K3eiNa1ST6COsmo5ayHe8/R+lIalnhGESzlRq55ZYsLobFRZppVCCEk0OLsngS2BJdGED1i
LMRTIO8tCtXKN2zJV4a5JEfzdIjRc2NnxeQ9f0P1Vj/+f3xDnng8LqMppAtsnZmi4gdWKyp3rJoq
yf1ZrEMAO2VbgqukXjnHVXDJWCjjpOALFuRrnH7tlc+mNjjjAN5ORbQ9RdHCvvCqoEjkOC3VFraY
c2A6BWujxyQ4tRvpEIvAu6JwYWfIyhhoM/ohrmAs0t6p1SdVw3vN//xOCR4xxgwJmhHGNMIdQ+jD
E71n6YYxVLNx+nEnBTRoBZG/cRl+ZYb7RGkfZrPFPtFgS244fkpCUXNu45h7ZYH7MJYcq+WwwEIj
30tg0qzC0ctk3UnJO0k9QfDJF+xltmUuom61ctzHKYcG8i7zvytn7sGE5I72cXLxHrPLA0k0G7iV
hvGKB/wlpJvAm8cfDJXejGNG8KLMbmD/451oK8rx9gOBUKRg0I5wZWwemZMya+NbTtVNv1a2+K5q
ZVUGOgCwRSfr86Anj9Wg3WLG5KlOu5vJUE9JNh8Vo/ja6GC4S8LlLVt6/QO4pAw+/KScoYGD3MjO
t9xj5UpzoMffON+2gsaGGANe8qBqcQEen1RTW3Id/ZSa0dNMICseJ/uQR8NJiacfptZabkJ76soz
1G615g7A15s6Au+dIHi3P/DL7+CCV7Vru0rDVx94uWt+657C/hS/T9YucwUNdn5fEAutTaKHN8pQ
+lYte+lUfV/iWdCt2njvZuIQL25xpQppQTdvs3aVcj9BPMFlKS0EE6Mau/Ln2WMPpW94s3xlktsq
UxRaYGfDjbbKG4yhDody6SGRnDQiJeatRgWxFcXEy6UOVQ8evp5PowksFSwxZlvo+OSeU7kGCIBw
/IAQCrOHXiFY0EthHkZfsLLJ5W0onctQcYPNvuzf54buFVPpG1W4iwbNK9PuIC31I6oLkM9mD8NC
/IiQW1Ipn1NL/aTJ0/u6S3ZR3twNeujib5yWNDmacnWyhnlntiBvXmIBzHnr0Fz/ZO4gGM246XoW
A6Gxa8vSsyQvmjPvLRtotTDcBpJCXbZJg6j+3+8dG+yz7CMw4VZID1/im7NGIhIJMeDCbI31SQMC
DSIOFtg9JsAwZUiI4TGy2he6IE1sL+WLYZbNVvVHCd2gBIoh6J4Yd7J1202+WXy7vpBse1xkh5Vv
XP2hgOQrmRL4JuE1fhorr0DrKzakUx5/bop7w/pex9+vm9w+cVY2uaBOx3JOFjbb/XyhUZzp9LsX
GvanrrnHBeMShV1tJLjP6CR29OYU9sF1Z7Zq33VscHFYllFZQxUOc+qY99B8fT4M5amPHtJGMMmy
/aEsQwWyCwgN/mZGrGTsUtx6QWryobZMTJo0TtNAEMJM3Ky9m8KbSPQusB1+v0zyN7MStPxRzybH
03505hIy7PpNqIuwGpt3TpBH/PSMHwyGzK0hD4wQgUk3Kl7rFhlwwK0nBcX3zMuD8O/rn0zkFrer
VKNqlVnHSlIk8ZB8HqBNmeCyct3KZuQRpo6sm5g65stF2VpsOpiIvFojTlz+oM3uuoGtJwGcDi8W
uMO21YaOvek9X4XkyR321fcJUkxoVnRBGsTSH3rEnbRxnORGNMMeNe/1MXEGYU9uO9P+cukCsEzl
OX3mpdIC0Iy55b3Z4YyV3Hr2nlsQ1j7xZkcyBDfY7RhcGeZq0Kw0Qrtig5OMPx6GPcRgdo7B5SuL
wfYtKAB8PaYZDN5vDSXF69yOW2E75uztdayptwzlbTT9PdXjCEVIZd9m0h5sjK4V1e/i1C78SEFx
CMFWQQjJ21Fq2RpEp2RMwnHpP2+yykgX7D1qAKWHAfp/6j7axzVx0NMDt1x/DPPxVJt1fmjV4XOq
hftwMu6rIv7YtvY7q5U+07xQnHJIb2nX7jCxdQR0OYF04Axtg/qhCM2d1pcP6mK7c9a9ayIpdmIw
OAPWiV7I1OrO0Eita8bWh8G2fKjS+DpENJdK80xw24LmtnzQF3KkI+Rh6uJ+mrOHpq7voK2qOosd
pjetoX1MI/UbEJg3ekr+Xuboo6lmR1vLD2Grf5/m/l2RZY+gkfmoNs3imHU4ONCde6zS/FNcd4eQ
mFBtkd0iz/6GQKRfo29hT0XsRkodqKVVevZojBBWTiqf9AQPfVH2BQBH2Zks86GuG4dGZGeG9SlV
+tNEpXu76O5l6HkZWQvRo/xbVMSxR43mYwTxHadZogwMXObXYhr1gxwVN/Yc/mOVWc7EI00vbfIg
hhxMXuHmkeb47tUCSYMWOLkBT+cumBTuZylevKiuRUx4m9cFpokiqwgLYnJxuQx6NsasoQuNtNEZ
qPaU93RfysZ9TM03YAGJvTLGnZ7FoHbtWOAOX3XgMZ3NiTi5ZgXqsohuXJvn9MoSdwsasrIIrc7E
zaSOU8csbwztCxSd3KSQMOESiaYiRKvI5eaujXM0j1hzQj+lw+KN6eCEC0TWzDdl5ZVjXFYGMamS
TAYsSTWUTeO7rheUa5uFB0TFdIbXvJSJr6NcVUM2dapqqZ+Zn0FJ6erqbd13ntofyi7zUmGXb6uZ
ZK9sckd0bM1taDWwqTujT1toYmE2yFB2ON9CJ3JrFN9QCfvB7pO9Y/jXs6LIYS4nWoU2KE2OwZ1w
Tj8m41GRgx5o6fTLaELcojnlwtNnsxuwcpcriNtxboGGgcWf3WHWAfmD7vB6abn93Ut9gYd9LC17
Aa6e50/lJ9bex1s7Q5+lIvDH5hmz8o7b5NJQtHXLvCuk8BGI5i/mUIu6j5v7DW9rP88xbgW7Pquy
bsCVIo4fbTLtwnTYoeHqKPHHNwTHyhC3fIkJlNjAMD8m+BwJWI20wnTj9B2ICOTCBgvqbS0q9DZT
FyiHTTQdNdm6AKCbcloaNbtiUAzJAZdYNruw/0ClGVPYgnb0dlG5MsbtvHRM8L00FMetTw8tOURH
7HrTHXzi6fGTdJDfgKRhc8O/vON2W5uYiVQ3WFD2im63oJS1vKo/qIHqWvv0GNcfrn/ArQe+Vwa5
UBkVJdPtCB7W9MDkHTA74McaCCIHeBlDN6fwF3f26HE+zbIgtWzXmStvufDptVGJ2xHfkg0T4PrB
sJ/KHYSKPIhu/k4HaXNjrAxym68v5irsGG0fhrM+taDkcocq6qDPDHbxSDgrsbnVV9a4U9aMhn7J
2FUOAnBO7JIeT0+SG3X/inyy5zUjE4QsW7KLK/7KJnfUanYDESZIzQVL+04KTZeR+3S99r8TgaAJ
tDLDnbM97S06lDDDun/2LvELV1qc7xg52ct7RYQREjh1Rm6uOj9WrpU0l/DZpvwemvXGckp0gUeC
yDh3aVYmqizsIQ2JfVDJlTPZgw9RKy+CHCRJBB1BUdSfk87KVEoZx5PMbtxeGLQyop69SLKoNzDp
6JauKbjPiZaPSyoSWiXDwhBWhMbQ6ApQYjomeRJkEvZXrkTeuRu+cisqIO2XsQsxS12AozMc1y+3
2EOrqB28fRLogHTg+cLGS9TrO2NiGpUaKaw2n0G/UWtOabyfq481vRlEvMLbO/mXKR7cFLW5LUU2
fMOFbGfmxJkr1ROs32bZo77Y4C7d2qCWNdVggxGnLaAURaJgDQx6jI9GKbC2HRIvxriDTYsGIucG
bviN9RDPT7PyD7TNBfdp0aJxYUcVq8HAK75PkeyV6a8GOqHXl0zkBPsBq4jrKyOBuiwMlHJ4kjPT
T4vuONE8uG7mPzbsy2Kx37GyY6YAhteItXNkA6HIAJnWDeaOvKXYZyCREm3Y/6g7Xixy51RRhBW0
U/+1OP1gJHpd5EwumoC7svcs/w895E4qRRqrcnkGZJwfc14O4t9MSdtd71W0c+dUPkEftmA0WT/f
j1mR/3vQxO3U/rKYXJ6IFqXGeBxM1fZ+mu5kJsBoQQ9YFz1QbE0Q4AJPDItNDOpAsLwOlGhUmzxl
1+rCAF42Dh07n/MA3Ji9oZcOJcMBjE/o6NLxSzeIwnRzu62MczGjT3Jp6xOuMrXmW23h1KUh2G+b
CXd1ueY2dIvKaS5HWFjU5tDKk41GT/POHuVDKlXHuRxmUVxu+/TSfuF2uNzKUm12Nt5G9CF15Si6
T0z7RlGUw9Kj3qjyPnXsMHu36ObJnMtDPLS+NNf+PE6mkzSD6OhmafHijFtd3rh9kudRU1QKLm/s
ugjcXeQzIU/kgQWstaUr4ujYdv+l2cBtkjEnetk1iKfc/EbjHS1E6m6iyz23NSStaCRIQrOm+XBQ
TnQ/71RfPonyC4v7K8vG0w+o0mjVWQ0z47Rvl8htpXdz+7/zPKMkffk2PN3AMqcd1TIYaSIo8eZ3
I209QZrcPKJXJlh4rA6CXCqzUK3w+ZdOXyAhlIBzMrJ7R4bsSBxKnhYBH2jlj4PcfasS8zipmqiV
tn0YQdAe4pgq6FRk7pPZFOqcaoaTu/Vnv3s//GDlo/Vj3imAMnixL0IUbCe1F4N88a1kg5V37Cxi
mKw+GPb2bbxPoazS7N+yvLqhMXoAgC7PilDr5SUjKr0Z5/kz9OXnS+jboS8rW9zWaiVq2xpTMGLV
Kjthh9P8A+Ntuy4YxTS1//HVXlzjvhqumv0kMxQi+2pntAQDS4D3wKXyb9X81maqenHQ4iRchlZV
aaUhdzRV9Kkp6Q5kysdFrfZmI++qZIQKvPrItssAjuNcjfdqp5UO8EAnQN+9SpV/KN106sGfn2iD
G08JCHvwddwyhGxQ3kOBa9Y1d4QcuZSDLqvCLVqSfGjPe2TW/CIPH5cx2elF/zAtkxvJoAmQStfo
xyOytiPT4j2a/46EBw5c7twJ2bwm9N1SdBDNzB7UaWoctQUuD7Tnh9Jo3kdS+zlNy2PeTPflYNzp
3fK506mj5M1H0uRem06eYmn7xcyPakk8CVN7KgTp84b42qwcRi3fGcpjqrS7cKm/xMRwjARipU2M
5xrjvZLEzhAvj1NpAOKkHLWm/QqClg9abzaebNm+HNaiulL0ibiKX5LHMl56fKL00B2W5tigO8Ca
jyGesn9n/EQUheeYWW2w1laVzpTRHb/ot6DMw8OeK7qibZd5qyjkSgaqyjLUtGBRVlufFIbXVKB7
qhBxLSrZpf0sTcUxCotHNc28WgJTpCCniNaYqyBwZOJ1iUE9GZ66KI71rggSl45QoshnDFOIOnib
Rx0wCWyra5cEUEYfE1om2OgKQPChZQGFabiQqn4U+LV5FK3scNWeZI/2UDIOSkbuTR/KXbcfd/3B
OJVivenNum9li6t6aN9I+TJiDVleHn7kn3Mme+UzGZlMd7UzVhyQL+nwJgA+cEamahCAFDG98frA
zcYx7mMw5QVqBrGAOjoZaCtIbufQ+V72Ovob7J6bH3BlkgXUao/QMVdrEGagv6zM36uefBr6PKgm
VYBlE5nhNkbcy12SGvBsmsMDZgosknmdqrqCMGF/5qLyWnnDhX9upmFiqUgx1GNSC/+iSSa3OfwB
mmRlj7m9Wj0dPBVDwl43yqp2zOEYQWeumw7Xvdosi1dGuNiv86oylBxH15yfFgLAjx351y1s562V
CS7k+6EPezWEH28B1ov84WqRcqKZVFEQ03Xz3/aIrZwrgmjbtACtK4B8ZQxd8bxjBqVpGZbg+pvr
Be80H9JEYGC7Y/FigS/xbbmM7AVNsjMzdBWBFcg6zD/Y8Oa5oBLxMm5uH6QF2VLQKiXnZ41VnOVL
HDdaCnOxOR5lMn4AsORJyjSBW9vr9mKG+zKq3OkzJJzjIMJFk3SfJe3pLYG2coQrDOO2QZVRJWBh
nDF3oxtFs5/z7tSO1l4y6bEs5EAyk9Yp5OIUqeoRg+Pfr/8E5sNFinj5BWflutVSql2o1JOEpazn
4UdfhrrbDOkOKPTF6XOwBBhVf19PmeClS7Cy/DSlHNt2kjEyxmz5oJqgmhcNGW1HiCmzVoxqg5vo
dSYqmsooSZqD26+7Dav3YOsMG0F0iExweagbIE87SYgOORyd2jacMf9mU1uQw7dX6sURLhVFtpal
RAalpGmbribj4VHEKCnyg4tyo6Eq4BLwo4gPdTsfpvoxK0S9jO3iE5fTnx+Ei/QiyUKrNTOwvwHY
SACOAkkAYQO7yw5imWCPr73rgS2yyM9yDNqsT2EEi+yO11KXFUkoWDqw1UuJm/r9XiWCj/UfefCX
lzxlDq0UatYJvhbr4menaV/nhstk30s/BEJpNwohLyzKLvavhdFWRht7yaoHRYq6tyechtZ0O7Q3
pL7pQPFl493v+nKy73PNDovTVZ6IzWYIZ2Bgg6WEViENd5opT04paTuN5DuZxk9xKJcOyiVB121z
A6wc5HYy1aZmzDVmeGJqRn8v0uhfd01kgdvIKrWjuGFlpilhwEUa78oQrl23sR0ZKze4fdyptZxX
BN9JC+hhvmVPwQzFWT6Cj03It8v+2OXHwog1kU0gKvnQb8OkmPsZa2YX8b3Z1m6eZJqTx/JDWJoP
4hSyHYQv9rhCvYnsSJdjpPNQlt1UCywb6K6qPNT2R8EyqgLPuPpcVQGll2Ukq1/znD/pIjDPyQjP
ieCk2iCQRGMRIPOfa8l+0Srwk75RUKnjw+mNNz9agYnn7uxDV/vjl/Kf4Z8KnKYFbpLhnXQjBMZu
puaVbW7TyQ3G7PIK6wq0pTuoqmMPN8MoYp4+g8qvhQu3xRrFpEY9wkyjh3eLTO/TaJocXR8eW9p+
UbtpdOQImjfpmPpj23hLrGROLAGhCdznMZraoNDz2clIu1cNy5Oy4nGI8geaWb7RDEGbG99VPbtR
9fgUa9mnNkwfy767r5U4dgjFlOIMBslE8q7HiigouW2dVnOa4okpDsI8d5XC/hIpoS9HdD9WjSDv
i0xxm5tkWkWSHqaSvAjGBE304r4wctcE2+l1p7ZPNVs2LeQSG+OA3GmdNEYog5svxs1f2UE0wVfp
k+ExHsAWXFVB7jbhW+qclUXu5LYqxQqLEDWqVj7RevHqjLqj8kHgF9u4FzH4YoVnKjLDFOLuBH4x
SInhprtWAizaw4sE65HK+1AWWdxMJSuLXNKKzUpNi/C8kmEQw6ICPnAmTyxjNo/WN+iHlfvrXm7m
5ZVJLnsNYR0VZgWTUfTeyHs3A/qIJKVTth+NpT1cN7aZPPAeSTSZqIrGawPFqIq70MJ3s9v+2Jvh
e4nmIBAy/T8zw22zGQ9/cc4q7VptXDPtABhvnToS8a9sSGgjD6/c4faYWYYaqReUc11rHUKNumoH
0qe+8NMcibnK3MxofEsr/6KozP2s7oEfL7R3yaz7Mxm/aVL/l1w3T6C3BRnWQp1cjvF/QyjCPWzP
fa5+KLdDR7lZDHPCRwaa36uHgAXz5HROWZ7O0XyU90LiiM0SZmWT26NqTUe5m1F3WtJ8SpY6yGko
OAgFJvgBqLSDgNtIEE6RvJ/T5Gkg+uP1SBJZ4DZkknRE0wtYUAq6n9TaMQxRFG3vCSa7aIOjH+JL
rw9zeUh6orFgLY1vsjE7JL5R8B5x3Y/tyR0I9f60whxdlQyyEceAF8AKK1JiKWjxRvdvs/RMVXKS
v2qQdzgI++0i99i/rwyb4whWBYvtEWDLhh/Dw5lPc4WpBPe6AF22efStfOW2vwU4c9+aiHbQ9UOC
1NGgNDKcUiJCV2wHx8uactvfjnqM4LdY06We/VlnkyIiOPN2dn4xwW1c3ezxXDBi9aLoNukSR10e
FBqdSLt4VBddTzf8weuHpquKrWkGHlhff6quXqxZjkG6Xpap1wO+psn/+5eBBdNm6DgLo7rcipEk
rfOIYUErINZsEww2/Vfd+EK7cSeI94uTVMHF3lDAAIQLKNr1nKWe5JCsLGV5pwV9RpxFfnim72g9
fYiAkyo8sX4aufhanFHua5Eo7zu7htH0ED+Ajyh9X9wp867P9uHtsov26n66kXMAb1MvC8xbu3tU
LXcmThj5eCskDgMYi3Y++2ivihjuN3EftcX3lvsZv0m3jd1szp6WT86gfElzzEqHndM2qU8GTVB9
Xuab12Z5YUowPBqD3cBsPzsJ+JgOGjgRQy//tASdr87OkmNOhGEwRf4KLfMpuytNScnPlv1EfZ81
P2SfMbN3TgpFQApodWBIOciEqJvsRPIkRBB3GldOaWWeJjKFdYrxbE+lXlT65j29wZN+4kzQMDiw
no9233jK7Dc3YXhfTCfFJ06ys0TfgNm68uk19ltXqZcMRqm3LByH3fhRBW0HvraXPbD5nN+QmWTr
emHNhPCjZSomdje37hW4EIy2XvDFj+VBvVlOyh1TdlJuxZwSFwmeBZfJHjMNplrCI04my0rHrASK
LVH0XaGe1OkpU7sT0QS18cXZ9doODzQxytmsU42h5YrUWcA7LBHyvrSE5dlm0Lz4w0O9aVxr8SzB
Drp/E/KEFDqMaqiT3XGn7SAZKFYMucj1cA3fCmPdQLDgP+5YTudskrVKkXfhYLqt/ViAjPV6Ct5a
vLUF7hROyro1aIvoI0bhJnPv9ktzMEVUqOcajw+7tRku0WdLRc0qIfJuxs3zGwVuoTzcjm7q/tBL
V9rr3/FgsGBoHdw4bv5Pg0eTpzDy2sT5MuQOvcPstx/6f+Y5dwxgMq5MpxlraxQ/QgXYzkZz5lD0
nLB12Kwd5xK7WiRNY0HEcBfLS2Dlk+oksXYANMqrk3EPRkMRV+glwcrrmOEx54WVSFFnwaJ221PH
/s5eb2M8fuu1u9xN7uRXu+hJhNS77FJyVrm8UjQxndHElnfTZ8P0dIhpslGguvCWjzhBhCoDytaB
uVpXXkW+Gqciktm6aoF9D0CpZ1BsyXIXe0mgBOroIacF6nHyO5wfQmybyDqXs5curaxGOluHUS96
R75QML9+gpBDW7lJYAZ4L019yeuqXSj7kIkSxdX5En65o8Clgv/JIAvifkLdWW1L8S+7BqJ5ltt8
ZFQ68f+Rdl1LcuPY8osYQQeaV7qybdRG3dILQ9JIdKD3/Pqb6NlVs1Gcgu5sbKwbRegUwONwTGaQ
uYYzj67xpD7NP+QgchGzvH4fJw45HOktA+MVfvstxwiumt8/hXu1YLpSVhKJeanM0XfGEYv2MOPp
oX+Vg8IvdsKBv22jehfIucWctFEFR4xs6dEANlriVIcqiIPqFP5Ve+pr+o3eMjo6+yD88Nvu8l0y
5y5VRbJGBdEuGN3igDpM+vR27Z6NUqRLdvEDEhagRlz3VP9gXO9SOe9ZguFX0VmKgKH3X9FpOdlu
cigP/eFPkqN/cCDv0jjHOBkAS5IGSBuCKHHnI2oR99kx2Q2N01AnvbWP1Kc7Ybl8Kw9aaxHnKass
sxuKEn2APbfGGbDIYnl9MCdO6OTIQEXItZs54Eoen/t2cYbaB7vU5Y6eUfNB5gcfgv9hkKDDbN09
+m8ug91KMMAUeybA+FSHlPfJfXmffhJBC14Wf94c6O9b5xOztsr6bJ7wc8xH+0f/ja1qW9jjyZ/o
NwyXuuIB3U1V1mUUghUbjI38QqwWF0mVVAjJmiSd89YOCiDTDXjqCJSXqcuFo1rJ4XLtjiiltQAo
IZB34H01gO887EH0qcmO5Mt3b0iDeOWRL23sKKmYdnYrC1V0DUu/YF42Cb/t1TcD+BvhQvHaAy5C
uCDBwWiCO3WO5bXor9b3GFNNqDv8KyoofFS8ogkiEVI4EER8zO2LUhnjVAlhuPV40CrDsdAfJPFB
cMUbST1KnECaNS2FmEDK+SgGwH9A5xgmFV5p9OVvxdusInzUU7frBcn2ZRuBYVivZHFxx0qGsS3q
N1mySxIHiBp73TGc6bPqNa4k/oAb0eWDQC66VKqaL8sIgVhr89BLkhfMEDLosMEvjGB4EIf3S9LR
tzNi4EAzLRsQddxnM9S8jlQN4IVs+FO+0YIm8fTJBWeTFjrj8+TkmF5c3Ox++gYeaIqBzZMFalKk
s4IPy4atOdvB2d9/COeKCR7nhTLgh+g7em+erAMTW9+re2GI2Vahd0mc902ipbGrFJLe4KPOLYw0
O8T74vgHb392fVdOxXtezUBpvQkhiw2128F0moJknx/ZJKqOOXoJLD5WIP6sW2F0fZu8ix2Ucpoy
GXLTQ3ubmaiu22ilW458blU4WKHn23i9fZDHmaXV6L3eRpDHENrI4JgnOFhnwG4m3fdPw80fXO2G
U/8gkrPONh9kPW0hkk1qK08SNk4zh0kFp+VxfMRifn1XCEm2L3c9PhqMztkowbK6RGqIjW6xw3sM
D30QvuKdIfYGG5k3mpfMzWFbDoklp6d6l9vlkhKmp4wLEjjXkkNyZznkXyvETJf1M5XneJ8/mqZf
nkzR5tPWN13J54sNlA5TDjowfFOUx8q0CWRJE6zibwTM9RH5OkMqhxSDxBBBjLtCvR8MrDSYSeK3
wJQqC+LoySzyMxu51weRnKYWszQtANdSA/kIS3CzrzlmpZkVpkdbmHldDslCW9Z3yClpNpaTrY2Q
VpybQ3aMA8xl+/GeHsGJJzoZ+7t4X7OWxWtmYaUlATz0m19jkGQ24Kb2JrbvgFMOFg3H/DfBGMMk
MliWAfQD9OGPwbiNQScYFybzbiOYGfvdclIP2lEDoSz5cj0+bCrjShT3GmnSue+TxlADmj0sJvlu
z6oQYW3Lo6yPw8XCiYxaHg1vx8GijAdc4epYVZ4EeAgsFs/g3O56Txo/iSLSVskIeyXv98jFvsRW
/nOPbFOBFTESTI09xrVfP8eSB54t3YtdxVFa1/bZAhb1m+foMXRHt/Tk2pfAbP1sSaf+ReTXNzJK
kFDoKqqnuoyJPa7UYQzdYMVKpQVzXx1Ra5SdMnuxcuzy1aOAtnLTVNayOMOMotLAuEypBV3t6Uf5
hlEdLgOWUKy9mGVaKI0zzIKUBp10nIwVh8fb/xaHxztxcXgzjzR17OsBIQ2bBHxqrKuppCdJowXq
bgQVU+KHHna5WH5jgLfeeFhEV7llLGuBnD5lphLGRQmB0p4d7mlxJsc6s+I3zidsMWyfjyiabWky
ON35FZRpnutSnyCOrfym1htHkA2OIO1vlONi11f+dW8gFMkpi1kUra43EGnGjrFD7/HL31W4XMW+
IGulCfPTrbhhrg7JK8yCDTfLgkQ2KdtVmN6n5Ib5BZbHxfqjqP6yFRot1bDRk4QBXryn0Kwqi3Ie
cELlAZKNnWWmk0uKO1o9RK2JHvLwcv1St7QG6glZBiEWEo+P3rzIUnRK0xJMo+0AvLTcy3qBYm45
2LUE7qvVulnXkZlPAbDjgAb610QNJ8wFOcWWz7Iw4MjwBRT8m/tQipZQ0gMlJCjA8qwCTJpQT7cC
a5pF4W/ryWIZCntwm0D4J1y8AC+9UYGICI1Urex3UZI+2WmU+OnYOq16O/T2QVes8ZTJimMpooby
1stiLZyz8XqO5zbXG1Tbp8qvZP1Q0AfdgMtEOTZuRTgiW5UyKNn7WblkFG+zUpmMFnVIAOyxZBQd
49JVC7wORy90EBp/moXbCaL+ppteieUn3lAq6qqm0rT/ZGud6g975ROLgHT0NYF6Xub2ADQFpCma
8yjjwp9xqtOpQxYtsrYEFESrDIh+cMhO8dOjKOJf6CgniEvVVDOWCsw/oY9njt5i95+j3jyO4XKq
atEWyYWecKK4HC2rtakyaojqyF9q+dBmzxQjuK19iPG9rjuQy1cnJ4tL0tAE7dA3hEHEmsvq1Gyi
R1lAlWPvQAXki6rxFw6LE8fZ39AmtAJ+6xIMUrTPyxdixgJfchlnOBGclWWAs441FSdinp+BvylP
2LlnSXVugXelDv5Fs+5NJFrWUESQhvBMkeqALQZzgv+SltDv8sWTev1UqC/Xv9X23b1L4Vxx0RlR
nNiDHEjtVDqDrt3GVBHtQ2zMhTODepfCGVSWhW2kSqOMoMl2K8cd5h6+VI/oG6H1aTiLr+5D05lP
PbKg6+e7CDXsFoGSzJipkJHwo0MZ9tlVBn0UAE3ZU9Se7d5XO2OYRDNXl57xoyR+5i8HSYLcZeiT
KI/jr+qpYICEh24/oN4yl0742rnzvhSMG29b2vvxeAj0CQRAacIq+uQufTKD5STBEUMcUi4fYEve
9cvcVJaVNE5Z6mWZ4p7NztAu9gBLsp9RVr4uYut7EZ2x8xBkyETjDI0mgCQpMD4VyG02OzST7gd8
NSdbtJ/XBW2dBSDaYCtj2cEFANE4GZEJ2mKMaiShb4wPMjArr0vYcu5rCZwXzJI61JbKlMHb9xkL
Ho5VH3P5Rh9F8wybzomYjNNCwwILAtbHhM1ulkiTdIDpounqAZdSRiNFcrUbA2oAdEjxjMZWLFkL
ZHe7mt9JM9LXpIbAIcsyp0qnmzlJnmGAO7lLAwy37a7f5EUODNMCqR4WtzRZvdzJzeIsrYwS8rI2
8cd0ObWt8jArzRepSSqHhPapUsrWvy70H671t1R+TxdFlEFOLUgluFOAmlrfMrzYMoyMBCiTH8XX
epnlfDwnj8tDZdLpPUbE8ICSGYkeSMpUtIsUd7qVDrOIb0V4QM6c23IuZ5Ni3C6bXTZ92ymY7sFI
jFsou8Xv78SResO6dfS9AIepsFomn1iBL2oyM01DtIkrN9KPat561iBK3y4K+8A/WEvh1HOIQ5oU
OkDU+yPm1881CL6sc3nAwJf4zcvu6EOxjZPFTrwyBRPnDCWjZ0MZ9N76lgaSa96M5+YTMJHF0jYM
78PJOJeSF1ZTTjOiWeP1/hTk9DihItTeoBx0tE3vbNkOAGj/oHP6tmR87Zzsl63O2Yy6XDQ9vpxy
F32L762j7s6Rq39rntgIBoiadmPsxYuThI7qZJ55gMP7/9cZucvmgoNKlqxOFPwIdaf++ps5u2lQ
tMXkQyALkxb2lLl2ZO6pg0URLGiiPx1Ip466GCcJvyrB4g33xV0c0O9hQEyMQABVx7EC9dSfhKUG
5rf/8QcQWWbvztWda4WUd8psggzgk4GvXd+yFpXyqfjMyG0xne4JHN5Vu4E87uE/TWkeyxVZAmAE
dWf7xCpv2GD7s8rbtivQseOGdRsN9HgfD2dr8ZJYMW43aakbRapL6vuW1o7gTNv2+S6G83FNSYxG
n2Gf5C57YCrDpoXAQcJmfP+ge7kR82Gg7+K4UExjq6lMJIJBepbuZuD7WgcS/MepIp2pXeVX3/mY
8u12IusQXSjn9cI4kxe9RiZvZl+r6DynZ5OKPCv7Oy418v14nLfTaQiCd8BzBeBmvOvulX10Q3zD
YUNXA/A2xZProvvkHN6CrDoBSwEa+2p2Q/riTrXk85zJu4IqAljjbd/KsgxFAWs1/1KoCVYdQwVj
wmZZ3GrSdCzq5Z5m0T6TjUdESUF2uH2Vv8XxzwWpz6ayNJF/WijnW+roFIu2Fyj/tkq8y+BszEj6
NOxKHAlbxrNjAP7u2E7ACnMZW6geqBkwy0HO7VTCATnR6TizqyuliOYBkjX5cbYyzBF9u362bef8
fjTO0CbNlHR9kDB8menQ+NqRwL1rWtjn+t7L3/v5VEnUvy5yWxffRXIGVk25rvYRvlg2yOexU8+q
np/wOrmhwyjsQW37/ndhnKUVZpyPAxbF8WLWsOK57JPS1Q9kx1gsmmdJc4SgEyyaXNr2u0TO1LR2
LKxFw3OFFb2007AHMRTgH9KjCAvkchGChXENbhKQjIhq/LJNtlAssPZQjtG1sTj6uTkrydvuCQpt
7vArQf/QR2HvRlRte4O6uTjiSjCXP/SjUo2U7d6EN43q2Xfj7BRPbOkl9tRDXjrW3fRr7neaj52H
/z/m5sdDc9lEEktpmAGhJwibzG+SJQgxfXddQTeN7vfxMDf4MaTqcpZoVGXeWS282h4cvUwETnLj
Jbb6dAqfIkjq2FdGCBsgmeQVRux2EtbYim+6nXsh7fyFJu7/dijOk0ikIe2kQVlorDuATnCW5dN1
CVtFlA+H4nyJGoLsqVwgIj5glswvUK/M3faHvSsD+6AJ/P7l1OMH7Ud/4uNXUjrZamtLx4HOeC/f
0MD2l1vtZvBRs3Hk76EbvVw/n0gtOFciGRJmeAtbDmzlezjdz5FolmIzcq70jvMc8lQQRaJQCpB5
+VNUOmPEiHZQJMUMuEJFc+CbUW0ljnuK1KOGiSYJ54lbcjsYzS+rI1/iCvCa1+9NE10c5y4WJUmb
NrfxjmzH86BLN1V4xlaskwKvUMm/AaLEqeYOe9wPkvYtxqYB/aRWn/W49Iy0ciqaemY0+2WNdp3S
7YkKD56pny3T9qzqzlbv+jB8Ifr8skTybYZuQxZRpy9zLMJhpXesHG3QBUfaevJ/UHXOC6ldajUd
ehvQBQfsYA3KlMz70e8J0uKO1WFF05Obgfr9a/HTQ9YYIq8qEciaVLqZYzt3mjyfnakKR7815dgF
nPrnScsPizrN3vUvKPiAb/WW1QMqnk2jGIHWHoA4xU0x5xzOi8A9XW5lfDTnN+eykgEvjpUEivOl
594Hev/eQPsrdNVpp34ZR+cn4yXQsBFgHup6141uNwlcsuibvv356hdIy6gr6QKHEt2O37K3V1vl
wzoivMSTP3jkCMydZ6/IMfY2RYjrQR7rbo+55lCtnXgxPIX6oqVJ0RfkfNcy1SjTAt4jSCLqjvOj
1FgCk9jM6lb6yTmvkFRWSWM4r6rX3Ky4U+SHfH5UGhGNxFZxb216b8nJ6jONai2XDYXbWs21vL2u
KeZaRKnO5ag/p5ac75qzSFZmDccaXdauit0RE3UvyTFV3MzND1aAV/A90nOkOgB6eTDvEwwV3YtK
GAJX/WY8qzNHQ9OPxgTjIOQMBAraDH47ih6+oojKw/LpPdgQVYuZuWvtuoMSYkI739Venzgl26RI
vPa76GT/kMSCTgWs3pp1sadI5brMjZJoeFsBkfgvxvDc3mp7pcQORxe7bOqFTgfxFNH2lb7L5fW1
7bp8YNusjXY/T7dNDfyAx+tuc1uEpaCGCnatiz2rdC50WVqQR9pDDVwQVKLhtWd9d13Ktmm/S2F/
vtKN1JBqxFW0VHUT2xGh7Sf2v/OM7yI474GpmkhPTLQdR1c/Sq9shv6H7nSfpSNbaxbWz7Yd47s4
7tPUZt/nxWRowYgpveDvLSnjKWfTyKarpXtWqIxBGebEqWfvr9/mP7iXd+FcViQNgIRXcjTB1QFj
c6viHQXNlPCoLCW+eEnpOia9bItolysmNiU1xj7ZTrW1Y2xk4SEMegyAsB3uPxjyZpWKK/L4Dc92
oV3eRciR/k1pUt+MCe+nM7m6yaS2cdZb+hKU0lCAmUT1Y7PzsyQ/mN3eXtK91KTeDHdp9gGhyV6W
6GPe4wUUBp3s9yRzNPUm6/Gg7ILaMP0Fz5YGAxCTSlylubWn8Zzhb4ir70X4sjS9kwMZcP4iZ0WQ
KU+V8atsqVOAwqKzUzeRI4dqpUOjZ2nJfTrkjoSOqF4DoBEYz7XsXdekTetfHZ57cOlmaf29TJtD
EqgZ3DA7F+OX60K23edKCvfmAv5dm41sl7N5LRpPCxRvOVA0T9KXCJj5MzaGXNWrgCztqg/XRW9a
6Uoy53eaeUwJrdFhjjpjp7eAva9QTe86QJKCDSUeBPnFtmGu5HFOKIwAdpa3UN1V3AePAN5/f2CY
m5pLgJCi2CAQB7zIR6fa6oA/hRfAX642jiqBX7jXXUV/Csdf129xu5ayksRdY2oCCLKQYSPzjg1e
Kk/0lf03wzq3PBUwpQeN7ZiJU5vt5/pKMnehpG+BOJ3hjP8dQat/Zph6YLNFxQ0RPNdFF8r+fBWl
dKrqIQGFSdASy4nlx8GaPHvuHGobAkmbpRVMXNq2BVaPi+lgTMdE3WShfm9HktPJmTNInwdtX6So
r2d3civ4gOz7XHjUlTg+QWQDTZ0BceG4OLUCNLdIcCCRBPvj1VUZIAWJxiR0jWdrX/OxEdnWZs3y
/RA8c0cyN3GhsUMY6uT244ulP6b1ax8FmaSgtvgil6U35//mXKaKIRVsOmJ6hLOxtKN9W1VIrecu
8pdBOSR6H1y3ru1260oGZ11doVk1zZDlmRFQE8CH5WQPU+iYQOqpb8iD8oDVvNuqdfQeFBjY4xw+
y568Fw3WbYaC1a/gLC3JQ9nqCV6WQIb0c7jKdsJ8aSPirNy0sZUYzsYqU+uigl0o0Sev7AqvQZyU
LcBj6MIprU2lXMni0iSKulFDMrxIhgCu67OC6YDYMzzjsTwQt/oqztdFh+PszKzkylJjBLp+eZ5Q
6aa+ku1yUTIt+lKcrRE6mHUj4wqtTCPgRBl9o1qIM6HmcF0zBffHv7VqVEoHGqPvkpSfDSn2Kk1U
dtuuqLx/ojfbWLlcQIuBRJI14uxHUKwDW2z5Qu7+HiPt9k0OnBQj8oYY3Qlgh+4nybGfrp9xO8Ks
fgGXAqWzAWBXtkAtI287tDsJHIbSs+EwTkEwXIiG+DaT6ZU4zqHQUSWTncDM1F34qbhnCHhY1H6l
p/IM+qgjhvyvn0+gLCrnXAhYqlulgbKY2eDEYRTMhuKlo6CsLpLCOQ+TZlVqs3qHYu47yXSr+LXH
OvH/dhTOdaCWOmmqhaZVSUons+hRicPANgRwjqKjcE4DA251OzDEINSeb0ug9Gqj6c756/WzbE2Q
6oqJWUTgR23sz2RdCh6osMfAyd58HDzpleyj4+BUe+vR3MlnAxNFoofc9sneRXKajpEB8FkBDzOQ
57vUWNyovYtyUeN0O9lfHYxTcAtkFwNe+ayZ2Z3T18xPLSf8y/4GIL8fNt7i3c9SdhrJEWE8bp7O
YlDvwK8kaOp/zECW1AiVLIVhDSGgCUPqNVP40KuiqQh2SRep1EoM5+Lr3lKGGou7wfy2Slp/ZRAa
5Xk8NDvQegmyj23ntJLGuXqplcs0TVAS1XfJHlRYqZe75auFWc+yxlQQSmwCtdw+nqEqgCtky13s
llf+OMl1ieiY/0LItHYY5t9pD/pTdmY4/eN+lt3r4jYDDJAj/iuNs+gooi2G3eH9qawHmOx3miwW
iNhWi3cRnFr0iGB0YEPTtP6itCelip2xFNSe2De/1Il3GZxOSEo8F52FPANdjzwKnbCwbxp0IOr5
59SWp2j+fv3a2G++Jo/TinwkOrjZcG390u0mGcXe7IziDbCZ8n3dZIIb3HZV71+JB81XIqOfJsJi
dAYIv/5T6k0v9uxJP7tfk189LD+h+KkzimbyBMrBU0YUEVhfMDuAhHRunvVFu8slVRCNBcphcx7R
HGPSdSW03Sy+5BrmStKXqhCd4x+M+Ld68IOw0AitaRhKCmOKrGqPdYGn3AcVLsCUQmypCYyYff4r
6mFzIV/XtXkZCUq6ZjL6oP2Tx5vUujVNLDbZfqr+1JWH6/q4KZCtvGNxBQHtIoljsOsDazqz8rh2
QvsTC1T0KMQQ2iwM2tjT1whQILB7+dE59WGWDHMYv3VVPsws/kl15e1pd3GN79J4te+GlPSE6V/4
kx4Wj/7Ijhkw37Bt+oY6Jh74ZZHxmkCuEgnc3jnLFqRqIGpVj4n9in5tsDzkh6Ji7T1G4iDqbGx6
ktUZOQPI8rwqpRhnLMPeJzJWW6f7idQ+zb5bsQB2V3ih7Pyr2BIPgyrFrEMb/aIH2Z+/svXd1sM2
HINBFc8TbqulDYQbAsoynV/VHJQxrO0Srl8+hrsiwDjtTtqJm97bd/guhvf+UkQNUGSiutlWxM1n
NKVqmHij7GWlOFl4RV+3tu03E3C6/3suzgxySzaplMDcaqWb7wozt9xc6muXjIXqgwQuPRAtNfx4
Mh8wYfBZs1PqmHmJrnhU1040pjp4R8voUGP+102lLnbiODqWUg0+v1r4wtvW6t+/lt/mLCxwmM5q
pgSWLXu5WcGGRu1XIYVut6gOGFJeh1pH20Qle8vq/6LDsCcxnn1qLfBSm1VMdLnAeoUyBrF43P++
r1u5ZRNhKdKnz7K7eBlxkgbQC5HPCBWABJ32ZzjlP4B52gpma9lcpiO1PbieE8jueuWsKvHXodNy
QaAWyeBSHWqWoElb8JJFbgCeTW3fiDDNtyWgSwgyGUy48ZEMg56gUm+geWR51HRAZEzVvzrDuwQu
diVw/UvPIjKdXsLuh1ZknsB6tmI+2P5+n4H9+coLlbTBnpaBVySLxmnnNl+ST92pc5InLHceote6
cJI7YejasoK1VO77h3S2KhD74vsHbOyMomcdnhPAtOhBDhyh/EVwSvb38bFkLY/TBb0alCFkIVm7
M1+nQ3NXPaZed1oe2CwwqZ3iawzoKxF0iEg/OFdYYJI1JS00cDJDZ8lew+Tb9XOJBPCur03CAmTm
UEAUgBuZwpko2l//iwy0pT4qSNGOA/YVkM1HBPhylASTRP9NKHz/PBfghGU1K4Cnx7uOIdrpbu7n
DHSNYRKp3qT/CdTadYVQZS7ST0B5UOsWCgii6c/ASfCS3tML1waO62ctBmwuZUimptMXeyn43y6U
2cbK4opBqyqFITFawOcCSY6jAwvxuoitUL++T6Y3KxEKsejfYJfYAdllMeZe0IaI4mNZq8HUm+ic
gjy6Vf4nZ6XKnCspmhhTfRbudG6/xobq1rTfXT/XZqxfH4zzG+mU06EI4a1m5DC5nxwNd/4M8Pbv
URUUpyTBChiWPieX6o6KLsi9kFZJpDecI0GTscWeLgIXmy2qDYfe28HwmPg52PvgQ4ModYzE0ffC
QZ/rHlOVOV8SItlnLMcoPmPAJpD91tXVUwx0hsZf/LHxxTi01yPDBaA7RYlbykJ8TlMBvC8w87oo
yBHlBJ9UIIYfkgzTuh4y9pyW9gOa4e0u9hQAwX7pjhS8YUEZjHt0XWrbuy5XJJZ7XeSyVhRYkMfp
pkeL3KfaF2F6sFn7W2nr20t4ZYZjEjdD18CtMXi+tnUAxpJRDwvKfuupgQno5kd7cbtdtRPuGVyP
DCrfqNPtZLHDFI/sITB21RPDlzUf9DuMRu4p5t4ir/Sv3+fmc0YF8D+eFhaSSX6pjbZjA1rYCWWR
vX7MTkAOc+Z7hrfUOMZevLGnMg99EdJBaqDZWJDG+5ezxJKENDfjEnTtRTmAVGLy0nDSj2bb36sT
SV17aAHkW+7MKPwWdxjVnEB5ZGQq5vYbekqjHjybev4rmqNfdVNi8Bj0UNNoYoJ7anakxgRGlIto
hbYvCTwuKiiWAf7Lg4npeUX7BbSRWCU1sEYKZb8zUS4t3iDvI48IlJw5hYs7WonjohzRyhoDfFDy
FJVED0mgt7S6I5cEtCaotEx9hd2rDl2z67qwGX5WYrkIF9Va0s4GfFWf/5TASCuFPvD/zpW8K41f
tKauVAnVb6sYgrnP3zfLhTzS66GaFdiPxb5qc2CY5OS2mh085b1CuOLFdOvavTLnsjLsJp+qOuwS
JZCIVHhymQclngI+dkaOFpCXAHcQC2qqm3EH5K0AGQQbECA9PkokVhTTiKJZgTH2c9SYXmhHAQbu
wNYJUmZBIP8HNf0tjffJGMeYmqRGiqJ+mt0OXcDcNf35DilSkPqRpwt6TJslQfX9dG9zRKv7XDpq
l9GIHLOSJTQAE0CBy1g7GAEnouEdXM2tW9ly70XpsENVaAaqM/GSRByMNt3m6odwBmNHA2ZUqkgB
FPqBRfjFS0xHcWJAx6blvb37E+iDzU+LB6RtK+YGyhnRCnDXsg7bUH0a6i9j8tPqRidNRUnhZsRb
yeEyiBgsFL1qItBO8bNhFZ6C9Ta05K+b/ubIl0pAOQlJFrCyONPQaV1NxILtM9y9NeOMOARsVuJV
goEhjOsqNkIBZxRZak39hGwQoHsP82fA3+YAo412ySF5Km67T90Or1fRePmmiqyEco4mGtS+kTC+
F2iJhhdrbgMUGzg7Ahe66blXUrhrnJRuAE0ylMJY4q9SZryk0i57zkMtdXRJfkp1Q7RusK0e75fJ
pdagOZjGGphyAcWWlKPFp7IBo4M1PAgUZNN3rk7Gx21zMW2Z9fAA6du7yb6/CQ+gcgBTiu6wCgBq
kicz3RkvfzBKu5lEr2RzJmBJZd1LBRRG2rMcWtuXO6XymdT2QI9h6Irg1ESH5dx2GdEyLAdEJYzB
Ui/vpudOxgZQ32HzGEW52dMmVCOv37DgQ/JjKiFt5UozUDNCiH8EgPKxG62jOYp2xjdXD1bWx7c5
lnyMl5nCEEa3920ssSZH89ZWDwvKyhTtUaP0JyG8muhwnIMeCz0Eyia+IPYVf5mvyal/Lp+BsLar
viWJx5Z+MKSyv36h2+HpXW3eFk5W4SnRbHsACYkS1DJDFA4dqQAbd4pNrqxwe9CXZfGpxjOp9dph
8qru83X5mwHCwH6sKYOL9QKUki5giazY4pphKL2zVIYbpkrrjHW1NyryeF3Y5gWvhHEXjMFWcy6A
gomUsfU0UArF9u2iG951KdthYiWGc92ZvsiSpQBg6IKYTNhI2j4RBoJtGXhoFj8JUeSU0HzEiRoT
81Rz7JhD4uXy9+sn2pRiqaDRtYFwizGij7EIYIoTTUkGS8eQInnOpaDLREFh+9Ysgn/ZCkPb5IRE
3ZyC6zRlqwcfg+sf4O1sJtTvsvhGRQfQ/lnJcaD/v6ztt9xKFvcYjzLD6KgGbSh+AHo1UJ6sOOhd
BugVu0a2Sz1G3qHSQMGm5gCSKf9P+mPbDm31KzjVl4t40EMDv0LaW7tsv+xNH/QwwPZkPRAWjQR+
ZVtlfn9Ng7OBobcs02rZDZuPpewP6esYBte1cjuTt1UT3WiD9Xo4GTRKSWItwLn6Gx8NWPIMelm7
YTtaMf6PcKrq7W1w8TZaSeTyo3zoVLNVGLJWJwEqe9mF3eLOs515tRFrTpwkgOruTQDf1MRLW9kR
nHjzVlfy2Z+vnDWqSaUNnmnljYahGYDIHh0ZMFX5BHAqr8FOnPyiiXgCtkPESiqXPS2d3hlSirZe
fC4O2Sk5rmsfQpj7TdtcSeNyqIoodhelE2ofPczE8OtE98hyVocvqfJp6nqHpPtEy3fWg+Bymbpc
+7hcApXmo4LsECr7tzop6m91Ch1Z/QO4PaECcy6vlmilL5sK/CZRrMDsL+SPCKIJgCbb4LO8AEds
QjuTiY63vTnsOvtng52yiA7AaO4cg3n3Al2yO8G1bkX4tUxOe+pE6vqEwe2xN+dwkHQkprsfAIY2
9wxTjK2V0cEXzfpuSlUMML4z4l+DL0YtQ2j+5/nUzK91qRXuFE+fkNedY+GM1pZVAgUVAEMYitGB
f/fRKpd8BnZUGCvBrMmvlh0/NClymayPO4H9bz3PVoJ45EJLBUtDHqEsWIZ+1D2rUiYQsGnqawlc
sFKxN2WOGSQwnpcOJBOgRAr3C5YR9BBwQiLiys2gj2kNYGsbjBeYn9tQkjksaxsO7f8P07+5Ok2Q
voB8lNE08yqBfxqnxZQamKUgulMR+qybMWYn2mi5JTl5AQjQcCQL+WYSepcS87M6Rke1yR6LnByl
bNpPMDWnnOuHvmuDEWwG92VR/5Bkw3bUKg3abKBuH8aq6KNsOSZggOqoBGPY1uLrY/KAoTwMluGj
sHp3DtigcqceOt+U/D+bYNjMFlYS+RpZGco9GuedAVbC6Lb9ZgBKpzuZfnIYfo1n6keBJOqSbnn9
tURO8Sw9763UrMBRxdZcV+wQf7JFLzyf+tFic2zR90PZKVhFANr5GUUwDNsut9hiPzPMQXQQ/sX0
4fp4XKqC3W6pgDykX9rPEhAgcRcU2st1T7v1Hl/L4JKTJe6nFDVW4JrWKGxOs1vY4PAEIKe2gOVX
EZxo03TX4rhcxIpGtaNwvIFmHJoz2/K0vLwHPcx8EC8HbrlY0zBAYaZihB4LWh8/GP4ZXOw0Aqcx
Hr0sY+TI+W5RBvf6FW452LUYLgUYx87MsB8MS9NR+8Zc77iLAe/wbwx67Yk49ev1WBsSazbw0DeO
2CFOIodtVw4uOfbDjuX/5K/rB3t70fCRfy2SU8Chj0gx9jKgfcEtqzjl13xHbnVsoyTYSal383Pp
Vt+R2T1jhR0VB9OV/OQT8N0fJNvr9vHL5Iw38g2yzcVZwAmr+dJ9+1jt9NBFobouPdtTv9Of9R5o
bbYHmC0ZkzXhg/VQnkpf+yGDp8v+Ippo3FKK9Zk4hZeMpdAUDcEqAWFu9zxPWLH8FzaF2TsZc5PE
BEkHp3ctoHoyKa2VoMKcWi6VD2YJBWwAghQMRR87yP0bASb9lg6uRXI6qPRzm8WxogdZYTqLvA8B
7XddGTbzzrUILmEhONZYGnC2xs2MNoAJ1sj/PJxCJ2UPJ2GcZxrNq58BprO/weEudg1KWgx12sNZ
yNgqRgjTvHJXnPIDaQOWAopmsLY0A/PJSMaAsW9pPEdImZGZ1mgOBt34UrU7TXuVW4FmbBbo1zI4
7Vs0fS5GEHJhXINBJYw31HLo9+ym8lssiEy39CvdoQUp+HTbF/l+Ms7rEjWu2tHG6yg+qMdsnxxt
V/fMnR4w/lzRFtHmSMr6jFzubo9tV5pRrwShJv9E1PSmVLlZMsulqV47I6CY87D6VCvTydTzp7Gw
zzX6zyZtPrWx4VXY6Styw41rsl/y7BdVsJMmuI+tvGH9CzkDHbowtpMIXyE2jO/WuPxsi/TQSKnm
aWF0JLKF+be8/6uIoqc8tZ801RRtCW29qda/gLPXMSssexlwRwzRsTwm+M8WuI5Y6GWeFd+m8NPI
XXxjP+7/j7Trao6bB5K/iFXM4ZVxo8Iq64UlyTZzzvz111jfWTTEb2H7XvyiKs8CxAwGMz3drAi4
FitUUeUBNxVFRCkKvzZmhVyWKdKKPjtIqL1DSptx4FY9aWGByst81I0GMYMnjfkLiu/HEU0ULnq8
/BXXjGjAOvBAbqP4RwuAV03eNRWIjYBXCUBjeoAejCay/HVtr9CD1IliBQTtvlAc8n4p93GhoqGG
nMUWNkZg5vtgCw1WqHRxB//EAqqsWlQIgBb8/bJGY8bEHgzJYoevM2VeJAbWmLIehGsCHDLUFH6Z
oB20GwKpKnH4ut0MDmvhnn8Vgb3APCZIYa3ACxWX1IVa7U+COvEtOqgvjVO+NwAuE+Vapbp+aYFD
+0NyI0BjiGi831vGUX4u7sN9Yg97Zk+dtbOUz4VdUqRVgW9Z22TZ2easML0xHEJV09+WR9anXI2E
y7VSV6YkzMC6TomKKsbgYGLfeKoeEk9x5l0JUqBdty29bj+/VE7sJey+7KqDKKqia5h6lXia/kMt
S18qRZykWYZ+dqI/GHpwJfGs22V9Wz/NkL8vyotzgF5C08IPx7y3/ApahRoLEsdaCfn7wkQhaZUk
1cjZZh9vr1D+num1N2v1vz2aF1tGeUZjBOnIk+Qw3kLmAUJhkM5Qcls2BRQz9D0ovHPGG5a1e5Q7
9MUQBKCxR3UmFS21vdf+Xi0L+nsQ4zSACxMMGRy7v28e6OzSJOzEyIu3/aHAhGgP5crZym5SpoLV
1xyR2JIkiJ/phiTh1fW7LWhlVtAfS2MPI9EEPg82o9QNMQAbJxveno//oOL+u0W6ulUZ+VTnfhJ7
QoMEo2itSnlUeOaQCvnwv0Utygx1oyl5kAZDKsceCjVzbfNQUxFNFXMhBJQdpC6GwEyMxkAjr/b+
HmJLGSfp3eL4B4le85WqxF56iN4Ax4OqqmDOaMeo9kcGcKhFyg8ac81fcpSzWaDMFbQKCQv672aH
Fm+V2eBjr3frLXTbDR/qKhAF4SA3Gl7VKui9quvy6L+HjZk706Z/uXzBf3ENyj4Vr1U9bfypUyOv
qyYXHOwPkcwxcFbkv/j6WT+XSJ3XYFY1rQJrp9e1DzX47YJCtqOsiUGHqj/MGX+bGgojbflaLf19
WTQaQVVUbuhiNfZaWzNHTPRj1COBbnP/OF6x/YPxEWlMAlAOuPaUKfa0a8ydber9z9FLFgboa05B
VgUtACjzkAcU/XjKWj5uYrGPvdouRRB22f03Effe7JQuASDVjliY2YdQWZVkx4WHwYnN5dPytTxH
/QLqHuIaEGHFeY1fgN4Axgc13ibkGZGXZ07v8Daae+wS09cHHWWVupqSkhNVv4fVwZrO1JrlXWYZ
lnpN2O9iB+gLizUu8eU2pExSl5TAz0koVm3sYTp+P8fCY+UndgswJCOLXz06i09K+X9ZAfFohE3s
kUjeeAk+ImQCNsyjQ/6fL064sEP5ecmhipI1JdnCkShWWcV36UkCwZYLSRXcu5IjZ5Zo5rjxHcaZ
YW0l5f+FzxWCWBQJlihCYzlyxn10yxcwPLm8ndnha+EDFsjY2NWo87lgGkgQc5EAgKcUe1Pfgi/9
MRdHp+ZAuZpdxXphKh2LRoGxwzQSvZP7JIpnI/b0bD8Pz1kwmlHJmQIUpfmeiZUl19GF76lS1xVS
XhlDPFXsGWeh4Wg3n/4c9b4eThebSdUox1Gte0UKY4/blFvoKGMGG5VIj0i6cEAoXD4w5xHQr2sD
7EgC0bD6ZZJ9nAtlRMkPO/lKsLDtnfYkwxSe7YWnbqHpihENHZ5fW7nlW+WH8QLpI0k1Y3P6e0Ku
cxz4/C3UPnP5BPiqipCrDf6PSvJvQKzioPzsXV7zf+zwpx1qh6EdUIVVgytE9oznzuv3YE11OK9F
ePsDSeXVqIOmHlEcRnWChg1Bd6hS80Ii6Wq9BQXma3XSsL2hW+/zH/Ve8gSLDDSZBZh8x5Gx1tWU
49M4XRopA6MSawxHe2Xux2Y5SMizNBYEcjXoLIxQuaSaisE0RRkSgFI5JEUJaR7/mOYioyTMMkMd
j2ESISBfBzgebWU23auqgBGZqTe4mhgDGYCLXyLdRhJ6FrkpUu85xWeMvXyErFrXOVMkgqw+qx6K
NEvtfzmKC2vUVSFGRcm3mFf3GgdXErTOFN9SHJLSgCgjM/m/JsciLrawR90PdVoMQx50sSd1EDcO
HrXqvc9YxIXrQeXTCn0fcDwQOkmZx14RdO/KNJ9QF4rNvE48NYeaYS6bkpJYVV1axYAHjmR2InSO
lSJ26ylyZTlEfFGaI1jRr3h8ZbvBSyTvyocumZ9QPjoJUwnNUbnZT/Jwf/mLrHsrUUbWMMvxZWRe
G6tarnR8EJIjEGaP4kDk6ytGcrful59mqJRn4MsyUdIBrzwdbWW+Q8OBNRy//nZVeRT/oUbIf5ld
H7tqgEAAXlk/ZWlTm4vBjj5a9VsMao3UC1h1uLVFCZh60hVMowHESrlOorVGMge4S9rhOYcYQKj2
7uWvc66B0tfV0gTlL+kgS2FvBAmecOjbWLGbOcb1aCMFd8v9fDtbmJ5E2Zmz1IOwT7zGTu5J1or5
ICt/yN5FD6OGFrcVvl3+XWtBY/mzKLcSZDWH6jturmLc5Ijy+bOW7CKOdVszNph+aSkxpi70JoW+
FaarmhHEOszMirES+nkltp2eFHmYeKMPcnmhd9tZMyuVNwXlr+tsiEWLTTtDRheRNkq5XBhGfMu2
x0wt1B+/+x2LGWh9OSqGR+BIwECRO2VhAwquocRVeJtOg/SS5OI2F7pT1pZeKOUPl8/A6nsNEsxI
7gWV14Auo2wJQ4M+KJ4x+UG66xDPSW2KlFMiUEBbmDY/stgHlNXloY5voMNLgDHUzdtxOuStqzkG
J5botOG41yH/XHaNxY9I8jNBeS+lnhDDhfux4D/4WnvFVOSxF/JdEaY3Wp47nA4S8LJvQOWtbIcm
P3H5sMdV5wKJ8tTKqtX7xVbVq8CMuulgjP6ujLvrqIWM9txDqFNIQ5PTi8dRDHFWuqNUhBs5jPa6
rM2m0s/vUaik20qJd6U2eLqWvvHjlNmixD+2k7RBaL8ORPkKQJtt6Hf71Ji+iXK1033F7VpAHIwe
Y1Kxzm+KiWd47dfpXXICF9tHZRTi7Pcxn4kIWK7/mt7XWzKvqcUW1ja44yMmDU/kxauwsKRf0dCU
YeqoKH7bg+seL9HW3/nTWUXe37Y7edt5RHZdvVGO5RtmndxJNIsbQuf/L2qO5x8BcKAh8DpaQlTQ
kqoijacJtc3GSe/zwhxtwVYAS8zLcwKSg3cXQ6tAMVgMRyHb+iWIYz7lfw3TSekYRPiWExwlgWaN
l9uBkxxzAOyIJNXwxOqCrwZNEPupyL1xOX1J6OphHLoCEU3v3sTxRQZxwD+t59MCdSnNBtT4VMg4
o1SEmq3iEhRLHeAIya7/xGZ5Wi3REKrC/1sR9eFGtD5qTFCS+oLwHB7KLei0C0t90Q+TC8lh8pAI
bFaRZjWdWFilk7oCjNpiZXDE6k/NFWGD6xfhrdiKdnbdsJBV66fk1yrpN76iVEKHMWYfWB3SqYxd
+UVzpFuiNzRtco7xEdfyvuXqyK9ZXBS8z2uYLR5jT2mqyuLUIjKNHHJvmP05aJ06mIOhXauciiFz
nyWlTs7HV3/4XCkVDbQyFto5RhRPB8MNS/TyEvC9KnoemL7g3zZqewQl/MflU7v2mloumLjNYsEB
/DOuFRyipJeIJkFocROgPH351xJ3JMwowAXLBgZGZXqKXxvkeQg17GzdG7avO0Y6O5eXsn40Fya+
OGDMR3GCV03jTA7XmxBttvM9dxSh3Brv4sT8p5iyMEh5YCQkcqaEPqomsf9WRMGNLoX25UWthq1f
JqBX/Pv3kfuBb4oEJvwpM4Xig2ercK6aAOIYWFoRtMgqlRzpU1cjSMeJV00mQUCBdsTMKtDylM74
g7dbL7pjYmlYNklGszh2kxGMmHsNIy/4MVg+9KXtxBl5U5XM0Rp/xIFZewNYgRibuXrYAXvABDrY
OiSJepkMvFomUihHnjjJZuY/ih3Ap8XMiCHr53BhhjqHw9BPca8rkTeE8beIkzmzqaTMNKLUi/Lu
m1RIGASSIEaQIKeRhR5QFQ20xFoTf3AJky+BtWjqkKLMlRjCjPtdMXu7OAWTrWWuAulTwWsOpeQp
o9mfSo+116vlNTLn/r+bLVMndy56peKhbIw3mr5rvHZfaE6DhiLQktumsPnXf3CUhTkqB8ZAg5yH
RRd58iRamAyw55jRVGOuiLoc4rDCbPrcR166jVClmTch+pRb6AliGIDFxn1+JX+5DaC9gDeEsYaX
QXotatEceRpQ2VBFB4M/NLec+j3w5JvG9j9Ia1LMoDHIOL7i6j20sEz7ZqOmQc83ERp5UAS56h7G
p+BB3Cq3gQfiSkdGk71xi2O/AY0KMPetVx+DazEw55v4kD11BcNp190J3CUgBgNxyRe8R5hqgRrx
LZqZuxbQamHj26SvOD6CueVPZJhWY9PCHvn7IjbVcyfOoYz1Nw4GgXfym4RV145udqgB+cDyMtlI
v8LHyeW4MEmFYHEwkoTnpgg+OjiCLUCnxJShSV+AmY9Vpv06t0cZo75vo4VKBjVYUokmQ/ntZnAn
DFRDQGt72SXX3zeLZVHxVuh0BSD8mgRCK7yJ9tUrPuBBf8MxukI1dXBnJxJQ8W4f88aMr3iboL27
fyl2gmkOcFtVwDNPpyJDLuVxa3AAilT8dcmfxuFBiBlZ1Oqjf2mDCg0cOhYQ3YC3SnfBiQyzVsfe
nEpTRteEt2On/M4qaaxu7tIknS5KeudjVD3Cc0Mc7E418YK65cCS3u8TKwHD6CF+EnblCVhYTHAU
UIEG1MGu3cvfeO12Wf4KylmgWzkiVUZaN6QitJjldKN2HCYVc++ynbWgtLRDeQj4MIZijPgIKOLK
zvqjNPwwMoihp7sez0eJXTZlGaS8JCvzuudDRJ1pp+70o3Az7Zq30CKwH8PRA3v2Onuw+YO4ZzaO
WaYptxn6sIjzFF+WzIGN23k/veSbcvMTrYUB5WvfahyggjxWYXH1SbncZfLLFqEvLitoGaWBT7TD
DwTBGDmhLaMJb/ZgSgwg7IcxBuvylz2XK+mbbmmUSlA0Ne7ndkA8AkNiHXhBY3Km/hjdZpZSQ/JK
NWdnREvZjDIiN+nwezZfyFrIX/wEuhQR5xoAazNCRNE+zuGL2raMRa7mDksLVBASMlmPQO0QecI1
6fFIG+2U7ucdYUE1bNYAGWs5VDQqJHTCOyXyMRrZWImS2RwL3kdO/4VvRk+bGzEngxwOmXQqN2bZ
9NdKdhcksiNr3xmng2zMJUtUgBmKIRn5DBunHvNtsEl27UbcBlvlavoePXRucu+jixGiTzbs68FU
bgwGkFFi/QAq8vRVIIwgFibp0OD02+KqIQ9LN79WXxRnepZ20U2+CY79PrKC+2LrmxAI3qiOtNXu
5heo+9wbW/l0eVNIALi0J1RsGlCMl8JWR7pQQDcxUJRtFIDmSVPdqYoeSy28u2yPeOAle1RAqkcd
2NIYjTySMYAN3lO8cFN7rOc06xY1qPAjAwEkRSP6J2SrVcBW1OG23g8uB01RJAqhg5FSlobFaqK9
9Ewq/OhxCca1Eb4f/ZgsfcdD3kS2EowAGUhzubfWid8IPIjZg11N+j4NS/TTXgVzXiHF8CHt+vzo
3qhbQoSru2hLMHrmTFtU+FGNRJKjHNencQetJ8DHtKsUefywzVzm9XX5dEo0464ki1HESRLJnwEp
JbsJ5VSk7BLqgw4BP3GlZXiG5CZ/rwCB1FYUQPKL5jaw4XSfpxEmUFsZMM3vok0F5MrkkrYtK/da
ja8LM5T/+SNEJsIaXy6bU3sqn/+eY4ZaB+Vwmp6lI3iLIw991JuBF6wsTm2ZZ4S29UtpsQ7K36AR
p82Z4JPQhkFjINRim3N+FuBzT/qX18Dy41CONueJlPgTuZV+BG8jIMaP3HW9DS00G446sozOFhzj
NjqEUGiKTO5WgPAZa3Rh9Wx+rpi+6BPOGPIkxcbqfGkr4l0CSHU7T24zfe/j98tRcxU7ulgwLeSi
qUWT+6QdPFiVbhHu6bhyVIwkQwJFsuYERS5QT+/TY/nKTmnW49piqVQSMIZkEMvAduujSVr/ojNv
iQ5gT95dXnw17wiFMrsvwXAOOjUQQyn18x52q6zd5MZg5yyS9/WMcbE0KieAykFqVCPcXDFVb3pE
BnInPxKoWnDUjhBEr6/y9xEYy3QTO5VgRUxaltX0Z/EDqJxA6XH7CgLWGG99j0M+gJbZHv0rpKtE
xCzfxSCZZ2bn5It9uYYXVqmwExRRV0PtC8/pyUF4O3Jg6tSvi+1kF264YxbwWIukglAtZRlfT3iG
JJotT+YM6HO5RS0TUUK/rwJw0ZglWNRN3bdZmcAqdGjpOlRkUlsU8yQdfpoi5wOfHiTa7fo+xGBC
Dlnafb3xMW4MKGu54+wG8yuh55/EVxDCHqsnhheTd/SlXafCFtqJfDhU2AZSP82/NbcRvnN0IFpk
iYC+KGuMkeG4Mp0X+MHQcz4SITz/yDzXcCrBlUVEhxtPtyPFIg3FvPwT0DfZ1f9eKsBC+Pvi+edr
BfSaUiD4SBkqOUHc3c2OokOSIVJxy1VTRXICzSu2guh6hvLrcMt01gAYUabmSoOOwNV46Dx/C8Wh
LbQo0cVk9hQvf1KZJ39frDNt6iwbROxwuk1vhhMafQ5m9LwE9nIndIxvjCN02XFlnopXWp0JY9Ai
XyBTsYBQpHa/UUMzhdZm6hiyzcpPzuKWlz4kFZ8qQa4ztcGISQK5l/EA4pr9dB2htSJaeYLVElXC
0Yk3JeL/WJliaLYPgdvGJriyWXGE2Lr0W6ioVaV6IcikctMHudn3o5n6sKjX1uVNZpmholXRBRXe
pBEgPgLe71hY8Jwlz5dtfB18/C0vk2lu/pE3ykmPUR8R7upDc4Vpul2/VdAAR0JxzT9jYskDsAX1
vmHDkkRcr/ctHISKQ0KoTm3J4dDyKEhB7+i62IWh2VyRnBoBaTsgfUpvpdqc7gk3kf5aPrAKuoyE
UaapcMCp3urqjIMcNMNdqwDm4+uPRRxd1UUdm0XdvmuZgJruvA1K8I/P4vBDnTAcz/gMq0/yz604
x5KF/ypArwYViZARFKBO0gYP0tf6x4TBhvLIfM4wnPe8JwtjyGLQmtDRVSZviq50e94MjoTWv3Dj
xA5K++/5IX4/ZeeGyMJiUwMnrta45+MDmW5KXd/Go+l1dDC44bDck/lNqeDUNoIC7Vd8U0LICN74
/WgmVvzIebWXHllipetPfFBKoWDAQ5yMRsfJXRLUk461nSXzNsGreDNfzV7vkDLOtK98i5Xy/8cC
P01SC0xGzBB0JNoTxr7hisyCDzfZNrCIWgEzNSRu+DXcfVqjQm8HJJwYhgRBgnSBTP1EToB419q5
4LRPwW1BpnCg44OalVw6vvDWxw7DPdZP7OdPoCJulsdSHJNXsHrrew1e3+NGACZ2QnultNQTw9r6
ZfppjQq8aRDkGQBBqMwXZnEl2VECmLwZHCZgVyxxE9k6mC8YrVjyyS5tMpUe1mEuhWmMU1SohVlW
wD1FL4xlrWe/n8uiwq2UKP0A+mofU/WDEzwCnXdPAo30mj92rmqCY8RDE+CGYXU9sv2ySqOr1G4W
tTRGZU/4GAHEQPkdqlxe+tjclKhNM+LoaqdXFEGUp8sKYcyl1qhMUg2WKY04Y3kvOyB1u5et0gbU
ySVBp7cIA5jgDQPkyP1rIgnAoZXE86Z4rsVNAeMHrfcfPn8Q/TznDF8TohwQKBmd3WI/RmZ1ajwf
zCH5W8Ltqs4S3YzIPDCSh/Wn+sIwlfmGWqZXgn7eCR5pmQ7GCM756PBMB/LyQGhoS0wj498jM/6u
+s/CNPHmRbQPEtR2BpDLExikROjsrP5JOrWm+BxYyH7/YAB69WgvLJJftLAYh3nJNSXxntoUPd2L
XwwXSYytbo0HI7UrtLnFfffETINXD/fCLhWI08mv82GCXf8INgXMegdOvTeOzZbf/FOTGwzNREMD
1UDwwfy+xsqP6qEmJbqf0qyRxx1DpLtohW4YLruaeC4sUdGWz3WoOsTA17R9bpVz1Fl6GoYI+nLo
ykF8BDClNbk0tcaKs0CJkJh5pO+5IHg25uR+9v3IHOeYNRq5GiEXv4qKylGldwIflQgkZfbRysD2
zZ3GeBqvXnULG1QUlgQxacIakJtRe0D1LBJeheDGF8BmmlpDL5jKxNBGWb/KUdpVRFHQdZ1+oNbh
EOR8BzcddqQ/SYgKyGNG8wo7fmVl3KvLWxijHNMX9SmONFAwyF5/IBiQzh0O7Dnh1S+1MEN5Y9LK
s9iTOt3Az+aoAxbBn/7liC5MUI5XonWuSgOu6NYWd8Emd7Pv0ff8vXuerfpK3kd2wmMokBXMWQuj
XDCfQBaYxwhs4PS7OrcBPGRCgGWaUW8KVo5xnJSF310P5IulUt5Yg05w0BWcEOMOTAdutNGeQKAO
Eqpzde5eg/z0NrnrvT/I/FYDwcI05XKCkBS9WJGunDmTHm9OoALW7AX38se5kOGqzuUPuxrIFxYp
B4wb2VeUCTvcdZHlDzutA3YTOFElLBgXJGttVKbQ6lkE2i9YmhogvevG5DPOkXRGQ4JhhX5ein4+
VnmPCyLS8cG4b/30ymusGMI4lvTjUS36fChjzI82u+hR3ZVu6JaF/ZFsCVInu4Ym6fvlr7Se1Xx+
JvoFWWqj1Ko6DgahS+rRfpPAMH1DZvEne3zIUSyYPNZTnXE06Dek7IdzMPFweQhKWEV030aZWZdg
3I+YSdvqtb5YHhVdODlOc79FUWQY3mr1oEu3jXxsjQ0utVPQn0Qgs8yyvOIExmgA67SQvy/SmCyo
/VYusUTJvx6Hx6TZxsML49ORGP/loQEVbV0XwDcsqNS5j6CdOc0dTqR8O4GehjylgIC0s63uJtes
C2d9Qb+MaRRiVqi6WuQCOJma/QjjwTaExsklFr5z/fx/WqFS3aYTsjCTybYh6nPDoSkZm7benvnc
NI1s6uLDGFXfhp1Bcq9j8JhvBTu1fVveBm/qLncBeYbautWqP28BJNUe9+3/99VohrAY3AkJT9qn
vTtDo9MpQESD4mcKAgNS8WRW7FkfjvIAI+kaH6x0SGwfDMGsHnlHOTQPvi1+g3gTLjve1vcDz4Sz
/0c69PkpKQ/QuyxuQOxJ1il1Fu/Ud6FbIY+/M7zM7UVma5+1TupyHdVUgU5IgYdD1VV2h1kV29DK
V7ANsYI0w+9oqtmIi7lO03CE/qlmw1oXdY/WEGmSxR6AfbyDt7PNiQ6Z2OQeCQuxANBZIJgYSGdV
Fkk+cCG2aFRsqYu49PWJOOJ0pfOS6/cFOKOfy/klq0PG/b1ed/v0SZ2KLVEhQyW0xIYOlnEtuSKo
jTMrgsoKmjopkORoV7JMksT1wvpo3G1k+P04jinpejSCN7Wt6WMOILRbM5Odvv7IVbdl3nvMhdLB
J0GqIivw/fmDzKfN96TnLUqAEbaP4Jh24If/VrAFiSZkPqHVo9BzJWokzXxdI3CTl0Ju53e+PZ7C
tzeUSXYYgGdEt9V9XVijTisfzXLXkBT3p4Z2CSw+LJvlo4QCBbeNGK+8Vfw9SE9/rY46p82Q8i0U
xsjrYXbDFxQIjhg9R7NDAuouffhrvV5S/f40R8+N+IOSKuqM5U0YUuEPvnBQNRYcajW8qKphABGO
CRX6guDGpA4wok2QGaMNplATI9Ng8zMI4N5mgq9Ww8vCGnU9BG0c9W2G8IKH0NvgcGZ3mzgKRjcm
3ErhRt8kYAyfFcY5WW8YLcxSt0PT9GXRE3SPhEo0QZh1D0g8FfDMvBOY+IDXH2lV5Q+pamlb8aRt
w53yTwVNTP1BzRTv9S/SI7I8FD7mrsiwweQ0KKsVlgxUFrA9e1bXc3WOW9KgRwnaCUlQ6YAjcBMq
L/J5NBW73FkcqLU3mVdhkEJ4G715dsAX6vzBCPXacVoapmJOpmkj1xEmIRXcrx55Ucg3LWA26jNJ
b1j3xmqIA5uHIWuipqHARTlkNXJ6lPICgUnWB0xsRycCSS1BznCVP06H4IMNrFsdGlnYpPkoSUFm
iDJgmUa3eySlYn5bbIUjW+tzzVmWhqj0VG8TYG1V9E9KjAX2Q2w28mNcvDFi6FoSvLRCfbFJLwVf
kVBo5jYarkOVPMkgf+dl23gj7+ujAX47hklyw9LX4dIkCeuLrLjr01DqYrAMgK7Ia7fRTrzRQPCT
XLPOx2r+vbRExRut0mIQo+FbNQ5vcdBrBGDnRRCs++k1AI3YaEWKk79Vbu75bwPgPLHNWCprd6nI
0ymhwMujTg4oWPtBV9hMnlScMSSE5Sq5C6dd+HDZ6KpNpEk6qoPgMRCo6ouvComQ+2T4VymtqnjT
O8W8bGEtX5MWFqh7N0jSMc1zWMjy0Az41kSXz5lKyZKMylTK75etnX/wl/OyMEd5eTJNaplWGMs9
Vo68Q2N2A6RwdF9h6oTwouaeMJiTZqIJE7xfNr0KH8FGkjcv9IFAlPr7UR3ErgrbHLREYCxxQyvZ
FW8RapPoD6c2IKJWaiqY0HXU58rAfBN6JJtmH7VWwZvMp9X6Z/38KdSTI8+MCpUMnOWsOSTN2yip
TsofmuRpyiJLbEFMVx1Qbpg5xczq1ppA5mqECct3iW9+/Rafv4I6XLOoSGB1wc3CA+r3TJCyKBpt
osMYopUL2jaPpee+7sOLT0AdNiXSmraZcdhkLzkZH2hKdW8zcsvQFbfIva76+qx4Hu7kvXDEWWRd
pswfQB0/ZRgQhRF/EURGu2tMDEGVYChRSRbxBHC8M7jpWzC7+nO8qR/A68XCC69fc59bQDcDhbI3
kgC8eXjd9nYSkaE6S38h3JnRy3DAWDr7Ib9WylocfBqxO5QRgHdgsfVUo9mV0s0I6Gg8NPbEuUU2
2GP5kTY3ITYi4itW0Fyr2C1tU1eSIIG6q0IjAMvNrkjNJKnM5LX43u4bdD8J72PRuwlETRmGJYaL
0YBdrYvEriFkcMEjQSzkdpfYPDB/A8GK8aAKd0jMiV7iU+UOG24THsuH/LYA3AizaK54Co/5A7+X
N6JNZmNZP4/EmguuZ5Bfv7g226kXlY4DS0yaX9e5K0BTp5lZiumsvacCXqQ2TaaV2AKtvJ7mdzl5
auLRUsaXy4F1tRK8/MZUNMtatedzEd+4hdhWf8AMuRk9GBZurNki0Erfql2W2tZqlWhplApeQSQL
hV7Bk0mXX7LBMGQmW8MTAT8PmC5E4tKlz0XFrQFTqUGlRYmXc+mLZIQbSWhc8EtchVXdm8FQHKTc
eGZsKyM8G1SsKgU1iOIIkSI/1Afg3DcY3cGsvGARr2GHia/ieXiifu6oTiN0UeqLx17GcUHLPkH9
5CY6ybvgSnDB0+q0G3ClijcD3jjdHUB5t4Y3AhP+Bzn55WV/6YYmVZboU4nTxO/At50hKe9R5gD+
XQBqoQSaiuWLq6WA5cKpGNXMaqSUGTZaMesDAMIwCTi2ydV/WFll7jTZgoX3J0CuyNIEg60doYJj
51u8d6q97BF0jFqZZGAF6gzX2i0GDdoay58d8qRlrfxygNBpBC9OdBUGAehA5Xh2ArHy0qLYlHG4
g8Y9Ix5fDng6T8UicDdDc42w2OTVfRD/KKfrGJj3yx7D3FcqEIVQneCrHAnN+NHbuqfvDKj11KGZ
fa91M4KMbmJByHE6FLbYWCP0DYZNl5sBGy53+caF8vnvH7ho5qwcCbpy2oHH3USl3iP49nTHfqYz
Uhroq/9uK5J6Tqj582GSMeUXWnWC2mCLig8geb2T3fRO7iR20wAZ2OTmP7aIl/5DBaou0/ix63GM
xg+oH5rVTtiAsQtQd2jd3RMKBvbUCOM40T3VkTPmMIZkihtGb4memo3kaN0t4zgRv//vqI/Rl993
dlTVJjEa7CxB22jvXWJq7hRhfICkifGp2Wre7LQ/0KHbYY5yeEqQSLDGY9TLeYxOt1mDtpWSpMRT
wW9021e74zRxJifl10Vd7nPNMFFVvAfc9YHvIBnStm5TGxD+VXZ8hpnLQt0Yoe4oRvE6V5UX4bYS
1WmvyIGtqxh2idHOGfxDW6ge34xWUs+KWar9Nu8nx4/TDS+1xzrK3kPJsIAA9QYOymddAe7b2Y17
IoWreW1TuVo2eHGu2kqZ70Md3z3vrrtG3opZspc7Hyh9RDRJ36tyd8tXMsBBQXhbpJotTbnNCdKm
bjNb7rRbzdA9NRLBkt16ulS+g93xpg8k7/KnXS+q/crCdbqRPADLVEOPlLwDQE1yP+CC8TKvt8SP
9Gqy9U151Vq5x3qCMs1SaZ8aqI3RGOebBsn/qd02pgTOIhlTP41dbUWz/85u5LFOEBV6MaM/l3mB
tXbxUJmlEB4VLmO1ti5nSPp55YsrLVDFpi5J8lDbxnVXoR3zU1MWI5Cmfq1/FAfRTa9k9EZYU1Uk
ulzyUirWSkObFmF0TgSJ8EEP4hcyxs2qPzHuyjNEZ7HAdJ5lpRGxQD8aHR1vhSlzJOGZyZf3HxWS
/3uVo1rxe9RJoC0wCSSey16X2e022YkvgTM9kBYTGCucaitZRomKPisbYJyT80WzWGFVpUVZTCBl
m4bMLQZPageb4XaM3I6mdC0NDRpX5P0fPM5ujyYW0TeSTVBin7s8zLydlRGcuwmLNSWxiIcJFKFR
nmwLU3/FQ+S9fJ6fSeMgdrVT5Q0nwnsQWaNmxxkIqKr7zGXBVs43xYUzev6Zi58hxVENCmCcUQWz
wahNQnKbEE5lN2x3YNqiYowhJ4aUjNhjfocipdk8cNbH5OpufMtyCVbiTMNRI27o0yrBsnoXpRzZ
CXatKdy2GARGOdTunph1M8aNLFIJnt72XSN0MEhIrJpT4hRI6SCRLiKuDE8stjISOS59NSqydFye
FAMHa4HfOXHam1UcWfUEuLaGepzPYpZnbieVyala3IwGCdSkBQrs21nixOxQEMWrSwMslJmorru8
JiqKAMFWgZ5bSSHVxtczkgsu5U29OEoVY6ThP6LZpwXqNAYi5yvIDskRabe9DlFn9MsCR7eFEsmp
Avry+ja5rgRz2EgsJuL1JPHTNnXxNSl4osHJj7pE+lqrR4k/quk9I6KxdpA6kXk0tCryGPKUC07p
Te5GO3/Lb8n7GKpJT/UD0+nWb9rPVVGnMsg4Ic9IDFXOvJaNmb1yJ/HG3/Q73gXXENDgKLgAEDSx
0Nf/Ubv8NE0d0DJCI0FO0V8iFYLI0gp0YSJ8S1zxqZXgsX4DInCPBSBjbTF1IcZGlmUyScO76i2f
R2viWVOWDAv0fMo4KVIta3D0JBpGs9bFx0FmIepZNqjHRCagpFGSPD5Eb6MWjkL6zjiKjONOK/lM
xaQXNaksE3WH9jDtepvQNUsn9U7aNdv5WHrMw7ieFf06ESpVyYjBMxpIFXIGbjMClpy6U7/pXvgX
H+p6KK9W7vSuaA7UizomQHM1OhvQhNegQADcPHUs0iIIG30oCH2P74VWH+KFr/0PZ9fVIzfObH+R
AFGUSOlVqdPkGY89fhHGSTln/fp7ODe4h63b2m+xwC6wBlxNilUsVp0656m8FXQFH2PsPwsAAJRx
s7S8+iX/GpYr+EUeLPUcgAI0mjBl3OpgvCjor+sfc8uGdFpqorasDixMsHAIPsRQ0d4Sz1lNm89W
Ia7as5QkXVKm9VFg+epRnJJub+z+CanMep32zI50QuoizqcsAF5qPtbv3F/249vkmBiiq5//QSli
NcE8syb29WxVA2N51TF8G303e7kXesGLekDRErh8oZ29bHym9TPIDYapEFXVZPr1iMUhXdoOR8EA
jWYGtBvYEat+9stI2SvRxiNrNfJbf61J4VcfKHr7JaZfDGiEOnVQ4zlQWc9gEksw3GWewIUE0t0m
2OSAX9/Vv4YlVzPGqmK0xszIcl8ctFeI66BdClKQCChCcdNsDq6thpW/K5UD8hJoBNP+LaYvg6MO
MPu0L6HyyG39jf0K/M5bMDTcmF7yZWuSdzWGnhmW/a4zomESLLGR8oMlgBiVf4yld6879/o9emZF
8r02b+u06XBsyL3AMBUudNBu9Xu+E9sp+MC2REm3liU5YZzX8awmMGhYED5on43yj8424GdrpxMk
EDrFCDRgPDIVOu0UFZ198AgXtbrrR7oPS78nxclEOahg1GWZ5W/s49qyzk1KDgE+CD6OYkjNHED1
JIrnzX18HE6WQx+FROfyuv2+WjuausBicRX5MtckXxijIouSFr5QV/yO4cls13HEbYONJ41bG8MA
a0FaJzoIoCHRq6nynnYmTWq9aEQvJAVFnX7ID9SLjlsllNV9BFMvNy1GVf2CK11VAb7UAKOt6FOW
vnXTD7x97I2PtXo+zoyIjT0LzXMaQXIaHS1QHgoIK+jaUtusgZ3Lb+NbAZ4vD8viQN/BRwqzOcAu
XEp+y+nA0BigJFY5COo+WzcggaApKlJXw5yee9Yl9tQ3qh9ZgelWjQUR0omh7ZGODgsIzmvphxSM
daz4fX0b1r4o03SwtFMLmB5dOrKcFdWcpNCs44TcVWZ9inv9LikMF0pX1BmZ/ofnjY9W3ON1u6ul
x/MNkGLOXOsd4yWAWiI7xExe/Vg8gwbnIfma3hCHeMMuQAfVtDt9I9qJK/fazkuxpwub0bBmCIZG
yj3tYjuxNh/OWybEn58drbZDFVnLYUIwLILfR4AMaOKov5YjcZI9AKAv0Vbqu+ozZwdK/PmZzTBf
2KAouIzjHjiVPgHg7A9l/2J07PyjST6jjIwmKatxHVnHLuLuBP2HgPybdzLCNjVMwMygTSQthXVh
bHQTuEArBcxXxve0smyNv2wcwFUPPLMiraXNAqU2O1gJbkVdSqttMXNk7KjXpehKbWGNVisP56uS
3smGtmS5WWCMRN9hTvhjYMcXCuDavfkyOfVB36f3PQrF/+a5qnMq2EB0cRtK510tCOsA2ELMzvgX
ohY3XbQp9ruaQZwbkU48H7hlaGEoRMabmwUseHRvPan3Yqi/c7SvmbOl6beax0NMQ9WYDjLKC6XP
wWpjXoNTZTc7glURA0G/xUtL9dFcvN+qvK0Cc8+syW+sIND1PKwj6OMsi5twxR/yJ20KQYutoiAW
OwWZd7oBQd5Q3Yomq/fU34XKaCmgOoK27cSMecL9eiKVPZXaQ5ZOht2OBvRhSXZf53Qjt18LJwYo
dwy8Ihi7ICnTKmpBQsxCij03dlp8bTlwwsbGJbCWu0ALBckL0QwTcx2fY1ZLobjdRCgddaVxYP13
a+idOPrZWVtY2bWAfG5IumyykKtZ1cHQzHDXK5Pdl62zEU+2FiP5WTwsfGxL5AoJJqGpa/3gP5J7
aCeC0k11x2eG2+x53EQQrn6nsy2UHI8MgDFUKco4xLpforvQYLah7DeWtvasNBBBIJOBYQ786/N3
SvNZabIeyPvoMKCsmLa2ILkkX+Pb+Z49o7gB2eJ99qi8LW/XLW8Yltvq8xyBUUUAUzjo8LgBMxVs
j7+RMu5jfWOZq1v5d5Vye71KUJGeRDF/KJtjNQwvYVXtk2zeXV/TakMElxtCF1Q2INEkXQS5HqrW
ksBOcsOO/W7ZC10v4Jue/sGc1lrwQOAHksqCK0Mm9POXi0xLBVkGjgfUy/wwt2sQmQ17oTnX+qYt
WLTnr0KqfPu+++idyXkW8kkOqUQM9kKL6rPptEYnNBLdiuHncq8fCQCPdnoigONFINoydqobnbrX
8M36eGX+g9rL2gVvGAYj3CLMuJCjLPmcLfGMt7MoyOVecr+ENn2cfc2NjuRt2prBWT2rZ+akfMKc
hslUxBUB3VMv3ZNTdWMe873AbkF2mruCOC12LZRG/OsHajW4nRmWzlOn5tAeqnVUiyFklprvxrQR
ptfeCOcbKQ7ZWWqZ02juARAPfB0QJkHPJLjCs+NWBruaRBh4jJhQZ9OBipcOa1XRLiwUeLt4EuSP
5CSYHczn4VUADAOv3GtP13du06J0L1Bm1FAMAFKo/pPf6QDl1phhbrxwt/wZD4lnbfPYiFvgwivO
1ijdEoE11xpQsAKXQHziolvxUP0QE6ICI5Ddqrm9scTVqMYgV2oAXqJeCE/mQZ/PeGaj/fpYQOQS
PH65Ywnq52AfHgZUrsC18nsLVb56JE3UXDhDCLgQO8utiuVZg/u2JN+b5LGd261libNwsY9nFiRv
U8WQtCnuPQ10tSAh5+ByMm32DRWrTUTHKt2JcWZM8rDFLJJ+VLAc0QgFgG4P/INXIHu3wC6hg2Ed
CpDHf6LeuYoXOLcsuZ6ip5lBqw+XwIy95tU7jdpZZ+ujk6LgidyCOtCefcZcCCjgvOanEWHwFgyN
zqZ3rl4lZ5sgxfOK6JBXy8W1dSCRq3pQKLiNIYUjhrcDOzilB7C1Odah+XfkkGe7wKWx6ozM1hwK
5HHrAXns9Lvh9JPZ5UsHaPUWwG11y5mKShoxkPxeyNcVKJ8tlo6TFf+Z/LTccV8gNr9kCUa6BJd3
7ONxXQH7q3+r/iyOdcScECZL/w3rzPnPkL78QKcuqAsMJqnjU5vjHZyHdhf9Todgy5XWLq5zS9KH
1ay0gJgFUv35KKoVhZ9pXkBtjF/xH0KSK8DsFeC+oeKooER9uh6f1k7VmXF5DrmNaaKYKZYZTL09
TAP02e9CComRobfDDDq588t1g6vv8POKlwiYZ7dZnA263qsoPJWY5ozek4Z5pKsw5OVNZN+XBXR4
AKa6ycHHN7S6bdSv/fhajF94kdus35SsWQuV5z9HCmT10inVhI4JyhB9ZoOU+RFQWdHEbqH7Fgy7
6XsEFaLreyD+Tjl4ntuU4lmRt0Ok5DkeJ9VbD1Enoyn9Kg39tqg3UofLZzqej2L+mzGKlwNKxp93
G8XkptPb3PBbr4KsSf7dxGCE0IuoUgCdt5z3cvTjszn5wQAwYRwXBObSxu+DmyC+q1XMfyzMDguQ
TOZf+ulYFrlToqTUQKuUl8xuWyg/TJtudXHxSj9Fymaaul2oHiRi5cFuhCzqbflFqOoNKCwz1AAp
CFLBqH79y14+LiSr2uf9Dvsu6BQjNvzRwdSimAW/1XHNi1bqVpX+MnuSbEm5jJlA7btJUwN63hNK
MJkbfheDGQ3wVuVDd6s8bNbQLqZ7JYvCmc58d2Ys6IdFAXL9IBh7Qw9tXKE9ctpCyF14pWRIChIo
ioe1OuIcQSvYXoxvPPyPlXolC5LfZ/psqG1fGX6I9wLUUSuTbAT2rTVIXp6g3DioQ4mjkCunaUBg
A2H39eO2dcalSyrTyxmcv9imPPk6YzomDDA99uO6jcuBAmmnpBCST2VSL5jXwJEe3Popf+p3cCoI
BJhuXkLBRMiVaZ39BYkY3rFbxMYXt+Nn6zIKNZrLRSnazPCNsDiV1Lqpk9yeNcupNPOoK1vdictK
o2RPChskG0s1rWFPEGELJVA8H48Y+ttvVVAvmSskS1KoUKo8TZcGH09kteEeYqvvPLbVP2IImi/g
Fu5dAOOFAGpxRBHXj07x/RYK6f+JVx8D2Dq6irrkaCmZ8jaFmhC08ASnQ76rvNkPbDFZ1e+vH6TL
NP5jwX9tSS5nAqlZDlVn+KVX514TeaLVHYGhp/1p7HQ3PsQvdBc/MJAOb2XPVGzmpytX2EbTlIla
tXmBzCCzkfd0wGaj9h7cEl9gKYOdFdsj9P4exCBq5NI73R7xkgjuxfx+d4taAVCrmO6oPKGCCGbV
Y7hJh7Z2ZYLeAq9DXTVQS5dHPwmPUECJESa6yLjJI2A3Zr2gHksDLzOUQ8eSe4XXi11UxTNlVuIM
VnnL5y6yy8nCuAfnwAjwYnGvf62LHAV7pIKjBv8CzwiV0WNVXswGaK8MP1vQg9WPC4iMgih05uTl
uqG1Y8FFG0HH50GXQm7FRs2SzgTldD+5WfyxBYYQjLk/LC87lYfkNOF5UwPdbj7Rh2pjjZdKB2KR
Z6YlF2RDHUyhPiBdMafDoC3HnCuqk9XWaEegzjlBO6qycRM9NRPdj6EZ2QszvqWh9bbkwR3G1/Yk
sd6zVj2kfe9GSvtjGkpt41euBPlPP1K65vuF8yzqe8NvRnIY2DcrxWhNuuWcKw4CKxbQFyanFM7y
+WpHewU1gxxWBJ2G6mVu6cS3/63OO5+26hMrQf3cmPygBA90VjQ1jJnpcx7fZfloZ2ZvkyT1iPa8
cb4uShUfH/n/VsaliN4FWqBNFMYSsJ5FTgseqdmfoGed+lskSPpllPm0Luk8aSUoPdk0wlR0qsji
IB32rq/mUqhRWo10GmYlTAotxJGFutiNEBpOBpCPqLfTDaqPxs/olwYiQAVFtOZ19DEl23nhQ30T
Q8DIrl/6e4GV6u+3B9j/Hy/+u8tia85Sw7Hm5RIk2OU5AjuQKM5wL0c1r/jQdRBKC5mX1Rj+C7yt
MYB1B/lrWrrDjFxtk3rGvTJr9EDi6EuhqIek2cy3t06tdH+1Y9BpxfDhIvH74laoH4JA4M24a13i
6DcJMiFRyd/CqmwtT8ojIx1su1mEQ6U0j4hRTpJjbHVZNqBFa6+JT2dXyiVNnROjDnCwog/8bPVc
4RuCBeXEIRdU3LIfWzn+Wqr1yaIUcogRZiRpYLEo7zujsUeovCfq12E+qNMeYuGYQAC3Md8aC169
2f5GOpkk0CwwY15WMKu14N6d7X62bKJGgExuoDUuMTaffVXu/hga6ZZRhaXeWXzVE4qU5mH5YaFP
LkjYqtvAm09bxYXLsRHJqhSEGgCGJiuD1dYDhAlHNN8FLwMwttRhp3Gvb4x0XOorSPakiJRledzN
Pewlh/x9fG3eoMZbOg1S5+XR8sJDVDsLuHRQpQuB6ugd8o3cm07gVY+R10HDZ/OVunGVmVIoMifT
KpNwFhsAaXshRBUcPoSoagiBQohqa1COrjyLzw+yzCQUGIWaqAl2gD+LpkK/qx32prv0q/JkQFp6
OZlvyynG4NWI1DpEZjnv02/RI31Ibugh+t6C02yrGya8Vcp3OdI2CgZ5OK5FJd8alrBUxo5beFxA
f7K0mxiyC0IhS3+IHdwJgV0fVFeQmfyLAVNxIP7almuKSbsMVZWalg/K4h4pKsj/neu34GpIpBDW
4SbyeSrPuOtZUALUgJSxrvB50xEd8D+LrnrXrayn5mdmpE3UhqGMGshh+UOT781Wb5zWiLoH1VBA
MMLAQ1dFhpt2zRe912ubDfFRTbtTOC9/DOiL28HSVPYSDVup2sbq5SLbVJW8zosFcfOGfyNu/Qjl
2bfUGY7QJLCX92EXYQJuw8vXr4e/eyF354s2KprSgFExH5D5SuAsOjoBAaZQLR2Aes2eUjdJtm6l
1eTtzKwUzPjUoQyUCl+uHP1YH0Hy5hqCx0AToiEbmfZq+qZzlRlA2BpA9X7OYZKJhFYHjmO/wsSy
Zvxq8d65fqRWP92ZBWk5gVYWaS2Wk8XIyY71+Gyy3XUTlwV24X5nNqR4vGg5Lh4TzjHveijxkZf5
UaDK0fdPfMyiPQuNpGTeV7ut7VsrNn+yLAVeq+dLWeYUllEpEhxLC5rVYNIHSDn2jY0QtxbhANw1
UNom+iUdrbF0XZ8VGvGzGY91k9s1xLyQRaiC8DsGAeAWTbrxwVUsB9Vzk1KKlOXgG2Qz0X2oZS4O
hUqpZ868uNGnKXqOLRA3ZXUGoExW9zYehR4AeaBN6+noZmWCZvMIqGMQeGAaqKE1Wj1EikltkLrB
b01yDGYlspsAES2ccpQe2u4RJQOvK+dj2xseKET20Vi6IwEqV2NJYg8d/0UQijQdxd+pnewYWDS3
EOJ0FWkDsD1iwLJrLAiysAncxMlYvANbTo89LVu0MPnvZihie+jJOyFLYTdjep+lgc/C3CVqFT6i
V564Iy9DRxvDX21SPFlKQezGSnN7SaIHM26PVk/9MWgXrwzaV/BrlTZpo9xWSvVWK/P7uIWInxWD
unNSX5LBnG0l6B5JUN41RvVTN0xUuJbUsJMKJXpdLY5FOj7iTvOpWXdOnkW7JCXHcuheDF3hjoZO
B1RRm8k3+87atXGA+byGurWS+HXaPrYovjsVzoYzRsaxJvMxbrQCf/H8RgI+Ok25NHYX6numKIck
03s7AgrPZi34yxntMogIZL81UIk4XZ5bThqQX4Cpx3Y6zNVxqXCZjXGn3rXRbN0poC48jPMwHMmS
pM9VnI1+qGSFoxSoHJVjozg003b9XHhTSma/ao38oBvdbzYX475IVUgW9HXqlEsE7sPRTO8Vwiff
WOrfGshivDZTH6OpOmpV92KVxevAORoqJeBC85zcE71fbqhhPCgx2mbttAujwI3QcxnmpLb7YqA2
TefxVAygAZljaF/32ivHEd6ZTUC+TQ3QjLG5UDfVJo7Gmqm8KIs63bSzSm4xZRAd4tiYT5NCFDQ+
x7Y9mGofOD1u92Ncl4NHmuE9HJvE64o0caMEfGpMS1WvLhryoE8ZSojW5AKHvYuy/hRUxvepUJ7V
Nt2bZP41DsOXxiQ+L6xT1eDP5+5Pb+UvuhocI3W6a9TlNlOju7YMdyo1fk6Z8dCzUHUMUv/KUnSe
gwi3LUrRcdVhEHt5iHjwkOi5HyuTZidhcVcnyV7L8sqOR/rWcqW2w9yanAHNqEKtCjtI1NJVeou7
oZVMHlCYpmMNIWbjDdF0SIOTQbPFmwvykEYcQ2pBdTMmGuRF0+c6bhUA4qzSyZLprq1yL45yP6cD
xkDK3ZLn+y4Jd+3Uu3NKHpOcvXEtv59o45TMvGVVHgG22v6aJ2v05zl4yCm7RfjMnaAYbcgx7GcT
lOXQdP0ahGiTltMhqav9qI1+E7doVoxGuJtS9kTKIPLnPHlvlM4rqRrj/1bGbiLtsU6MLw0LOpct
9cNMLEwyGKACqpOmPlRd2XtayM0nrvQRfCkN7bKGR8cW2zWJSZym5WgCzzG9ZXUR7kLNfMzqFogx
PXEoLUanT3sdXXG1eKUEDHp4/EOTk6TvYGDvPQsMHM85+DUb28prtrN0SIraYKJZvNQqyoeIjtSu
ko7vlBKALSs95IPyXgWLZhuxvsNf8WxmxpfCiN6GNPyOkSsMhNPu2LLH0Loba0gSq+r0gPSL2lY8
nSLF8IeZmc96pdFTFHWlGyjKNzXshi+pAhVlMrS1jV9V28Vc/qRN/gS0Xu0gtzgMRaQ65tDdqdqC
IK48UWD5bTWJU09VC+7VwwgBUmp0WK2u4eCNaumAvareoYuroTlVtU5hlHSn19W3sAWLlYnRqn1d
UOYktekvc3UiOdQQp+gRIIpvc6bfLwn9XWv1d8x3HNSAxn5sxXDk5F1jEEbjwW7K4/ZZHTjQJGP2
W7XyzCZh+IePUALsR/OZwPlxXXxtmuwO4/TfkI36UdbdQ6LwBPQPqsUl/TkZ4VEnRefoGTjMlvTA
Rv1A+xhaqlbyQAHbw1U1a/sybEM7BRjZLg3rV9ghVvFAh+4zf1xMjm5LQDGXk1r+MpUvArJvUwPz
d5k+HHHiscooAF0hB/tbZHEnwPQvA20P/k+4oLbfB/0DiONbu1PK/muQVfO3hWnKDvy95lNYVM0N
CdTia1poDWiD0tnhY1O7kzGq3oIRFVupwTZfLnutqL/Wy2gvteKlk+XNRksdYvHEpXH13Yrr2hk1
/b0pIs1Ty/oHlK1ulyZAdz3ME28hGMHPGxD1zkrhMbMBgIcCy4PjD/BQqjiKWiAY6XvKe8VZYgzr
V/kvWnNvMUHGiMGB22runnTs9UhK3S5IAghXY4GsrS99s4X6SxYGhc3r0osNIGXr2XyI9PGN1c3T
PKinrgY0Z4lat1J6aBKwyR3n2MMJT/xlAcMsacK9vrDQZgaDNIJxp/N58qsAXx4xkh3AB94f29o6
wldPrd5+xa2JZ2beOBTTSQdKhhewgj/NJt9ZS35S1Jrcx9y4MdXJ5YHhTeV0QkP1hqWTG2aK1y7Z
A7WGHUD8sZ1X3O+I9VTFyOkzaw+OhsbO687T4mCvpdSJwHaxxOhka7ldgcTBsQLWOLk1HEqV36Sc
LKdQYd+Komv8JTD+JGZ6CAdtZyndYxLGGcasdNNN1HnCjFeEx3BsIIXPl9qrVKgFKct3Plc3vR7e
VIn1NuImQJyO71s1QnODaXdKgQQjavZWNR0zS0ctU+s8Vi2PgRJPu1QbFaCFTcB4h+JBq5AMzGod
uLQizzXL3D4OntF9ABVDzBq3b5o3LUhd3WSRmyyWM4aqbfUNahNqOjmtbriVPvfuxGK/bAbTCSfo
l5ZmY2dx+GipCOxRaXW+qhcPpoLyVNZOb7ScXsAPj+m/IXTaUf1lGPk7LN1fT+7XalfnGaj0IgX3
F9UVKE0jmdhbXeTo+ms//CLL1st3rYRighIZs/QELNbyBGCVDD3evJH28dpbxLMrd8TLgTolVCox
CrFhcO1ddG5PKq2KHEuLMYXgL0V231TQzQY3kIf7rtowtPbEOzckFVMpo20YYKQPjSbFXsDfZjUb
j8i1KrGFiQrsGzDPoFH5/IhcyjzrIoDP/cFMkGNwrOSksp+GVtkDaAf/8/NgcQLhFjy8LsdEeJ2y
uF7wKmf96IFkYUl3EWr9Ef163c7a9zm3I71bsyjgURzhsRXW+VHtuRMW0S+q1nxjPWv9aNwNwIur
TGME85mfd6/jpa4okYoy2vjc8D80wkOooraGfE0tUgy7hfYQNW7EbtCg3DgbazUOEJZgJsAE9lAj
8ixvUDLgTMtE85feQvIFaUta0KPSWA5mPDyTKrOtFaofJ8obgr3DVcwZj232bvXDbUW2xj5W9txk
cD4quBRBASr7eleraYXWqF+meLxZi+lEMfFN3m71T9Z6N+eWZNmDEE+JPu4SKNX4+Wv+HkDASrkz
7pKv1Y8C9GkgotsrFISGgPZu1Xc2FmlIJReSZThN44SDFR9E51F3wgRIJsHjFAb71lV2Mahk/C08
wKpZ3YR2KkCmALxLYaBJad0n1cT8NDAdYhyN/ieJt6qUl1BWgL4x+cCgloMRX02OotGI+XeeLcQP
Upt8Gz3qtl8KV31lAB+gTriD1KYb2NMdxOQfptcO0OnAIYfrnrv+cc9+hBRaIWmj1EZWMh/PWMjA
3OSvwE5jgwMXre4q/+BGyd/YCW/W5HZrNmKtJPRpC6SNBofcouk5rAvwUPeSHru9mMgCayRUhre+
6lpH6ZM1qUDTGUXdW7SHy3Cjuh1UDfSXehE5mtnWu0YNh2NXGfvGCJ1+rr5qlvV8fbNXj5VhggcA
qiWqKkMZQpIWXasiTI5a4hT9Q4eQHDXzxg2zUvkyMbSHeTAAdpAOSj4zljXaVqhD+SHYj0YQ3aQQ
kp4nfqymedepQEcPj9fXtRoZz01K8b9kczgViwjL4HFFaW+GwHzgZt1dDE7v2Q1MNNO3vubaZqJ5
gaOrUqqiiPX5Kgh42epmg80MlhdE7L0Rht6YbQKAxU+XinoYj/prRvyMs8Z1RACliUuYmXdsF57i
I3On4whcv2Ay2Qq1a2C6T9Ykb4QG9qjzmDGfPFPwrb4qNrqCu+XJeLLugl/ac4+AUL7VB+iIANSO
huj1D7m1p7I7kjzNGS5yf8j4spsC8ppzPAALpmwUusVfdG1XJU+cwnjIeYsCT6aCBzD+GlSqS3rN
UQ2IGGMA9PqyVrI606JUFwwcpqXLg6xQcQC6q041H6WyVomcMdnKG9c2ztIxlYCjqGKSWzolU5dD
1EaHhWyEojcFPI+jrAqup+sLWT0fkDwiGBgSLB8fzd2z06gBxh1g3IX7yqlzZy88zd+N07JfTooD
9Gj0HvTgiQSN1p4f6C8U+tKt7vhqxLaAGoNHEIyty1NgaZmmA8t7zTfs0RO8HLE32cVeoADmTRDk
yofDZJRmYaZVNzg0Hj87X8CmSUlGJMtLVrsYF8Rj9v36jq58uE8WpCzK1Ka2CAnR/Lnib0bauTXV
b/hU+tfNCL+Vzvu5GRnRpPI+iys8BvwhKbzK+rroiRsHd8Py7bqd9Q0TYH6LYNeodA4j1qKSERia
rzV3sfWlSja6KmsJODwJM2MAg0FdTM5Z+kUTobKmGDbsDipYZi0MxwX3AGXe6k/X17KGj7Aovrtg
mbAo1PA+f3210Xo2lSP1Ozd5AaAcxKvpI5jHHlF/BPSy+gLWlc0QvHYgdI2guIOZCBATSSFQz8ea
xiplftZ9G8pDoJSQNio2wt+aFyFcEBCBIR3QLlQLYlRVoEeui6WJoZ4UMIDqVCOdzbz+tAUlvlwS
9k6EPXgt3oHykhqMNAaLZWp+a31l00vafqPhRhop3OTz+RYmUBGgHMJTpuyoaR0v4ARROUAew6He
VafZpx4IcXYbR0I0J6/ZkdxVLbtiZiXjvv6Yv8cYLBTD2elBgxBj4gkmy+v2PmCsV+zJfrtUYRzU
raX5pWr9UHvrtgGN/L6dCKqJtAOJfLtLU1R8gqFJ9mPPUUBGwfdXzlCj7BSk9vMEWMCQE3SvuspP
U9HYajyF6XwP/vLcNZXmoVrw5WuCTnkRcidqEFWN6ZaZ04tSodqoZZiMXpb210iUO1HZjVgEEOys
ME/VW32nzfxmMIbRHgskBH23HPRmfG97+gDai/JQwgqaT2hM9MPves5/m2b7lqjRz6EN7rjJbmve
hLbeVJpdquodbzV3avrCaSZ2g+nRwW0HPGbHKS3tnClQu1Oy3k77ZiMQrzxE8KBnOEAEQ32IMZK3
a9pSaiwFh2H3s3sbj9FDeweiBgrttg+Ikm+1NxrQQY7+D/QBLsMmbFsa6jFEM9mFFCbLGPqUpgEM
XYsHPbVuo/jn9ZO00nb/bEL8hLObu2Fh2uoR2GX/995c9oWbQJtxgt8LEfRsz07zafPCXnF+wnWV
4R9ErQtOsKRVTKInOjDMQLR1902ADkHONvxkdXXnVqSLmkUJGesSrf3GDXZaavcTWHvF1cCB2P+Y
wDwkj0J4cgt1ubU8KSBEjBc0rGF4WB64tTc5EGZhtnGrrtx6n8KbjBFOADGoMJHKkfSI5w2mA0Cu
Zuw0t7nd0hy7zIxxtWrmR4IFjIlMP5FlQ2SMWJav8P2I4b+hLP2EViceqIAxjRv3+cr2fbImfTeF
JHWZxCPzk/GZlqqTNKEX6pv14rWwfb4o6SsZVY34kQYI27fxa3UQ4qDc6xM7Bs0/1GYftqaCVvJk
7CLyBpQ+wYR3kY/3XE9n3O0o4B7Nx/wO49Dg/lac/JHf6fftjZhJiqByAj1rSKFu3Rpr0UQUjbiF
BN3Ak0BydR4ltK3UwOd9eZwSvs+mw/VosmVBCiagHWZxUyBWamrjE/R2ad+/XDexkqLgVJ+tQhyd
s4DV6sysW/TbgUXKMUCe9I7JO38IarTPm/qpHMLIprV1gyvoh5HgrWHp47M1lVtDo2trPbsX5Kpr
GucoUeWIzTwr++OQ0wIdcAiRXF/uhpUPDOfZajkf2jBrNGC7gEFpQ9Oe+w1XW7PwN0QSWS+rgGrU
GGOqHSSCzJvrwRnTt/98DecW5BsUZARtBt0JP547zcsVqNGFxpai8tYytM/HQqF11wQN2EbqttyR
vganCV1eri/k8rUEVpj/u7OA4Pxsg0160ZUNFlJV91EPuT3lleW/CMA81+18KA5I6R0MoVSP3BX/
lV8zERlxcKFehfIjRIRfyldBCqrWNoYX35pnxQMz+1G9CcUN5idfAGC0s7tuV/zeytBXnjpixfgH
RGxIQeSQAarNWdFn0CuLOqgBsGR7SKFOAg1llx6tP3XuFK2tvmxPD6y6+bll8b3PDz664ykJYVnZ
i8A8nYJ9j3kFjL9A/XcTfC4C/eWG/12nFFQavbMg8cj+G3vNUNqKv4S6PeWgCM4dgCD80Bl21Zdk
h54OtMH/xbsL+yxIPSluBZAwSy5ijC2ZRY0I4zGC7hzsr2DpSN6hUO2A/tu9frxWrnLCmQmZPI7H
Hg7Z561t+yzNSAzEnIHGelyiqV4xe4a+UlPV+0w1N8ytIPuxuDN7kmsKpnG1R2jEIRq9JHaFGF7l
gXZ5hlhu7he/txa4kj0gQSEo0MAs0WX2AK1TW9TDAK4JyW07AEVODszaCGrrB/SvERnODACeoo8U
d516xKD+HbBkbu/HD6b/T4Q2N61J32wpwAsQjgoGXrnTHAq/3GkHeis0SqLTdg173e/PFid9slzP
QTlJ/+eTpU9JZWc+JgJ28cG08aS1s6N+sw1kXo2vZ1al+DriIaKaYpFTe6uUQuXufQxv9Kx2rjuA
iB0X3n5mR4ots5pjO6uQ+RyEOEZMbDP/ft3CegQ/MyEFFFNPIlq1OILNz+wmvWttYk977b9I+64l
x3Gm2SdiBL25pRFFmfZ2bhjjGvTeP/1J9P5npYY4wn67N3vTG1MCCFQVqrIyg+K1Ee1mT4nH40P3
QUkd6k1GOS2sX93GvC9/8EalOXfh80uf+dFRSJtqzHFMW4jLAZwEGO5mVJ6vL3dlIhVX/Gy5THXK
nOYaND9YbhSA52ejO8set/yHsodCkEtnYauHDHlto9rZvyBFRsvdMEywTeIX4L4ze52E9SzJOfrA
0UEH7057tDBUQJni6GA/z7esNOu+WqOH+GxDZ3HJZxAv4/DMy1aZhgxAsqnyUgUc4WOU2V1cvQAb
/GQmGUZtoS9yfavXz+5pscxOlw0RlXGCeVksMLtw1NT76wbW38xn28m8vczFyrRKhYWxsauAzn9N
UMQIXSiloPVbvYxgpAO7u289cQxTp3J5LU9Lo0H6bGfJGM1FhqYOio8xRJYxpOiaTy1I44Bq2/Nw
+Ov34m9jLHjAIroSZTJWuYg1IBHoTuhARQJ5zlnUamZx2k0WKbD00Qx1cgTb6U3CK8XuAK9zcgy7
AikQGA/ohLrEmZ7nR6Xw/gEHGY0LV/ZUYxy5NqoSEUosMzsA9X0EreBuAe/WdCQbXpNwLc6je0wz
ZHDKyxhH+fr96l4IM2Gq9E/qGoAFdtMe+eFWtwU/35Db8gdna8XLtX2xx9xERc2VuhEUE49pZUPV
FSpP3CgOnyx/rc4CSxpSNAz7U2jL15VFBbAIc9X8BQegzaXsttoqOx3TKP8zgZcMuqMzU0xs0mUI
ZAogOwQgHPNhxrIRdPNgtXBsFo/TaiXcwhQgNMhsZfOi2N8UcpFIkL3B+McAuSDig063AcJwmXKO
0/p8DDPH8Isp5hj2Y1ao85yZOBqzFwXCk+xXwXBXQ25H2QDYu6m280Z0QQWzM904tq2HBmSj6Z3i
iXvhSdzyqlm8pTMf1JikVJ7LONwkyXOd3Y1Ts7cM4uhA03IO6YqfQTovY7IJrSJDYgkK8kXNRlPB
ymvAhCDm+0EPquWptvJRoltPx/l5IYpjkm0ODOAkGKS+0ze5jHibRi5wqtG/u32nhbG1RwL61qWm
Vii9J9oNfvOp6c0nQVlLRs+30GAOz5wuilmRGYRNgDqoznjTo2r2LUJAiqgyu7mHAvKrWvJpwVYe
Sl8MM6ekVACFygYssXMBLhfwrSDFowdxMGyhtOioG8hY3gGV8w/kw+maLi7M2e4ybkDuBEAREpiO
ArDnQZJwsCW/PdD+4j8QqlmJEl8WynhuYZxUAdZCvGXATuRIe0hZeNG2veVDSdbSiy+2GK9NwnmB
igN8afit/6BSp6FbbOfEBtZ7131QIvbC796NwOCNtfOuBZM5pUJXdGkOOWHVF950VF8ndAQhm+EZ
9yZYIbUXfvjlHSAmleqssUwVC2tNMJqlZ5NdZQTjNs9Z9WFEL9c9zUqi8WVfmezJzOQeHNELIn2A
EdsNVcICsyaX1XR1SRjVtCSoLIgg3P0aCq28UkmywHNG+vR9rOvGlqzCG7v4R2xUeATH+cP1da1f
/zOLzPWv8JKXQx0elPakKfct1V2MPzUzVbs9EEe0i2eZJ8y2wg+AQHxmlrn8sZxVfTu28KJZ/6wR
awvMqyuW6s+u7b53gnHQF4BNhuJQp0u5DRfztjMEjNxppeViVm1PKoKZyiIEdZ9Y3+IxfQsIxAP6
quDUJhj01KEigwFK8VetTjZaK7s2j7ZAsWyKCKOgnD1cveBni2HcSdpZYOI3sYcUHqHsuy3NOyWP
lip4NUP6T114rjNTjC+p8BATSNOiy1ATpwD3F1c2YvUin1lgPIg8SaaYUgt98xJJz1K1t0LeoaNf
99oqGGdBIirRSp0FZd0agPHInQnJOuVBSN3i+K9C9tmSGEeB97m+YBIXh00z7QSskkZB7IJ8XD8G
vE/DuIhYNjHzQW9SXnTbWf4tmjz8HN36i20DZBgQFQMqyGyXsI/TZKlGEajdRXdaa7BF8rio1tZK
uZCz1S9EhwcMECqIFzjzUtf+70iPjuiAgY5MgBPY2R2yy1uyl7aDjQHLw+KXsV1az5KXbgBMvGt8
Xiq5QrcAR3H6IexLUjOEMuutCjzn9+1L2kBThMpBg67UCGh6Im6VOz23y9d/8S3PrDJ+OEVTezLp
jZ70wrTzUAV9UMaBudNTd/E1z2wwnjes6FBuquobzI72Gy3N78QEkwyZGP+OJr23p2U8lInCOaXK
6iE6M8t4XrHEADoKOvSxMMW2YYH6vnNleaeKxzYJisGuSptKIFC0fb/BSIXsksibIMODWcDlo32y
7se3ObYlr/Nixzp2ma2DBdvmf/vVC3X2Sxm3qpjG3CvIhDHrYDhTFpSdzPHcyqoJTYHomi4Dw8bO
5ZR61UjjGBmY/DF3ZCh/V9CNbfP6gJ7azlCjVwDDPoTmWKLpi73SAdANw2029hq0nRW3z5f7wVJ+
GZ3xDKzVL6guYCCsGAOjhD6XnN8M+QgiI4zSi9NuKHM3rcC50kzgra7kKLaFLl28NjGWu6bF4kij
z+481/87wBdEehim08F/Yl6KLoh6SvNCAY34NPKL/reAmWKl4jj1lXP1xQj9+1l9CTSK+RyrBDOD
2Jxxwch/hYF345dSfb9+N1dw51+Xw0QPayKZrg2lgapL6A9B0ttlT3kaH/U38YDq2f0IqsaRc1RW
mDm/WmWCSKiYZSrUWN+wab9rj+Pe9IYNxhSfxNQen/+SlIVq2YxpuB7hn0oH9D8ID4m7Ep2/7DIT
ZKywC4nW41MqyTP4fFBb792k5CTzq8nu2a1gPmU255KpJxj/TMDoW2yGreJbO/7T8xM1fOEBz+ww
H3IYVKOZ8hqLeZxcwc69LLIjl0BNBg3ZBe94+ZFi7pff2dHy63d+S2T9uXT2C5iPWiXN3JpZj7K2
Z/r99+ZO9egMA+WSUZw5MD4o52nhcIt5dGUXK9chpmZA/0vWWV1iNKCXOuzx6EYVmGrQpvd1ui8L
ULvD03molUJnT0yfBlAFgIOMC3dda3jhefG3fVY6K5fEoZ8KZBKg57qhDFC1a/iU4VVEs4SHjFnD
5XyxxkRTqZ/L0tIxWAV539pJ3o29cCujTAtkr1O/je7y0pYgWS088tg+xvzVru62qcoYGTENqG0w
56ycJVGYYhPVaMs23nIPc8l78Rh7gM/b5mN81+yMnfGS3wqce7RyWWXkTn/bZU6XVJtE0Bo8Gq3c
tA3M5GQjSG9k3nzkmmv6YodxChVepi2JYwMpu03bQ7EHbcPWr3dN0ANNUOz93oXmG9Co4COM7Oqe
D6C+vsUWi3OZ437R0LRFrK5a2wgbV0DeFKXHBJQfnZxyZGTXz+/fO2uxHX0jQWwWNVmH56BIatA7
PNKq3+h2D/xH+Xrp3TQAsFdQzr0Y2ctaaUhBLoZykYxgg0rrbBMTU3paomPwPYxtzSx3StR9RCIO
1YQHZtuizJonUWf3VhJcj38rgRZf+/RrGO88l+gQWA3WjhrCrd5rW6E+RGSyu6Jwr1tazY7OLDH3
huSgi2todZWYEFRuyEbntTaV1ST4zARzRQZZENK8RjZKvoe/x524k51mU76QrfIzrMAZqhzAY+6F
gQHK7e7D8n8ujgHmbf3W8DTI9wIofBRvDXAnUkih7PJrhevF9bNfyFyuUirBjkA10Clpnuq0SI7n
F+OtCxaw+o2e+J2yRFPAjuiWAbCh38Emg+re4M2H6aa8/RfQVwg2QJ5Ww2gTlHiZ9J3oWmL1HdIQ
Rbwpy4dMeBzGp+uffTX8n5mgx+Isk+tIDYBjFwFrseuCeAfwsi/9g+7Zevg/s8PUMtpECCULWeum
qDBvoWXgdxDyxAWo2JcG04vF0gM7kqcn1nEqH0Gs5TRZ5TTFYmf5tAGdiAdu0vslz27MvvcxZ1l6
Ul5sJIyH/7cNYW4cyZQ0rWLsOaV/p9Oq0i7ailueKOgn2P0iK7AAG0KQwlDXRTeDgOwU8nS0xSdt
knfc7Af1Lr+fIrx5QYNil/5gq5C4WaD80u8zdMjKAEETypqYiblNnH0U1K/Xl74awk4/ie12EJBu
SCNux6aR5W3V5u4CnydxFbF4S2f7HZOgzG1NHXqaCeAFixR/bqsAOiE708x/xgD72qoa7vu4vBFU
sot7TEgWw2EpqlcJ7ExlLD6pg/4wjCAgkWOXaNYW2q5eWEeHVEgDUAbaIUkOAxjN5hYvrRatsTC5
b+X2QTY7rynM+/9x4yDvRwkvMdNhgbLgM4KdXaJqmfNYMaFkC1walL0ycIeDVRavy+tmLiMhY4fx
B1kxQPp7GMNNkTlFgLHKXQNyvcT9a6woxTwip2xxEekZg4x3iMBgQaoa2uazuohIUjHokio4mwUm
SCYSNFbBC/Z0CV+uBWOR8RN6PamJmUMLiUaHCHACPBLoiHF2QykEQ2Lz0vOLQ88YZO57GYK8TJsH
6MFJxm0x1rspNg41v3t5EckZO0x8FQzVhF6aBr3x29BXPe01uqVAMJCCLDtZdmn30nxQv4286vtl
UY0xzERdoTGaklh14gsgJRpNFEWT2RHMyk2nbUJ+gE3GFkBwVqP0Z6ILIAh21T91+gSqPd6UwEWw
YX4KE17jtJbCNIPWed9B3137YQ2zMy2HxdordWTLUuQoYOv9b5fm88FydjmjoanVHqxlkE3rgvqe
eFSlOLylTr3nci9zLsxnGDwzVpt5uliYxvGTaZ+onQ29eHuagtF6pTxanJXRp9SVu/L5VDgzpleK
jo4ujpTqJ7/038lGwMrKQ9baw7Pw67oxzqf7ZLo4s1UJSqaQCaJdNCy2fgdWEACntryR/8sW1dcj
IjMep1VjdD3UBUq3hzpDbUCy22cwD713r6rdfHy24fYWmPfc/7Y8xu3E0QytMylK/WqoA11WtnEx
+lFB9R7S/jabjV2uQn4MI1gcWl2O+5EZ9zMMDVSRBTPxi27YEDB9kgropUXZXl/f5bOc2VfG/XRF
Di6scI797k3fQZTK6V6XByisoVfcbxqUfKkDUhJbfoieO8FWjxbnfXz5cGV+AeOHim7qlwE9LXpa
FzTjBcumPWsL2LQFEAABI2WYjhWOxgcIOp9DtOchqMiLoBwvzI6aTCUY2woweIGlcfE0A5UX8E75
ZV+9mdn0kIWpjyL0e171gVFXP+bR8ka12eaJ+YyCNMjdMIqGemcbXP86l0jIr3vDzqYMObjJZKhx
Y2+mAy3CqZ+bIW+5dDsXSC/GElOeqZQwNSMR4Q7FoAcq97P4dRDu/03ZibEkf31ZoAcbS0UB7yT7
RUAljQq0Sini+Z/QanC+K/tS0oiQKyTEsvKWvNZduZcX9MkWzfQwB845RDpvDxkflVs9keUGWZGS
6ro9qji6cU928gwFk7oegr6GdGAFNMRUB2nbvKnVS5JlQV4qQRuGdt+mN/KE5nsmuxUZ6P8i2bWm
E7ueQBBUga5vKfcZUhFRmnag6TuMoNFQYCEtwU4nVIOdt9P9UhQ3YSi70jDZUZwpTqV3vwpwP8JL
KTYZLC+FcJQu+XkDMJiaeEanOo1oeYqm5OB2JNsslomTtDm6PxNU+GTI8YWyQgkWpa0aziDEXZJN
Kg22tmQPoy6DBNjazLHFSTIvC7P0pEiY5tMNxcJ8A5PWikuD4ZhOouqis6d6yrb+nR7Jcw9S8eU7
yljeCH/f7xZOSLss9TB2me9YQ3E9K7QYcsqYpphvIJ+H3ABT3Z7lAwm55WmpX/YyGHtMkFFGUCBi
CBsqtpHTRW59U71TmRQQtztq62H8Z/gub3miW3QRF0nC2eYyAaaMdEEB50riV5LmJu1hnjVeHkJv
8jUTTGwJ46jTpFhHWrfToQwHzTRHDEaAEKkYCi9S8x5BCrOLjQKWYkWJ4Vfk+i2prJvFmH/Gk/K9
miBcYmXotKkRdERzD3CXzpGK4WiUKSds02B1seTTi++z8XqWDhHZQGankNTHYCqwSIv5JqVkCjro
FdgKkZ+mKjpWpcq7KeueBwNAaNWjJsSCAiYVpQl9/PTe7Y20jdz0U/9Y5cov/uHVcLLERGtLAuuz
Qr+p7EPz70b/MDAoIz1MO0rdVd/lLtCknAxh9aSKJ5PM60DNMnVKwg6pX145bYfMj58yrx7Vkw1W
+qXp57ipCZYF6NBn8XzYy3cdGHXUTbJTFN7NWH/N/r0kVv9FQnmijiCf6DfEnTZkG2VO6wueKkMI
ZPGqyhG3vPuxnlCeTNIdODuZqjmDg7WEMy3F7STDXnSo0h+cfGU93J6MMB5bE/MqNGbkK+JO/1CP
dGKe0gTJAsAaum3+nN0ptf+BvgBvcYzHlrV2iUmO55WG09HSmiwC4pEOVMybRNpKaOFRkRnegPIf
8rPTehmf04kh0gkRaaPqk622NQFcNYFfErcJp/6xegdO3podwBlUa+p0guePmQLsX/+QxZ/XP93q
Dp4ZYMIBuKXQiuzr2C+W8WcRa67VDfs5IY//zQwTEtAJg/6OBMHwCbzBcfQka5i5RpJx3crlsNTX
iKoyXqqFgx/bdkY6j7GQQhX3UQpy9VnbGW15qxLhIcyKyp6g7Wd0ZTAZ7QbhflPP0zGeWofoXZBQ
SuoJWkSDirKdFnH2YT1ane0349T6yUyqTsbDMglM02nukk9my2mnvsUgQOcqcHDOD4ugUsU8yiIN
B1XXRScFQKWZOSeUl62xYzippEcywLeJb0BjAROUU0DHmqp9BYxQG2jozKE9g8D/PzdDvn5rdv6m
Udu5z4YRL5eMHLNOeY5LZIXi6HPOFPVdF6H99MU0+vczB1olc0FaHSGi22Cw4qnaYFQ80A/RjYpl
Nb+Fp+v26E24Zo5xaWHZj4Im4ggXGjReMSVW7FJds01rcFO1dK4bW63inK2N8WNAPaNhIuF4JJAC
/6u5IXnJjkfixHEyGuNkkrJQlcVA2APX1ibtlpsUD4mu44HqeGYYJ9NZXYwZKXwprSztSjv26fOQ
/ry+Y7ykXWNcTLPgrZdB3gMZg+jEWxlgzPtoo6P/12MEDXw3fWfzzsR6FezsOzFeQytmU4xUxNdx
9230+m/LNncWX/gGYBl0j6Jd4vyqeKAnzm5+vnrPzv2cxHksLvShkA52kj2ALN+G7gDPZfPMMAUI
OZXUetaRn9BCooLRPUDQe7e4odBC6EcTV79pNjxk6Wq+ctpPVsu2geYGdBmwnyZBdWWGpOv4QxVB
82UmG8554dxnlidNUsypByccWibgedAzuwSloTttKfilh9IHaKCIUznkEaA1HtMvb2uZUwN147TF
JD08l6Q70bjJu+RYWIp7fYUcK2yXEKoWlpjlAoRGinyrZ6XTd+IuHXnMHZxPxjYJO73sZi1BkaXX
VRuDZSDVtcO8sDWIJ/ybBaH4IIOYDB6QcfgycsoKkP7EX/RnMHzaKoE6IxdlvR6ZT1YYP98CyqFB
HRV+Xs7eZWM+GNBQ+W8LoV/u7AZPSilgFAIPqKwXPbn8nsjzJlLE7XUrlyOcn4H4tBLGu0d10y+o
SqW+ej97rR3vlAfk/La5iXa8e/sHR3iyxbj4Op5J1IUo0UC6V4EDVh3zd4brNNiTU3y3TCfbysDM
8R5Rl1R1zBoZr29oZd/ILb1KrnBLSwogY7UiD1InruCBS+Gt+d6gM4/XBh8wuH7BTmtmrvE4N2Mm
FCFecELiiKA0yBLEHkhkXf+OnAPJ9sVyIBVNkqGOMi2W7JilCGiTpHDe9Ove8O+1sP0wlBBkrVBo
yUtogq5LD4ml+IUge2k+BtM4+NfXtJ7fnMzJX28AFEjAOVxE9J3WBdL2LzQLf+aVt3WMx8jLPhqb
HqcDsyauPhhu2XPqS3+oTZ5WwriLDFpEY9P2yG3sArDN3h/22jEPMOaKtojl8mjaZd6HYnxHBhrI
DCLjiT9s8hvMgFACN7kAZlK3FXf8bexLv/IixDLw6Ixb8aZx6Ng7xG88dDnlH9w+IG+LWSfT6YtF
EuR2Kfj4KEQYDplCOPWfEC21haByS15xjR6Oy0z8tOWMr5HRitPlHJkJzfS6gKKSmz3Ed/x6Ez9y
Pcz6UUXZG1SqOgq/TB5EoOak5wOuX+khUzjEN8YGMrmS09ZAPHQ2YFjO5wsxOUJagjt7+IfzdTLP
3JQSujxGaCEjGiy7CVJPeNBd7b7d6PbiQeLKle6u38xPvdnL3T0ZZO5MFtaqDuU1NE1GQM0IxCUG
dTOaEMIl8401NbdFPB9MbbiZchV6eosvLqBVslpfV+qbOZbv5CJ6W0YibcdW8TEdFdvxokDmCk2s
ypqhR6ISW4gMaNARPD/l5DA2+k5PpdEztMIf0Y9JlmJbza2vCBhaGIUjieFftQa6XZjoyCY/bLOC
42T/EMBOy2bucdosXZ/SShml/RJfAL9+RXX8TgYzIlQQKAq7mAAVsrnNjfULdDLMXGipaAuzgS66
L+zTFxG1Dad2Irf6AdJ3dOEyCJxxqQDWA9fJJHNn8xTu1xwqmMwBJuk/ouYDAoy8HV2/picrzDU1
E1lsF7Br+1arvWjadCs3eEhIaeToMRBfppFs5Gk6RFro9WoeTLlynBXh7fpx/sOz8PQrmAShtEai
9GCER2KCjkcELlQBTexlhtapBqJi4qpHXn2ce5aYxKAL9aIxZ8C/1Ht9B23Vfbonu/AXhUcpTrjv
/OZovPMA/TxPwY4P1FESoigJYcGolIM+M2xLzD0rB4V/TNLXcQC7Wpwf6yT+NhoxZOKUuXKrWikc
miVyMlzOobYYp1kMEN1AGxVOM2lAmFyAr5hT3uKcYYvxi0Uyd3pNEAR0BVxTiYCOaOYVc8aR8eIt
hPGGBLJ9YjtZaK8MmR1j2DmJ/utFsRjXE1uRrFYlQnpm2dMGMV35AWCBqzQgzEAY93kxm7cmxuOQ
ogyFxsSa+qVy4/QXxoo2nFu3+nUg+QsiR9AdX0yqjpjTLOIWTm3eFU8N5B9BSOckMx4D4U+CWowG
Sa9H+ZW3svUq7skuW1YdoXyNQ46thITO/IK27aNwM2B4B3oF4y1giZxjvl7XPrPHnHOJQA0hon0O
zJ991C9xDhRU6Vhe8kJHpzGk+t44sWvcyZg65y2WeumLQH1mm7kBhKT/B2EzMe+rl5DpKRMHSo6e
ivEzzvdcTYLObDHXYCR6BCXTKdw0b6ZmRzned5TGN3Wk+1TfSvfCdxJMnoYvq0P2CyIBAi+aUAvX
VstekhjDG6JVoOpVoeMY9vGrUaUq4BPtTmys2p6sFDElzW/NGdzkUSdNtiyY34rY+hXPSsb78KvB
7WxDmDskJ7mUC3oTAwox4rUJMecWSS8lSMHIbW7z8L28/WcitpQZbav3c+KHoNJKIY5q9EET+aUF
wQ8rczszd/qaV9nhXGKNCeBtvEgaVHYTP57E36m2uIYS+Xqlcjz5eqPibC+ZEF2kRZpr2Zx+Vhp7
fMq9UUIU15/vcI1wqNKNkHiAvIGxXTXs/PX62f6EHF2eLMUyAbdRISbHLLObm75KMESET5ndJQEQ
PQEkW28K/Lf3c19+nO/Ke3rW6SiTvPmrlhD5CoarFU/bKZrd3OSoh8ZcCov1r376ZczGjF0JVQMT
BQY6eqA+Kz90zHtDqrBDF1Xx2kfBjZ4r13rvia0E457n3T7L/9d2hsljhNIskcjjS4Rja9jyUrxb
megno3kIMZXdkeTeqiKwG+duYw4eBMc3IlF/EmM6ztARyxuMZBVl5FRFvgFjKZxUnu0L2fw2RADF
d9JOKrQdKRoPdP3vaahux7I/VpMy2Fmp4rGQPPdtdJyjYWOkiTeNeOxE5luelwHqg4fOhM5nqMZu
1JiBoc5HlEcckN/tSjN1zEbdxFm4D5se4g9onZTFzqyFbW8Vb0Ym7TpNg1x06dSDiPyknThZw3ou
BqmU/ztTbM1GaNK8GiK0VaHl7Cfvmfs5REsf6WNsdzfRDvK414/x+mU9WWQikdGFwyT0iHzi/NwL
qaOg896M/3VdTMyRJsidD1ELdKorOrJTuCoo8cPPm6FAdEj7pRbb6+uit+/KGWTxzHXfiH02I5MY
Rhli6a1NkNnm+cNCso2V8Ybr6I26Zo2JMlknj0Kk03Ki9htY8DG30wU9aruqyEYQ/OtL454SJohE
oLzqBU3Gbm7A49EFrU81VHJQPeBxT0VUeP0+3vKYMFJhxilpYiTNRAxI+nMsbkao3MhQoa9uFxLz
sgbemWQ8a9KYS6E1SDSbdjjIs+AvJPQXSf+BzlWEuTGyaWs8UYbiVRh6aIk36bFSDNDT9oGZSO9y
q75c3/H1lOl0SRiHKndJ2060g5C3vdO1qaOFd03T2HFR89a+nq8YKjQlRRMz3cy3hbY7uJG6AYgH
lI1QfERdDCOJlP22dKvf4LEIri+NnszLk3uyx3zaaZwmcRSBXyBxm9mCsBzNSXu9buMPB/ZkhPmg
EIxJgez5dGsgWbgrbukkM2ZAPWPXPch7iTfjx1sU873CWJzkDomuD4Fje5GfO9z/60uSV88oZeCA
AqgsWSyKoEnERTR7xFj1vgpUX3TaB31nbEK0TIwtlRgEmcpLdSMcF7z/AiQAIIKtXwsupe/qUs9+
B/37WU8IpXYzxNlEsyYuei8ZtLcKHp2z2vVU68wKcyrVuFPEMRdotXoA+qpz2+/ATexo21P5RutN
nTP9jje8Icp1lOKZXeZ0Eqtflk6FFzeP84e5Ww4A9XiGVx/iAKw1BLXqeRt61z/t+mk9M8qc1m6Z
w34pcSVaD3TlvrQPXfHOgBIO5dQX92nLexTwviFzXOXKTBKt7FI/g+axBwV5tKGAQMDcBnrmjZs9
ZJhl4pGPcZfJZGlEKySrT+DUxl0VaAfKyk4TjfgXZU7MHC7GjnNjWPyBHGuiuBBCnz6iI7mQAP6d
PhO/RZEU7GffCgdYtV/XP+Wq3z59SZ1JbpJMBeimArbDSDPXqlJbXA7KfFtUz9ft8JbGpDfahFp2
aaKL2cmdk7eDPQg3QsxpGfFczgWMviSaEBKkaiRt/AUVdTFUHnqzD+oy9Jp8cous2RV696jHkKwX
iYeOx6ulp8Goz86c6M5UCZsqDD2ryyEpCyQBJFKmjThqr3iStnY+6j9kMOwRY+EFAN6HYLxU00LM
1hwBexTvlaBx1R3mRXCtNE+8i0H9JTkFhj95j1/eV6F/P3ONlmxBkq1s8AwpoycyQWonU/eLSjjf
hWeG8VFpqItqZQmRP4TPlQrA4V6O36+fr/XtU8E8rGmQhGS7rKBTLNqkQPo8huDGXcwPOSuPpbA8
l7nEaej+wdWfbDFnuRBV0qUTAps44Ds1v+Zj5GSPqenpd403HjJM6O7bCkM+s61zdvIPLulkmyZH
Z1+sEAulDKvPh6u+o9QuGHRpN4vTBpRHPXkOv1/f1z/El5NB5lwmnSTFnYZSxZA0P8omf7KScIQG
fRhgTHmbKUIwVYplK+K8VVvyppEppG/FW7mHdBJkL/FARBy6/qPWz9PpNzHHNjfVLhMNNMdUZbqN
x1jwa9ALOYKWFpxvzbPEnNy8q8tKkGEpqrq3MFH8vu1v0jnkLGi9uqqcVsQE1KGc6rpTKgxTQHBW
kcENNW1/Tk7zfX7i00CtB9OTMSaYSkrcyTFtdDegLhsU09ZK3qnhmWAiZzJNKeSTphTV2xmS7+V9
9kh2dDbX8Ae/FRw+QP3zuXqRpmMeREalyUI/mTFZmJkC0WCsyvw2z0hLclC7DnaBScptFNnDlvjG
MX1KQPk0bkO8O535INvzljtfufo8Of0OtlkEAQmgCAY8zaafypuIUS7Liw/SrgRwIQdwgdtFpxH6
yrrZhlDex/IkWz00AYCHbEVnrrX8Rq6zQCj6pyxVSjvJk++KmFU2tB46zOags3z9Pq5/7b+3nu0Y
AQ6njpaM2FVOslNGql3wcK5/uCAnE4zfSzVSy+ag4X2ZdI4pjG7b/MjzwgU1qBsIqCbMAzoBwxuk
PHt5e315607gZJtxgZ2Wy2k84mTVzYu2PIgTRit/XjfB20HGo42lpXZJA2jAUhc3RCg2pjnurptY
79eqJoKjChQTGOS/hg4zBddAJSwUxruAKF96AnmTNzjxgOJrY9OzqfGYGKknuTibZyaZnTOSSonA
xIhXZnNjlBgyUgO5fyjR7K8Vy1Hnzv2Pa2T2sQRFtoAckBa8KXdGApwcLj8lBV92YH/bxSF3Mmb1
052tkQkRBfQtoxbCp35b/KyAhBbnB86iVkfeDA0qGDLI1UCE+/XDRWUhLnWC2gAdjaajN41n7Yrd
P4Dd0X/p4nudWWIig6WPXTuFaLolenrAKO5TZShbFRUCXW8PZY+Z2Hj2raI74LF7BCuTPeEppg3i
iy41e8zVgJVoLOx26G8ioXaKpdfQPFkwgSX0dxBOto3JOHZFf4wF8h4aUGJp2h9xN2RuLTd3JRkf
OpSgdYO4Rlq4tdk7fSF6TQLtLWs85GL7rAvqPgrTjV6Mup0YYmtbU/skRPjM07Dvpm4bE90RjTJo
6/lB6uRjVvfbMBrui2R6VDP5ZzKNu17C1Euq81rzn0wFl9tnWpoOiUPMBzJHIctzYqYzHEX+Yd0m
QfKkon0FdDc87w251/ZUSBw4/eSGPpPlfXxbbzs0MfsteeR1GFbzYWi8/f+fwpyZwkrqohhRjjAx
Dd3pGDhvn5tFsIWMB2df9Y5nlpgz02t9p6UjagFTq7ggyPASTNVXCy9DWr1mZ2aY8N5ioE8ZqBNO
X6KAMv8or8TTPGDmS5dSN/AHidZfkyZ6DbIEEkXVYBzmlPWJFGZ0whVJWe1ZjyLKjU+tI3jZ7fxs
BvOtfgu4C4gxAIF16q0V9M7M7byvLvzsV9C/n2X8ZTvXIalQODcm8yiiLzo2pcvxMKv3/swG4zYX
wMEsTcVpab3+BXLUyk8w0mGG2ew9MNAtnr6Pf0G0ECyLnNC6jqQ+s8xcmUVu5XLshxRwBuqwa4yG
/qSawwkXSL3OvnFmirkSfZ9pIMVEjKUdFqu01Rfxo7mLQb6BPgulQBUhfZncU3AlIAXbiiBL5VEt
recxZz+CuS21FRZEoSwr0yb0rU3/DMHE93GDptwG6rIS51XMOzvMpRmaqK9NESc4wqxFP72JenD9
5Kick8NOE8vSVFtRCUqTMNF2zaQ8KOYgbsKleyKm+SrrkTcTI6hDSBDFDdhWp8GppeqdyMU+HvrK
tpYhqFPrjjQqBMKg5ioByqZmpZuVjT9EhpPOsUNUy8lzAZSehZeR+Zao0zZuIegOrrzZm0AvB1l4
DWXAJD6GVXNUm2XbGoubx1HuTrEIZodmfJ9kInmCMRFbE+JdKbdOr4LVUu5crY03Y1WrzvXNWX87
n4VTZvtbEpmSFXeJLyn9NiWJi+e704dA7pvKJhlin8jNk2YULkTnQKARWX5aajeDmm7NxEpARAU8
53/7SSrNNc68iaob8/8j7bp2I0eW7BcRoDev9FUqI9ut1gvRakPvPb9+T1bvjqgs3sreuQJm0IAA
BdNFRkacOMeYNXgRtL+1JvgdIU+q/ywjHPbWNiCttUygS/13mc2PmZCpNCOnzEUi10C5kHp7AcEN
/WfuaSBUJ81c6AB/7u8kxtbcdi0rm+LnoUbaYkwV4VErDg1EXwcoeqWACwGoyB4f+VvXN/8/IZpM
XRVyP1ao3+J5QoDT4DO5CHETjTtQtp1Z6fftu/3DGHUjTDkKjZWIlH85PGbiVy6c7S5JDpmcsO4F
1rCoe6EAifGYS7h7Wic9LcAmIS1R2/oZxLPYPD6r0rbtHVdLRt0G6MYY0MiIbUK4CUjwlL90PviZ
LEIvrjCFcrdDl4+JpG4EMRG4ZE6QTCPOWAH/PzK8oLsEMUFtpc+4DpwCLETvrNhs0yuvRkndAYYa
zVkGyK6XxgA+h6FZMglJiGe5tR8pz1M0ebdENfJWhOOIYG0kr3yWfeb1zRgKjQoEa42UyCXsND9k
oNfuOZMEvNj4DwZh9ibNoayGKMbup5uvZS1qZSPCsVbVFLojuTPPAZjzNOmYZZNz211e0sY35pHu
uJ65QhqjQfpT1VtsaPVB3WlvuKmD956LGw+FoMaJHkML6jcuXrizxvLY2+P9J5LnqTPIFejMC6fL
JwQP0hkQ+u8TinyJrUMLtWhd8AP/hRjFdvD7EW/z1FHMwNkeTAacDFFkA9L6vXJbkyD4Y+h3ghMM
IUuND4DrOcmovXXo6DRs0WNBMclZuF6Aj9FTR1QqtEicE3ggoc+cNgYTtdibBaA+ITfZZf7AAfR+
e8238ySrkVPHsxhwPsPp4ssFQqEe+gUES1UbqUSCQgRlOxPtun2MPkZJHdc40lqFI7jhyvAL8TuU
hBm7iGHgwu6xuvYzVYKc5gIkngBK4Vz4PYMI8/a0bXucf4ZwuY1XFsIkBp9cj8BW9paD4Ks7EsVn
e6bHYRyHyxWysjN1aWOUI/ZlY1eH+EtxGL+Qvg6iJNDMQK+CeiFzOJtVKfsPsdzH+KgbHiRHijob
uJqUp8WFFscZAVNiVu+EOWe2G4v/KoxmzmjI2r6gPoySZV0NVp/baJhKZH6y6Wtd/JhyT68HxsKx
bFD+hQ/LpVs4TGg9ICxTZTOWMcCUhevdNPPx8NGpCDAJtUTvdTxFdKgjmJ3BgelhUYE85R5vb8Tt
QsDKkvh50gB/TOUpuJTIoJfyY3HB8+CILxMwA8h4niIovEHOjsDAxEN/ro76OwoCLCeymbNbfQS1
XZpWHno9w2NztDSzhebEH1URdsy0/QADwkYXiMAFHVnHSdAMugTXIarDERumN+W2BOldYbeRAEm5
1L89vdstOPqHQWp680yMliFoSRpZWe575F9UdFYhVPO6fSLuAf/KQZ7gE4pDVvvP5mWwMk1N6tg0
bTRlQIFESvgN5BCDZczNXdrXKAQalsDJbga97Nvj3fQ3K5vUEeyHrtEwYsxvGppTAaZgQN4BBzOV
4tdtSxdi16u7bmWKOolpVWjVHCAL09kgfpXf/nBKuZkbvsmhVVqEgwUPVqTqk7fplD0WCDtSl/W6
2C4xrz6DuvmjUE4nPoBDEJ56p4EgDlIU4NUFR7NLasysghlrgukbPh+XTp8Aesmj52Jq0W7Qn418
H/PKO2N+Nytlq4FRF7umCJEkjPMf6pdMMBdSGLAT2zip6ArU3v7kZeMzAPHpezKZ2fG/HSt1zxs1
v0hdCUYHLnnruqe4GW2eP+hRZN8e6nbzvm6IkNSUNBQNKENSoIQRqF3RYICNdBQqk6DSDDO9y85l
bc7fwh0kaJrvgjN5scsa5XbU/GGdjjZCPUpLbsBdWb3mX0Dt70mCqXuis/ico9p1aU6oPIk/BeDi
FrTa9u8s5Nb2ZfPP8OlghKsEDhgJkrlN+D3fqU+coXh8GrJ8IXE41yf2ww7tC3sN1ZrxctXMTndf
/CTSxcVvUk/TVDhAVvpwM4xbTSzlAIteBcolQpClaJEpc5IJyXLr9tZhmaD8HagD4mkhbMzoXbNi
o4Aa4tNtC6zFodwcuuwLrScU6Hr8Ncx/NPw3cIabt21sh2urmaKcWBZzWs9PuH/D79Vu3uen5FsL
WQndBj24vuOhnNJ+ZV36rIFRnqxrFSXXIYDjdfpLWmamLkGTFWXp20NjWaG8WNCDD6MWMTJC8BZM
mWXU+WEqU+e2GdY+oDzIpAV9VtbY2sOiHFppsfkq/f+Ca6BOD2AWcqCixEsC/bIt+ipdehVqhDHY
zBLe7ZN4F0+/bo/jOhykrFA7oRaFORO0UEcqpDmE/niqngKkAyEVvTPQr5w+jy560O38KbRFnwiy
Bo+sx8OFkPWTn6C+gdoZIDcrxH7moH+G9GC8AN5THhU3feQgW5V6wgF8v6Bw7IAmy5ENevnzvNZq
1CECC7KT99CAaQ+CE3ZWeBbvuB3rlX21p6jvo/YUGvS1VF4gTZOlyNH3xyaH9mXBSmVcV2AoM9Se
ajowfCMyhpRTb44ztLuIfH0vAZJiBq70AC2PO1KHuRBs3Ilf06+8n1lMWoCr0PzyFbpI8n6ycFXW
E6UO4KER8mGkb50UZX+kO4INYE3qdTaTMkS5UmVWc8GYMqK2NzokRCaQ5WHPIcseuizujqt3AGWM
LPHqqbgkWZy2FcSrunY3gdQyCeV9sui2kkOxJBAZ3uHSZnW9oz8mkTpVbVPwPKdCI6glISJGhpP1
RjZydyebghW8jrvURgy1OBlwq6x7kGyUW9ap87SgrFUMEqwTMlIoFXidQ9pDmSt4db9Tk0qdi0zq
lyhuU81tIH21PCNk9Ina9eT09+Dm//9ztFHmqPOhGWMtI9mnuaBwf841/ncsKV9KIb0TlojVb7Z9
5P9ZQLpwl0PDFZjZi0tCw8muNrP+wuDQ2rOdJqiSyHd/USe5ulU+j5DOAqDrEmLPYgI5rzMngDIX
zJnozNKf4eSewb7UnP5Czo4EYTc2i04FaXE9TilKJlBqRd03XcDrg6cqYPxCZvbnvwDkMTaNTn6/
OolxjzdGzWGM/L4KTH44ZDAoeWlgAhQsfeFiPNpYO/U/3HIfy0n5GiFbQl1McJdmja3+xhCPBQ6H
um8qM3P13Z8Gagm+p9qDJh/XyW445S4rO8daXsoJjUqxzLjnoC/co3belZZcpdbt+/wiBHFrOSnP
0xXDwkMVFlxBv4mKUPxmuKDoX6xIMlUDzJTo0jiDXxp0bONgzs/dS/OQPBoPM253bcSyGx4gMNkD
i2SemL31WZRLqiVJlPpKgWgi78rNWYQgotBAzFRtGPEfw9HrlE+ShSLWihLbuVLjY6WAr6dW9F/V
XAAPydllUDJc/aZmITia/u++pIG1Rs0ZsljgZhF+hI+CneIya0+qF+zVfecqr51d7cov3CsUItXf
gNyhOBA8lRBo2OWdk+7KXficPuNK/wJYyUtyMiBn2LHJnK7e9nAsMo+3LpKlMkQrqfTixCllmkeD
Bs3VwKvcYBcfOC8EuIqN4djynFCJFwxeh7yqQOMoM63pw4UwsCTQH42NEGhXwxqmeHd7o4tkIekd
tbZDHem5QQt1BRS1azx1AI39bBEsts5glw4foUNYODSHycYBcKqvNUr3807SLeE0u3WPitDfyPhu
xm+qDm1bUZcw0bR0jA7ZlGVeULjs7Ggw03QXfdPO0EJCMSr2+B/R43xQD8UXAnXW/fmAJCD7St6Y
FYmXIZYBmVlFhm7DZ+9qLCgPGzNS4qRHSkafdP/SnMFrcGk+a/ayC/QO6jPGPRNoveHXZRmvFagO
6BqPA/HZspT1kyxGiF7JPUJkmeIHHf1gRJMwdjNm2+JW+Ajta4UXifSlqtPsCWlQoEjc46DzD/EJ
s3zMCUppNgmOHPwE3u3tthFSfbJGuZV5UOVBEIv/C6lIFbzfsQmyrh/myEmtR0XHOBGfqFqLuEP2
qmc8jqG9VqBkLNv8jw6Q0RN5gVW/WEXja/r6z2avaAOWWJ/VABrf/D7Y90egCjzeno5/EeJshBvr
AdKeKBJbvuASLBuRVGkf/0gZLVZ9L/tsxO7lyFFO4pM1alNWRsDJi9rB7wHRI0AOILGfI7cBtikx
h6/BTzUxp8QKfM1T0Aoaoi6mg6zZVh/Dr/pRuP8ZF6bIAhlt3FCfvokKgLh6ULh5gK5nUX4LWt6s
tCNOtKmLi5P3P29v242I45MtyknWAAkrSoxD2SRvPfqQ5OnHbQOsDXsplK/CObVMx2SKLjunPUlf
QUSk+aUHGKaLJ3mL0nv3a2ZKWLCmkApyRqEr+VQ08FIuIUIqRfx7wI0WGmpkOwZdYaBFD7eHueFW
P80j+aDVKBcJWLiWA7HaxHV238X2yAlWGX+rm8yRDa9J7m/bu26iuxxIyN2CcFgnl+lngwY4PMBu
hXjJ8FVvseWX7HVCr5DskIxINl/UQeLsL0LlC8Tt6sioEHElaSdepOOZEvrsvZpjQYkciWSDctKW
bCJEGd8VNu+0D8M9VNtdAN/BxFTvJay2AaJCwRp347kAF60zP3W1ScILAIQ8ES8l8VCxb7rN++bj
O+kZissyq4WoJu8WECF96TEvoIE+yC5I8n2D2Ui0uQNW5qgIik85Xul7TAvXzou5gEAZ3K76sKu6
+NhyjR0bJSQigFNkbIRNf7myS3mwudQB6G/wXFrOLQr4CN4u3PKgOsZAU5d1jV8DW8jGW9mjvFMW
atDDbPFGAbDlwlAuOvleh56ig4oP0Z3bTZbh8Qc8RwlN+ehXtvKttwJnYh0B1sgp35XpYFvtwUT0
J7tgk54/DZxqBthWqyMrP7R94FbjpgKnqE0DoPSxnQi2rnKr++acW7kV/y+72Awe28YqLBYMc+Nd
9Gm6KU/Wt2oU8IDxuJUiYTaVKDfHaPLSLnaBgrUYm2njGfDJGuXG5naQ68TA4xCXmys6NZiu8p3g
pAiYmFUu1vJREVMxpz2IynBgZK8mJfB0H2QmnmPBA+8od4mdW5WfHwyQSwOTElrCcXqRO5OJmdx4
jnwaMhVQGVDKlMYR6yo/oC0CAbHwVd/1r0Scp7Gifeqyo45raO2nMwQv+tl5F1GAWRYwdBIKN/fE
ZUs4MvLdX9i6Pc1gp/9sS5CLXgYOjZwSYN+cFmCf4a5AQFM4813EYEy7rsGTkWkiONPwvtBVmplN
T4qQ00kKrrPJYxdSVT9EPLFQKH5a7oxHw6pjsG4imlN9SBjYaL5G03X0wtpc10V4fIci8PgxBJXX
6GeOEI8tyhbwDerLYE82aKdSfESKgoWmW/09O+LYfG6A71zVBAU/V0CSUOWLMVKwpq1T7bp77X24
M8CGJjhaCbfAdMNki9C38Noc5fbbVBmNosayahCDFuw+OyWuZuW76lGBqFSKtjKiEWH31oD6dMgk
n956XeMW+BgudQ0odVhPVQb7/H4CtzZh1Ff85By9lsdhl9moxphY6vDQ26Q3Q7knHyM+8n51QvaC
Byvcv/BciEgEXkP78nXFXp4mOeiUyzYX3OZbvG/88sDtSbzBJhrZcpN4QWsiBPREWaafllLHl0Ey
IqXzCkQn1FYn/zBY/YEtvbjlnDRw/4D9hyjr0BxAnRr0eSrWqhtqmc0vyUELle+yHDIqiddsoTgu
azvUVTrVUl5xYLt2RU/1eAcdFbsMLlh0MqBXBkvxKlPLzMLp/fGB1WSzeXLWxqmbFfKhvRxIC3nS
pgBbg4vK7N3Jacxiz35fsmaUuk+FTq/4WkNWKO9Ss9W/CNleVt8Ym3Er9FyPiLpGI1mu+KLNdfgC
7YcEuOPiG5Z2LHekZ56tcbGVe1ibo27SaJblgB8rMoGhT+JcyeM8KP/6/+WwqKuyacM8yKsuQKjZ
2YHXe4Et4Dl3agFmzpyMKWx13RD6eVvShD6gg1pEyNGqbr+XHwSXezVcCM8WduQOJvcrPVSZaVjh
rj78aTpDrnLf3vGQshzvWCUz1hFRqXt0wZEvs6kAgJVgcWA4NvE1PkQFpDsevW4gjUKR4p5HR/hr
NNjhk/rImH7G1qUliKZCkKdYrwOX98bGTO6JBneAwzL+yF+Jm21Aui8yjG7lB1Zbi2YEQr9d1hQc
2BEarjAj8BsVhmHfHhdrWJTvAc9Jp/UFhtUrU2Tlc/+7KJPIhCgG647YygqsB0M5GsgWzrEqwW23
juQCwIb6h4UVBJ29/Dq6kZ84xv3wazRZe4dxPlXK56RV2XK6CLuDS6gUSfJMdoGgYZxP1lpRXkcf
ylyPdJgBkcu5TEtAEAzv9lpdg/upE0m5GrFQNKWueZxIa7YQV5n12wTfJnmDE/k8fBtTyIw1Ksrp
1Oo8VwaPbJh67FGxyiGnfjIcyGM7Rm2VLmdL3xqWDBJjo9ACVTzkbAy5aAJ3KEXdBj8HWnizFAQP
2cKbZcUD650zH5hk6uiIbrU7NcrBQD0nlxcBy0e6RMqTiFC9PP65DvOD1AAVQLpkUKIC+wNj57Cu
YI2KJnO+kNVGJPc/dAFiH23E1nwOzsB52cGJ2c24GT6JBlZNBAulSD8SBlFMCEGY5hYHQn+XAB0L
GjqzeGQXtrYKu3iPfNiiNmzYi4HMD8gEEqCF5vO/wgp8ZBbIgWZbd9NzhgRUCjkcYYdb42vh/Ov3
nibhBwGqImPEn99gvBJK81zkqC7vup3xTngMZpQH1HcwQbGe8GSprrbRyhblbFDbSTkuQIGgOGiv
slN6ihOLhB/aRo7N4hgdFptPWQ2KNyjokYoWXc1rgOBsuHJA7HEcHdnK98275M2H7G/oNTZH9mGK
uijmvps15FMDV8+etPlHzStmGrMEAsj0XE/fhxFqqVqhmHNOqXDNj6KX1dqvkos5K9d1EQR3+ffb
7nTTz6wmj16rAoIcI2QK3LGTv0Pw+56XEofnSjcqjbOkKCxc8+ZFtLJH3RBDWnbaUCMulb1mlzuD
L3jtTvRZaIptdyJDTw8cHpIg0bFSple5jsiNXHhRYJLwN0VCGgK+EqpTIAdg7PnNK2JljvJekRDI
gVjiASGmgc01P9OahZrYrH9pKxPUczeCKm4iaMSE2kJdlQgFCXnjD4vgFwVqRWnCP4qFse9k48iX
OSOtco1HJ9euKqNIb2gGDhm1cLUKKXWxQ3m+yFsvXvQfyzBVlmqkygNnVOBskvlHYwAxfSCC1TyN
/Vxpf0RG/z3vghndT8pXvVa9WjZOE5dPZmoIjCXYDtVVFAUAIJD0q7pyqPDxNEk90qP7zp7xggS6
AQstmcur5LYIs0A5cOSAGN1Hp9nO7TQys5fJKQEDY+VGrltsLrP18S3UsQrzpuOaYf5TQlRcw50O
HDSkkQAiLMfLlyQ3m4e/sLuVk9FWc0CtUs7ry5R3reZGu2qX++EegsZfCJaABZb5D/vhY4TUrSaW
eVPHALvhvQ5xKrfeh37uxPvBHyDtUT1Gj0SdJTix0VmbR201RCoaw9bsxx61dncS0bub5FapPdz2
iayx0d0PqRpyAxejJEvqNmhid3v51KoWBP8IAx5YjxdHeQEYKbmHrsHIKr5uX2gfI7z8flXJUwZR
SsY60PDmLHbSYbkTToSXVziyYZibEd/KFOW3ZpQUal7EqY41xdG0h7n9FYU5RJH2HCGC0yZWmmfz
vlkZpLzYHAmJoZANClrBzAzAkQpQrT34Mzox/czk3cLhRrM5ZnvWjmXsm8u7YjWrAsY5LiXcQ17N
/sBpjg7ekNsbZ7MytTp+l0r0ykYTR4s4VyMpTOYnIrod+vJL7MTHdG8AR4DmRaszBwdkwK9QgZXu
ZR5gNkhtsZHLDEdwcVCrL4lCPBviAKONjZMEkEZdqXamv6UQghGhkZmDqkfqzVbsTMYUbEUvOsSN
DKgbgcaVzhdmUJrmehELTKjOekex0eE7mLyDLn8rfYzQwGk44S7YhbvyoOxl9N4GT8Jv4FWREGeR
120t+fpbyO9XkyCD9L1UxlR3tUI3p+AeUhms4W4doLUJKlgLIGk6aikOUGfrSILHTve1MwuTgOym
96oDIBcII7CWAENh6Y+pi/zISdslwFdBw+DMBMmwRkzdO9DbFNKex+fwew2v7x2pYXUm1ES8ctch
K8/WgCQDpKPV9QRQNw7qVkEj9Q2qAFNqQVF5ryfNsY9Kplfc8hxrQ9SFk7WBhoYgLOaMBDHAW88E
brDYBrorARYVEd3JblGBroIZS7KGSN042rQU2Os4S2SNm3uFN3OPCB9iDU1pLzmQT39nvsW3h6sb
EpR3DIJS/Lx30XZQhm2IO4iLTKiRWepD6ZN8RwowQ/EV2FRorc2uiDYo5niJ079aUkHRgVvTNbTF
U0sKbCqXpvkcuJo63xvjAxjUzK4/A4th9i3U44PQ1PT5XY5LV07fqtG/7UI2Y/dLS5GuAFsC2Co1
9LiXuRTSngjkCEBQuzNO4hkdCYSP2WfVCzfrdGtr1JFRJd0A4lnSkFUdHQ5V4BrIEPDcps9ABdr9
HasFevOIkoap/x0dNbuiJudNkqsYHY9civxtNJ5vz99mBXQ9IuqkCL2a9EKBEZFbaAZJOwLP6Q6r
ZzjcMfCjR/z/3O+K/XjX+rGNABhQlLIx/1W6eP0h1MERZiPVBVn8E0cFX6KfhMemM9PdDN/kgHMv
NQ2b6QM3b6CPCb7Az1dev60qbSpqHFdRMbXD5AqGJzVQwAYdv4veTqhbGikxD1/MShVu3gYr09Sh
jWpBhUALBsylh2la/FIozLJ+lDvexFvNmiSDEU9teomVQSp+m+qm1qYOBqvpyQglq+YDZOeiAy/O
Zs9E+myWXFcLKlHRm9FL3Bgr2FmG39kTCklW8WTcdUSfp3wY3nuX84j61mjPB9nXX1VTBPH9hTXZ
zb+GLgvxyjq7EnXB150apyOZb9Kf1Z6m5/aoPUpe5A8oEwDTy0xtbR5eUVQ1WZEgh0bnmpKQrzsw
vfzZ0QW0qyK7uetMchc0D6lr7FiJhWtNa7wk9ZVFaoigQKu5XscQSwKtyh1ot1tVbhqn8VgeJR+x
M0gNFFwFups/dV7+VFjp+7xXnhu7BJ8lawY278LV51C+mZd7rQ3lRHelVDeDcZclPkTYWFHV5hFe
WaF8clf3csm3OqJXkMKamrZUTj72z5xcn+QleS3kbnGHAvJuueAJs/ZQ8ABe6Qips7E2h740QxnI
Dr3bt4lQ+YuiefnYgdjX0IZjPkqCmxeykyuJH8X6U9kHgTnnr7e9MGsIlJvn1CkOoxg7RRzRpTTN
9tA8NX1nSwtri7AsUe5+0pdBQt0FAGKDt4UeMqzjuWkzKytYCmCs3U/580WOJDA5YUwoLNvDopmB
8e32rG36s38WXqRhSXEFCuImw/YKNOkwTm6qKn6VexkooPmWpcSwbUwV0LfMGzxijc9xhlSXY9hw
OFqp9Jyqz6ng9mVk1tFem3PfwLmSJRAgoWdmGuG+W1PtOocLxXMgvujx93lk+PJtbyZ+fA/lzGOt
mha+xvdMU+6rCeAW8V0NSdGF+54ITh/MZtOd5/oZeYfcOKvlYt+e/O3Aa/UBlHsHsaYa6S0+gAf7
dugjz3cERRqIdki7Auue3tq2BjoURUEWeEBLqAPS1yWfaTHiIE4cJH8IIeyEjpywEworRs6Q4VK2
tu7aGnVIciHNhGAgMZHcRjZf9L0Vz8a/KUWsrVAHpG1jkQsbvFG6Gp3g/JE46wW0HZ7up8xe061m
HrTR/DODdEeEEkzcyEk4jsluwP2r7wi6DqlGMNt8nQBLyHeJX/NYusxCssGq9tjZrC2zdYYMDbEs
/kP3Fi3llsnocRFqfAPplVC/JIBdpQ/kzUkEb0hd64KLcLmft7fqNUEJrsW1XeqGiDI+nzO1hdOz
IOkGJATAdTtQAhPNiOY9PpAe9P6cPYp+9lLfA+XNxL9tHle8zFQeMCyDzMBn9wExpEpcFCQiBzc9
kQd/ZGvOfF4sIF/uMo/FJMa0R21hgD8io5aQFpxRnUX3mFm4ZH/VNsbqNMeWsZnJn6NfgevhUXs5
grrc0MwaLjChsmuutcdUMlM1NocF7WIEutSozu1V3UqbX7qlDNUwwL9OYyZnGJVLgaQvGhPpweKe
NKapNveGzkQ3JsqupLfoyCJM2nAOn8xSm6mbyzo3OAw1lBVHCEZbzhkp5S0LBKgHlgzZAEKQ8qzL
0A+JQmp68YwOngxaYBNj7jYCMwTeHxbIF6xePbpm5EkiQFp2ANPHCDEKdPctb6laMUaydUkoKLPy
io6LU71SaWmzHnk/hQODZqT5gE+PplZGZxkM/qYytHYdAhKVas2Bb0VHnEFaXYshaMhD6/Ze2bg+
CCZR4A1DBOBSpQJRIxNiuasNEHADlI6W4vsKM5vm4CFRGFfHVj4eplRkQgwepcQLN8hqaitpbvl2
nBUUVQJPAsw08NFPA9/2F1jpjVOn8rwM54YHBq/RvcGpNgyguOJir59NubFKR/VQXHmRoWyMdjA/
+hqcq8cCShhQ+2DTPpEIgzrzn6xTZ54Plhgk/brhqg/RDsSsOcRWkaAf/NbVz4sDgBS4BcDVKu1j
Kzqp7gx2j44RAm5sZLhUAa8rvHuwslRUFsRiyXNxCMJWtLVx6WM3Q0l3Guzb22drG6toHdKwouhd
wqp+Pi9lqXNa02L/JDt1T1hMyCtO+cu+280xrYxRhzObgdVNEIa6GVq/gFo2hwEd7AOLCHLDy3wa
E3Um4HeiJBwEbNRWMNUaRL7jl9vTtmEB+tECnqRkf8r0+xdFsa6MwRjs8dgaIdrwm6xirAzZY9Qe
/GSCmisIUy4GXwMeS6CkrTf4BBfHbkNmjYSaq1GVl0bMRMWVR4iwZb8U3Gi35+qSDbk1Eupakfl5
aJoBWiyTrh/qZkSnmTQ193nWVnagcMtvQ+EeG5B12nEdq2Y+q++FOLagQB0qxyjDFP5MeOPD+r7o
jJ99nvwq0/6QK8Yd2JzMpZotCGZ5kVCjHzTKU6gdzi+FwL2lM8RRm6a8a0vFU+r+NU7a30qhfNNC
maljvOEyNKLjy+uqIRgCjRkbx3FQG7kn3dzGj+75D3m0cTQ840vksMLNjWhTEyAGQKTDAUmn44Ok
jsYy1KBVwKWggm91k08eOQUz+rvWNcYFs+GJP9miVi9DKzWQp7BVpKI7K8jAh6o9ai9FedZjyUwq
ZjZrw0sAfcfzuD55XUOK6bNLMtKUm3QeCoitw2UW+vP1fQTSSILVEh5KZHHvp++Nx6qLbltVDSIq
hc4ZmtAl4Iq5U+Bxvaz6lqf30/idkxkv7a1oXcNjXkI/qASnK9P3ihinkHaTYojJSa5qgfQZnAuL
DSGH+m0AP2UKoiw0xkT+YqDTC52R8Yn7xto8Wyd+9RE003lWGalckI/Qkt5sgKZS+NC7feS3Atj1
QGlq82BBQTBoeIgzHDgQcKEtJd6ji8xRTSSA9ho61nOX27FGtvU0+GSWHNJVhDLGeVxDaTv21CMR
1I5nlFkDWzqiuGryKPWya2Ib9eVPFqnrkweUsE6r4KJC4Qsoc4ILHxxc0Z51KraO4XrVqOsg62ZZ
SGcyo/qOgzAIv+fUt1F67DC6mCWwRmIL2mOvjVEnkIidJXA72CJnzBr61CK38iVEW7PPlH3ecpxr
W5R/GbhEiOPQiKFJZ6pe9RNPHTBSz5LZaHjsVF4zOIzNyToA1INVSBepNSSc9ASPuNfhcBkgCBXD
nWiA0POvgFBb3oX04fGyDKo2kc7yFFwkQle7IvT7PChPWjPqTS43i85sCxTZdOQlwG7W223JWsvt
jfNhmfx+dSYCLYHqWn2xnEOORUXtVkZyIPWM76gBZZEl/6h3pAFc27Gjiy12NThwWSVMJ+gFu/Kq
0FythyUh5Puhz72rFsD+EQctNdQWY6s91O7U29NLkJu/p1NOXJ7NWO2t8a+/gPIJnLT0hdLHhL96
shekJ9TxgdQ1SUFG8QSn2IMJ2Gle1dpj2t46R2vblHdohEEsy0QBwc5BxR0m+QH4qxZr+tJ5zJaK
zXHivYT8k6BoAp2BqjQQdmZKBLLjHzn4/RsyVtJkSjDdMrLGTt/aogSs9d9R6my9DqEspohYa7y/
N8gI8k6pNYyVrDQhI0Q7DIEioHOMlenfYrIAPxJArSALlw3+Uixa7ekpyea+kOCfGpcIF0vAm+TH
8PgjOEsO2htdsqK3t9HW+V1bpE5R1C4AfhJG1IHrzDHTzGSS7aFVGMEWywwVIIzdHEfChMOKx/ZB
GoOdxKm7ts0ZgQjDDF0aLpY6MtoIayUIvwvhsYCu39wwYoCtGHU1YxL1ftW6rgHoCMTNegH2tHi0
6skfpJ22iFZesrIgWy5dhmC2IhOshkS/x3ilaUQBqBsvMJRzE9bv4gB2mNtbYPMdszZCXcHcAG3H
bMCIoG/emzrkDKAwMHp9F4JCSmiBd1L5g9Yt0Ktt/DbknKqW7K7TngetXsyk7Hxdyp+zhn/Kq9qN
ZmUHyPb72Klv4hi+zJ0qWVpenJHx9TUVUDVtPCbZ4pVZ7uaG/KB3yR2YNI5hmr+DeGh3e3SbIZts
QJdTBS0WyLZpPzkXWYT2bdDBIK0afRs4G/lNLTTR3/eyZOjBF/2wMKuHHP34LWPbb0/tyjjlKEcu
GJsgABcWQZpm39rvgJDthdAMH8aj6BjoNmzupbvONx7S+/EJTQ25WYFgidA8JFYKHnljh397yV65
vz0tWydFkdFDbyCtj6QXNSvKMHGl2kUx8BKCqciPMjB6esTYWZfbn463yN4FxzayCZpBRSR8zA9L
mZW4Jwyz2hF3Bt2U2k5OKVKGCUoYLcjyQ2up0WbBpCDdXHlF0TSUfXlDEjTKtxl6UC4LUdiMDtrT
VJr9ichVKYhO3lWb0MVEjZU51XFi1bc3J3dlmPJ2atdUMjTY4VShRtDNh1r+tZSPtxdwK8EFhap/
RkfTg/JTEzZqDZUH3qt2Bvj0Kr/HbP5pymfBApjWKK+XZ4qRNKhte1OhdG4r5BB26F+0oHwZI92u
4spve8kWQt0HNvCRB/EhHkozYz9tecP1kKlNO8iNUnM1TtNQBNbQpOaUS/+lCerAcvIY9EoLuax0
+D5lzw3HwqxuvuXWg6C8rRzGfFtkzZ+4TUSrcVMgZiR0pxCpeUifmHC/zVkDVwXkRxTUXeh3cTyP
0rgkY+qVTvs7ugezK1Al8j1/Jg1i8oENTibb++rUqzpKvgiPdXjez5H5mEVJWhfIiwGO8aKVb7xY
mSXUDCBFifhtQVarNHlExowDsT3OD7PU0mnyYlTyKIF6/1zsgOWHwl96FHe9SxQ5dHByi4+3LbIM
UitZQu08b3SBqI6/R+NPJWc8cVh/n7iZVTTIi0GfRjMRaah2AfRM+JzZdESW4tZSUY/UulW7DBxH
yPc+XB4RgLGTPirC8hu6zK7MTb+42hjUdcAVsSoitUk0JruDcFCt9E3fxeCF5F3he2WBo/GFFVJv
RWsKYmrkszVd4RVqDic01Id9pkPwueuf47z3xliwDAMyk62463LRvr0ltrqXNYWwpWkKmGFAyvp5
zbgmWtREyVIveFE9NCm57RG1ndEF3eqC1BdBYgqsCGdznxiIbgwQ42B6qWnViiru0FEYoPezuEdR
x5sCfU/KHc2pBO0l6iD7mEmuxDJKDVTuRzHPNRhNeatNUZCvZkZL2rUFPLdknjyvsX5XBDtll3Vd
P3WKOyrKMU0kS0wkxnJdb0hiQpY0YKFF7apsqwmQRgyhJOd2BQ/hwN4SCCty8uP2ptgA7JKHI5Ij
CINQHqZLXnquy1FSLzADoqAOZOz6aKKFwHUzmzuF+xFyAgMoy9v7NjLRtaZ8A+cj682+OZurb/gf
0q5rO3IdSX4Rz6En+EpbRlWSSmqnF56WWg06ELSg+foN6u6MSmyuONP7eo2yQCQSiczIiEVQZmB+
7vsYv6EDp1cXPdv2Fu3xCl7l7X0so84MUPcfgAmjYawqtLdlziNjAE8G0Y14Lh4yyHuxsPbZnnyf
SS6Lk2S4/LjNGbS6n0i33646XV0iyzGX1Jug1TeCJNtXYjzhGnJpUvqf7+fKqCYWemVmETVHpZfr
sTDgmXhSKDcNJFDZPt/l91t39+qmXRlanOyoqM3MhvsHhaxdMrs9GONmPrL1zRYH2c77fuTl22J6
HxhqTwflApoSMyF5egHBn9ftgNna+ITzJ/p48YDaCAWOOS4DXbMkKpbqEdlKbhq4CsC64hg741vq
WefKm1xc10cpxQGYgU0bZtc+6JXZZYGgRZvEiMF2+Tb5N56NZ+Zmb7zE2R1WilH9rfL2SvkIC1U1
PLVmyihAOD5eCKaejK2V2MYbqmdutqM1ghHDkAdJUH3bWN6c4vzxVa+MLfaSRFGZSxTGugNGszA5
Q/baZQoniGLWIf9mbITPldtuXhy6Popm43m37NdZMdV0EUvzQYBgO8SqkcvOnsP2MfRG44O938wh
1nZQR+kV4/CmbYF34eP3zBsbwzpJMgu1vM1uelHvgGEeCsQze0UDcr/LJn3Un+VOAG/ebS69RrGn
dlCk2HwbIaHH7GkGwM1A+OJpi2FlpQT40dbioTWzgtCUwFa6p0d0W+/1O+UsXRIcC9QA55ni0tkS
XJndYuk2OkHP30SHF8zhs1tdJZpVLwgdpBy82QChlHl2MzVgclCyHaQEd6N8HtjzhqP+2V7CKq8s
zrt8ZTGD9FdbKwUaL4fZbZpTfRxRVK1PfxNBrw3N0e/KkEUHS9JKwKaoAl0fwJVKc6OSsr5jV2tZ
3AatjTGF1oCJGT4Uv5gmFJYn1HQAJg7br80vQd08HMPPv+DqMbgyuggrTInNxMrwAStJBhK+cypt
s/K+Fk1QeMd0AqKiDjjmx2+nj4aEIVIy8+LMc1oKCmQYcG1QODG+QmN3s/w9/72lG+KJijSWEE0B
891He0Y2NCJvwSvSZsMubgpsllH5ZhJX7iBG5kLI7cvnX3FloNdSLQz36SayFrTmF9GkHvMhKvjE
QuzdfTV4ijfryBiJMwMTgYE/8ND0TDSxzFuMuyQOoKYHiDtCvnYrlv75aMYveSOtl/F40KzFx0bd
X1C1VFhoKZJLs2M/4t08ulS5k7P7NrrLtgSC1jwI1CkAsGKkHk+kxckQGnQCrGkggVpleI5DF0J6
/fzrzn9huZ9vjYz5z9ton3zczzylzT90/E3RUEcV0blg/AXCchtI1jcs4B+GMIpsQjBKNUGW9NEQ
63Nq0gmO2mSK3+A1WyvtXT61+6rsQpK19+ZIWyeSphBgwn0sCS+PwbCuxPeANx4UFj3FAze9tKx9
OqBCmEn7qOr2VlyWjqkW98IcDmlCvZ5hfkD09k0kG36rm15rdwejNH8DthmOw7A3gQPDMEi606vK
bwkJO6PzsioChlk9qLw+JRnI27h5N3b5bohE0KjSD72AJrIF+50wdnLMFQdqaJ0Tc/U7UcrQYPJ3
xeyecgncZUldnetScwYJEL0qat0oS37mbDwqKcjhWnI3yC06sWq6Mbuw5p3k/Qsv6ar4MFRpmqss
xCAKOpuFq+q5V2H6DT8+1MoHva6CRNqq961UHQEGujK7uAxTiSqk6GC2d/+ZvgZWxtdvZ32uPLR3
n7vr2oG4NrZ4IU2JAhUuqoJnqLXv4yg/R0O9oem00jaeFwR8k4IDAWGzxSlPgKbqWpEWofkkHyp0
A7oQg86e+KZjZD4DR9XkZr/MYDqNBDxcW82+tQB7bX2RHhqxxdgEHi5QJCQYpXpN0K+yOwiAZV9z
Vdr/xefEGwyKL9aKdmApj4qucQPCSupNrSSekg3u5xZW48uVheXFm+u9iRQUk70RA2f1qL7GhfRc
dMlGtrLq/Fd2FpuWY4abAvyASBnOlJQsVMJqv00ktro7V2YWu4OhXl2PBwUSf7nhglLZTe2jrYWl
UjoF2XyArVszTFQkQC/7h8aerrdNCpguuOAsdy5LqOxunnCYziA3cCPJU55mThJVdctt+MD6xr3b
XmR/3OQREQyEe3J4IqF84qGTjpcYOE0k8TkY+1Oxz9SN47324pzlCv614PlHXWWCRQn+fMySIuVU
7Gc16xNHrdt9yughNrbAP1sLXHimbEcKYRWkE6L00Guo79eJl2SPn7v/ary6WtDCLbOxtBJV0VBY
McRtHHMvwsD+5ya21rFwSb3gDAVbxF+r414RQW7BYKd0Kyyth/l5bsIG0TEakoswX5JoygvUN/Eq
zx9nAL6NSJjczeNF2xD89TW9G1uEec3MmZ7JcHzNfDbpPpdDs9oI8+s7825ikfhws6GjyZGPtFoX
Sj274yS9fL4z6978bmJxhCB1XpZ2YTNocj8ILXFL8JDbdzabnM/tvL2n/8itrvZmcWxqUZqUtnCB
rnZKrwPjTRPm+xn5mHql4upQs99ne30P5WhX+mqEs/g5qjfVsWHQ6NYD7vXHrVrmat2BGComNjQb
WJll2p7HGu8UiNOGNSIXKMs8TXaMi3DnsFyc6hO93eojrPvou8klZxRNUluS0qwIoxP4boxA2aGN
X/qdF++UL9sxcjU8X5lbHAldsgdRUrhQp1up23egsJc6A5L2xOsG9TZV6o0kevVYXBlcHAtFZkab
g+keHCv8eyI1flTZhksmacujtjbvrUF6FYg1o8tFM+EAQsbGn250XwFtf+aK33PzOvalO+3H5z68
0nJF1mUYNgHQAXM+y7dVNcilwds2A/B68JpLHvAv0JKBfInmo2A07v7SWd4NLuJmzIasNhPkPvGe
QMsKkiUOuyFODYaT2Fc3QE8rrA0flzfnL1cf1E7xPUtbn2OBS9z+XnjWd+gWuzyc1Xo7T34Qhzh4
wRPl1pq5z1HwjBzujbsON78pb2Rlyhsrwx8h4/1zL5EJaZtKiVKCizTGJy/zNqjsiexqkwZ2DUoZ
Q/lhdNYEtE0dsgIXfiuFRQz1hgq6KnU9HnoLNdJMRam0jw5SSzLHGPk+M6eHAqBkpy3orV6kz1Cm
fpSUsvSywbroI6tcwxAXKxHhWBe2b/dlYJrGi1xP57Ycdhpvvih0cuVK8esi+tJIxpeyNWoAVU3d
abTyRTWUwSNcBefCJO+jsQ1YzHf6KH1hPRp3NPYkJu16NqquUGp/Su1ftiU9aE1pBOnQ3sZSfRd3
EKKoBZjli/4hoaBJAnQb/Fja6NAxbr22bIGjJta30SxPdOwlJ4s4PcpZQY6AVTmRDAXUGumYaEe3
q4cvo2m37pCYyfe0rCRH6it/olDByazCafvoVBbFA3iT3Mnski/1OECQKlNYkHXljirtQ1xUPihp
wMfCphdTngIQdDp2NIxBbUuuEvG91ZVfBARgXM5yseMMCB2NVmeuDztSsVc2cH4zpfJ9nOa7rmx2
pkxBDd6W+5roN3pfF5eejgEdK0B64vFXTRq00WSTOTKJiNMk7BfXKLBOULN1kpiBrFPCrFmqPpqV
mRymaHoiRf2zqK2fJMGXrRpLcnuLOFOcP4lS28gCV+vxxIQ+oo15LQWl64+HRR/SMi9rc67W1fv6
lkNgZ8bM1rNoxIat1Rh+ZWpxdWaARZdtaSHjzMv7AcUc2UgDIY93TUl1p434r8/j3GpOgKK4inFJ
CJMspzA6ZVDSrojMQBv4TdJDo4MzV6E72bQ2ygGrK7s64YvbSeRq1GRDUoQWveQpOFJw/0KGLFd+
2xBC/3xVq8mUMWeGIDcG2HrxFXutlms03E0QkKGgQxp4pPL6uYn/43J/t7HI1/uWjEVMJhLEN8U+
OyaH8W5+/QC4v5Mg8P65tfWb9t3YIm8XUHEcrQxlzsiafg1NLpx0YhetGYrwc0Or/nD15Ra3EFLQ
pEohoRMYiXaP+8/ASDcG+W3q5bYIPre1Xtm4Mra4hBIj7qwogpR63GEUv3cnKB02oQkGtefheb7f
gUl3UwNpvYGWIvXot89/wMZilygnVdi1sPPMDloLr8juXGcPQu3ACpj6/z9DS99PzFo1UToNrPHO
gNbgUArfYq2j28WG5686ylX8WFiy6qTQwaCBGj86GK5RT0fdqF46qd/wk/X86MrQIvdDexIbZ0EB
rPWU71Bk8Xh7q3tmDkwCqOHm3TLTDXDHak3lyuTiiSRp1qjHMdZmtCg9K2mx7yr5a5Zzy6kyeS4x
Nk5RDnue3f/F9r0HyaWf2CxrUMjEoSDtF3lgTpPlrjHcCo1t+Mnq7lmYpUUnAx2oN2zsVVaWMVmW
BBdggM/7cMQ7iWIumMvT/i/Wc2VmccgjVYnV0YYZA6PHedk7tlx6anJM+PfPDc1h6Y+s7srQ4oCP
EGpUJwU095i8qSEVWoXgwkbiZBhnQVGjys2tpa3f1e8mlwQowzRYHJpX/4Rl4wbZwplhpOc/Ccqr
t8yVqcVZkymtJFWOIKE9AI7W2R4IkL3PP+CWicUpi2Wea32fYdzflh2S5Mci2noKrJ/kq2UsjlXX
j7YiZNiYh1Wq+/E1C/sfoPbAcExXOEbvbLEdrp7jK4Pzoq+8vGI9S7QMdYjiBliOkOznae7tVGrj
MC2BPX1hV3mZwBP06I5qx4zcxu2GpNKqCYIhVg0VBeMPIayk4vFk17iWTaYeAam7RMIKy4psBNvV
e+rKzOKDWTXthZLADIz5WazfG5PmGFZ+A+TgRpa26nBXpuYVX+2Nlk9Raasw1aevev1Y9xuhdOvv
z0u9+vtTMg6lOutAUIISRWw5pfh/7skck64tgHheqNHco6xvCnG0MD2cXT4/lVvbvoifmiSnM+sO
6GemvaGc26xwC7E1/rTCOI4nOiTZMUNvgGBkiQAE+EArIKBFgnSyg6YwHD5GlylVvubJeGwE3nJZ
TS9jrPsCjbWBNGfLohT8a8Yhk6Jz3eWPhZ3fNGnkE32LWmY1suPZAJ1f5NF/CGwo8ZCUqQBGlitl
5RBKuZtkkerWZrkf0O+z+lr3P//qq6AJcmVzcQxEb5ZCLdDu1sPowJ+S++I2BeHgvjxWngpZ2ToL
LX0TtLp6+K6sLk6EJdltpJg0C7vmxWolV6UlIEOKk0bVXyT586j/PMVnoDO9uE/6lk/JNE+J1XUU
TnLjKOVLaf0NCsSe9Qgx4gL5viVCw9C6uOlNTLjQtPuCMcXvXBuqjSx0zTsgKjPTVJoooi2b6xOV
7V7YnRUoTe/0iu4xAzO9o+qk8glAjY2YtXqDXZlbdprNJuu1SELrBGLaYax5MxADI7U2iNQ5+E7+
A63UtQhwbXGxVaMtJR2fZFxhreUN9h5SxyfJ2my4zVfvMn8ClHOGeOgqJvkWsUy1xzYjDcwotyZU
warDtBOOcK3aAXE3mr2bRcj5d39mcBHZZNzNYNnorSDKHkqQMMSB7fbT3eBDvHizp7d2slBRQYEV
2FsgOxcnKwWlp9pZOFmxiQoPeCrNA3q/oMLaeDes2tEwCAxONhyvJdHWQIlIihQtbCUxqddK+R24
I5+IiANW9xsl8S1bixjVQ6jB6lLcbzV6zAPX/KgADqGJvqQRimSfB8R5M/7YrKt1Lb5fPMhZh5AP
O62iupEQnasOfe8UlkHdoW4fzdK8pDKYKj+3uxaIoQ6MyWYM6iBcyerHK3aUmJya0ghUR1BjbhNC
KtylYRMdkj1qhI5yguDaDd865iufFjrBYEJBow1Yr+VhkEnRZ2oBq0K1D3hBJw4jysvU8p0YjY1t
XEtRMf73b5eZf8tVEtEwucoQJMGcFry377e1K1eWBJzcu5nF+U6LwTY6gnsLtHmjIW7yDoTmoKFk
kfr78z1by7sA2UIgwYCVDeTBxwUpU1+2jYlIYjRQihSVq+cbb73VkHhlYeEUZdTqSFMhn6Yr+QUk
bYEope/50Kgb3rei6QME75WhxXslSzoZnV+kAf9C84Lz2HLkwm0CxPvwH2EUioKRtOe+fOh9Gkg3
7YkG6uRstaHXjyABHGKG32Hw5ONn1Uxd0FLMhUYNJIGTN2WPg8wdK3rILMBX+PPnu7hadJxZDf7X
3rKjOGJITmgUa4fMAYQOOlBhdcHMa5kf/kq0bf7S79YWTgMY9wC+r9lpHsj93MRtd3oN3poeqvJF
WG9ed+tO+m5v4UIyjaZJSLAngnmsIPMlnz7N3BjZvtmXT91xvGx8z9UL9mqFC1+iyLYALJnJJe+n
INkpR8nVLjMFieLrx20yvdU+5vUXXVwPWqI1eVKas+8qAVSEPAqNVih9zrru02kem/i7JaLpDUIu
YgC1s7gluC6kakpbFmZfwXbiAjBzNC7kYZ6h5g/5aRNsv5pCYCYC1uYBqeWzRalNu2I5ZK7sHQn7
87Qb77RD7Yhw+3Ou+suVqYW/TGoNkISG8GlDX0w3oq90aB4+95DVTPbKxMJB6omkUDEGoas6jOHQ
Poh8Qm7kmWRvq1tF/tXbAGwGYMXRbTQtFrdBkptyyrGNQT/ibSdFgdbqnqwXbmTU7ufLQnkCkemP
5MHGJkG8TbXR1PwYucYM9VuA6cEqpOJeo63PmsYXmurwpPwBgo8gIbXTt1kwZLYj8cdc9C7QpKgL
xF+5/SpSCG/EvSMbNzr5NvHivpgA6kQ1R9XPVORov9Jzr5q349Q6XGgOROg9LVa9RBzAzXKnRc9l
UrhS8V21q6CQwEpVJ04ntz4ffpDqkQ9VCIiwW4yVl+g2GEN/ZNbZzmNnstFmoUVglzudQLkCXdIs
7/y+1YIh+aWalRMT8y5RZXfksi9Hv7X2JS7BTxERda9AwrcSvyKBAZAY2onmRZRgMWh0p54k9IL1
wWE95LHlqXFEqmtBZxdgkC9zXGfFcB7N6CiPua/R4cSs0U2hoMTNDnwWUHdvituSmZ5lJm5FVS9W
hxedgPjFKvc9mMIFN05dB/KIEXpLtoJkKWNuo9b3xJwuxmTeRlPstiKam81oJiv3YiShbUYeEB0O
et6/ymG468RwNid2TPvC16LY04YvaTMcUOX6yir9pkpQF++SJ71sQx1t796gQTEOgWFlD0hIHYa9
yjKM+FiJy9LvanwkPHVIUfq0STzQvjm06ve8x1b3fYAxrz21WqcGVU5dq56tafuo+Jnb6U6G4izT
AYdD4ySpek8epnNPMZbIX3gq74128krrB08vaTq6iuA/mGzvonIKRRuDtfSiprKTc7ojzVdQxjpg
Ug5ITD10tlxTK25iK2mcukq/NlbsNpLi85J9Y3FUOD2fXNrgIqcxUCc0jESxMUG9msdcHYxl6id0
Q7UYgGWkoF8KzHcy0Z0J24IWriXRECZ9P4CL0z7KNSoAMaqg2q3pD7h8ygdM0tiQLY+/qgEPrNSJ
7/97VmPrQ+a+uNHHKuFMnkMMSGJKJ+36oAQa3Pk8uLyF+EVs+ZCpL16R0qAnpQwQFnpDvZ9Rh/we
gBJNnH8kN7Xct0/J45yhwRE8FbpNlUM36zZrd+2HX7HIzQqCcAUAPHS1S3dWhQISfgD7OnOH+1mb
I4ZukL81OrTybri2qc8zTFfvBkuSSzHlwFfOIB5wGJ40SJlu8zOu3BQfzCy2UeprzYjmunM9RL8T
RF1A+25oV5yaOt14Ca3csR9MLe5Yo+y6yB5RW1F746gxcjYj67+v2MIEmOJNlAEUQ16cODNXC8CK
cRKExOJdD60ad6olr6PqFrnMytn+YGlx5oqhBxs2VfFwHeuDykTA43OFqPK5/6/Voz6YWfg/6a00
pRDDCxgxv/S69dgkIHSzmp3c8OxcNuxY62nlDLw5yWoctGCd8Yox/UGsMvj8p6ykL/glQNOjUAto
2bL0wRqraQFDLMKxvWnEoxrvjfQgGkzs9VtDwVumFqltYadpTSY8hVhnnQmqblNW3VgUxx4iLE96
RjZSmHXHfF/aIoHRoo6StkITM7KqxNX68tL1WxTtK3RAiJdX32/hmlBITIFUQqVfBDlzJWd8Ave8
5GgX6yQHOH5uCgQTrjJ3K41e9VRUZ8ESKGOabvleB85NqLkA3F2ov1X6Oy4Sr1a3ABjrjooRMjR8
5nGrJcgRmiIy+JYQIv+RD2jc1jy9qVNkECMsD/Ju6n587pCru3ZlcXE0cLEDrhNjXXjofTOFzNwe
qir+50bWP977shaRf2h7iScGXEOOT9BHdlrbN9VN7pgNK0vIojXT7lHAqoIS5IkvINg/F7e2z4CA
cMfEkT1wWFZO72z5/fqmoS2ECj56L+DF/njHDKmkpoYK5MX8hhR33IDglHCKcTePM6uAaE7VRoBe
3bQri4ujzUeMPkhzPBvL5j4hpi/Qif58yzZXNX/tq5szS3kqKTWfZbvoRXfHE9hqfyRv0mFJ52C0
OPzc4OruXa1pcbJHa6xiVcFXHORvXKscq3uJt77bWo43qzv8e6sW900KtuguIW9bJcBB2aBH5gF8
OhMIjC+9QBU/8QYeaFuVlK0NW5wyMzcgmZFCLZGxh1jHeGo7eH/z+QjKiZD+RlVxkYGAD75TKMZj
Qsq7Wxtjt5X9UrT9BkwZqnXY9j9SSRC2/svOIv2oZbmdRAbojcmLBzpCAERmgIFKathWTee3kfST
9KrXF9DvxtAYS/pjN+R4eRLqCkN7igT7nYOmD/oJpcvReuon6yBDchyNW5CCWnw/YGTPSU3jIS/I
T6uPMofog6cBqzLVkDUoJxXPLLueG37Z19QkjzKRj8IsMaFTyie1HNF4xNz6bmrsl1FSv0o5RDhj
OWyNydrZiR3SUXdtY7RDtUW7e9xX1H5CjRtaGfV9zV6k0QAN6xTIrbzrZerKEu4To/6mROXZEqx3
8wEHHWwaEmX3pdLty8zYVVpzkJIqFHb2SsgUWoQGhm3/SstsH4/6NxBOh5Mm/ahr2bNy+kWa7rMx
88a+cM2BF5hQLUEP2bt4Zh80XrvMbp9sq/tm8uwgJOhM1G2+bzhKD218TjPl1Ff24Ezy94iiny6j
Wi0NTmuBZARTZmDIOFQtav4Yfa0p9QHBcUyL7TQKLk2ztXc2EaFVRJ6llYc84W7EuGNgQgTP18bJ
GNtHUQMlNp47MWorSRG7LOvAGDn9KttecaqpeIw17RRhH3vKfWKO95lcmC6vux2vCHGzfAg7Kb2h
he3x1DonYC6T7N+iZa9V21kOKGILd5C1zrVru3YnoChRUaA+j+QHwOBzPFFb35CKPXAcXsxaqFzH
IQS/fUNLXqw0C4UoHZCE3kND5aE0E+qAHdGB6Ck+bvlbLnu37dmuNeNdJ1541foohPtJnd2WRN9V
pvI81txTjPyQQEFVRakOffLurhm7h0Jlv4yoCaHu7XaNbDtGnWFQlRigUmnAiEylTDhjw3GX8BMy
hXCYkl0Ud/cGQOMS4cDLK+nG2V5/OV0dusUNQ4WWE0sCLhNyPqcICjJApos7AXp0iHNMOEu9l6sJ
dyQ6Hnlh7spGC0htHxWtuxNF32zl06vhDDUxeLCKKuYSFgeId1VgDABFuHSXK171FSKAfnair4I6
yXSe5bK3JW+3jC5iqJwnqAKALzos4ws4VR1T37hV14r5oIImb6oFuMmXLMVmKtcMOjK4gtBkKiA3
YkBT10l//qfl9Xnb/oilV/YWV143TIg1FuxVIBlLHPPQhfSJeAVx5dpLMWdCva00dv6Tn5lcXIB5
00TpMJvMextDE4ecx24MvGa+hbBVVl/eYAUCmtA0gGNfWBJxkoJOB1heG/yIex2amMxNtDPGH6Ib
C0wvMzabe/FhjFyQ0CYb2cT81/9Y5yxNA6QOIWRZTTWpxvOeIUMqDOFFKc5tgfl8aHLKE/MsiFJ8
fvuuLpbMzCtAioJOZ3FA0QDlA5pt0MnLa+6IUXhVyTTXzqWQyzbCKB/8zFS+a4TtPrdsrBWOwdBo
m1gs1glZHnyKq0StaeVWNBogAnLRHnhn+Wapo7TXu0l/NrWocYiBMSk8yVKpdjpMimdsJ5l0dIQ+
YRgmv8m6xAermFd3Bsg/v0rSvmQ3RrWzGyMcpxQEnbdDbTvjuGvj0Ss5eDMqrE2tQViS/9bkyBli
88ek6qGCpRo8CkyDeIpeOEMWxOJBQ2SS7UfGdvJ4kluMrvDBNcYBgigh59Rvk13B9dc04l5rKQDZ
6E6X1/j5T0m+J02p4O+f1ar2CCrSffYUt80s1nnA5CRwEcmAwRzyoLMnScM/Lx5a+kPLfvYmigmY
KOejcDAk7cQ0clrcnxJjuJFQKM2F31L9uwqpT5Zx/NSfCWHf+v52krg//xf4sE6ri72qKo5sCcQb
sUMet7dAiUoABZb6V9ErJ8Qll+hSKJiMNnF5izcCkCexL0N5C9ySKMrTG0Np0EMQzpCnx7jlNyQX
Lu8kqP9Cj0vGa6FU9033K6ugjRffduqlzZWQ0ic9MY5Fh8uIpb4WG67a3Vv0uZfbXSPnFz3OT1JZ
nNVaDuToJqrFscnx0QfUuCv7aNpgCy0Y9cYoQUYE4hMdCBywaBROUl2q7j7pwaJo4R1mDo2vjzzM
O9kZIdNXmxioaoYjT5+H6pil9x20PrQuO9r83kQhWBtMvxpUJymgySpxzH1jCcI65M2w61vV5aj1
W+nXsX1J0mcxQSGOYwwLd2M2RRfG7iC344zloyFgrnpNsTs1uDKKcny1aX7S+rOkYJ5C+m0wxe9H
jFBFGs4vBBqVGGe4ciPOdyUZPGaedas/MtU8gD7EKwA+K6r42Al+kSTLL+C7Ut44qOGfjKk8APS/
19hLIeBbBtx6fLSZ8FV78Dg8v1AjJ8aY5tg9JXy4L2rix+A8zUjupBUEZapdjg8rLMxT1o0zASVT
D7JrNvqBcgw8gn+4iRqvIZInlPTAm3Ofl/Ab/luW82euvZK6htOpAA0rXt/Jh7b7leNb91PmqogX
bT86IOpBV0LZZRF4OxNQuGvCUZPGm+GEkV5cBqu8IZ3m0qq+IXV+UPoWOfHsy2Qnq7kv8/7QSy91
JY69ZvpZlOCbIO7qN2Ue7ZFOOwWIk0HY5spl+2CpqaPXKii8Q5XT/HZS8nGfdXJQQt/mUDXtOUKS
fpzy9MkCR+pNNGTMH01TCUUyDDvFHpGt0oDnInV4nOxIa7ceCmqPBGKTXtU1+YkQkCFqBXtVBLkl
NTpnWTycjRR156K9nXpi+FVXg0G8UY5GFwunS/JQEfB0xkDFZ7S72Ch+Q5fOk3LWARWvoNOR0N5h
oA9z27Q64vqMHKFg4IfKma+Npmy7hKbVWR6Mn1TGyCEr9X5XZhoGIkbe75jK4tLVcjiAZLPfk502
3qCXnpkQD9qxv1UJDF0pgzoXfSx4fOH4H0dL6pwor3ylKvdJXbZOEiW3llIFxM5uIOri5QPzY9E9
M8oPrc0nJ+lszUs7Dun0mD9p0nSuSfVA5fw2yyuQ5CWa/jOWNHSfMuPLKLLdGEG+rbdCbue6Q+X6
DjtoeCoFxYHdpq9E0FuJpfuynb7Nt0qUcXQKKjcpyK0q6ueuU59JB5FvkbZ+NQ5nDMv+UtX8i0qi
x0TVA9yRty0FWhlD5iM1HotdDxaxMIJEEhpxlitb+S/Kcz9qm92kaEEvT76ON0OrWGcqI+5rpeGk
KdwWit0J9Cn4eKAMjHgpYqjdeBgNdMkMqZoqaJj22n7+I1qFE9ENHlgOXhq9MHBio6+dMZy0MUNg
i0yEGvWWdNJ9midPdZF909LILdLktav1nTHgTIOyxh1rfP9CaZyqRttibB+apn2OEsCrAMW/Zcmg
Abk87ZWu7Ry5ksOY2mHaFB6r0yepROZfGDVxEiXya5lkbkNr9PCiXVsMj7LR4RYrVTwKYHhCoEF5
HaceRKisi30W24Fk2CedppkjFcXtVMhnuW2e01QPs765UyzjW4NOahNFIZHSeYpI29uKFJhpYtzg
j2c7mrU70WVg4C/r39VQWS4YTwYHaE/qakLr/SniABoIs8X6+FnXMgzhF6kUVEx97gWkgSZrws+P
GMI7ikttVz0WtQYuBx5JgcyL9AavYQGKFsty4iF6zSXwxYL0g1rKPurNwqsSVPAzWz9rNMuO4LI/
ty1KY9P4qGeJ5WqseSqG/NIX+kkHsZHTN4X8mMnQ1VE5uEuoTPxmBGtSH6c7y8Y4mDQYBBdXyx1N
IHmU7LQKxpokLoWANlKRb6OkDY4+6K4k95dowHkQNv4lXgfjU1QiFk14rWuWq0Axq2mHIEXrucHM
Lm/MB+h57Yn9otkVCgYPEp386X9Yu7LdyHFk+0NXgHaJr1oz007vdlX5Raitte+7vv4eurorZVqd
dLkHGAwG3RhHkgoGgxEnzhGawW7RXrEXc7n9PwiTjm1Z6ii4VYsVVInbd6YzjfFxTFFTqO9IADyV
IkSDUyWF0zahg/Ger11aHpHuavj+oNroI2eKVK+W89rNJowdjwaedbXTFwV6zyhHnE/TNh4voOgH
bQnY+mXQBjFJWqN2vY6jB8ijCn6oxvyuLxmPu3WrOA7sn2gYQCyDqYulVVQqcZCnCsrGmqVGQN5W
Hk2O0Duu/MHOvsY/6OQ6PisqXDyg6kb1jqIkwBQGICD00Zhq4UIQzJoKdflaCOxUJJdh2T4kasbp
BW88X16ZYV5MaRBEJqFmknbA2xc0le1kGUnvQXCO88W24P6vbDEPmICAmF6Z0NMTivZ6bEE3albP
Qbd8HwgKoHIfPQtSqlpxPHikHz7lRL9vKtltNOVr3jeHKVquojK4xaShq1TAR5x3qK367KufxzyH
awRoOVexFWbmUu4flGh/Rl5tuCESAi9zB93mqdDxdp++glYvDTOGrKG5wGRbd9YgfJll0x2qr3iZ
cJ5THEMsqk4zKzUdKIlgH412k0FzAm+DEUNdEncSdKskjEMpAdIt69BHZBs7kjgHlaEAtFuo9Y0s
ZsdJqq6mZXw02v6QF+Z9k9Q3sxx9i+borg7j67kQD5KwpFbfIpXTVZ6m88bT9dUPYiusSrWAQ5H+
IKX+skzlYZHqwpIrCUiR2lNEmVfO4RlkHq8yqcq0iwAUbfXhkImkBJwnv+1D5SYdg4cigDzVed/d
DBarLafBcuVHk9B2dbPAYLckD3oYf+ky875VJfe8mY1HOTZSo8IoCoXsM+6KiSBBgA6T4VWY2bM6
1KzwqCC47vvMU1EQrtrsOg/T65ErL7S9wN+WWf9tx1KPAsgue3qDQuECaF8D9kkuaGzzUjkt8GX0
crWPyGwWcYlgBu0nK8t/Tgsn3G5VxNZb+PLvVxZiSlOQ6NQ1/kJFzGkBjNw3Gkilo13wDeoPGq9p
vX2HrdbEOGNUizPAYfho+rF86g8UVFs4ZU3hxIM9uKJjfpv3SEHt877C+2KMS3ZdrcVxj4XOwng5
k+JyCVW/bD6AXny1n/RnrPZTBFGACjlBrK7O7CoBz1Jq2CkkNsHfimfm6Jxf1fYlsdpN5r6cjWmM
9Br25gNlfx0iMDsPluIH3ymFu+DIdxyDNDgxdbdXC2QuTaMzSgkAJsNrHIyrfJEf6eAPnV0Ncrvh
knNsFcZfmXtzCaIZpZf0BOzxFJn2NeYeflL+ccWu8RaQbH1B/5VHXbWFp3plloksqBslbWDCW6BM
dJzD7JCoVXKcBDAidOaV1Ok+6ZbDPAYOGfSrDHigeTL34H3ySSp+rcv8etCmvWzEbpFGtqBHXxWl
9FPlA7pZwMCfvj87fJ0rVWQKNNKis2SiLoPxqCNV/21AbLy03qJ75C9Jh3AWn6KNbv0ZT2Bhx3nX
YVSS3qsymk6GukvjYjeIpZ0BEBrohl3LKucMb2YNVLJAhpYjSNoZ38MDXTehJQlSB5Tierl8gFLJ
Z+TaV9Usfz/v59uR92SK8bsyq6qpoecqDPvrRY4p2wIKEeeNbJ9eKJ6hm2tSCk4mWmQqlKGaAQvS
rGwf7pIQ2lsmqJ8GNyoceQeGNh6WYTMVWFlk4kXeqgQdXqxLnDvZGvXoqpra5zTOUeKZpsM88cT+
tm8YVMxROEeZ9q3qcNYl0OLFGuc8ugN59IUwmJe9StzFQBNTVaA2p+zDWQS/D/DdSqzuBKH7en6j
Nx3n9BtYOomsrBQlbPEbqvgxn2aULGbUQydnIBEnIG8eipUl5hkoNUq+LAEs9WnxfRpVnAx0p7NR
vY8D9a4rlsgKDd643aazrowyCWUMmYs6D2G0rSrAl5YHUY05uIDNVMsAgtREKq3hDL6+1yojHwkh
6H/MoOHoM3V2RxCE42kvP8j4vzhdDCBxZIroVYodj6Rj+5xASgBAfRlkghqTMxTojsxpj3bkaM/Q
r8Vcpm9+KQxLtSRbceddw2tube7oyiD996trvICDtL2BfuwArU+LjACdJZ3GkzHbzElMCI1j6whm
exhnkZWkQXkSYJW6Fw4lerxiXnwqwLB63vu3WH9UbBFt5wJcp5vMbdZLcTgtWiYAHQwKMkeyPIwI
GPNl6c+DS+zFXtzcwV0KBeBFte6TY8ZrcG8eQJQsdAMKSAZkMl/vZzBCcilrZYQdMzqWY/dU9goK
vSMIBbPk6fxytzPMlTEmxrVZM6BPj+pRknahPTb5aMGvGmdIhdrpVPKUJy20z6e7HlAaKx2G0lYm
qomZoFSchwHGJ/rip2FEUDmR1Y5ziW1N04Fn5sWNJZNA8+r1XnRJUy81sIFeNKHqWUcQ8tLm5zBS
DoqU+miUocwv7VEStSajdoSaXJXL9JyDIRjEkmJmDSABsOaMHPUZ6mmVegHqBRvisC6mYG9kFdXY
aCyP2rB0HqijQTUTCh5nh19ajuzdTyfZNYh1GYr2ZtxcWyLSj6g0Ty1+byVKVwAU3xhJ8AT49485
hPifVl5rWeVp9XQRAV1Dy3cXqSF8ixTBQKgHc1A8zsB8xONfmPTb6aOsoekC3GACwcdBin6KBsQ7
GgHl3BLoPjJlT0sArFDX1GhS1IB6T3icYCNlEPcaxxjFA7nO7SVR3TmUq4PU6iAnMirRKcRmtkBz
rflxkjylhbBLa6hAqzo0M0SqMUZRH3Lk9lW3bzLwxTcdYAGm4Pay7rZ1fpBNkFWZA5oB4bdkqD9V
WXgAuOc6GcmhDyXZCjXzgDngo55nnxUhvy+r4BBJJgrd5KbQ64e0lm40U/Fms/hLGOe7OBpuFJSG
vSBHmqapTpoEt5IsPnWk+ZIWMbikp9DNxO5rvHS7JFINK62THQajnMbMHnoMbJSleDDy8BHkiEeN
AP/Sk3u1aEX0Tw3g/lPhloTqYGFodw/U5F9y2vw87wRvbzoTQlmGIYnAj5uiwrgxMTWovHQtwP7g
rGnG6lAaYB5I0QovyC5GUTdfOs7lunEPvLLJgv1RclTAK9dRqqHBkW0DNP1u4ChHqsqIMjpkVzgW
394DMKiCCB5sABsT0L1B+iLTYRAMluiYllbAezC+vQNeW2ASzQaN99KsYaGQ4GzzfOw18FCg4yPw
kk3eWpgPJsyVXC+VDjFbdFPSQ7eXJ4xDCjYkdg3cAaZ4AzEgt/x03k0462M/WQm29LDBAJY/SpDm
gFwuZXONODF1I8l8tYtsjS/PR2kY2x7MQ77ikYtgj9ksC4rjnrmLoU+FcjZvN2nK8ToCvrbI5FzZ
0AMGh7aEJ90X++kHdOUdAshLnkPfiD68efX3t4n7a3tsCtRqRZ/FE1JYLdkJ4F0fyp8KlMANtPcm
IA/+21ejvrTKf2ZlmeulwerM9D4HSrBWQ8sI788beZsUYEka+iEqrl9MoTBJAfjdqqzpc8HThNjV
B/jhlNhq86kKf3zEEJSTwKCwMZMRSFJWypUIMnEkHKAVd+p2h27m+IEJM7qikyFm24BUSrVJ6UE/
nVozMJIHMDX4kwUAgAJAVGAJudMdxx2vtrWR4L22y+ykUSR6bVAGpkhywNfcX8rP2V50Kw8dtl2N
KT9wBGqTE7cuOGAxZhC5vEC5+S11KGqaMtmYaxDKAWiUEklNme8m6aDKIWZo0RHtvpz/lJtXgElB
fBLlzIJm9GvPFCIxzAfKhCFc9OCJ1u3Wj335ms6XgdKce+w2t3Ztj8nRpdEURBB6FH45YrROcrQL
NGHJRZJ4gZOCthkDAJd1ZdHBtuoR/4NP2rJ10a5/ARNpIhnYg7RWMUJFDvIUu023WLU849Tv9AmD
vLvzO7x1TazNMYFGCsskVVRssJqOx7mqQOcccUYPNgSdIHAColjJAIUDwHRMIQfEnFWjBCDaigXA
rzPMxgpJeal3Q+HqpPm09NNVOYm11STq49BDerAVd/Wc7k0xDiwxK0HWLRu38RJAPa9LUnuB8pQt
a6Vmj+Iw7EUROKtOir81euSSBOgoveRN6W3QHr5eA3Nxo/FgJHFeEaj4FXvlcrn4RYMhHal67PlP
snm94YRDY4cmI29EVvOoyBUhRQAD4buvuvkhcQJHvs6uJh8aIDxh9A1kJ13ayRzzgBplPOmHvCWe
JoN7PPCDp+xz5zTAeNbgnYEM9rynjA1IIyDH6PGaR9zVMt5RhqY0g1OVrnZ2CYDHhurHyFAUG8B/
vxs+5PCn1TIfUhHR227NBDBxVbsWUGhAKy7l3ED/4i0nI2zyJUSBYLY18eTBUQ/iMXRB+jw45d7c
8SMGbwfZ9tSSVq1cNPiAtL8SginZcPPL0aGZSchlSuZaY0JkG+tJO9ZYG9nJB8o/AeHFQ76nvMzv
OAv0r7GJ18o5X37NKjWB2l4xg4w998WDmiESB/sBvlFdjXt1x+uH8z7by220MiaIwQhGQFBOt2H1
SEzFAs/GZbvgtSe1qNZgwUS4rKb+YUY1sW6KP5YoeXUQX7ojK/PA5SD41jBvTMIl3oX7QA15b3l6
fZzbTyZ3WMD6H5aATaGDJHntVX1U7trvsye54k74QXjEcVt5wvrrMaElGoUcMLEMCGIVEPzmS1c7
k0f5rFrNgfKD02IIf8YgHz9D2XZTFdJNKFdg9pJ9I4zDsmC6VMNCfWTskEIx3Hj/61Dw84aNIhQ+
3coac2tLIyg9O4xyvbxI5J/9o5Bb4aNy1biql3tIyQCkQyzd8+6KrffW2i5zfQ+dPpmFrIDQON4Z
KHrVgZc0I+9Con/ljdOsVkeTiJVjzovYDNAVN73lWvXFrxjVgg6jfK/5im1e/A++HeukTdB3KYG9
8ZZeRJQmL/tUubJXuO8In7zVMU4qTII0tXR1uP9a1zyYXzMPSCRLUz0Zqm+RyyO1otv1djsNQGt1
+KbJAhkKSSZNnKpIZBOzcKWiQKWoHTgfbesFaaq/jbCXwiBXAag8MYqvgGDentX4p9o2d0ne/wiD
6DIqJA62gN6bZxb1EltXPjJNYkiiFHmrJP5VjFdGeZSlCsD/x9acLV33OTnS5r2wWh5z4FoAN3uU
cV/dsIDviF62E7kN4u2LYWWNOWbSMqh9FprgvP11n9Mu+Lvvc457sNfA0gxxbKZ4KOcdWGQgXsvT
qfqX2HjyDeZ8AcqCuccBKRfZFfvxiiqL65eUxRskUtx0djtEnYwxx0vWgJ02K+QLhqpbZgLxleAY
hbp93iFoRnXO/ZgsMuziOGxAYOMHQuQNsYLy8JJdomxto0dn1UDkm6N+nWtFyTlnXN9gEkohTpVE
THDQIFrmV7kHVOuuuMj3de51Pi9F4fkGk1iiPNtjthbxPq5Qc0AShELl+Y3kWHh5Ia/OcVnnOoI9
jb35z2651wivfPEyTXjmU7F9sFrQlDBoXhL+pUFdV0VZl0o/Qeo3dyFrZ0uRDYrl6R2MqLyPJTNh
owFB6aLroJT/yEHerl5oIJgAgldBF4hxSiWW80KcERPJTj2kF/Q5tRYx4SUDm59uZY7xxLRKNIz4
w9xMMKpSHitud38z6q4sMO4nNJOC6YV/4iDqIr/iII2673gZbl7MJ2ssAYQ+j/04hjqt/4voA8ez
nXnQYb4ElxnkdN9R/992j5VF5m2jEQXd/BIvKRoYFYgbzDd/h0Uuwppri3HFoOmXOFgaFOi9AhN6
Xu6G7u+4wX1lb2biq5UxN1gHnFo5BdjL/qAetNiFshY8Mj7QESgUskH6BTDGez4ix2VM6rSreBJB
L2zpMjjlh57CPGvMzSYC4Vr1GRy0P5ggR/x1sxn+eM2XDOLtKHOvzflYF2aNt01eY8pkfjRElKj8
JB05NxsviphMFBGTLgpLBfFSPUKDDMdgF1PiTrzwMeE245vx8tMNDDVeMytnYQIJRhF6Nae5HC1A
KQHea5BZs7PZpggMMOhivMgq/ILrpLwDz4SXsB8BCCngpJTXbLjBBFjgqBa5DSxIZQh2/43XZuEd
QsLUl805kkQ1wG339vJWd7z1ceIzYaJL0KOFr/TYVilWrST/uSje+bt7O7E7fbgXto/VYcOYaCcH
6kvEpIndujbz0WfayhoTU0ZxnEJau/eyfbyT478SEOWMNxTUW5a3oMuReMvjnG7CxJJBl4VgyXG6
f92n/2jPDCiL8u5SrmcwkcTQyiUKZ4TnlWeYl8oBaZ3M9QyuNSaYGGY5xC3AH7jqTH/Gh/tVXn5P
3Hp5+b3Jv1afjYknTUkm3WwRuIY0Q+tq+Bb3eNlLCpg0p/0QaIfKlB8MYbivwolT4eLFMsJElnaQ
gbToX9ZJW/qgVactffH63Vc678wxIaUZMxTR8F/oOqIhZ4xuxafzOB+2gO98fcWlYjubWYyamoHZ
Pg/4Lnv6VI4IllTTc7irfN5ICYBwW88dDcN5AHkhv2QrlaqmyIkg4NFBhGQHCNRnaYGcezeEYLgE
WcJxWHSr01KvJfJlIOeAP2IsHuP3IXmQMdRvzl+WYca8huCkfb9L2tpuZrDb54YdTMQC1sYWyc+8
O+IWcOTsus6vExLbk9a7IPizB0MHLik/dvkXVctsJUqcJfiMmfVkgcRATWxRHeyoUy0D0riyHgGW
NfwMqsYzZYBVQtEilWKB1ckawVpKJ6U1EW0HDN2H1dchmDy8GTGf/qCGrVNinj2rqydzSq1Gn8BP
091oQXxU0wWzoT/C6mHCXLZMIJApowGZXPYEmsh4tGR66qQl8mAgsUczOHTB7OByOSZG9j0AI08T
458bGM4GgV4o3k6LtJfKpyK9y/L7RV8stQYHwFS7EISyUxDjJANmwybJCZef6gLM7pDQaSKr1r61
aeQuyxdDCQB0ul6Gbi/VtR3GmDBLMWcMdiGSN0cwFHW2iTFQrf9Gkme9eRwT0BfEmV0OC5RAm10q
p14/Kl6pF1bbt/YEGoOahAAHSVaRgYcvnOy0LS5I0vsJejF6/81Im302t76GEXWSPEnD5E4hhdQK
bgwm8Uxc0ABHniCUGBGX7AjIqAmVQjqobi6FPVaxHbRfxRGsKBOmZOXnboivTfhuqsuPOXBRESB1
UwbuoOZqSYzbqbnuoFtqNP1tmFzqUWfXWuMWRn+hR62dQdIIrMF098TsHugoy8hBN5SLe9zp1qJL
kFvDiHMDFgcttqAL+AnsAj5pQksf5/5JDyYA9uYwwIR7cQT39MOki8+6OHyJdDVBmiUMu0VQA6om
+Azuo86DuOaPGbPYvSzcpCrEIMRAwKDAcpdmBIy4+QW2cmfUkQ+krBW9CNjK1pJVF1phXOahZg1p
a1VdYEfBZyDY0ANNr8pq9PIEQjvS7IFNY4caHUh6Q3cG7DU1Z7sLr2NZtlQA/ZMAfMGmvYhxY5F5
dueuOur68jBp3zQSmna3VAnkXHlX03ZIO5195hYMQwncETk6WE0DQGX9l8brum9WbFbBhbn6tBQ9
2mhucx+SCRjR2w8YD8zy75xcZTtqnpbBXHnJQIpGiwkeBkfaExiuF8Qh27ANH23h1uZPMPzL5XOy
yFx84D8JyVzEkKOE2ibk0pfOlqCQruKA70UHx/Mdb1j6int72Z5sMhceSBKSQQpRcPin1FbavwTz
3lNqo1t2zhhz2S1tnklKGAce5R63qgzhp1yaWymtcfeNJi8d43xBtlRUB8KY6RgixrROcKiEh8hT
O4wjQasPCvPm/CN2gCPieM2m80P2SIUYHKQ2WD1doLLDKcszgkYL6sqKs+xiO95rV4Bs2pRiqYJY
lsuxufkNdbAPAb6EodKXgtYqq87kHtRmTUiwznjXps6wU46TDdKGiwrQL4krTLaZ5q7sMT4jGcIc
5ApOxgfSXN7aWJcBQ0uuUo3Fj6js0gP2xj9PC2MdJiJkCsMRmrrZohzGXNpHbfRJnKfIUhXptl7y
T+e/3GYgW9ljHlxg/OnB4oyXMzCdzhzdC+bo9Pr+vBHeougOr7xDjcZFq+sGPOODdmUqAy7j8miQ
yU/E/NAnmnPe3HYUWy2KnsqVvRSatkBdwxv7g2P6r6Ao3CLV9mn77fkyc9WAtWVeUimNfUnIoYkV
VhDimjmzJtv14NWCmOumBW1ME8RwwdGwNbCmBU9L47YulI8mq7XBWm2DLBEz8DhuXIksnocwl1Cl
kVoqQlx1UxA9VbGyM2dgrQDBsjlfjbeTzN2TQ3F+CoiARdqiHe+ExaHQmmVwMqi9QLp1Fx2kgtd+
33wlGJTCFjpxKko6r11lImI352UteJLgNOWjWkHKoXuqhoe4VO006I5LjB+gz7zFbgawlV1mV6fO
gMw8gjhc9KUM8Rss9Y4iBM8Ws7FEUke5HxEsfwGz4sN4Y/i0k8Wv+G2/0lfrYgJzr1ZSWwqvm47v
bgNyrbGheS6SpTX+h9fAaWVsHawywLLbENj6yDWwXV9cWWPiMqYtC6nIl8KvIzv8Vuwxu+MJV6AU
/Rkj4UQpugJvL7fWt3nVrawygTqLiR7XBeLML6/8p+tJgUvv8EueNSZMS/Gk9qXWCB6meih1S7BX
jsaxvJyBy+LHMZ6zsKUxPAkwREBzFAqJp0x+wMnqtTO4FNlT1z4nnHFOHWEiS61IIaRDEM6ov/yZ
CvT2hbf6bkw0aQvd0MAwQWtj1BZIh9zlyvChr/Qe0WnuTrIBhXRdNcoS8aq5/gJg4j4o69hSQsjJ
j6EG3ffIgTLgA9JEO8xGbwjNe87m8lyHCTPTBJ7apfsdPv/QUXmfkgkzGiDAXRWWrwqdv/tQvP71
NlDq98dU2VoZAC9D3y44hBTtmQK2/kxviL/7UL/aC2EPRQ9e7Z3zWUHe9Pou1IVABa4ClX5g0LrL
+gCCWxv8UMTP3gPJPL+pGHh4bS2M567tFbCN0RT+9fn4UDlgtaNMoCFiCm5ocEL6olBepEt+K0lc
HYPzHgmeotfLGcK8lJYU14N8VA8EPDou3nqOCuZDZwIrFzct434tJr4o4Bsbq/YlviDnvPinHi4d
33Gr8xbHxBcUmlogyvGtME4xOMQSIWKDNjMFE837d4CJ6Ad58wpafTAmwBRA9xdx9vteh7S09Seo
APrzz5ljoolh6lDMKjCrQZYfkIdAKe8ZNyHYY3f/KWy90WoMczFWcOGhHHCJJH5yMgf8VdhEoXBL
QCAz+7y9zYz6tI0swG2RdDxPOkQSDG3YmNxzJ/PpvIXNx8HKAhMyMqimxeVcCBh7vR3BOBhAsgsk
sueNbHCeoNm6ssKECvAqF3NoYtsK8PemtQnOTdCtigDNJY2Vx49CgHr5CHJ7Lx5Q/06vxJ44Tcz7
etteifks6EyI4B5mwogcToVcteB3pgnEXHsU5Bn6xLyi6pdAeR7G7oaz8u2DdzLJRBUlF1FaKV7a
eb9gaKvaGPcp+y83z8kaE1IkWYKKG82QsuzvZ+Z8W+wBIDQBvKA1aMw4VPIR5C8fS5ZOlpkAA9pS
ferp1r6ZHeGucvtQnEwxsQXSJZEuQkPAa2XBMvUUegi8YcF/ycdONpiAooH5uAzKCRup3M325AAn
AzxCqtxRCnBQznJHRLbP4ckgk6FAcK8FSyjKRopZ32bpVFqlYLpLof05YTw9ir8N6UwjrymKPGq6
hBb6NG/E09gjbt+6L6hx30j419z2CTBBsEHxYXDB1/dqPGkFepMw+JHq8L9cqidrbKQxuswYw48l
7byVMeFkMoNainKs7EOPre3gdVoZE0mCOE+JgIYSAOogkDYPyz5zzD3SO6r8+i4g5rZPniwy0UQB
x3YkF0gadOJqo2aBKteepdT6UIg8mWFCR45RT0OMUO7+x0FWSF1u8OA6CBM9xFgriATlUry0/jjr
2s6QTytjoshM6kXuyhdbf/yC5DkjE0BA10y6vCxzX57K0Bb6wTfL7LPQGpLdBtIOvMo3k2LcNRUY
vkTQQO6HqHsM4oonrc3bYIUJMAnokDulRs7ygco+Z4MVJrYUaZAaSF7+KYytJhb/s+MoTGSplF5p
WwHr+vNywHY6+9tvFCawqAgqIGdGEy8BJ+5SlGDq8fTiRq/d80eP+vrbtPlkhwkp2lT1GGWFVnY4
BUhhRXBN1ruw/RJByNUESf55a9Tbz1ljwklYKEofjPDQKg2PcRV4s9RD3KwCzbpefwrr8EpKydfz
NrfRYrh6wOkCzRewn72+fYxJKWazB25F9cMdrjvQLDkv111jAeIkc+9xrkHmzGsgGw+DAQNuH7kU
Nh1ltTrm0LdaWgqkpFO04kOnh9bQQkSrruxare3/tpFs3rCAFzwZFzo36EpevktAXeh3Vg98ZuE2
vlrs/qM95mgrmRIbQzf/01QGDu4l92qs4sCf3+B9NZ053O3S171mwBqUiHRfowkzHYYn0mF26HgU
T0N3O0pShiyC/6gAXb/2yyXKpaqFng9EbTTwikvaZVQqrVub9RMqLaADN2/L1vgpQydiUoQjmt09
74tuXu+YG9Q16MtBvpvZ4b6v635ogK8qo/w5W7RHowog4gzOm2joFLsoqt6aKuUWpMKD3Wvm4Jpd
UWAyXe/tpTefFVG7LbqB1yqjZt+EidXPYj5FDlaveaqxM79eEid8+jsK2HSXz9livkJjgHkghn6m
F/5FwRLZd4qVGGzFcCjXKH+wmLflTMBNogTSEaCgxqwo+Z4EmWJNZvIIuSXvI6cHDGwipH3QGmNp
1TM8XiIAcf85PXQq4/2QjO1V/TbG3vhpQYwEmgqmB+2CsfmqdLm1APN1fkk0lL39VCcjjLd24SIo
kBDAFKgqWlMM/XTDb9WLUFD9pvaMsMZjiZuabsbX0zaydz7E3yfDgA4gbdtSpjnVDkUfFGXQXgSi
hibeoV0bPv85uPkAJaKsK6ArFgGBZO4tpW9B4JRhuZWzeLryILvSrgIDap8+goH3HbQgmxFpbZG5
uIpUquKJIrf/PL/ZrFOsbTH3Vg5vQamVVv+Ne4qRbb4Un0ew/+e70CVuDEgj8dXLd2zrVrf4ZBgE
26/DbtSSaBhjbGsfBD+DKL4KhfwGIdpPAEiMwvFzNmW7UQ6BxONS6WwFm7VtxoNzSI7oEf2kRgRu
1MUxf8YHILOgCYjqU4NuIK9qvnUu1waZSJpijGmSF2qweChFt0k+N5l//lRyvAYt1Ncbqi+mDqQp
bKCwXO1/lZXf3y7mbSETP+VUDkidocHRQiP3AKoUUNZAzTN0e0d08DLlzzFvJa3rPaR7vEKiiJke
lTVgWl6eaTd9NU12DiXsRhfcREchTdYBgcyi4/ldpctgY93aKA1LK6MtqXsllHA8IEZkkz6x4pJj
gRNfDJGJL9mYmfFCL//okg7cdPXfAzeUk+R9Azdb9/p6UUx80Y2hyaQKFj9wr1PPPreBTHwxgF5d
kpBuYH6T0ToXetNI5+bxfnGDC/40EeeDsXV6JFJhWuSwl4hPzfg05TLn9ttQ9oDG4+/7wHg5hyuX
WMbJgMgP/BA30Wjrh/n5F4GN4tR2gqWBwKZ1BL+o3gPw5Hy6l+x5ZVyFeGs/UhDkB66GbVu6aCgQ
nTFFVgVRAsdSmWB44yO2tj/byRZzzso6CxepgS35eZAvRxcSd4JFWzqG3bTfiL8c+a7yLyfvZJQ5
eeGAEn2kA7D3i/Hxz8dD/iVGnywyJ89UBNkYalikGqGjv+zk/GvjTm5zwGSd9PV87NoOmCdjzNEr
M4xyEMprAYVHZwZKtgBxNEYN9B9o+Vv68v28ua0MjYi/zbHkaWE6hHKj4BNqaeR1PbSUqtYtB8MJ
jJAHNduOKidb1HVXx6A2WhUTNthHim+jStzgrNqjfwQwd+Tqd+cXtv3VQJOhQnWEngTGWpfV2ZBq
HZzzA3wMmw9gsrLG5Aoh3kG9RMe4h96iAMX6AIoBELLZoyM7fBZSrj0mb9A0QYFUIrVHDoMjWF1l
JR6xm+VY7psDhKXd89u56Sd4buOtSxTyRuxJ1FNJL2PYG8kMuJLuCFV5mIh6KAk0Qc7b2k5vV8aY
uFJMUJPMKzglrZVoxl3uBnsMafhR6fYZqJ0g6wn4VzJzmy28VTKxJe6aSFVVHL7GzC1pzHYCJGSh
VdrlPWc/N3PL1RKZmCIFgdmB7xeotgrSgFGGfCy5EwL5G2crN6+DlR0mnORxN4H3GVv5v8oaTrbY
W1xTEg2EfbCFnqLuS04LqUGQACk+SHIii38IXqDFb9KUlUHmiBspiJprCZ+LoOhEtB+iS9WT+0Pn
hLvCgU4cZei5lezGCl1MpgVIc1XhuvON/Yd2GbLYCKUGoNDMaczMHHhWEHu/7LIG5j/9kjY6wfzn
8eQaNoGR+FMatCCJDq5wxkchWhikyiBHPvRq68wCQmqX4h2kX0JXr2uswdVBihEdtQfOGqmnvNns
lV3WY7MxyPNqJuCXNI6o/FTXWSR96cx2l2O2CxwMYNSWpkOTxnZZGF8w+AVyuSS4Hxtob/bVdZsr
t10+5Rg+DKareJKfdaMYOaFDpjv95lcSCRq2GpJymU1/+rYXi8HEr4QYqBssml3p6G5nYQN51DGw
K3WqLUOpv7SBkUGwUb3Ri16CdGdb2OrUI4COo9PO2Q+IzkmWBnIOayDCvuvMZz2pHdNMRYzLYKCj
h/ArZ4M3j+rqpzNRD3CfGMwquB4pL4FyueYl4OJcebYYJ0oHQwFH34utP0Vfb0a61bIYv1n0ZsGE
AEwZxk8x9uv0ax9zRobprz330ZkgF+myBDJMamLyNHDMDuJXAZqlxAx3LeEBADjrYTMmtSv6vB0R
5WZw+TTzRfV9gmCVgmiX+iDWBdpTuOIDRHhWmVCXSEYR12kAQEUOxmyztDIMOQ4hL5Bxjo/BpDHF
IKtjhrDzd/PxT3Fn28n8yTnYwImvNEIaAF/uV7PzT+1tJtcrc/RBs8pA8wT8+NUcI9stB08Ikr0o
qzeikHpTIX4zyuw2Koof/+1YG/TLrmz2RquoJMQSh3rN8wlp63fQcvDchIkhxVg2cpcNALxNXlY8
qMFB0HkNBp6PMLEjkVXom3e47P7RDjHTpwRU5xB41y9kJzqI4RfOHm6WHVffjYkhraSpi9HDLTFM
aPWpugulzGowM54IuUc1WVLVJs33AYq95y1zIovBRBZFHwMzB0Wfp2Y3GpQZ2uqiER+aBCP0Qr47
b2s7pz+tkuUymqtGLSFp85I/9a4GonDkT8QdvXfmTxr99WfipskElTwGOwdUUQpfPQ5ImWDPkUIL
wPn2qqyfI2h8zpIHhV831W5Syeu9ZdcmDoSfffC43ot38rF3U7DHoo3gKF8wqvco3kU/y2+ouX9v
HkOPPIjPRoGxcl8CtyVgN9Z8p2g2KVC/zY7trtwle3KT4S9DTOsTZzc5V5zJhLKkA9O0RDNfvP8o
UiV0BbuCnY/z62L2BTybaDoCss5s5TxGHZifcSgGr9uLoD/YZRd0/rM5pE7oDB8i/FnbY1YXm52s
FC18hX46Svjzwnulg/dKsUW8jrhPo3/xztMKmRxXBkImSmgc+wUz+rOGMg3Ebz3zZIwJ1GORiXNO
A3VPBnsuQ3/JuK/M7bN9ssEE5ghsHJDlAntLdKn7qq0+Zp/pTY4r1hNctKfouXuhs+a9pblbyURp
2dQ0EDfQjwccbQqlNy/1YbBzZ8fcybtS+VhkOS2VCdnG2GlzNMNg28VOAZjynH5SU5B3QObGAHNS
+NSahW0Sb9BEywwXThT9l2v+ZJ+J30UcZklKwNBsPpuN1d8m9xBt9PXrfrCgYeOSG16Cy/MfJm5P
Q9BOuUrQm9cbT8yvUyLZnPiyfQ3+XhP72jVaOY+JjD39cB2Snukzh4KtYUuiHJsxHfajZWRKzLYe
CeBRMHJ28MWHV2nLEIsFiUmN1j5oOsqvpXJzfv84p+/FZVZ/Xy+KUUDPG6WW+qFaZEvR4R3apZoU
oNJIOR9r+6I7fSsmnBQNMcBv0BV+ZEhX7WhcGsqweHhHI04WwU5etIeMhNp1lsm8RtH/0/ZlTVLr
Srd/6DrCsjy+eihXVU80DTTw4mD0PM/+9d9SN9AulU+J5pz7sNlEVARpSTkplbnWZknpJTA8XedX
65yRK6gNA3dolz3dmT+yj+ztMmxszBGD11FpP8quFeLVQQRJIDpAzslMBIE9ZGh+TfuxIG9jVAgv
n6DIqnnMAyWWjQkdMMDK2AHVVPupeCiNHzS/1H7+HePNk01dsgDOj9RLPGd9gWkL1nydH+E1MRmt
7uR9K/CYIu3k/EcZWWDQSVSwmWUkcGY9Is7UNvmuXLLSUaqmcNLE+i/3k4c+MOhEMFaFF74hpKOd
JtKVbg03RB/v2q66UrroumPsrUbuNQFBWEyW3UyBL9OKCOlEAYrvOddNCSRCNb6knlFZi/eDgmEu
EASydq7+TlzJ2y7Wv1gJj7k6tOqULzG8weks3D/3qq1Sp6cS0soiK72qtS74RzcqMpIzeIQuk+VM
xspYmJDs1XNVA2TGv7B7oUQur+lhIEWq1rk/Oua9iZ6Q+H7BQKzyVBqc9+Zb+u6yIxB4mid6w9WG
5vJAAVaOSJiEaPsKPqHPXuC/RRK4/CWZ5gko/hiqb7p3Wb8jmeiet31v/hMgFM6xAASkyYcBleSy
Qrdwbdp9NztVP4tMfPtS8iKH8ytxNhi9SuAyWTn+pVDc36HzQrBnIpvi28r0ODYws/tE+fE/oaNZ
2RTfSN7ViaLXw6/56+5NCMzYYM9gcf9q/FqQevFtZQ1VQyXPYcHPVaPXYiYLd5J9z0rBG4DIx6i9
/X5EeVWbvCBfoMwUVrJkKYgA3oWWSvZIOrzD7SC+bzo7duZmD0orkBskN83kxw+ibqftFokXH0w5
vxEMyGdJIUXwG1Vsg7ZR+9YcchD8BJWNdxS/PSxHlF+Ip+AtR5SwCzI0ymUrJAlDkFIYmM7JAcOW
lOoHkwAyTRuK0YkWyw8NAui8PELNaUgfLvsvUbijnHuZ20lqk+aXPi2Hl8T6r1BDRdrL+ZppWTAw
GiAi6L+v7s+Ulb/wLRlv2OX1CZwbz8vZRJaOPhEILJbvSvMRvLZ99+OyiK0tRNWD0UCplqJQnv41
H4OiWQaMXLC7yTMqNhuWpH/lADbCwVoYX4KnsTlrQYv0pJTeGOAnDlVRcWBjy04kcOUcwxxDJaxS
MKUEvhIZdmses0AIVLZxoQPIgIKtVwl4vPjqN/RdwyjmUzT4B1KmzTWtpHGexeg0hUYZYE5blNl3
4R4IIIzEJHZk0w/s2+UGLZTCUsdGwDtZIvuolTtrNAtEZVNU+gDy9BSncONjsDN8BYAAIsTTDc8J
UWw0mepEBRfxqShzSeqOzWL7QZ0c5kGN7ABYl0qAwTujFwTy7b38I4u//LdjLlVKA+bUasy8NJn3
clTtQ2MREKZs5XLrNfFX/nqhdRgniKv/GOk2fNOJPKaxq+PKRx392hSoO/rNzFp07NpJ3xMfPORu
YleO8OF82wJe9pGLrDopdLUoKCjddCCImuP0Lc5JZFdq6NVB4WrK5A6kwpxMrESgZzY7YC6AJqrJ
3X/xXy/KwxOqZDUQVifG3pIcugMYppOdiUJ3tICbCYMMeB9yBAK3DeNl5ZxhzNVYJNX4Z/TuVWMa
IllccA1nPLmHKSa+n5tAVvmLsGd6K1c60SAulhKpk7S6+h9CxZxI42KpNso9CS3Yh3ID4lsbWLZA
rQABBGBlZ6ew5afhI/EiRWrLuZqYlrGJXjbWoPTMRzgiI/vVmPQXfISiTeUrAwNqjVnIkOFe30Aq
8Gz81V/rk1g1EmBSmQ3xLDXb543i6bQS1MUEzpq/8EdqQEpNgkqCavFDnM6OXmvHUSqOZlc9/Hem
xl/4SV1WWTBg956d6Gsg4Tczkxc3wt/2C2vplzEFViAQix1Cv5Zq4QlWI9A9hXMcBcHEbsnoKwBS
ZNiK8zwz0DMUlX9lWFmbGH+7byd11PIRmd3/nxCkcA6km8ZJqjuEcSsCY/L4IXJwA3ENT6oA38r4
yEWF0u3cdXVonBMZqkKxYgOQuNEgfzCH5jA3ums1ykOmNW/KLv5qpb2nWOkubbvGk7ryU52romqq
SHM4l7KQQQuBym7tqJHs0pB+7y1LlLVs4cisz5IvCXRdaiaWGgY7+QgeO1vuXbztOipAeF+BMCmI
PnxtIEiBT1DNf6LPqyKdIH/hKwNmQRsCtDLr94xQ9i09WpgRSgqPlaQxli2I4wI/xo+a0xhQTWmH
i0I0TLvUGFw5waggza6k1hR0OQk8M18ZmLpY6fSU0RTErYORx6r+Cqoq+7J7EQnhvEuTlnQZK1hf
Y3a2VB0WvE2EreBCKrI4/ravgR91ihmqz7/cFkXRk7/eW1FEW9r/8mAvQGt/U1xmroJ7oDgxMN6V
lOYMbBj4/ygf7Dz9LkWlK/VfAvWajIPdF43guLaAcU8Ecm5jLNFHTHI8L/VH3V/c/+IRW2DWT/QT
q6tC2HcVVTKgt7w+JxFdg3ii1rQgtDY6RHD1hrF8/Sqiazc6Cgx/1+0gWh2LwqvVITVPEpM5rdev
TuBCVObTVqJQTUksQ2Wlk2JwtCzxjKRFuX6y9bDeXbZukeGpXA0gr4mEwsaTLzb9Rb1mIH3mE1na
rF6LOWs2vQmKQpZOqYaOXC6WD5M8plhV7ucBuZob5VgPgMVIAsW7vK7N4LmSw5ld3rRFMCh48qAV
0OtABp3ZuZILOOqZKZ3Z9koIZ2poN5umdE6xmLB8HwVtYVeU+iQNb4Ft4lTJ4BOd1k61AAr08vK2
j+1FNN8ZpjRNIw8hVIShy0cmyN5zx3jPeLZU2S38Jfnv9pNvDItUS6t70JPvNP2uSB6bQlRf2/bJ
qxVx9tWouPfrA/zW7DPwyzV4o6iwzZTswrmZnH1Z1jIYEelBD959mbrWzQxfRhdK20h7Y/koOKlN
v7FaF2dgUpcpY1L9yZZfc9fY9BsrUXyo1oeSNHIe7KaBHvXpPZBonHT0U9wLLi9KYMUm+5CVgypU
OvZtAvTQqWm/jFH5JpTHfb7IAvsSnRPnLLRUSQZZghFbE9h1DDsNaqdQUKTswG1DB0Hith1TVtvH
+QyMnEIzKuQgv8bJf6eKAK+gTuIVjqijRiiRcyAdOkz0vILOx9kP1jubXrFOsyj7wbgV0SgoBtMR
+EUesntWMiobAcp59A5POtZHHXep1I+vq9E1bdY3kTnp42VlEfkqnsEu6+R4jBSsskyODPpPuwZU
qlckR3pkHc+ixw12TBesm6ezSywpWuqyBH69qfwYx+y2KkAeNbQLoJg7DaW87tgZ+qfLixRYBI8+
E1iqPHcoNvtGW092ORQ/MENZokq5ZCLXL7AKHrQbK6JpxrZTQifGc4KXHUCI66VH0wXdIqOl+aup
ZdHGcu4FiKl90RV65PfZIHnSksS+0Y9A1qHoZ6WD7uph2juoxAsrHIJAa3H+JiiivLCKJ8RDtmTy
Dh5Ns59HRtsK1T3c59L9yMx0dsTgu6LD5fxQOFdLZKY6lkt/SFFlz8WnKTVE58oC3CW95dyPtHRj
0nXIxFqP7uoQY9PDXvqh2pKPjvbeFZnJ1tgYgI/+pGIW53wW0F1Zg9rlfhGad1k+78YQULHhbIKi
qm18msxfgjD/bqrmTUeDG2uJwAsWDQ8zad7Okf4pHwxBCXD7mJEZKpgplTGnexpWIrlqxxrgN6Dd
w9NnhJnBubAL6z4DGbdiZI6U+cr4TwkwYGF+C+V0S5pGokT0F6Tga3sot/rVsOkv0jhVAtMZjWUG
gc8K76wtgoHSE+BhiXIcoSROnXIaFkmsIXgadZze6FHa2DXm3Qoq2bhqB55VLI9DCWCYrIj8IkuE
+ryd+LwsldOvsAKB78j0+R/eGFjGdm47f2RpHAqNMi6D1XZ4Y/jX1tvtOPoikC1+lQHRopaVwlSM
XQxsVHvStV3fhiL+lzMhVDENFXclw8Bcp8mXkmqzNXMlHVPf1A1PNkM3rAdB061IBPt9tQ5CSDP1
zZT6A7kNwbMYjMGr/Rq3Cs6q44FoRspWkTU3I/q0jAyYAsnoNM1ox8uxsh6G/g1Kym6bjl6sl4K0
7sypcOI5+yYNbSTZgPhhV98WO5D2HCVfvRL1h57XXTg5nGVLuQLaTbbM9CdrlrGcCCylE/pkasAn
JHbnLV4CktvGBw63JNjjp1eEE/3nhHPGTvQwNsIMx9iBVne+V8GEQB6sOwUfwW6G7afmqn6vu/FN
hw+xjtNtfxDf7c/yA+4jOIPXs7zVuxgfEfcA90LnnzZ9i6R7MuHtLRxtCy2zr0y6mEANPKdolVAM
QLOdKm/a6o0iadhyKTjqeey0tHTr6vGykE39WQlhYXtlIcGSTnk/zakvH+mu2A37fif5fzExzvTj
7Ag1DaA0BtE1je+XKdo8xAQIdq9x558B3ipVrzr0fvnDyu1gN34MMicObOvYvE13oqaMTS/wIptv
n6kaJdLKALKXabSL9EhzUTvl+SXg6az+LM/gz6o2lSHCkItPo+lrbwAQoKWWAtJVVGaWQvo6JUbv
hIpymI34qCfhTQtWUVudLYHOCD+EO09kkspijDjP0psgcd8Dv3R8A64wnOpfvCWJtpZFrpX6UGMo
AI7B3E8yR3aDAV3NVAX35G0VfdlbzomHWlEOUrGkfkLlY0W0B81IAEEe7oAwKtvBHKQgcKXEi2r1
42XjYM7zTGl1BehJuq4ia+N8+xSoJYaDCRSnCQc7slLLbssK4qz8rktFoxPb0nCBMHQKICO+O2pK
8wV6CmldXAF/ufgehRqGh8ik2bMeCyLjeQLFNBY+20TzELFkvsQctaCzD3Ro7FyMtwAOOCpG/n2J
OlAK0+ZO04g/jNhZQ80fpxoNmZd3dltPV+J5PQWwF/AXoaeqr2KQIjyCtvUIKAK00OLF861A2qbv
Nii6pQArb5zRcChyXQXNDGnGQ+Ab31jgIHvL0/EKWFwhdjkJbuq5K4bUe+pUOFOhF8lPx7AyEKWs
wgLclSn6wQa31e3mHZze2xbgNcGhBlUMJtvrXXu9fOnwWNfvRcyIm7aDESmLaBRo+vydwwjizixk
ytx7CNiM2O/Q4COOjWRTDlI4kGQAhUJ7KgWtlqliXJGai8KOc/ygBh79GF9pj73uRK7hyDvqkPfN
rZTuQyfHeKio0nR2g2W6vJLOeYihKKUmLrDKQv+GIshO675qbboTKJFICucNYmlpJaJgjfIRCDm6
P6de4qqfGO9pcTseUlcF+F7yRvRcv+kWVotjv6+2Ngi0Um01iDWUZWdmaBKbFa83wzvaq4L2u01v
vhLFJXl53lghpn1TvzKMz0mS3S9m++7yLopWw6VyAYZ3TCPVEJ/KNzUQXTr9e9Zn9lQKPczZBY1T
Cqayq32r017LZgP7FpTBtZXlTj09gkbWrtMEf03dqPyQV9cxAeH4LNjHc0CnU9l8/9I0LqDoJthI
ZvV4v7ONYZdGB0ZvqT/A55SAAJNQVXoQtZULTpDvZqLAFJxICsHqArpoubBnrPTyCQrMgO9kknI0
DqYjRMzFt278TOq38/jtsgjRKrisAjRXAM4xYc8x/UTrxlaW9p/iz4uq841LS0z6cKTQjhZ56IQh
YaS+SNWc8FOmARZUWK9g8ewsDqzkcc5j6aI6SCfofetJlq16pW857ccBV6b6ThLyOgqsjO9hSonS
LQ1z+0PWukWW3WVy5ElzeAC1g+ACIVIHzmeg7zgDMhs2Ml16Z26re23M3ujq5F1WCZEYzm9YZknD
bIbWlZbhxfU1CR6lbhFkz9tRDNxf4IYlmFHjkhI90oaJskNi4P8M34ZBeTW+6DK9rd4vYjj1rhZq
hImE02mzxenM2NM1URl9e7teRLBPWDm/XA6sKmFGmta5V07KIx4f/STKHy6fynmD1ZOje5HDvmMl
p1ysVgJyHXJWVdmbeXw7R+p9XmmfkzzcaYn0QSPprs27x75s3im02ulT5U+xeTAHWVBe3c5oUSv6
fXpcoKyiXlYn8Dv5UqbsdIXaqvIx1TOPJCowd3VPqQ9mbtlBaPiCXWA6fmbcFrJLFHUxDsITsGvz
TDIzhN4wdz8MMG9WlpAPIQoSLKctPGSWnyRxXy7TlAuC+cJgGedKj6Uxr6IelWP/RfXqmwHFdXvy
9MDGzMH+8lK3SzEvS9W4i+4MDlcU1iGRRsWt3nW3WT58C6PifpAsP4+S62aJdFvX22NULO8DTf+g
kLR05KWcHIUkX5Tc9I1oeaMt1O8I8qg5lfdqggd3M5A/FLjq2fok+ZkRCb58Wz1WX84Zt1mZ8oSZ
EKRvhlHaQ4hu92jZdZ2+m7vIsYZwJ83qYYnfqXMvUpBNf7ySzVl80pdtlBVP3n/2hrviTbFjjYgp
8h9wrCm74jjKdn8lygZEYjkvQBslDOQQh7U0la11D7N1xKydO8ijIJxuupvV+jg30MXoDW96CFKs
3BlAYD/Q3EuaUHRp3czpVnI4E9e0Kq1kFtdUv7wd/eDQ7xgV33BTOKK923TSK1FcXEtVsyT5giMz
h8o1Se5G2uNlW9rOElciuJjWNlqKLgPs2ugUwEho7RSse6yuarqqu6D7d7nJI1v4MibaRC4xBvJ0
uZhMGa1nFmYptFV3OtbXy4dO6DDO3+FYhHhZJM8DgxQ8k8f+SfWX0jaPQBmUbeMrU/8Rpca6Bxih
LWYw3VZ9qlMNAAKGzmM1EJCR6CMx4ZLbpUBn2bSfMwy6oP0hVmpBur+tKi+y+HMc55GCkiH1+/4z
2LRtSZJcgapsn9mLCO7MBqUgZi5hOWwAY07t5bG4Qk3vfvBDyRHdOP+DYv6Rxl9fANRqVVoTPMcz
yUZH+o/0PWpt8t28o1503yV2/RjcikxuM/2yXsRysUWuajSZzVik6neH1u/2mk/AFfSPBvAih4sE
S1BFC/Dc2GYGPqavYi+/MTwDrMcYYhCOfLHHufMYDXBOgFkomsV3ExlF30nSBJ+VBwC0BuHynWJM
eKU0rAPgL6+0uikdY2w6d4iWwC4n1RHoDlsO/wGmLKMwQw1dpTyLad+MWZG1cDOA6rpeXNSfblBs
Y8MFb8Wbew5ICntfS+NiTjWqZUNYmNVGmrs1g47rS6BMmca7llaDnTYjfhpvKFjElUR9CzYqe6HJ
9Yw56Gn53lcIiiGSyWiqfijS9PP/ZZlcL1aOf7HoNT8pgClRGTZJRKXzLY9hytRS0boJslf+6twp
09QlBGLq0bAzqbcVuXRLvOKZcy7IB1jsOD+RF1GcAhokaqaAZc2WOfe21bSDPS7dx7BVaxuQu+/m
SAjsd96AyM4FlxqiKZaBPJWLZ/pgxix1QxUdA3+1QzsbgxB2DSAijNhXooRg04WsxXE+MaqCqTBQ
MYct0x3dJ9+0q/C+2geHAeXA/FNM7Oy99E73Luv6UxP22c6uVsn5yZCG1dJaMO3GJbv0C7mjB0z3
H3SnRSUSYRU3fNPVgTWLNMWeHFQYDngv3Nc30V2xn3eym7usEQ7tcL5+2+2aG2knhjTeiherveFD
4hTUWd4pcK9dMrwpZUyoy3IrsPqtjGwtg/OlNTXgCFJsxELdULV75YMufby82ZtvwmsZnBpjxrsL
shgyMrgV3U/f9j5mEW/bHWihbeIXt+VufgxfP4Jyqsk6l0znc9cnQAJEKUDGgDX5OkdooylUxxh6
Qdh9svkL6qRzzqzQZRmdJQaSwM8fu9ImGTAqVKe5y/1mn+ItcY8Gdr/YLzOaC/GA0DogWhUcpHCX
udw6KmfTiipYUuuFb8fbapfcNV9xy7MHDHwCI+LzvO+/djfCKLnppF5MSedy7boYAC1dQO5zDbN1
lv3oA6QZuEiDVzEKbK8C5Rn9flmrtpIAU1E1DcCg4CHjmcimaVCnRX5yHM81GAZLKI5Tmw9QKzn8
aJjOnG0hwQfjkUudHbJTvWk/hbYEsAAPrGE7UQlwM768LIwfC1MtacmlFgvLQALRao4+15gMwE19
vL+8g+d9t8xAVpI4u8w1IJUBah/+xS0Oc2aD8wX6atzkh8YeH/4CzWpTVVYCOYvsFmsJwgkWqfgE
uG6MNoTuI7DMTM7s6ocO3CEZKC/+bUcNsIMA2w1cFFxIG+ZlCANDSv2pinYEI0eBAuyW/qgsopr3
f9jSF1FcOJulRrWGJMx8+T47ML2MQARfeZ2H9kVXvLJteZSolCBrtHQe1p2MtNAlg2Xgd2QHDCg3
wpVQ/ja6LCEO3Xp/WWU2I9JKHGfr09DmqSxDnD6iCD4VNl5R7csitv3YSgZ3Wh3RYzmscFqJ1Ld2
G+dHdKRfBZ3i1GC2oEvzJm3A7zpPy20tpW61JNdqJ5uuIYOqryvdKZB3Y1G/nzsqTJHZ8Z36eVBa
wtuAOkVGjszPf6g6rjw5KN3gYxlZabYzD0lhp/qbik3igkUBFCB2lLppiyjjIS8UTaqeWxA+AE/+
OG7geRCeW7ORqlyeIpL5RMXbMAY2AtXrtcQO5W8KjQVhbUO7qKzqeH0HgoSh4FUC27Gq2oZBv6Ry
AaSsf+0nPHfqpwK5OBqWU1mXwJ8FAOxwIFcNUi3qyVeii+u5i4UYcMqBlQJNDWcdU1ag90nJsCcH
NCsWUuPl5GNmJf7SUoE2b53XWhLnYrMlMcaKAuC1Ur83mbwvJUAv0L1Cxm/KqymLmDvHiwR8HAhu
oKenpwXS43ExtShD/0toa9bnUid2lCuwFBHK8mbSuJLEHRNmCwppHOLML7qjGj1YJdhzI5H2nR/S
6XK4fKZRqDUrJYTM+Y8KbPT0LlR/GJOgJrN931mthXNpioQxQ3w8xBzVowqkzuKKHkMnw7urqP1g
w55Ol8S5NtNCE+YyJ5kfKpoDXoYrI89vcc+8nhpzbxXkCjgJnkqM67kwXatfjr1agttqwr3vspM9
t7PTD+HCVNZXalQVUJVOxwU2l4HRES9vo6g71hbu/FF5n0/1IS+JyKOINIe7d/WlVC9Dht2O6I8i
KlwwaN/VzfimrDT03rafuqmyqbHsUgwWmFpoWyNu+YHskGH0kiz2Lm+D4Gv4Ud2mzZclSJnFNOVu
xKU6U0PXWkT1qm0xJjw33gp1jCWfGuaS9MvcxVh0vXyxEsBy0c7D+Ipob5l9nwYnHCpj9dIQIiiA
s07F5ETr0O2eZmheag6RU9wFh2+9u3wo3coR170330nW4jgdiqx2MQcdyjzsWIdm7hMwlnX+X0g6
d6KnC+OUhmhzoUQp9o9FXfND6wOG3LbwX/BucAyf8fqgPtQ6omB7Hu0hVwdsmw5WIZClca4hzicS
qC0ykVCZr9pwfqwDcDnU+Zs40vf92LU2GJYFKrl931gJ5U5RmupfKRbY0lASae8ZCyOrR8SfFCGc
75ZmWrKB+RcNbN2GzgmLh7iuceHA86+ZHIE0u9f1ylNDdXfZzjYXtZbD6UoxDzoJJqTFWg02VZKm
7wLZ+oLK8QEEUe/rpbzvdfUj4lcOZ5TUO6XVM7sOQlGzz3lMgRGy9E0zKDXJk4NeJTQJeorQwjkB
vzcNZrdKIzex9H0VtkBUpHXsXF72xiPoaZ7BReROz4d0HgDPqmEwDYc59J51oA9sYkvH803uxM4z
DVcEmpAg3ekoD1TG32Dfsjzj1DfgSywiA88QLZxnjY36VGTqFGGm6Jmk4IS3W4hZufHafyKNb2as
kjjLVRn5FUZIB3f2WjvA5BbuJvIDA3N8WqLokrcRyE+Fcl4WteaunXRMGDOAUAV4V+GxAjce9eKd
drh8sOeOAT2+1CJEhpc1NT4LD+KWWHkx4vY/vFfxgqmGHwpySA2vrgYnlUyBZz+3Uiqzdl+ZaDqc
EV+SbfBbCnm5n+YPWntVKPdR+fbyija8OZNhYj0gUANiPufrrCBqgj4j1i7QMA0+xpld6PGXfukf
wVpd2lNklE5HMSfV5XiXUyZN8GS7vcYX+ZwnwmRsrC0yTk9N8dCSU9vKQzs1BFAxGxnY6TI5RzRM
pUm7obP+GWN0y+Os95WLXYMyhZ1uJLlfDqU/zt21lTfulCouKBLeCc5Q3TDylSy+VJWnlaQGEcxu
vtd9QL5h6gVDoXCkPQjlGeRbvBOltJvHpjB3CjZ5EGByHq4c+6mvjTjx5XA8tqR8HJR0J2vCcd/N
pVGClwmUOlSVL+GUE7jxqFHlPnD1W7sCWVquRKKrwJaTROL0RwinHHWOEbCJwY4ybJPXzkBu7txK
GKcYgQrOQB3B3scAqpM239tusFsSCVzHpvr9kaLxvPR1bg61rAKbwwxrO69l1xgzp5s+9eYngfJt
bx7Lk1RZU0y+EhXTCjAnPZRPuVGPVusuV1OJqFYeFLfXDmJg5E1/jwEI+CtqgGGWv+4u0QyMnz76
PVj5Gvis8wQUXkNVCC5oeBVD3eU0sw6NXJLADg/KiEhzjOgzjT2afy/l2hEim26FlrUots2rDGUC
LWldkQz+Qi6/Z4v6QR4kjCEYFqYdtO4Gg+cH2keqyHWwFfD5wVosZ8cdaj/jyGBHXg/rs5EMst1E
KNOoohtoeDhdYhUk5TRnGDXeyEX+pfXtRBo/1GXlUm1FKaSRO5YWGAMSr8Cd79jbE96FIu/1U2Sn
AjllAQUi6jQhzX21zRxV+S5NogbG7cP6s4E8GSGGQyetZ3zRzyPFz5rf2Pr+LwrMm2b9clj8sJE5
6iCMxivak6zx9pl8kyFYj3fiKZhNn4ghQ7CUGiryHfb7SvkXI0mTUAZK2BB8UeIfenGnpCI8wW31
WwnhMp2xzWslJFB1tnsvCDts/8Qln01zXgnj0hqa5EYWVAwwaCycWboCl4czVBH6/DHhN9mT9iBw
w5sOfyWQi2GGZJRaaCKPYj0rtQEG+s5d3PQqcScb1KzsoWUaruf9KCpybLzkQ+9Xkjmz1gdVH4sY
S01nr/xZV17j9p7qSKbNetiD+lCBcWo3+eIXs83k4EUyf93Q6dwGgQ610aXqbWmh168pReSOAtV8
ikYr1SxGYKmUCUbrcZUDSjhFg7KNQoQD8pfcXzxy8xfMcpt2vloXFwvykrZqy+gcFMbUp10zpr62
Bssgw8QR1cSf8FHPQsBKGhcCjCbLsr6pEj/MnoZRqDvttX3tD/vlll4Fh/luObIJrfhjigE0chc4
+Q4jWl65F6gwE3TpQ9hxr7ZalRYp6RjrwDPWNij8XskDsH0rWC2d8zu1pswzBjaTpyfsGGvW35C3
qhs8zG7pjvtA1EIkUibOBcmDoqkVmFV8VoUoMCJepd1+oiJXt+0LNAsvVihEoa3rdCOVgZhVykhr
g+xxyO8m6hUdaCyj2hac2LaivgjiTizqp1Qq1F8ulYLmm9z+ovkWx3ORLO6s1NTUF1BY/g5+K1nC
OsaWXzFQMpEBw2ISPGWe7l/WozHUnIC3s6iozJSfg1Fw6d1UvLUEzlsPdVDlAQOV/l9hCAPrbC2P
89FZ12igt0bOHP5kbGvZN7KX0OIHaK9nFFhRUUawg3wHU5AvhRnn2EGz/db1t/Ly8x80z5ABfQBk
EIWVMU+PaDJI0k3wkb828DWwcv/hsF5kcVZr9YaEbtAFKATAdXCbQ5agI5RV7hRpp+wWoNeIfPJm
rrJeHqeBkjxb0SRnzzdSxh4yoJeI4Hlq8MW53pZXwlOvqaNDQkFDD6cckQq3i5nz3I/rn1RO3ZE8
qoaoJrp1lcJwtYJRY1U7by/sI32YZ7AU+VKpeEbZu9mgefHwYIVoaNc+C9RjK3tdS+Psq0Lz7NCY
2L+Nq4bQXWye1loat4GSHEhNFJEA4CPdIV9O0Sgltxm8y8vb8u+WznoRcDHV0QZ1qvyNYsyhgfqj
LyeLN+LlrB3QvKi/G3sBssLG2DagqFaSOAevaUtMmwCnVtR1/6Muu863aJyC4aP11XloHV3J+31f
D4ObKE1sVx2alafaUOxlsa4WbXK1obwapNHLkM/Y1kJ3cpsSuwOzkiAYbWrx6lM5j6CRPsnkQEPn
XTI4wyi5HQluZLoI9n5Tj1diOGfQBIu6WDP2fkmKt4lSjHYdtx8qs65v0cT9YAK2IxSsbMuZrg+B
cwa6KuXEnFUcNxlsOe4xt0sFuZdo8zh7aZN2KkiDzSMU70BSYlPrdjGErYqbK0E7Fi4MlKCjm1Pc
MArQ2JpOhS+32hf08n+LDSxpGHTJiUyDPcpodxUd304BZh7Vwp1bPAeXtX6kM2bbk5QWgq3dLCZZ
qy/iFBxjGcasFnAU0p7RND1fcxkk2V8UrkSr5zW0kSezi3CVUG6eyrTsKShlF4nfzBx/0Xm3lVOv
18epK0o7aaNFf+Lkq5nhNh3vaj85XVULQ8+sCIGfXbLjq99Z2vMlW3j13DTGlTRObZOwKUMrryVI
W8BUPb5VPp8xVv8VFuS2y19J5lw+LVLFSky4fJbAvZohbWOdeMJDBVLXZcRQHotlWcDEWMYwz9yM
VNhnPXhdmbbHsE++BVV1TWl4H8nRY9nkP1SAP1+xTtKHRQtLR6XWJzVLZjse6M88asHmGEehfzkg
bdUA8IGWScHUTVHG4Y5dmqJGiXOLUWw+wVLafbUzKpcU9rQ3vPJQf887R8NbYCoEctywqhPRnA7Q
aVpmOpoonGrKdSvFbr6I2v824u2JCO6wu2kuMyKBDwOcbopLJd0jerdbhuB7R5avgq3cXA/rV8VA
DiHGUza6ugUPlTSk6D/I/eDz6OVvqwcDPcfoOLCHn8Qrd5XTg/1JBD+9ucKVUM4NpjGm9EEglvst
OeotWm8wpdYED2EoCgEbgQaPpy+r43xgkRZ5k9YhILrLFuPtqquOtWMOi3t5F9mJcKWEEzG825OX
vtd0bOLSHcyo85NSQpa577sYw0alHZJvcymizBLtIWcDXREQADNF4GlZiCPPeEy1gLZ7lWEu4PLi
RII4jUffWmrVAxYXWoDYtSK3mg9N8JNqoiGdTbezOixO78s4SuWYShCU0hsQYdiz8p0WXyd9sBtV
1JMlEMbPFEpVN3c5wJCAkwiEIDlxMgmpgY5+OfM+GqfD5T3c1EM0gKq6irYp3PJPU+ixHdVWaXFY
UpjbVn8b67E9TO8uC9mYbaV4UqfMZauM45bbQDLKqaRkOKkoVHZSO+37HrC2mtw4fVbLX2lddHs9
rj1rHOl1FfQ4TqDMf800NbuNhvkmWfroEI5TsLv8YZs+RkFfgQmWYN18asVe+ZiQlGPRJzjYbNo1
RmUXiciLbZ4mWm0sgBPKFEHhdH8b1RgizOgXaDQ0Jb+y5Aw9dnnlLck07VMjaXbBYH6y8BBqLwT9
uHG/NxTroWyKN2pmlrtSq8PDKIXpndnHIZpjAsHVZtOIMOQEMFpVJRY/zbcksglvAHWrTMVGucKm
RNvp2hd1Fm3Fpi9aSVJOt6KmQMJGCSHHtMXkRp8KN6nRAdTZ0UP9XsL/XPD8EcDvARpT+jnv/2FO
B13jgBPGMVu4xvNKaDZBN+paDFUnNv6cXAPzdsNjFjh4FgB3rfKYv6k+tIfGF422MkfEeWENuFs6
QZutrKCf9XTlcq6MZRehaz4kuezUkpHYihrmrh5ZgHuPrc//x9qVbdmJK8svYi0mMbwy7bnm0S8s
u8oGgQAxSvD1Nyif012F9ync7utnr8otlEqlMjMispYfCYlXqezP1ArRldUx+QS+DdVZ9m0b2owK
zQk2VzWjVK29oVe+lX1x7ZAKj+Yrw1K9tix8Q+qnUXPW+EjPVYxgHyUVgMvRo152Oiuzk64oHNxy
2ug5Pb9MY92Li8Jr+Kveq16u0D3Pv5sW9Qc13aYGObG4WhlrOOPh73/EsgHatyLOkskuwW7M9on+
pWSdX7fE6yq+ctue22fQHAIZ4UAyFYNKH/e5QFm2gYoWSKsyZSvtHyrYOjL+vaJfyp75hvoH9W3y
3t688nfhi3EyZLaEvUxavqlIT9Gv+fBam/efh8lz82wfDC2u9BGShqCvgVirdPWnNHEwwmYwMzLd
8UrpjKAtqsIrk2SfDclhyPRdqxWPneYElDhBbpdrQ0y/IsUN/Byc4hlAjX+LS4sZ5hg7Clj2rfKh
HLILopagJN9XhubFNfGyfjjoXPUSfY1E+PwG/214EcJiN6NxYWcVlGSrq8aVfs8BdmwanxjCI0q8
E3ESfv7tz3kvtLeJhRvaUH8RryWMjmAOZfCplPuFy30rqULQXPsuHVeugnNFAODu/7K17CM2uuBa
z2BLqfp9wl470gR84FjhbR2bO7PJfJMrkT0WfiJfPl/nmYvyg+3Fnpqt69aqkqNVyuWmVXu/6FUf
NFP4tCizTZn3ubkzec8Hc4uddLUJuYYFc4NUAmBJ/I5f8az4d5u3fMMwZkLny4UVtfxR2pfUaFHa
edK4uhJ41j7enOe8CwS8M+ZaA+xMphbo8lQnN2qMt7E8Jf2a5tDZM/DOSeYv+84WaCfYCPRbteFM
2SHwRAxKF01vXPQmQWtdCe2G+J9v1qpjLgKdLMYerEA4d5akKJxa3zGeuk0s4hXi0DCQh4N4PVGN
69xt/HLYfm79TJL4wVUWwQ8QMDnZ0L/bkC4swYuO6Z2V9Z1xRvQcVBez2SZGCJZ1bLuFMq50aoRX
86Wi+6RIfCdbe8ScK9V8sLJwEjiIxiYdVsw2valTd9eM0lfiJHJ6EdqG9AGu8uo239sWKul56dn6
GrfU2kIXvtNLAe0Bp6k2enLdxSiK9IZnp2uYszMb9mGhC2+xJXEnls4L1a5HRQ0TIqN/7BKwYCOZ
A0BixkN+PANxppiD7rQ4A863Xq+hSrFWiDj/pf6ysBxlHTqt6hoFa2ibVxE3npP13lDefL6MM3fL
+2UskdYoI9dTJ7AMYsa3aa5fldVjlbY3Tt2tePiZAPXB0iLcKmlDqxLKDJvSUE9aOgYgi5K+2mR3
8QjKLUAjrJUAf94J/v6AxsctytLSHu0Sa2vb712deYV8/fzjnUuKUL03XWce/wWyeuEEXDebumh6
fL3LIQA+vb2mX+Kg2VoevZOWh8qRfbU2G3JuVe9sLnPZySoa23Hn7+jeTw5cQl/LKdcsLO7hplY0
NVOxqkGrQLr8pev+5XdbTu/halEdy8AaZoB4HpapNx0wpQ16aTPqNuM397laSWzO+TlmgM15vF8D
nccigqOpgz5bi/lzs70pCSoNGOBXwWt7/7lHnDuz783MN+e7m1EAQcAUG59ucmMP1AIewwuzPH5u
5NxJMjCJS0wURsFHvgihRTKZ2VBiLTq7tUdI9UIiqFa2mZaEPPnxua2zvvDO1vxd3y2olUpalikW
VPHvpE19tf+TuPB+NYudqY3KzboYvqA5O0wzoxxUPdTGrahBZaFoD58v50wBAqOnf3+6xf6Uhoxd
QgU+namCTQIUQg6YnsR3ZIKbvFL90RQnhazs11mngEwniDrmyenlW6XXLNba7YQTixrHWCso8xgb
N19jUj67tndmFgHWQQmADMkI4bGOPjolOLbL3CuA6OzdMoTQ+cuoX2XUWlncWWd8Z3URZM22zlST
4Itq5otsnnNEIxonnlRtXyfNyh1yDqID8CjwD7ZpY0B2eYxNjdJ4GDWsETk706xQ1NMehYcv/VT5
1DGRSzTqsVCsg2l8++euY2Iu18Blj/7Tkh6eSBRQJDeqTTMYQUZ0T+i2T6Zq26SYPOjKDUnRUrSb
4HOz577ve7OLA1igLqeZHcEBNPas0XwbyESVPBh5Hg6TsfZ9z1SL8MbUHMAX5rH0ZS24LSXvbA5r
AiwvcofHNGYe3U18ENt2pSZzrjIE4AJqzkBKYGREXVyeRZL2vGbubEtgSJYFuelRf9YZ0D3zkW3c
lSR+zeAvb9sS7LsZZEY2eLEPAd22UMSBTh7kYCEVPAuAr41+nesFgk8RKb2pAxj0S6RmRiq03k74
pmAetTwZyFeae+DJaMFIxL4Wz3rldT7oTB/bNQ6R2S8WBccPphd+g9qyWScNTJP2BH6Qg2m9OKPw
R3etOjGHzM8MLeI3ATbDHWMYkqL9oTH2zUnK65Jj1ofzXUKH+56sAeXOXEpYGwa0LPR/ITeySFDy
rKRirFK+iYv8AXX3jRiKtYHOszaAbMRhd0D9sSwVYzK/kzYEqjaFWhz7xNl1UG/6/GifdUhrHvLH
QN3cGllc5BOmONSccQ6eOUzcTvsKVGv2vQNvtAY4ZLnp+YrJs6t6Z3HhFQaZNEq0CmTHuBvi5IEL
sRKvzlogc78Wsy2OtZygq3mud6awqo0DdiibAHS3phBvv+l2/uJyaCS5b/cOpNc+JiX2BMO6i4MM
J7hTCfjMCKmfi0S1trmm3IESxw4bg+2Hvig9YWY+cdpAlI0P2EPpVQbaHLSo5M3Yk6fOjGlQTd24
kw176YrG8kZVdyJejhgzV7jqK5rxtaUVZo0gxNTa7qYugF4gUKwuKlpDi8mckpOLma5Qlqa2S9Qi
3bp5nB8GSqvA1OJwVJuDopiNX8lhS5TiQqv5MU/bSMuzO2Gx+7hl1ynl5W3qmrIJdAVUijloyVEd
H03o2pgxUGtu1UedSrxS5xAUIOpwrMWo3/Q5JBKLqS8jjC4ZYMOpyehVeop5Bwd/yjR2HVEQ4VKF
QpbH/VF3dZjGEjCgNq78EhiasCk0d6Po9YmivZYr4jmz+LbQxLcafBx4oe0LTYIXTxlfR21iEO6I
Q6gIHp1pMDwhxpCIbseZdlTs9qKx9IfKpq3HtL7xkk7ZVE71rbfGkz0kD0ZiXHNjFOFQy72ulpdO
TZ7sxvJLYiUhS+S9rpn3LSf3WTWetEa9zjWmBHWa37qaElij2Fo1LyNdQZ9o0CzgZDl/TBT22CVd
OGRu5md28ZTn4MdWrS/Uih0vVaxpM5XjZTmmL0Y9jpE7DHemMhag04WUDNf2ZkJB3yJxtZZKHcpU
v9WtZA/y5Asp3cTTdbC4Jqy5t5pWxcyr+2gazVYb1Q5u0FwqCP17q3MDiw1aQB35zRrl1lBp7ZXM
uR8EzhpNhqNmTfsJxVNR9xcSogqBOdg3+UC+9w6dnav0W3d86izdOfEWLpaXjPr9mB6pbvhCi62o
qSxIA2cWfqa2kz1KX72SOSD6RACxnONQFSezdi/KFrpzpDcaT+2aJ0chj8UEWV/RK4d+EK/VYKQg
O0EZP0uOvTRir5tIqKCk7luKcdLi6Zh28dZ0zN6TLN0r9nSXTaUbGEO2qbTpqe+sPZX9bTy0eBek
oZpq96M99Uhue+HTprl2MwHhYpfvG1pf5IUNr02E7iVEjT3065sAj+bITPWT3iV36TDUQZGpV8Iq
md/IQfdzJuIwiwu0E+rRKyjHl7bLKMOkQsNki+NbXrfctjy1FxV4CyQaH4qxFUkZ8ILYwSDai0Qb
v6Yaf+hIdwmMpBXYVbFnYx1a5ZBupab2R7sQP4pEsbdNSa4y3XzOoCzl9TlBy12aO5WZO4sOezdt
Nj3Ro7jKrmUP+HmS8cmXU3Fos6w56JYEya/hDF5VOGMwaXdpN0YNdwI9S66bpDm1DB1c8HLZIvOg
DOhPJr0wZA9KAHoHwiXsUyWk33TGUR+rH4USH4zSCARn8D3W+6re4hhOx9rKj63ZXFNpfOG62Io0
37txu63bLLLrFxdfJ1UriMCz60RLoTSoyjB3jKORVkGcZXdIX3dKWXpmh3l3fm2SI2syr3SeY3cA
7eVtl96yDqEieWhQ5KwqeqB96UNv1+/Fo54Ap+E8t5DyAZecl8ZPgn01cMYdMwOs6jRNjW8w3ev0
S6W4tzMIuWA8h2TM4y31M+SqFA2ZQQVgFP2EEQ2ksWVelbGtrtILaRVhUhM4PjD2zqkxkh8k6Q99
AtyLlWzJdKOn0kvRQzSt/knHqJsH770qaXqLAXG0jbsMFIFTupcmveUjysLwLJ+k5LLmTu5VRGza
vgwxJYf9QRwt4jBRcEp0Mvh6UV5pdgwdYxoliXE72mTfVRCpVopAr45uSfapBWLz4dIpr/L0tcjb
Qz7dofByUqlynRboVDQ87K2tPgBamVDPbkcvQcgcMmS1TOwMo8MnysK0A1G5fil06SdsS0HGSX2Z
XvTTdNX0yUbWN3aCL+icSijeGfQ6K6vQjPstOk7X1kA8kIZYPZjIoYCLq8erWRY6aCiMk5g/KkTl
cB1ZhbUdQQonpwSE1+p+MkCY6lLy1Ao3Ggs1MsfS71rV8jW1CjVT21e8jz2LNdeWVB+kjcDH9FvX
qkId0msB5NYr37KaLcnoBYfKTOPyx64qoN+NjfWMsTnEY/cU686r2eQ0aFN6HxdZJBxoX6rX9vQV
t9fRKrpnqZOnyhHbTJV4phnBmKnHqrNPw1Qf0+ZHB1IFF8rCiPgeT4tonLogHxM866iHgbtNbotj
aWbXLm0u8+6UqNkl6IcPWn3gJbnp3TFKZHpdNMbeQEbQuQ9F1niFQyMKRvpyZuIGOtTujow+sdTY
5MIKh+Em0cwtJgp3Q9uE85/L2SWusn3aFwcbu+VkXzqSbKq08ZQGNFEZQD0WhLrqbCeHONQhZF4T
1+u6F9OaPNn+ULMbkth+LxPfFUqEhnBgq4mf5Y2vtUOoYGpONDhYNLuKbeuicL9aeXE/gTYAoyg6
PLwEr0+vAJLCnCCxoNhZvGSZibtFCXXZ7W3bDBWp74SWRnTQkc1oB4dZUaIroQW+COhwB63S7TGa
56WdBQXnmfwA7qik4WS0njY8afm0adgxy8tAp+xaJYnPm9FPZeMnihGaWbFL3TrK24cWA/WNARE/
wYKxsj0Q5XitLncmN/xJnKwCmYYdeza/GdB0zeFTaPeDKKP3DLx4nPxWl+4prvQrWxpBrxOP4fxh
PsRXpoMxoAffP8TtUyISr5+cQKEpGrZakNJXQaAJX1SXY/ZFzXuvE0ZokGaeNfSgtLeTZhVkGTqS
9LrFbTAIiXwNfBIgly17J4h76U2QL6nErQExUDoCp8fh4jrk63J62aSQOhZ6kPRF2CO8sjiD6An3
SflkjbnfANpOKUe0P7nAtxg6jm/j2eKFqAnQYyxgpPdMgtpR7fojBpVQ+r8ooSBJitKXwglUPfc6
5aVrm8CZUsTXOkCL0UtHpGOjeuz7m7zKo6rMQ2pGSCh9pbk0SRXGBYWyh3nqkbch+AZDiYsk9QRv
EKKu7FbHDNiNo8QB4VagJWQXJ4ZnNVcmkjk5sUDL3VAjQCTGNBorzEkajk9t6VNXPxg5zlz51akw
/YpnIO1ERGPEdfYd8cKrE/TsiulmSo3doJhRglhi8ntX1OGAItnESp/j0LoG/ltZhplIA3B6+CrD
DzY738CQA7GmYFQBbiWvLXe93LBDMMptJ40jEtp+OnyxymkXYwJXa0PGNo1anQjuKJM7B70uHkql
vbBs5aaGquJk2lsbqTuyFvhyC+Bw5rsyu2IV9fO22VcVCTpsGhf8su4qfzK6YMRHALUaMGodEOfY
CBhWKPjSrQSXjRImThqN9YuDxKaYlGjq6+00VH7btd4IZ2txFzW8+aIB0TGV4lJPcK12QDSwNGBw
r541Xmp9a4Xm8/6BFALTXFnA4u+te49wfkRQiuIeENhKv1t5JZ55UTmaPksxGqiTAJT08bWTabTX
Ksvk0NIjkYEyeRRDZ9r2cOOAbLOIaHewhfcHrCYfrC6qM9OYMslri29c9cJ0Rr/BB+jg7CuLO1Mb
fW9mWZPRM9AktD3hG5xDCg22vgYxVA5IGT1B8pG0XtUEU1gF5WltgWcKJB8sL4oIrELuU5dYoJ0f
a3DIU3qtJ2Cyz9b4R3595usoPKLqDCkIFNYg+fhxA/sObFS0f+NUGQBEX4J511HTv3zUhcHFK1+p
AZeCnrsbFcmTiWBe1545ZSulhF+byQsri8JPDFdvKAczqrmJNx1I6iMldAYolUyhs9W3ZfKP63cL
g4uDUCfqgFm2GgAVNWhDYhy1AGS/ke1P8SOS88P6h1xd4+IUcFShfn5JaGNZ+/5abptqb/vuBo2x
CfT3qzCOXw77xzUum75cl23iaNi6fgQb/wwg4IanedWG4o1/5W6mPwLZL4wujoKY3L5CSeInxJIA
YjldFBCX/R0yiF/K2QtTiyYF8DcjS+c9VNV9LpMw1vuN2uwH+kVdm6L+pR+yMLWoEtHRqWpHYlX2
sMnLK9ocdSO0IYWcXxXDrOqgRivBbG1x8+a+a5b1bsNQW8fi3tCx0Eu507+wnRrahxQaZygxtYGy
+S0QztpaFyHGUlwtcWfLJl6XVe4EddxE0/ilQ0rVKCBQNw+VUP8sAhAolAMzO4+tfFyv2U6AM86b
+SdkUb8W09/2829ri6iW2JJKjFLTTd0UZWg5mLmLiYMnpNWOKBikWWBxpge81Y9jXV/JAQPVlg3s
Dx1vdE3Lw3bifSAFVFHsItl9vvfzUj+UJBc/bhEMu6oZy9Ku4qifuG+AbQy6JT5qI2sNmtlpP7Oz
iIHjKKrKNd7Q0HznRt+m7U+egcyTm3Xqll/uyMWqFuEPWGihjQMgc0O8p8XLFD+17UlWaySjKx9v
OdIwTGWhVaOtRInzVGBHSxmm49PnG/Q/Qvlf7mMvghwDcqkQAl8OgvNTpIZgLkEQD0SUbu3v63DD
84H8b3OLQNebPUPvx7WjtNd8rUl9Wax10FZ2ZwkhVZ2WlSLH8ePj42SyKEe7oI5PZPrHnbqPbmAv
4hpjaZUMsyHrNAQKHhBvbCTJcSayfOOPWh3UnzfjEze3F5GFCytpVB0Wf5JC/PdGGuDjq026tZ1a
xJVSK9HJ5bA137d0q/bBLLhmUijgiADlrW2619ZGONa2bhEuxg6qchXB3RSjA6hV97l7hCqmb+Zr
c9JrH3IRLzrIZuVZDaDtH3zI2aU/27RFtGBGl7ZyvnD/NFlaMejMQ+Lv7ttGL9LJsRGeujqwPd1X
T1mggCcb9EAzx9IaFcX56/2vI71sjtdSFjXgZm5UJXcMNZ0eHQQ15YFaqJBCyb2VgLUS6pcKu0Qm
DsgQwVc7K+zmxKN7UC2NO9PTcOxQytpr5goXy8pJcBYZE+dmj2JpQjeNnvpNc8jNH5+vaSXQO4tA
Qkc8q9F/ciOj6Xyn2erFtYxf/52NRegA/kqXkyOyjTZdQGwF1WeUp+vHz42s3SZLpbpuKFhaZNic
P0l9jPPp3d+etwgXprTKKuPgyMEJ+wr1i1dtSKNatCwE5EYJBS00n3UDCYhpPTnAQCqlFvRUoMOQ
6xJtGW2IWk00HnNQ9xrAnujZavrEC8xt51q2BWpli/7oU21Ou2lUn7K23Q58rpyR8Z6jRqgXeR44
KaT4RnQgWe70B60l3yrhhK1pouBtZo/AOJGQ9Bw1QdH+YxaTj1eQs4hjOOg5c5q3C6Hc/ZeDb36k
DJvfoCdYiZrLJjYf0KChBaz9ARXkSlRxF0FMUcUo7Qy2xo21mYL5zTAD940g32M4ZcR7Gl1J7q8/
btcMLxIi3DzWYEx1HHEzB9XwlsTfqPkCWEtAlJeV47ISy946+u8idVy3vO0KHBeagjdoDAv0FqAh
Zd9bGHbIxt9Y3a+AgY8es5yo72hbO8kfphBry1vENaB2WjWPkVt2gQiJCw29LKIbRV6OkRaq29a8
XAOPr23eIsrpoI8ZeeKC7qGafLXt0Lodhh9dn2x5J8BQbYB88PM9XInd7iJNGtVWK/O5SACV8l6f
vMpMvTF//tzIWlxdkhyzPNWtfISV7DjLx6FRNs9oEWjLE+mtZ+mr9hZxRcsNhbA5+TM3Y2ikXutj
CvXFhM50txHTerK5ElncRY6E7hprs9leE5W7GC0bH2OhUFtB6AQ0f/P51/z8Pgdvw8f8aGCZypUE
yV+TO17tmn5tX39u4XM3BM/ARwvxxKfGLMFxYkkz6MhO6LdldurGb1U8reRDvwoMfjjQAJN/tNWm
VecoPT6d8B0oX+zlbq44TlUIPr+gtcF1X76p4Do8wNSb317+BhnZ5xcxJvs+/gYLfAaWcOCe/w3W
yDyJ98bz4bc8Knx4TrMVAeYJ0fMI1zb082eDpi7ijDvpjVWBMS+CbvhWrTHuOhJ6YVPlsgAn0udb
q82u/7/TeYyaf1xrO6GtrDlthvlMGehQBYUKx30hvcp3b+KjHPE6SreNL9CSQ2dwtRL6eXKvqYt4
I3NSuKSH8/5JhrUSB4Df/bjY3B6I4k5wrvmdREB+hA4iiqA/yXpWn5xra1tEndGxNcoTA5QAGOvy
SERx1WNsgFw7ngaJWXUNSvTGYvDZXi7CDmSNx5QILE/ZzkmGec+e2A6CHOF/kox8pwa/VZj8FSLz
8dQuGzyyN0fFmgeHhD8EJvj4u+HK2Rkn6be7sYN6rBukw27Fdc8GPkxNg80AeNlfQO+tSIhizHe/
8OPv41xGb+9ANhCRcBhDERB60rdrr8PzCcc7o4v4pCSaLUT3H+r8f1ZFX7W1iEM55r9+1nv/IEE9
e2W9W9ci6KiWW/NG4mOOFih488NMwfvXG3uNOfxslvHO2CLoYBpzghAVPqIiowGQukw7jcXTinus
rWgRWsggpprwt52yNuIC1aWb+ajz/W88Jc7ekO8WtAgscQw6FVOHLXfrbHDi7vnLT14ubfuW3s8n
D+dgPb0/33Z8Z3kRZNKB6xgIeVvlgPit6W9VO/XyP1W730im1r7rIsrwJI/LYt68P/DKsyn336tb
xpWS9hJaMfDKWXIX97/fWScngF/mO4xPb9Xt1D//O7d5O5TvHjEyzUGUY8Dk/1ct7d3yFsGEV2OW
Fxps9fv58gWD+EwA3SB4iQGk02v0JGsB5c2Z3q0NUrBV0tfYOh1Rel+Dt/ONZ1uNGD7l6v23tnmL
kII5sY6PI6xNNe4juk1FNNdcpyHog3E+Dr8hYrxmcxFZGsXgcc5gM8as6MHc/ywWThvqeu7GiX5j
lSu30FtD69031Se3yNmcsLpb1be9uWpxk3jW8bfLFmfTindOs4g1Lus7d8qxxD+h9T+fMr2ztogv
tck1i8RYntH55Q71pizzlJAdQBkZEuuRrj+e1rZwEV+mmta8sGHxJyv6f3QsjFMf/Ks+xN9rXDJx
tenUD4DR/PyiM6v3vHtzUvgbN8XK7i1pmOLeVbt+7uH+l6g3Df7ylT/8lgAlORpUi2ZM5MeEN43t
WqqxMadIQ4D5KB6BQ8b2pK/5xC/UYL2ZeO5qB3ZPB+vxrN27HIPhZtJyNPrcSGZ0X2uxD87KzVDr
/udhena7ZaqLgRriQo8J/DtLYL4NdAgbMoKeJYG4JnP1Y12mF61SJZGc4j6sp+kyh6DXilnz3EWP
xRmmBqb5XxlpylwjozK4OA7SzkOdjarXjeVjY+UsgN5L4tFJHGls+G4iaMDy4aaqsxQD9vp10sY9
FInMLxoIK2d8x86gdMMwhHlwpYYpdQyiEf0JkAFM+AZoazcSYn3QxGmZvC7c8ZHH1kkYyfOQ1JXf
qzEF6R6mDfiwiaUYsOQfZVd817T6tY/ZF0NJbjlYZxNL3ouywyOSW686ZPoiUpfbxhJro1b62feH
OeNftZnHETDsj97mmr3RcThi1Bs02w2N9sjEMPlZ6+57wW7yfJg8mvUCE45xA5UmDF5urC4bvC5r
HhQkbMFoOFmoD1BfExxkFS2zjgkFAIPF8gkfHFOl472G4Qd3qPcmyZ87c7xLuvGxs81HUvArioJj
ngNs0IH7KelTAIJAHQrZxcMkir0DWSjM9uI5pom7JokPTd1fK1PfhBVxXzDI+1yq+aWlKkHfUuEz
VYXypuzv1QqzrnWj/eAlz/yyc18z1N/8rlF3Y+OAQ6M2gHWA3LvXW8p3pTBvUoYZyaL4Uah4xqsW
5rwJ728SU70ymuqQkSsLU6DA7Tbmg6YMoGqsmZe7yvNkW1Fq1rtK5bUvSHnPLWdTG0Mk9cH2W5sW
YAfOQiXLKq9q2d6hFVr2yVHJWaQV9u1k99dJrN32FpDpygDUSqWbINB0NsKIb5WGRSKuC7/IGMbm
u/hViYeIuPR72oCnepiuEgN6eCgJYMKWaJcmdTBb2miN7xoDhE2gF1vX9XTMrXKepZRb6VR7rg4P
RJMgE+nHQLeTQOMYGI1Lth/d9lYjmg59SxU/oMxvBXEAeKizISB2hW9LMULtICUvYsBBSQK2flUp
Paty7zBPj/slFy5WkYVDl0dK0t/EZnmhAFQUZKX5IpLuq2a7953aXTSZdmXl2WNHh+HA5ynVQQGk
Z5yssAd/h8eYOLQq6NiEUz9Tvb4dWHwCd/smldq2Gtzv3Aa2UBiYI5EFSK9MBo6yPlASflVTEsYQ
8e04VEmFtnWBbon0Lj5YLg3bvpG+Je1NXebfp2zY43o8am0cSSgcehoHmaGKsRUKLauubD2Z56/g
f39waflsJslRiwFES2oadMO0JZW6YQV0azi/Swr1y/ydvI67bWhRArHgqrpt4d6sAR6KVdbG7K27
wRjwswdxk5D8Vq1d0Dg18ZPb8leMl/XbrmuBopnwJLZVZUvGHr7AgL0YRpmFBS2LMK6Bavk8NJ9L
iCxQINrE1aDgvqTL6DMEPIhs4X2QHirt1mRroM2zOQkAt0A4zlR7ZFmzAglZL+MacWbumYohqDcO
Tiyy5sbTt5kerRXkzgV9MICAwxsgTuMXhlpHlnU1pH25qep5FBtj9gwwnAchoamlhZ9/PeNc9e+9
sUXW7I5CF+ao2dGQWT2GwPULJ66ucRITgDQQNUoTrRXFgCQDLbeKbj7o2RilBfEdS/EycwQuhwUm
k4D2ZZsSJ35y5vadgWn4pj7FVLp+1/HMYyUPaJHHQUUcKDZJcKCjz37b59DgLoQT+0RSOImAgHea
Y6bdVQGbgUCm4qxOmBnnXAYkyhAgsXXTBsP/x4ujqWReg4AFPXfJgfGgTdBWHQlis5IejxVoO4Nm
fwNqGRJYGsPMe6keYwJgkGIdm4mf0KbdTNJ4dKxS86QefwXHTZh0/FZPDNyy4lkp5L5PWOdBBXz0
+5pfmhLQAQWzzz53XMtvnPp7y9lFIQgGz6HOm1X9KytY6KbjjcqKryMUI7xu4EdJkr2eu/exoXzv
BztwhPYQO8YjODz2qWD7TBPHmnbfiyTeG8KGCHYuxzCd2L7lPYb7K7arWL6VtAY0CJNQdur4mYZz
OulAJg649INqsC9isP0xoB2nRH8CoH0/gY25MvNjw/NnWU3Sc8SwdZ0iR+woL/KWfe2oyrfcZamn
cy3SxfAk1fqUjsOd1hlPSqJUvkLtV7d0OyCZylsI21+yBtHOtEcrGsv+ngv72skMFTAI+UXpqtd8
oEdpQcvAHuJ7pS46T+nYVzvpE7+yrDziOdPD0nBP02CDgUKvhOekzqubG3egEtwYabs1FZDjlE7l
1yVwhmAeALwp3dhWjY/VKB5B/HUcCFllzh1zxhPG0L6qoOzwCVBs6Rjf26LbGkl7nVjqHbjPI9lV
mW/zcgqqjpdBk9tgcx1jIzDcfIjcTF2pMp47juDLNUFF7kIYZ5lojoaquEabxpFRlBeZvOjQVZcd
SPpXuabmd80ypSXQLrKgnA7I+3LOcmATOFgyWJLaD816pUCHg4jCq/ODDspePn1tsjWNknNZNPDb
/8fadzXZjSPN/iJGkKAB+Up7TPtWqyW9MOSG3nv++pto7U5TOLwHmvl2J3ZetKs6AAuFQlVWJrEw
YS9T/Of3c1cYVZIBlh/6zI9q3AT1Wb7XzMo11Js4HkUIs704iuwQEw7QQ0ACzb3stDpvpCFGXwXC
sG6KKw2QAmDxJY8pUZku/VLrvlW4nYaxeMldP1+PrG899osN1sEUYEKQkeJr/r7asmgqo40AZR+j
9sXEAXcAnP1Ghihzw5mWmNVWNUxaGfXzZI2lq6VRd1NLFSjTltnT06g8gdoYcAmgLyq18WULTSlJ
PfeD9pDiZkZuFB9UOj1r5fRMOnrflV1+B4qlO+A07uZVDcp5+iJHycu4EC+X6o+YqoN2yOQlVv3c
le1tqGonSHSr7trgbbYWunIEs6vkaEr9akbSd6OQ9YCUs2FbVvmC6XPJCSc5cZHbxRha67Cj84CQ
rWPmucgeYrn8nivjMacR1MfDh7DoPmPE7VSs8udhML7pU/hoaA2x9QUDu3gf31arHCTUvDFM8tQN
01M8Z/ch6GMLebqdGt0lavmhoP0DRlGPSyTdRpg5BQ9fVx7zFU+9akU/rI2Tw1rW1JXihByMscRU
sIEspSniI6DatzFkn+0IA1yCi/PtZXnxefF/BlkbaK7BG/H756VGEmZ9N1p+jmn95DjCx9rPLSBj
kOV2mM5FODnYSzS0QsBo6U8IzAF4QQPzkAkzht2oQS0oreHZbV4I1pRUa80J/ZggNcu/Or06Qjm4
tKGFZrdL8vO6X1+SbqP5om+McRmD2fZzE1MZGYMPZHTsSLYCKHoGPeRlcCY3Z+27s+i1xw7LxW5v
jHKHydSWeV4MvPP12LaQpisr8nlI3gvWtlcuYSJKIFRCenAhQI4pcQoIy8wKGJNXIiL6sV8eWHEb
+XXmixoTbwXli2Vt7LHfs6nmZUvT52MBe3Az6pcpQZJQpd2rxDjJ46mJ3LYieHatqdviEQVCPTwq
BGveK4Bt18z+fPMbejk216iHI8tqiaepsbSeVpGnUcbIrDrmhi2V7f1U94WtNlJAG+NZjpSbhtDp
qVtMWfBzdoM2eNrwCTQQuvMXIJIXTQaTBApWeveclfKzEXf3bSsFeYiZwVVED7vbStTf7fGzMVap
rGYIOmnAxDPjiYZtecKwzIyRv3wITLmYQDfT6hhfnxMviurORjMOg4ktzV0CTjtXbtb7QTP96x9l
L0PF1cGIYhT8i0eslMmq1VFfUV8frS8amb5HNHGvm9hfuQU6aWqBnt3gEwC89zqLSKkERdMJkJHE
q8yb4mcUsFkrMCJglDs6CYv0uwdsY5RFso2zxbiO47Ywf3VzmPDa8sBEb1l3RVwc3N3FjTEu30hi
a437FsaqrMK1kA73eZmKwNAM78If4e0DiotMUpQvYAVVEkhh6O4gPbXSZHeh5RbLV2DnHRQGSyV1
iNYfrn+/vcVt7XI7KU1xnpRSJvlhsZwScBgMmogm7FKeDKGe8fdbYMUG3TsPTlatYsTrBATznTe7
2bcU3X35q4HbTXLQWHG6GyQCK4q7GJw+/btX8LttLjSOVYI58gQfTz5pxTNN70PpsVk/KiKuOX0v
K90ukot/KyJAH88G9afF7E41aRunHFAXUtICSRnEHMMYucasnzOr/9CYyCIZkjWXMUU+hd+VuTpi
LBw1Ei35Kg9fC5BfxDMGtNX8Me2LByutkQPgfxR3PYbnqxJZgTrHGIzHMPZKR7CNhMuxNqF4GM0n
zJLcV7QENTYEyWwwFYGTJ/b6qPlO2s5y+17HnMlIASmrFwxhydanaRkwQz4/Vsn6UYcMUaSFdygr
uIvZmDYKSme9C3X0adfSTaYc48uGdj+hluqgZveKd+p3Ekmiism+a75/Ovbn20NeQZLDavDppu4r
hfTDIiQd3ksHtt+MO3QpTSxtRpE3KBV9dGNLRdUrlQ+x3rj/5pS9L4U7Ze3Sm+VQIu8osuaGdtW3
pRtfr5vYu/FQ6rFUHY0FXHrcMwWkY0WH4XTWW8AhbnwL4/mRrHu0wY0Ti+7X3bC/Madz+L2i1uhs
hTD39zAoxgAUO/YtJNQYBjXP4iEHtkuXMfLvJepcrpxU4TTIk4aoP7+CrcluO4z0FqoT6SLiz/3D
/G6JixpWmOeGCVY0PykO4filsA5REoKQU8eDwHqZDUngH7uACJDFoUxnEMhBvDUpNr6+Wnm9oHDN
Xnle9hUTYEC0WQ41X7Mj8bXDcIhDQeAXmmR7sDEpW4OqdtDF8JfH3u2PMSz2B+0Z3EheC3yg6M7e
Pc3Q15FRYbXQZ+HOWtZnep9BoMBPza8ruilLtHj/4gRsLHCHzOyXaSRsQXmsH0uLHDDR8TnSChA5
xJlrJZWgrbbrJBt7XF7QFWG4qDQy/YLKn2LWICrTQzSCOScM8x/VsnqDCemn64vcfTeBmO/vfeQ+
GxqTmHyUZupHxvJB0rrXsJIap5OBQZ715BOI+8DbWOvoXelPaS5NvlnqATbmCIKuj6Azg4ROl86C
rd89mZsfxQWfObPAEjFh68NIfxhyVmqYn5N+8C1ZywU7IHAkfigBDLlZnPZqHJir/qXQ01tljB4E
m8zO90WkeV+PxUWauigkfR5xHPX6sT2GH9ksf+LU1jPx61MdiBDzoiVx4WawsrS30BD3w+5mRYlp
7H5eXxDb/2vr4ZKTKkbLTacr9SWtuDWg9kK0LliS+BOt8PKW+s+S1WMaVLiP7O+9ZpctfBNjioa2
VZnAL/61JvPuNbj5clyYqUit1aQB5W1mnBdozihyHMjW6iuG6dW9JfB7suv4YFdHTQEtgB19KglV
cBmv3tbs1YM8KV8SNUWCi3q4RvO73ujGoJRlUJh1IRi3QyU50VSeXLAUoVoYTpqjye1N0cRotwH1
WmZn9B8DdViPJipqhKZPRjQ+rAUYHdK1vW2S/CbrR/e6d+y3pnRdUVgXHKIB3PFNC4O2SwMl+s4L
A/MnGzSQfuYQu8q94Q8GDXZPFyhFdXRHdNRHuMCpR0spN3TCSEq1VHauVgeoTmS2oTZHecXdt2on
gzE0Vk333Rz70G6z/NzKVf4kWPfuuUO5x6SgUQUcl3OWRpN7Jc5Q2tUC1Kw1D/IujhrUZzRBHRBP
oYVkiwp++4mTAcUpPIjAEs3P/kj5GmXIBMG9ThwzoD5Id0GXtqRe56+Yzofd1smDWBN8Y7aUi5NI
CQHzKWKuclEQSRLdSmMCfJJ2liV0kv8KjeD6du7u5rsJvgaCS2+IUFAz/XLCSDn1KWgkr1vYd1Sq
U/DkGyjt8gWNOZbCSo2p+YYiex+1Y6gnccayCzw0Nta4qzbDuCE21Ppl7VeV4Rc+7g9s7X8fiJBR
yPFBYYBzRSlae3BsNSneyIqvuP0zKq8FiqE0mD/2bFzjBUJA3vXt3E1gTIK2N0BPFuG5aouuQ4uI
mmCtWIYfaAzM4IrLfTKYkDYyq+9UAthfV8zH/5tV5kabO0GNoCmaWGESgI/9ZAKFFP0g2UMbTTat
8lsKnqzr9naro6j9/71MbmuLxoxVJrHwJh7NxI7NG/UUnv8AJrf7EVFsVBRsJniVuMBmxFDBmuQO
4uYq8E8Y/VnuusD4nDnpBPQoCqHgxLuXjvTH9RXum4XgCxhcoCHIky30KdUSw2QjftFdbnypihdr
uL1uYi+BQCnbQMwm0ArkCdGT0jKNtDIsH5z63+Q5v7WG9qjLsdfk40GKmw96mH2DxNjX62Z3s92N
3bdvu3GWKVKziFImxt324PgAqKci/X2Syzd1n7gA/qB2NAaoYjhpuX5L+vYnpqAOc1aCRLU+Dcp8
d/0H7W013mhAJco6mPbfHlWb3xNKSTSVhQRei6S0u/gIbSt7jAUtx93NJirwengpWRdSkH1upn0c
46nUAWQzAFkHoIStoHLejk9l+rAuaFCJMIJ7sYC+2+Tf83me9M06oo+b5/ITZLO/5dnkF5ies4bm
fgEnYDhmgvtidy83JrkkW1mA0Oiq0fSNaXAG+pCpEW76fywIhuLjdmFcbq2Ba5QmFTaziCnyDDnI
VA0CCd0KeT7ZMyBQCDUpcrjuJruPa0rwj8zeujL/njfiVJMn9PbwuKbT2YT2eO6aR4DIoWOFGgIm
OAeByf0P+G6R/fnGMzH2XmEGEhb7mnG0mo4CZZSa3pActMzdfZ98ur7E/a/3bo/LGSt1MQl0OpnY
ufQSxa2rzkifolWwrN3i8WYneZhzX6mpYSHhx1jjSP8z7xdGjmJHHiguu1PrRS8jWM9yr8mcP2A9
20tWt/Y5L60AclunKHxPAlCyDv4DtBZDn9nfxqdpW2uct4aaXEoYwPslWJ+d/wm5zH6U+fsDEu5N
2A2Rlhdrj5KT3x5LfzwMfnMEWlD0Afc6G9slcff9WqOYNhQpROc7+jFf2o9gV701B8kFy6GXkBZg
GfM1Wuv7du0+XvdR0RKZD2/ORNTH+pwXKXqgS4Ux3NE28wcMAOvmfWIBcPkJ5WWBltP+haWyti9k
WAyVL3P1Ep2nXgEqv/NGCaSYmAN2vldAQ9qeDBZUu3aeRWnc7pOCbmxyha9JmiwEG+SpefMfYj7M
5HQOK1mk1Rsxn7gWu0t5RoEoh3yIAsFinXMfCoHPpJnxdopv6uNUeXXms2GnKUg8ySvwQ9D/05ND
G4iWy5KoiyOyMcz5UwV4eDQoeD1qxp1MFNvCnFx0bvRvUasdr/vP/2eReAKYJsR1FB6dkYJTv55K
zD1AgPs4aGfUgTD40Lmyy2hug8VN7TYIQZ7uCgzvFU4gIfS3YS4OtPrSLivRwKFwYpwi66FwwgNr
cf7hU2c3ym3scV+zAapNWTrTfFsoPYdHBernrUd884yBACcpRBX23accBYBL0UyD4l/c/WHqoCoO
GyQY/2aGml1+Fz7zboyvGapWOWR0yFCHIqZdyn41fE7zz6M+OE2oMpS7Lfh+u/sJpC9URrA2wlcW
QIw+p6YlmXsDM75oHn0XREQ31rgAQFY5WmeCOIdh5ltkpbSjbh4fm4HaVtY7lpKe1zD90ZY/8xGw
eNAPzynE23ug+UegrprS0cndWn1B6akPb/JRRgX7NioUgOpLiGWo/v9xd7h3kp5U1bKM+L2/phXX
w2iHBxqE9h+RqO2epc3uMOfY3gLmVE9mErHRLDZsynPciqkQdlOjjUHOtYe1yCWIYIFlpek/WTG5
CbtxcHPJEjxG9gO/rqjoasDTLpRZZ2spjLiHlynPZD1OnoSory1B5C0/WKyooWEhFKpnvnRxlDY2
ufBrAj42zjFaY6CK96j+Na7QbwDa1qgW57qbsL/pmiXu9oZOhiaRGZkX2A/8NHyYBqGm2K5rbBbD
HZwmnJTJYBPQlTe6ffZC/SYAR4bfZS+RU7iJKzqqb1Js1xbFuf5YSb0kk6KAoEJ5hpKD+mE2CTS4
5hdpId9mqLbaVS19SCzjZLaG20FCRY47Z2oxPbxA2S3XKt+i9U/Fin8UUfYFDf4XqZhe2kV2NbX/
WPX9hwV6TWlLnoq+Le21G+6rUmlsuQYkshkLR2qkR52dgjLEtE7q9X15Z5Q66HqkBFR/KYZaskdV
6vAaG6InNdYOvdpiQmYh90aVibh79r8y0IYMQg8qav6w0AJ4zU4JfX0FB9j4kQibEBexGOTWsm7g
CkfzD1NwnB8BXJnVfdaWgRbIf2EcG+PK9SvkbrzlWQwWuiwactY4l1qUtB+rBtZaQjDZcKPEqmtg
/JR2J9Ws/XaVbQ3loQTk7npiiPKGi93krHPuFYO+AzMRsN55leQ1d4rNpqU1u7tRQBf5CaITwvns
i4AAVWhohFFZN3GLq7z4IMQ40mhRJJbfY4RRVcZvEP48SnWXuUXXfrgeEy4ucmZMh5ugBgMVLz7r
tPLF7AEaBaItic/xCkb8TgWrG9UiYIHH0m86ChER5ed1q5fJyptZVgtGCQxOxD0CU5JbKjXTMmDJ
yv8Zb8YZY/68ua+goDr3mZqVQZm9KIqKGSpRSXT3kxkyEL4MIXnR7wljI08HFZUXkhXNKUnQXapT
GdyNaXlOsvXp+u5dXIdYDwaeKJRzIZB58STqcr3oqqosA7munDoZwUak22ZneNfNXLo+zGgYq6UQ
eKMXuXqNcnZBICEUyNW3tXkOa0NwH+16gaIZMiq8aF5dpKxLi8m3xMRtIYMOz+h8aG36vyiOaQex
AxHxwe6CsBjWzQQkm28JmF1RyZWBsq5SyZ68zLYMMrzre7bnCAqGkYEmoJje4DsACa2iVA5ZlW82
PKU0fBV4sKW6xQ3iX7d0WRFjXrAxxVa78WpDniAOBm00XwfTSKCClcsGzbHT26USACnxB4xY7Ob4
7ap9s4gNxLmVL5l2ol5OW0vFoWUShsohASTV8CFoGAhWJrLDnddYW6pJHROorILuQ/e7W/NheujP
1gtm1rzpBpOijnlXnM3b5nV9vm6bsL/72hpZgrPZ1Y4UPQRuYZu1jbJzhYDfOP0ZuChXvyufxwPK
m3pg+OQsfZAPVW+nX1YRWGLXiUzVRApqURQCuDunQqdzzYccjFG+dlJdVB1fy0P4kDmdm30oveS+
epUf1eP1le/cs/Ank6qYOaKKjgv+95UjOzQbqcNx/yXRinLHfX/CDLIf+SJbl+8r5kkbW2wHNrtc
VHSEiA1sLU5+lA7Z3fKVXawGJH2d9oz/1h60hfVguYlPljucrJvmm3RsvhHst8jbdr/45rdwu12T
3FDmEb+FgWk1pwti1/KgAxf0QeRagut2P+RtrHFvp5aE06zOsMaGnxiVDeBpQedDZMIvg+Yg+Kai
tXG5oIIaV79ioAzcY79kd6XI7u3Wk4LCz28N0fPpIvvHZyUytTRIlWsGrtLfP2udV2aeaU0ZWM8Q
rMTRYYkhRtqP2Q9s5r2wqLO3vK09LgSm80hnTX9bHuMb6+zoy68Wb+m1t7rggOydSghSQkcGc3no
gXB7qUZjo4KDHWyVPTSfVEh1xEkP3SDT0VaBzvbeBb8xxfeOQoyn0qQErUVejBCM+pDQ0U2rb9ed
Q7AeHvxJjawBdVoMjEqGifJbIF1tLczctOv964ZEq2FfcXPY9a6SjCYxDNQXOyhmthgX+ZCDyfi6
lb3LfbtnnO/JUhwacloDxgehxAIzsnYZL6LX5m6Q3FrhPK6nIF6ezbfngOIbCBbjK4ouOLzxoy64
Bna/j6pgCASFUgan+X3butrUoFYM4BUxez9cIS8b4fHuJvOYO9OkzIL923sIQONPtnTLAAaBZ+1I
Ie9hdC0Q1b0JRtuiQu7qz9VtC/GpDtJvEIm9/r12I+HWIOcWUDMY5FHXf0VC2cvd8TUJZgeD1750
JE8Caxd9IBaaNsvj3AMkBTp6FovpR6v2FQgzxcZouZ9XQ+wNA5CIoXZO0+J1KaVHqyxO61is7vWf
sOugm1/AuY4Ryms4NxgMGXWPNNltpKv/FFPA1ggwEp4EJuaU+YejsujyBPYJ3KqnMNAPrAFFT+LG
6GUHkbPDPHdzoMGgEappBjsGdeYHDE7cZwfMgXw2b2pv9KKjYfexM7iql/n0YRF9yd193KySu6/l
pexlyQANQ/19ccDj6zYvDGgmfTQxfoiRl9hbRPrqb91lPivc7ix3axeQfaQJJuyRIwD56NP7/tgF
oat9GD3FK6CNIbtoW3iK4Mq5bH5xO83FgKyu9R6Xwa/7m/oQ2Y5sDS1vBQZZejI4kSsJwrVgf/nL
J1ZlbSRJSMFck/xFOgO6qUTIN7ubKbx/RP7ymYe5C+cWAMkeTa4FY25DFoDfN6iOlYsrVtx2Zl5x
5QvqXLQxU9DLNhjo8xP1RBMwxVC3pLUzjdC8XRLRd2Pf5Zo1LtpoKCqCNWJmufRbTunMSGoLr7rN
HLzWj9qBHgeHYHKVfcLrYeatvnfNNhdnFCBASN7CV/MKZE9OeoxvrJv5UxxoX6ozCIT98tm6gxz5
CWR4xociAKlxMLnWIyRnm5vFhUi2L4Jj78f6zedmKcImYiyq1VldOCHDxfkhXuZFHqQz763AOJRB
IWoZ7zsX4D7AUKG2xaehyjjkOcVc1nvLGIJcIEqChuJby/gPmre7OY6FrjyoizRwN3D1rD7Vx4xE
cYWSqOp3jvoteknvY1dWbQ19AwOMg+Z8I8xGmNNefup3q5xTL5D9Q+cWn7p1Zad7wvPf0/BqYkzN
IKIXXdj7geHdGufU8RpWbRetcKxP5U2bAI1XQj3HcsBPVn1CCxCRV5Th75lUMfOtAPKDQUc+587J
khM6o69lqmBVVL5iWM++flx2yyjIr8BXRsFWBLj27645zWuXYcCGNRa1U3ZunMphs6+K84d00HuJ
yNYe983aBh2mLEKFiDWi/yEGVmSL+2LTCAKJgtGlMFsLmt6/Vjbdi5WV3vaJ98Xturiwo06zbo0L
8G5ZDnothL0ostUDSKZk8BBIXo+B1LlwZXRjPhQgHJSfxp/iKP8GXrr2K7hA00/rggGFMg2Sj/FD
jVCnHlQ/dnK3CLTPKI19JD5aPo/gTSpB0ueL/PUSGosLe7sLXGqkdxmI1GvYp3gBq4f2VcO6yU0h
pJYQ+i2XBsVFI9VyjNM4f588JqO6njNnPmUfIidzxVDc3ZO4OSZcBgTB8TYtQRPkS/XjGr2gnC64
t3afVtut43OdKi1UUFgAPtWAlfYXYyv0z6ujefgDwuS90LmxxmPr+4VAST7H0WC1zJlx4BaO/IyB
AXCWu2WAQXFBnNnfQGoyRDpFgs4tz4zkSitDpARsJIQRcE4P+p11qziltxx0V7lXBO/HvSsJbR00
kvCeA2CCc5C8y0AplwKiIWN8Zijtss5sQkWz6PruuqBWhJoWWtXo2vweP4EYNrVSNdm6+hvMoAdD
/TJMTjG4VvOMJiHkSQ4quJq0e3M8GC6mnF3i9uB/cTBHBJ15O3mdzjmEUyrFIaBaJYVtPIGDyIIa
9+f0cXhNUQalvStHdhHbNQTrn8ht/CX1omflx3AuzjL+elsVXAt7CRxug79Xxbm70sf1rE8mkmCS
3ScNKCcysHmChhPsciSqHDUevxVR/0XqehGn6e53w9Aq9lKlYIHggrYyzuXSpMADDOuHLjlbxnMr
izKkXe/f2GAfdZOPgZzMVNP17dL7pbAEXe03Gdg/UVgSLYiLySDuD5ukw5Rxra2unHR2F02upJWC
T7YfETeL4mIvJu6sTq8Bbe+8xWOPpdiNfoLrDfouuVe/KJ+vn2j2111cNRtznOMnlVm3UQt+tkb+
VNWPBTjHEmiZd2n5ryLjxhLnjDm4l8FThYX9r1KGjS0uTIVKX46gkPpFTLxNT8RXyu6rAFm6QlFv
QnGGT5rTOB3CaIAX/k8Qa7iZNRALEgjYAh7Hh8Ouyso87grMMZqpAxIvy5LsvultIBkg7Pe6zJ3A
H/cCo4a1YehAAZaIZzPUDHD85VlXBiZpb63JOFar9OOfu6BGgIiXAcW4JOVJk8xKixj5v2Icrdid
UrSn8rNkilTNmSvzro7pMLRMUVe6pL1RQqUwFqnCtRg+SG3mNP1nOXtqs79omwfXl7QXLDDGZ4Jd
GS2iC/YbUsexBdUbtBA6kAGnxa2cyAeUQgX0MCIzXKxQtNQI8xQfR0vyA6YqAyj63ml67V9fza4P
bFbDxYi865taZuXiKpc+6oUSDN0aCfxMtBQuOuh1ChpsGTtWrPSuL2mg1dJ9ZYggG3vhbvthuMCg
hnO1lAbMRMZo0zT3QD/gSfOLGjfe9U3bu3s3lniF4CqdpQHk78AdtH7fKY4ZPel6GxD1OwUfXrN2
thGK9MN3PxTwyID9KQx9w1262mKscSthdV2+qnZnJomtgbL3+sIu4YUsBm2ssF+xuXaHNQd61IA7
5DeTNx7BIkztWra/q4+QQriBn0sHEXB297NtTDLv2ZjsoKEd9is2c0mI3WogVVCM+WlKVx/gNJEx
0S5ypwoMibo+LlhfGROor7eBblWCUa5db1c1RHCKsTmEiN/XExrmUK8qTNR18XM1UZ1Mcilxi1Ck
vr2/lndDLIXabFxEszpUF0SITG8OBNzbY0I+XvcHdjIvwqrKSPmpgVcBT5E8LZaCyjLWIpmL3Sgg
pVJu5yyyS3ClMiXPQXQl7b6xkG+BWA3AEcA0uXiUVhpZdAk9pYnJ+/x6Y0WKi2GfP1D+2D3HG2Nc
YMrQjRtlE8bWXvPkKf+SmyPo2aegJmDCzaQnks13tVIJwseuhwDIBnJRFXO//GRlBWXiolvw7sH0
XQ4oelK4w1zgHbK0vcAZd+vzmm4CxAZaPAbW+N1JsjypjGbABVwa80nt+p+YYnksJuUllPL5Ds0l
JLtF/lE2hxeyjt8UfbrRleTYKfhNiv46guv9ukvtHvfND+L2XJPmdtRMFFrnlCDNiUa3aDAX33R9
4sRp1ggiGlvfhQdvzHGXwmIt2aLl6E9IU2PH7RCkoWSP45NSauDnEr2hBdYuJKCHRW9niZU7Vxng
SynTvcUKvaoB4XCc58SeZ0X0UtoroYGElw0e6eSS9LtR5FEhBsRM/0e599YWdz0QY+rpqi24+ACH
0zr0l9cDuP+OGG/U/jnsnN1FlOjQ+oOAxQW9VbGaStgTGYmW1Rwz0tYunbTc0wq5OoDHVtCa3I88
7+b4rlLVlE1rSspb5PlvdWc0XNlfjmLe1d3YvTHGXRKVKRVds5ISLLaT3VMflWWB44sscLfDqC2x
pZewoJqGPVRQczdErMy7zyOgLkDMDIr7S4KnfkjWoRjgDkwjhj3FMows/elQx27g2Bjjrm6i5X1k
DqxDMw+1XZvdCra9JcORir/j5z1dD1P7gXNjjguci5YphYlJsEC7tZ6Hjxq4surentWjBf7C+EDO
KAMtoXAMbHeVGKMFvoGAm4VHOyeZbhhlDacPjSiQQhCS6Hd998MajoL17V7tJt7RmsoIQviuAmlK
vQLmEy+zQl/cIbI+F2X2GDeqJ5WTq0Sr20PPw9asxO5G1G9r1bKHNHwEmtdDKHrpM0K9sqhfs6iO
/UgPRZXq/Z14/4GcAxuyETVpg51QU2tyGqkabQB1TAhmqM+l1okuit3zYiEPBTsgLmb+9U3DLlKq
BedlNn4sZLKLXjT/tnft6zL+diCW8brnn9t0lHIAGC08g2bi0JZiPOM+tETXwd46tla4bcvmUosL
TL8Fo5/dWfZyWwX0rvuuQ9QDTfnGlz43sS/wpb0raGuTe5v0/RITZQwBh+202UvJUnd2Co8Y7AiE
vDdD1ceHcCZTbhsk/lxlbXIk+bjij0n3fP237N3AAJ2bVAbNwCXpTaRM8prnSIrlJrM1aAcp8lei
tJ5Jvq754l43tueiG2N8ib6TS6OoexiD2DYES8ALofRg6lyd3qgEe7z/Wf9el8pdGJjnm3RlYutC
W6gJS6eGKMH11eyWJ3XsGQhuKGhb+byUtPGgRCNOHGsAdOAkwoS4xRDNUiBF0EYdDgMV3FK7Vwie
FiYga8DwX2B6E7XK4xY0qP+qwrZ3ArfG2PfcvJgqiAK1sSwXQaJqdgqVKyJhhsT4N5nE1gx3dQxt
pqgaCPL+VxnZ1haXTk+oEKXVimror+xvPf+aTlBuE+HVtJshbW1xuXQIdryJjphO0KAhdqxOjLvd
iNzZ+5PGusgzeB6YUE9RYIs1TPL/ZwDnv8nFvyJ8Rq65Wdrb0jeeEaE2TorclPyMPmiQ/Bohk3D9
dO0d4K0FLi6jmUGnVUKaPi+qq7WLY0yCECHw7rfjvVmDnC0zpu1gIdQBVEoP0vJoZJUg5O120Q2i
Guj9aADxadw6EjpEyzToeFAdejfVHQOEZk2gUsBIFn90RihL+gN4zRiihLrTSQy52I1T25/AXTdl
n4J3jOAn/Jd/nEBY+QA4n6N6KdD45fRvIuPWIvu4m63FRTObBUOCakF7ZC1ElLI/D359R2zMygfR
t+u+Ilwh+9Qbe41ijRBXhz1G1KqAp+5NLBejBabDKNbF4AihRS409gqI+Rq0vIL0Brx4EEaLDuoh
C/QvhupIQesAkSQ4ELu1xu2mcmESBTEyZyMWKZ8sO3aK9RR5EBKz4+xNsn69TU+j+m8GAMClqsqY
JVTMC4x8R9tirRSKks/z7EeH0mWCGz24+e3FLYAPEq6SOSNfgNgY5J+VK9QSm0qFwS53e9c4pZ+Y
xQz3N9gyWhwPoTTEbqQBhRRhKRluVG5fNbmpaBPlVaAa79wgjDzHcMcQ3CAt6ExFyfquTabOQ6BZ
Aw0MLj0xhqXIkrCpgj790ipf5/kgOBHM/y62cWOADztySqvSqqsgPpqB6ub3yaNxlMCPhdFtze+B
KKFHCUDfD9ft7sbUjVku1GQlqOsUGZpec/2YzJ8H62c2iOq47Nq8tjQuuGRI13u8dCB4eowwtNZj
RYonVoTf+0SQhEMb00CTDD2532OKrte6JGddFQxK6Uq95sjp5+ubtXtlb0zwV3a6QmsRQ5kMYxhr
DrTDDpbT/pUR+xfqGbqh1w0KlsTf2r1clklewp6RtDYUa+04FUBUdoMUxYiDzNIDcoFYl1qprycD
PFd6e2JKPfNz4xTOpN6NDD/uhCYgssKBrx2vU0ATqmJGyQRukAdYrEBy1yAwhbBaOtpGftIwDgxG
C1tfMhelMrvDFPkYelLz11CBm8pS7GJ+ovNtCgG36zu8hyv/7adwzlkBO6M0uVEFWfXdsG7K5nUa
SpdEhmspoUfGxtEmqIF3pWd16nM0HJT4pVq/R1HsNstPC9qogh+0881/+0Fs7zZXI163UhrN2BuG
oSBfFWD3oi/GA3XiJ+lEoKTpGk8Ckyy2cAf0N5Pc3ThL5mCBfhuxR38y2y9g/AWf/2FN8hNdNKeh
udfOEB/sV4difigs/0XhQAFRPKQ0MGejojb0+5JR8Ezaqof9tj0U+V1JVChViS6qtwYiv8qtFS7C
SlIFVFhtYZVKdhNpiWNpy0MhAd/WhF6epU6oLf5AkAw0yakAREHNYgjkDl48YwpzjIFG7T7lyY+6
I3fdVLmZpbsJqb16+t7Po9tp5NDQ1S2GOsDM302RuFrR3VixdoSy/E2TfW3bL9c/nLFzaWA8XAbM
GjQQuJS4mxACL80aJxIOb1SDA+NxGZBdgFapfEgiO19dCQqC0RkTh/RFAfa9cfLBMQrbfG1itNvt
uLHJlyxheNEZuh0ttBDP9LlJP8gfrdTpMnvC6C918tKGtm4SeRQsoKkjT3Y4HcMBtTPlBwRcIMm7
kGc0eqbiqQgPXVHYa/bXan6Gckd/ZzEO+aAAQCyqXwtg7fJvYZL6i3mas/OAcfPEQYNZ/XB9Z3aK
f79tDPdqVCBdCUReVAflAulm42scDbaRjncJZCnV9qeB03vd4N6pBT4D6HOig4+D50hLGqWD8mxS
B3VzWAtMNMSmwMLe5YM1vZvgTmk6YIoU/az6baJBcXM3fGgPnUswpi89VIIy206E1hGeGQJOQ4Tm
L1MVdYulGFIM9ZT3Q5y4Cf1Jik/X9+xSbRTMGpAfBJ5d1S3zondnrDWEiKK8DvqBvRdTQ2rtMS+I
C63d7NxOE7y5JV9JRg9ZWDG5rem+Sv4fa9e1JDeuLL+IEQQ9X2nbjHcyLwxZeu/59ScxWu2w0dyG
NPe+TkdMsYBCoVAmE4yMxpzaKhDGfUGqrsxpfpiCKbRrUdnlUwt+1VhwYlGzBzMrnVpuHfDYFNdC
XCp2FxXSLgKatKUV8S4eA4yyV31gxeU82qEpNoeiC0w3yxTFCfLg8bLGW3NblG8RaS4M5wKigIlR
IqOQq0AsoPE/08BDa8eT3bR2BnqMzpKe0r1hDTeNL8q7sIVL8jteELORzFx/AxvEKL0Ui7NZwksV
2ueqkg9FmgPraAFCThNPGnCzjFtcCLolhZNgL0F8bCXx78drVQ1ZYmBaoKh3VvqS8kqn8AKgHejz
/dAPTwA68Y1h4LiBrYyOCoAOVBpQ4lfPigBR1xfyqNWVr0X7WZtBt1pbZrHsNOlHJEq3bZMcq3Ta
y63iRd3IObFbSAZgrhFRtUTXGznDYlfHYiRFXdETK9pT55YgAnRrN77JH1oMORhO68x4iI52uifo
kfxI3NKbdzF3wGJjx0++g/EcS6ong6jjOwZP9pb9sqtm55V+8Tjv6nfkjNG0iz51sMmgVY1tcBCE
QWwogINvStlLG2pXZhdfmUngGCqP6GvLSa1FMV5ek9VElhKISmrZHuMdYMitaeacl407FnMpkghz
BXCxyo50xmqGPoF5gRC5xEW6THcCEP4BPXIvzeMXjn/Y0mgtjNkpuZ4XmaQQNh9AX4O7Sn3WTBtd
Si5MxRnIrioOcoWZtYVHdshTkwklUPgmnQbYDxCo/xBkwFZ1nd9lvmnweIE2bsqT9WQ2zcyFttIz
qKgWoG5vxMxCXe775XWkH8uEeicyGDeLPh9JTEM8amqMZIkS6qjFIc5Hpw41a44GziuNI43NgISE
5J0SY+maoT4W7VMuo7pmdpbeAbUO4DOXdeOsHzu3mRYYAilarF+nIGE8PQG8hJO44hghO6gJ+muk
cakRqm3tKU3uzcuNUfw1FRou/5Wps4Vg8AxNUTVgjwZdPgIWFNzh6f7yUvEUoUu5ekoBQTKO0xwb
0y3t53oubDnPUSjjXWa8/aefsRIzYDdALQ43FHdfdRU1QBBsK+lgFeXj0vLoWTjnVGU8RK2Tvk4w
yeLn+ehFNd7KhuYZGSYc6w+XV29bkqpghPO1g5pJDYlZOc5VTJDswAlKw+EgGbHVA7JdF7mvcPq/
zg8shVrTEAyevQDTWKgGU8VOBVkBMnPTSfMHTdY8M5w+BlktW/Pc3WVifJMifDOH+FEfE9FK0VPF
OV3bSr99CPNILJdy1AA9jHSA2X2Y++QqbpTbzpBtaVR5qVqeLGaBkyprOnmELFBwNqYl/gTWpdU8
hq6y73tLmG31no7nYr786fLOUhd7abWZcxFMqaH2sYTgXuz2M708k6HSrDzHREjRohNy0AGxGoP9
1b0seNt3va0uc1I6ITQiqYLG4bRY0/At5h3FTQFgqgBWNaqtZzQDij6EMUmQPMmNEmSUSHrn78gE
A1dHR88oujfNs9yVAIZnNDalCOpQ7h8Mwykl4v31Mp2IYPZnloZwmNUEWWxBuiu1/HsqTpzUwVaZ
60QGsxUaaUTAcUBG/DO96fbKjXivHHI38dQHIPx74UGwVd0u9wOQzAAIsIu//t90pIdj5TRJFE+S
HEP+gGphEjptkHKMbavko6EQbaL9B0/YM2KLMml6koEyFGFvuAtVi44jAdbq22RLICsAUwtv3k/e
ONGAnMPzH019GAlhKxNlM+ZSkSi/nnfESZxwshUgah1xy1nTg9na6nw1JbZQOrHd/UxrS8b4y2Pi
GHRKfUHtSwC3qbBb5Btw34k7KfKCDhW4WN4h969xm5E33O7J9zKxWKJ2bSnOEn2gLF7gExSL8uvl
3nitFc3HlpNU2NwRCTg6oG+Gnweu4emmBzmym4aqUXm/0KLSA8aTrRpNiJKTvgNFnt4nK3mMkYkd
GHTI8o88ATW4+L69DpwBdh0dGxtDIRyr5mpIY4WVWXdKPSlgJKQW8At2Iquc7tiih6C7QZ5mxKzl
5XO0aXIrFZktNCajE1HXxJLGmS0bDZAAqo9KBZpuYeS9ETa8Kxq68QzCFJeCVjLmwsrDBW2soln5
JH0elMauwMJ+WRtqAMzNBOZmvBs10FChoZsJ3MVaURqhFSq/XPZdF32Q8H62xC6ROXK2kmkasiCq
qSITcw5EWWuVUixdUqOSE+/a0AaTJk2mUVS2JPUzm4fkudVueSKQMcUur8KQoAr22/TRbqkHYIuW
HimW4bybPkUAjuCpubVjIIMDniDAiM7xIuckDVJDKmu4wMl5zRnuNYdCAcAvIW8IzqOnyxu4VU+B
nm8SmQCqToJCrAxIjPbNfigAKaioNnLsfvYhBoIjVVX/3jgoY8ich/p/LPGbaMY8Ay2SI/ArU2VH
lyorJUcTiI2zExy7a+GpPEYHXii1VT870ZfuwOrAV6RVhlSDvgsiOBtFQXf6WnyYDuRA+fZSp/jB
w/jbgm48Ecl4UQwmjxJyEHSJQe78ECE/EN2qodV/UtEKKT1RZBeY8vXkFu64QyLfDRp7upVCAG5Z
nO3eCCVPvoUxayFp+7qnBkZb6gqAxxrOeFdfa5+0PS0gwqs75j5AbcUeKp7sjbTWiWzG1wIrs5xj
YAr5yv3kRGhaMe7Q6OBqXnfNw639D3/xZluMm630parjuahfE7fUthTBAtiDTdG9QkfnDb/zzi3j
B8euE9pIh2qVaNoDKMIWbeJdxuKGr12dVDYPHEViGswJZMy2bg37+rpBa7vsVj7v2ufYCFvFlqa8
RsIXgoKyQ3Ft3AtTId5V1RJZuh7WLvD89ga6EHj2QV0Ne5msFaS/r45mOYAjdqLnJNtDPbusrdgP
ryheGErazyn3LPDkMf5HKbBjkQQboaC5lO8awCsI+0DkpOwCpA6dy2dv6+Zfq8d4nh4g5cGYVPA8
+ZMhtY7eC1agHzCxx0nWU2O7tI6MvyHlMI9ti3UUQf4DOo1d5yoen4WBd8ZemWtW+zUoag4eZChU
zT8mI3WbWLWXUvbwXgVRwF01BlYgP6HL+qpoeqsijcaxmM1H0XpJGY8iwmJmQKJTb0YR0WK3F37q
QMkB5qM9e6KDFmGMDYTINXuBnejuEh5ScFp+5UYLm6aEKVgg+2Pi6az8pnVyKY9hTaMF0aYYtUkE
d0M5wYBBiWPDMaXNHX4Tx7qCQW6lQNSb2gfdtiWCT0HSoyPJ9yVgszH3QOLcHcf86bL9nhMNIzpH
7PVbSdYvNEGDBL6G/TZ3kk8x6NKd+rW57WsrPOjofDpWO9nXPnZ2g9B5PvY7zQ1vMbl7iD3l4fK3
bMbt62+hG7KyvWBIiooo+BbybdjrHymcoeqa9ygd2vm3P+ia2zy8K90ZXxHrcl/rATa4cxbapue1
pR0q2GOKlQEg4ms9AXNM5Ea83u1Nr78SzHiNII5Ss+mhaAKnWAAgrXsF007ueU0+22HKShLjNjI1
DWpdhCQgx9iS3doTOg1sMEyBQAygAhVgQZZXauDwsc0tauginrrlB1R9efxaPPtmopRcUZLMiLHa
FBtOBiyn7Cte4/OiBLp2Z45ypTHjPuRWzmVStLUvyKUjdqYlVVwkEmoYl2QwgUg5ybJAUqjSutET
AejUBHyVyqKA86VnhABDfw/q3Mk5ZYKROtEWSRpfV694au5wA0xXCu61wMLR9NFEEkdWTGzOieTs
mUQNeXUih3ESutmE+Yw2ZQ9unycvvym8YF87A3jnGj/dNzeNHTumw3O/nH1kR8eEeYnh7uAOF8Ov
exhvxYPa4klg3M2YRPIQiFjSIKJrp1lF1rqcBeTJYFwMUZZRTGTIyF8kG+GxndySXeB8o8h6SWhF
h5KTith+C73Zv0S/aLVlciLVcdli3cR7Ebiw054iyht3uqviuA2f/8CN0hN14TS8+qCVREGOGvQN
vvoYtDDgCVB9xYIWxK6Oqi+Ddhztg3XpVHh/6JyoiLe8jE/Bw6MtGnpjKMvBbH8acsM7AZyjLjHu
RG+ntDe716NOc0mZM33QbzDpZYV2cW86OWf7eAoxnqWGwefLgt3rBcEBT8fPpUh5ERbZfAusTITx
JVpE/TC98zvH8NufFMQ39cm9uG92wvOMLGCF5EvpRs8Kr9rCCanYWbZAyItsoF4s2SOKtbPICpz+
E22uBrBJYPNSL9vuSwOfjwKyXp1tG8iqeSJ619MrZ7qiSi6HP7lytoNmAB/8lsOYYScIrdQ1kNN5
i6fYoz99RcZ4rx6Kg8DvFN02yTdpjEmaeVoNgdDRFIvsKW56CJzg6ReZgX5XXAecI/Dq5M/P95s8
xiYDgM8YXQV59BJQ3Gafu9FtsMvvKeqp7BPbPBSfFS9BniN45sZK2ybzJp0x1qwA6LSJ3nVfvq32
ypfYzW365kfLIoCDHR7a/Dkz52s8/K84to+gncOg03uIo+ADvY0WUpRjitvQjZFJaRGUW6IVcpkW
N3vSMA5M54LR5HI2MVIUi1HNzYiIIh+u4zEDi2LYOfqg35Rz6qpZfhe34ZVBRkccFdfUkkdxWR4w
9HG3tIFrlgteamn7bGajrVTVQyhOvFaB1/fHmRm8fSK7MlKuCEJRTThMBTmMeYoBvRDkg3cCnl7F
4Mbpp7a9KeJhd/kK3fKItBqNI4y0t8lmo2e5BX6KJuKB0j/2emrNnWRdlvCKpMRqthLBala0EhAp
E4KLS2tstOe7GjAiMwB89Qm6rWs3ilHvTtCnW4Ej/XumxociStDKup/RJB0bsQ3MV0selYdKfQnz
wMql3o7MyutSFV2537UQ6an0OZLQKqk8dMH3cgAeyqz4ZnWvFtjUr6IaenMjWtV8yKbSASl1jadI
lZtWgWEzAYx9qhdpaMZs9+0EIxS70tOE+hPRK8USg2i/YFEACuKqABsJ8fGxgMbi6KUo3bL/IkjX
U4xB8PZKavyi3ovNBFqu0mqWwW7mzhbCH3nJmzd5vRgvLSpNHK6igiITlEXIFhqHaL7qlYAWBcet
oyc2YuXHwqMswr0zfRn32i52Qke2JD++eZEeqmveK2jzUK83mIn0MBdMpj7Ft7QunevBsxLze6Il
oMpKGbfpvAMSCAjc4/dgU6Oj/l/zZTtsliQqC9WYf+WjFmRIyYfUVyzdBzfLM4+b5TW4u7ToTPAX
jdLQyFTR4PPghDtK4qPsAZxwrYBYovuAsIzm4tFYYedXIkbRzH0jgd6C6884h1Zlnp1A5JOXKcF3
DKmp2ChDPjRC9PXysZW3bob10jK3bhuU46DRpZV8As60ZVd8rVz9gTZVJs5wDA/oTuloFEqD7dJJ
7uPb5Ifh9ke9skS/uqrsftd49Vde1LGZx1h/GHNBYxOGLif4MEohRSueiHNyW8Fbu7+SwVslvSes
Wgtkbmh9kZd5DP4xMrzyrQVvjA6jsq+ZZI5Dpst6ycaYC1mSSGXUHfa27LWbbkjcoBBmMGxmIVzR
+PHyJnOEacwDdC5xH5Ia3h8geMPyoJmRNYWPtcARQ+3xgk4sakYgjmSeFixgERDfnK+TTAf8GG8+
YVsZDHihCKicA/KnotareQhlCvUHZY8PI7+RE6fsHy8v2mZST5eBww+MZVT52VmelICCNe9xoQnE
gp3f/RpABQr3vjsiVSHYwkvr5HsBlYb5MXJNZ/aT6/BnYmeHnmMtxtbKAuwPZ1yVzqHrQ4wWhPGo
1H6aKndqrYOO4WM2PrTCl9o4AJWPB3/7+oQ428o3gexlvtShIKQRBFLOCeml8PJnJLwqG7W57KXB
YF1Amdavh51gAxbtADpeFJutOgWFCB4gltRYJibn7WbkhNGvmdRLH8ZciDgxY0B6fFgH6hRK8Tjr
busB5wbVHsR7l01g2wetloG58jIT928/Q1p0tXhg+EFL0fBV/JTu6QMoxavL4gjcNG5NhsGhnn+O
sw0mnFGXYxXGfUUANd9fG/vAi/3GDb/TQD10Ip/wqc+23kL6Sio1v1WUESplLM2iRm/2AAjEeJ9H
DrkBjKSjDSj8hg6PVWPzNbSWyLg/jL2YYxJCz2TfH/Sn7pW2hRzBSKMfp52CvBhSHofuBSS9LmhN
OMu89aLV0ViHgQZAw+Lhc6qv3EwJOFxN+qKl13sK7knaQ8BLN27e3ysxTBzRLOM0YZ8RETfo7hSK
8hgKMcczbMkwCcGslkJbkFkn1eX1oktjgASfmFqJnu4ioeCUV3kimEMgFpKWgVwYzqfTX3JReSY1
b0O2bo61FsyG5ICqy6UaWph95dah6euD/IGMT5dP15YXBZIAXDqglIHNykQUnSrNQjhGSJJgfKqN
hicxmjAQayqfJ117GJI5saSYvCO5thbKnC0lVnuSEAGl295X6tyuJS6h1NbxXYtgDlNaTiIg5CGi
byzp8CtgLcAR1LnpE60QvyubsBLIJrTjJO/yucBCznbvNk+5m/uV214FVnWg/v/yrm2Yn45JaYBv
gu/APGuEjZZkmTFmjbYwvHoGObaV8uNlCRvWh7MDENhXPGqD7XU026nvSIuhIkmcn/JROZhB95Dn
PC71rdvkRA5jCv0ox+gN/Wd4SYVndbtdqtqNG+2EGLAdiQ+Qlsuqbd2XJzIZ26j6JcQ0IjpHKQAL
TWNPx/lWPRjHcccjGNs4XmtRbJSpF61qgqaq8utF/lQuCd6D0w/wpxz0pX8ah/mpH3hd2P+xpABF
R4sdkKnYrPkkKmExD1hSWuYWMOENwA5yM9mz04h2hWiElyvftpU3gfQCX12VvaKGCab9MO439R9C
3bxaAqDrhvPEcRv/sXFvghhnNZSmPk4zBDUO8ejGBXu0I+3/ZOO2Mq/YuTdZjGEGmtJPqoE5yiS4
lj1MPacHAWNaavZIkVb+AKx/80yvBDJW2VeqPLUjlHsNL1FQHdO7YTfeTeAz6yiCTegkEwdfd+PS
XyvJZs1bpUdJk44OUpKWwkv96QBuK5+XPeBtHAv/pkeFqPd0KPXXicPk6/5PTxzHGF/f9itjzPVI
VoOOGmMJYs/rCoB+XHaPjda0k2VjruZkUMCjo72qA0iN/S91qB3+AdcaTxY1m5U+Ta1N40L1ocXt
fLfsFBn8hCOaHv9gunPbBsGwZmB6WcN4+KmwSFBKaUkaeP1ljwlajFvGDsf50siIeaxg7d5EMPpo
ajEGItDnYQrEyxIrdY39/F157YsY+YCk/+EN3+RRe1mt3xwmM0Al/zHxSr+m+Cf6c++EdgQ2HNzM
dfW+++VNJOMPxUSKBbFsf80J/L5f6n1zGHe8R8O2tb+JYjwiZrjCUh6wYXPa7uVI3YXi+BQTfXd5
13hiGGdolnMCtg1sGoZ/MXQzOGZZ2ubErYluG/ubOowPBCJvUUh05f7+Zr5s6sB8OrWLSMgHGd18
uJmT6x5IFSQo3MuLxjE9zCKcilgazAvMFTYHXMm9C9BUc4dXpDeC/W52hOrY+Nx8NE8r5l0i14Wu
LSEWMNtLtmAJCxKWAOuiA+EEHR2TLx6VlNN0dNk4NJFxGtooVDompiq8hR7M/D4LryPjjrOUPL0Y
r5EFutHkNBylzZe03yEIkX02bak7zI5kVXZmcy/H/7i1flsjmC5P94+0c6KILUyElid/hRszKDUD
xIkt5yLmymJ8hqQuJCwaKNi6f3ul8PaL8Rlini0iyWAjExCt8vhqygDikvLOMm/HGJcRo9IVkQAK
NUXvZErhdAYnHFToET27ShCfGOCWBMgEm1uVhLQdKnS7+bI0XY8yQZEq+9YqxB1MYqPN50eqG4+6
oX3pqvi5NeXHoIgTqwpCWy7kGz2pb7smua11kLNicliUqy/g4dkHEdrcR8kbdVrqqoFptmRPoLL5
2U0iet3lvVIBID9PvsShZM9y97Fp5LsxCX7MI4lR9gJVoKI5CWqmodzth0Hm+OKtJgvwdQIrRjcx
Y6WbjJNsAdyCLtblt5MEr/dO+CI0rz0kNDkP9BugHIlAvE18w+Rcblvb+iYcbNunZ6KuibAUZMLU
nf7QKw8hDwB58yCsBTBOc0YuIJwMCPh/OnQEJTpiArEFyD7MSsqkNfPIIHDQYNu2kyx8LFVBtkKF
YLZDbAYLj96jEgqTFS3lZAlT7DRR9vGyb9tIbwInBdtIUC2kO3q6oqk5tYMSqZXfiweMpH5S8uBn
KqDOG4UP75AETkZJ1zEYBfCOU0mYzuvzYJkrP+qNq8QkkZVEnV2H5CiJMi9dfn77odkAbL0YFtJl
yGLfFmNU9GlaSQHY4gI/PS67Ok4t3aZZTDNEM2joqMnXywpSz3XiEBiRjO2IqFZNBhVpNh9n8WMg
PJZK7YS56kTS42VRZ+eAEcVctCqJcDPkABM22syq0JKGYVvrsojzJygjg9mvCE2Kc6MDXPqMQjPT
KIUmD9uFpxP9fRUqBzXR5aIEAm9SlFYqP4yEY4DnM1xUI+ARgrQBhRuDjYjyNhR0gQimJ/mjK4q3
8hV6Fved1XvGt0U+aF6BGLnmOcxNvZAIAfUHamNnIN3AuFCltgJzbuOMtuE3dzQjMlg+8XV/vOU/
5TflAb8Ul5KODDQLAyVhDD6rJ8gLg/DeaIujmD1zTINu/Zmlgw0UlN94q6E2crpVBPTqSi3Lpqdd
z5ggiOdXhF35ekGQBzyHCK7/ssSto2WA2g/eAyCcmEg9FZh3RqoWXRl4aj5YBBxr4+SRGt0mxafZ
+HRZ1lmAAitZyTKZOyZHz2eYqU3gaVHlmQDCV5vv3ciD2th0UGsxjLcAGYNchAFU0q5pTPn3a3je
QUsVA+coKtkUHoV9Xqdll6S5WAceUJE97Yv40vu0WV3+qVxJHgZu7ZrjELcscS2QOdFjIEtxVUNg
IKduGo8O0skcL7W5WXD0QJEDci5g3k4NQ4jReWnMLRjEpcKqI7TehJ/b4edli9jUYyWECSYHQ6hI
JEAPU3gSwYQe8IotmwJUlLR14NSdAwBL2lwaTdcBG6EZ79F3fD+mKa9xiX4ke2YNTCWjfg5kVECQ
n65UlozDoOtD4MmTl4yNlQ8/s/wq0+6TdLaHtuC4vc2NeRP32pu28uZCp81DoEJcH9zowWIVSWR3
2XsMbCWEOUNqqCySOkLIPGdWUD9lE8cXnHdY0TOjA02PGDo65Fgw2TjtgnrIUuDoF7dde9+Xh1J0
AXBiCelnZblvxh50t1ck/RjP17LxmKsvwnw9LcZ7zHz1GcxJMsFREKFkgJtL+igBb1MGTzcHtOM8
9GVUpTu62rFJq+dIa3rKXmj4ItpvacvRYotX0o43y7LpzlfqMM/NdooblKuwqmOZWmnzI9TLK7l9
UUa0JU5P7zi8K1mMh+hyLZ6XBrJ6EFsay8e0Ljmbs+1Y6TsQ2BzocmVv3KJrU6Cio7vxN/JEPV4L
dtA6GdZPtqsDwPznj5fV2jxfbzLZqTqSm1UKEBITPI9XOgbaQiOz2uCv0bpebeJfzV5tZm0Tah8U
IH2M/Ggcn6Y4e0mD3idE5NC1bsaawJTXwMImAp+BLRq1ghGO+PMvuor0GB9mZKmIDVTcncAtX25L
k8BWBIRowECwF2E/iWOk6gvchl/sJ0AWas50GJGTbWzB4XZKbjl3cyWNObvVuIjDnCCO7ud/EOVN
wyJW5KGV3ryVvODIR5TfNMm1UOYw63GZL8XUJEjoCLeaPV6HKVr1ym+tk7QWoPpB9CDxci7cdWWO
tSbIComF5H10NJsB1FpF5mA3oN4qZAnrSk9dCVQmjFXqdj+iLTKwhvt5F+je5TO35bbWEpk4IJ8B
+JkJBEDFRL8FkcbPIMobW60IKKZl6R48FxyfvHXI1wKZO1svlGI0YiX3jRD8SFqd37WV+R1ciH9f
lMZB/1cSZQxknH+GHq6qx4PS3CkHegB/88X/AVsGvZXZSGQti7m1M+Qa1djAYZeA03NYsZQaOxBl
uJf37LyblmoGmlCCh5+kiwojDWT0eHuNpukNtbo3YpCARGXlCmPV2XOrmZhvnByk/XcT+sqstFt0
N9fND3WSyHaUVc+lAKqeUBGBINyXlijOmls18rOZaJ1FSAeo4DAxLdqDk0jaQ7YI7hTNuDfD5kVE
i32roe1DLC1VWPaqtHROXEqjc1nF7ZOwUlE63byEVEGFMWrTaw/FvrtbdrndHTTLsIA/fHgPlRGz
pExmIA71Hn0bMJa/J83cilrXu8c4z26Ju6gy5MBLuutx/mjoN7ly39WNUxqfc2637KarXi0k4zXV
AaRJaKvK/awChFONtnLB+B5FzW1lNoKv6LND6gibOQ23SFe8yOMYWaQdr0HE4vbKYBNp9KpCO2Qa
Wr+KOvBFsLRqJsb4pxp+tyr1wk319LlWBNERgUS41NoCpMH5IC/6i1nKpT3343UlY9ZC6z9Humk8
5UKyA/43OtyBTZAI9bEf9Su9NctjNgWJBeIAgIGmqjP2Y/Yj7JOfstF1ViPPvRNnHVgXouQ207Pa
D0P1sEStZg0h0s+DemzSrvQvm+Kmw1otIHMD1FMVdOEAS9QrJNmm+wUxVxPtLwuhXu/Mf6yEMI5f
6JZSmKSSJqZ+9QrSGbH3QEYwZs64+0muxXKJoIy5M/xpX/u6C+gdBHR/FCbwlo7x9akcaroYUX4w
VNozpDfAOaO7kWFLAHr1wNABgKEucTVe2o3nPdjGYrUV5qFQoWZ0RRMRBLkIN3DEW82SbSRzYo8H
CLEdJ7xt4BnKrAlib/DN0zwcRt/cYA8jcU2fFtIEbmcpZ11ZwFnBEGrFVKBemv2IZECXyQQ48Nwu
aOpjz4wSuI3INMsYJmPHuZRS7IKoAJvruGgPAIjE1Lys2IORo71f3w9kOEyFdkyr8bbNm6csmx8k
tANcPhib7gu0TIhpDWTfWJ6AJqrmXg8M08vDwDXq0arVH5clbBvLSgRzwAdtzrtMhghqpRgDA1EA
aj5ygT4hGbMo486M7jgit1f2TSvmuBetmBQBEP5fj2EKjh/djfcj6GNSJ+ZG65u+BfUYgmEG0D+x
iUZDm5pUMJFPUovrXLpqtQ+TguTF4ncGKjCAkO2/X1Zv0zzfBLLZxnnWgzJXkPpRzS/h8FQK1yIv
FbP1skdIR187ho5S01k35QA431SKkb/6++BuIzV8IotxmpmCgvwYIPtcD/IeQKOVNfXig2jK3ye1
BDriJM4OKr9uRNRdHidfO0O4GzMNI2oKvwi0sZv4GJN2YYMPAIn/08AojoZcySLEfo5yrVqTM7/E
5geKeQOw9cyhnF45IDApiFJwTD0el9jrq5XxCaoIRgZA1mP5wUZxKr4UK0CUqFh30KaBHqDXAtRp
ihjYzeAfUlsxtIIiqlyAeiI2SMtHswqu1ER1THO8H4voKS+zp76uLTQr3xqVCtgWEUg2XaVhtGZM
nWSQAaWeRHdqb3iNaboL4Q7HbpgnVADXC+wGBV82v9pGqqnFObInwefRNQ4Ey4aJgA6jaJKX7Dok
jQvAH/z1kTiRyZhQF7VGF8aQSZYbtTKtdlFcdeLVt3iaMfetJPRiFALlypu7BFXP2ScUWjuPel6f
wPnFoAJvUgcfhUTQz0y/Y5VCiU3cAXUAOerQ08sguUN59e9bHDGJuZbC+OVMNI1lASCjN5hW4PcY
oCAPrRPfqa9NzJf3Z+v+PhHGeuQmzdVBoMIwqN/BJrwsvlWs3iGuuOvHF24Khb4+zw7Sag0ZizAW
UsRxmCGHdzD8+LgcjSv5EBz/IDVE1+mSJMYqSCOVcTJBtTZLOjdvh5sw6lw5G29SJXpsVdEAoPa4
V6T+oW5bzxCrL4pY3ShN+qIMxG5b06vJvOcsOF3Q869CZhGD4ihzsKXzuUThRgrwVcJO8xfQqFXf
Jm9xTI/sDCcDTuNedIrqD7Z6I6IADyJlGNEUGTbMLIcyE0lcchSpwkRWgbIo35AZaGEc9TbvDBmz
P6hPoLfkjNVjboU8D7C9IvJxRHVltKlJ+87VBffPcnLbar0JZOxJltO8zlQIBDVLCx6rceARgm0F
Sli5NxHMyhnGMvdID5hetp8cFCoxMGu39T+NcNoOADnB3w4FUReggIYElTAF9zxz2alj3LagYEd5
TyeOjqlVHbxqnJ3aSN2cyKALu3JmGVH7CmlgXAfXBSL3ZTff5nu6RwWXFPN85pvRh3WcClqhlhKy
xmZBM5Gi3plTSsA5pt9Jfd/t+kJr7LZCCifKu9kam/iha7pvTW9OdiGa+WMxj24dq25mgF4g6m8q
1NjsRjOfG7O+H5bwua0Nt1Hi2gIBAcemNy0MThJTYJSSiS0JhPk8S+jNMD1BAzVP7C+FwtuLjbgY
03L/imArABGplbAsYGFJfAVIWsmhuHLoSSQvpp8cKX/w5c3fdI0reUw0Y5CkrfsIKWVh+Cg1o9Wn
sS0auQUke55qm2a2EkVVX5lZAwT/MtdR7npHwMpbRubYVKNSmFONtpNZc2ZAyYnXIaBYQuKUe5qP
5HUybAfjK92YIzTgiZHmFeT9ffJsM8RZiWJPUNCLaDeEqExLHUURntsxfxlJwLmezqmo6EldyWGC
D6GMZbUuQTZOiceWfeLkdvsJKJoaYNXCXeVlTupjzJKCJXe21h1Dp0ssmRfQbbvc1WcwYckUSVpY
6P/msAHKav8uI4Ghh8vozjsPzCXSF1NXDDTrqooA5Mv8rDDtuHmOdB5R63a8pWLeHbVoTNmz7TYN
RblcBEjKk4OOZ4x8hQl4O0sO5X7e8010W7E3cYxiaVb1ptpCXKbfJuSlU3XQqLb23PBaEriKMZck
wKaDODdgoB1MZ3YLp4ehuItPkUiJ5PFm9v/j7P2rmcFUOcRmDtNqgrzoqtirV7+rHH9UZKR+4yxm
e9u0szFgNKVoS2EIp2m1f3uk/qDmt+0137RjvCZGTaqeNNi3AQC2r3k1obUGW/QmYH1y/di2fkiU
gIxNpA1Fpz66NbV8VAO0Sb1Sczd78pS6lJqbKKDmNvCc5t0//7F7bxJZN7MMmYJO6Ne6UbX/VTci
GAbxjR1fv23f+SaMcSbxNCWiSNUTi5fAcDTyAU0X77hQ0dcPKgJk60D9fLqCQpHoQUE7ckQgJ4wv
fVUhkrGS/n3Pp5Ug5srpNUjRzBGgQFlgmeRrPt1O0l1cy54u3kSkdVXQPZXGYl/Wb3MJV2IZC1Ga
AVxfJcTOwBCtQIE5SlcVimyXpWw7EQOsOYDi0MwzGkb6izLM06/eARmHmjp9A8nrPznWm75xJYw5
Y+kCMmF1gbBujJ+NAe0XabFLJ2MfjrwAj7rZMwdioEHhtXcUrfan5iEVmS7nEkGsTXqrFvw6mi3F
uK7BMiuQR4OHmLx9vNBhCU5qpI7PCCVDsMwaZfuuLOGmZaxEMSc57oWGdCJEaVLpdnlxI6vDThwl
TmCyFYQTPCopB4cO2nbGAM12ESaiIbeagwlOmTCCNHzkGB9PBKNJWQaG3pfUCwJ1yZVRtUnBJO4I
9nQ/uI1lqH9Q0qa3ImsYa7UYw6hmdcpVEX4wqwSn0FxVHd0+P4Rda9eN26kpGoGeLuuJ1mH6X8+k
SqqhgFv9f1xdSXOkOrf8RUSAQAxbppqrPA+1IbrtNkggZg3o13/pG2/1Fh034rbddoF0hjx5MmEx
+//XkSxDFBEaP3X2w5N0qqc4NnUKK+tjMrdnE64lWe3BwZSF106BBvve1iMWUeyFdPIQrmFeE71z
XdjXNdELiYYhrWX1iEbtNkAfTkTz0W/XC0maW+1B3j6gB7b61yF0dpsDef2+tY80aA8drU4upZnE
mkvP6otP5D7mzwbbLm501Zs6DWJiu2Sgh8Wu+LqYYZM/5l3WUXkV7i5pWQqwOO+iDU7KQxk0XoYZ
8162btnWQWHCPjMcOnjQm6thE1MFr2g83+jMPschfJ6GGa7cM0ux0pHOo96pisCJkZw6/RmT7UjH
gaf9Npbhb5QQOjW6yX0+FJMDFVlXlkGl04ZcwwGSWTYBmBp3E/y0dTom0B92a1jhmUx0NF34I1xn
0ynk0Vst1V0u62sIeYzQ8kNXu8dQLG90HXOq+FfFQpNONoSeiUyyxlEpx4jJwGE8g8IJ/qhiXU02
DH8oZ6Ck9cOn3gbQxqb2IUyG0lkgqWs37C5Fjw1JSjOSA43rfcD5cyUhi+CIh5CYLO6bB9I3+8R3
dqadjySatxS899zQ+YlHwPEnd9vSiGwfQomC6PGkoDoUbodANBlIXhe9Cqg6QPQvcTE3+jMm0qQe
h5Xy9pqs0DOtrnE8AFzz0sR6h55NfdYq+AI28AqPmjbD9m4a0GTnxN5LA4Rjk/bozNjxGP9i0Vvh
R8UkrbgLoas6BvBinfvAHyPjKoC7wZ7EEAI3N8zhEjdMqaW5it/N6OW6lph9YlFRqbxbIbpmSAZI
/2g30GP9LgMC9lL5Kqu8a6K+fdM9eTzZ+z09ucmSVsuOj3EaBD+RtZmHo7VwkcEIDybTZ85ehfvG
Gwquo35RNZK8CzMRroveXZ9C9+zNU7k1Y0bw9XI5BBiNLomTYwoMPLJUuGcREbg346la/vhcprVq
i0l+OyNMf8O2kG6fsgjTuBAqTx3duSDqea/YK003/aLHJdUxPKKCV4oj3UE8z0WyhG5UMANYb54W
eEM7HqTkuHcjpj2z4TJNYb5OdTpivUSYzza2+18PjcRvS2+5r9DsTN0GJm7bXyshYi8/V1/lTreU
Ky7Ur7VCW0OAJJjSKBC5345ZNHhPa/NnDmE/iLdpFgN7DpP67OP3fYZRXFZhfAwmWqh1zsPue/WO
YoJWbxAW8lcddFVXfwoObv3RExdMb5J69ZuKIZlq4IvTv80QxTPNVWGjsK+6zOVQMu6+tsQ/xxOC
snJfkwHDbUfnbQyx79rLWmd5dJufbvEzwMt5FbNTwMPcjvB42WgRJ3OO+U2WjGcxBUXc8KKvyXGh
vPDD3aCDUgb9NfHNoQXTc4af7gxkNLbRB/JRqsDMVFTsQPTYQwMondcLc/tSMYwu8dKm7TQsd1SG
+bRMqQ2+Y8oPbfS1+BW8ETts17hVimW+TGzfkCpKHR7lTYN9yYrv46jNPR3sorZOW3HtmvVhcuo0
lB+iGjI72tRfaE4sSw2Js2hVJwNH8m7od0rB7WGWmWyTFKtJpV/zHauektlmLHFE6s7ulM7d61RB
1w+9QyhVihSRUU8UNQIoC0iqeiddcdziCVKDHKOz5tI59sx7bGaT+YrkVNgJe/XJdHRjm1fmAQO4
3HGnAiTcLJKyxGupmsc16rMJ/3Y9PDjRE9yPs3peDlvs3Xr9QdRQhPTWTOoJS0jwVR9wb1eUrm4a
1Eh2+Fy9C7qw1tncizKK/sj5VVLnEk9jrlmYj+DLjNWP8nhman2auw56piZvXZ75vM9UJXLr8luf
3BHwPsFGu3JCdnFnzr5ybkD1YGfku3iIP0t8reqmENhQddVLNMI/woZZOy1Ft72HeOsxadO4A0+a
RtcRvvDrZNNBnHrc0qifU26iXK7BYcQzcxVmFtLfk+4WyDYn5GFcnGPvg8nDbu0UlL9uj/Oodpqb
qy+ozfvWffKq9ejpuQy7KiPm39IHpwR1/AhXz9B/iMAyaJw6G+rpSAkSSc8e+/gTm6IFS55ZdNMj
hNgWKKJGby7rPgYbqywW1aHjWKIfw6aIwlLMdeHBswYKYPtWmMeWjNgPEECtfcj+0yNerE6Qvchl
ZTDwVGPBgpOZvtYGqWT0U7FdGv1lOH0Pp5cJN4Tqj7i6B+NpmcJbpZfXjuNX/LUtRmKF5Eeq3C5f
WijtuyI3UELQc+ZrkOla0POmBv/2Ier122TXneNQmy6mL+LW2wdz8xHxpbAIiVh0SiGKd9wYiG5S
5Fizyjvu5iFqruRpFFHmwyWh4m8tEm8Hy06r411vGURSzd54Egn/ZcTPG8HhV1WSttC+hT5YSjVW
foJ/RB4YwWcOHI6zADMEaPUj9vt98rdduq8awWmhIeRqVwgG37Yen6OFJ1X7XQ39yfGqtNGP2/ol
ku0dbwHN3t1dlnxBfGyqJXPDFuqZ4d6N1d2rdnrdTmQL03BGiHPkq1wefMzUBD93DEFcvmMBpsBV
SfhPMjxiwxLpPSq2sUnV8L6uQH4RrPvxaan0kKoNxlEd/g14dCXjXTJsFW9Rhi35s7awhgzxrJLg
Tzh/B/onYfIi/TtY2Qc48KWepFg0/Ztsc2qrDo9oeazqFk452NwhGDxPg3eY1G00LULcDDKb2Yse
ELthB6faUC89kAXDaG5OXRhmIYRINdv5s3Pz26bs5XrX+tYQkiYUinID1GpnHMIVDp1sxC1aUpr0
OfY2IYN9jrjJJ3aPQ/iXODT18cZWwM12OSuIQPvuH20ukesfVQ9T7HdQ6tJ5XgrfgnA5IIx3oOka
997GYOqK1BlRrOk5r5fkWIX7qvPzaUVC0z+0wxC9qQ9WRmWgm+tveWiSF5LwFK1ei+98rSpVjPHb
hvensKIQgLdaEwcP+xEqX/A9I6nUU0Z5e0jAblB0LaaxvQI96wRIMr4qWc+f/MRBSIK/xNwU1fjR
m4+tHWF5/C9OJOrNOWXVc4Cg3QQiEzXkG7Wfbxr2Wc0bTeKiHe5U+Ltt5hlbP33zOHmPVi/F4I2H
WJ1djqSCBtFSsfeb5EP30c7ESzb4iFtr/5AMM8QiPyodHb3OuTgzRfBrf0L7DtPMlCGWYOZ+JmJ+
NmTMNyFxS9997YNvBmfJ+lbh3jNUSEyjxOtxW0W/J4TtROdmkcWkNLZpMn13NWjKPU2ZHx9YJwo4
OuMrSz3GSIGNc4JZCrKJLVo9F5sRkNmGguXao/oC+OFV57XCFlftY48Gv5Vj56yCsfbCqMo90eZV
y3Mz7iPED0Kmklb+biFhNi4yS2IIRrvzzo0hMmH2EXWx/jhC+BqKuZAvcrq5XFyUlE5dNNNTw5fT
7NpUwsQv8O5bgNU0E9zq+lmv8IHaSK5596YGICNQd1rVbnB1VskJZU2Nu9Ah7fvPmIDnFe0Oa9yf
x2T6Pcr5KG5q879r/uTVycHSD65vlQgzaUg69E2qw7fYWTNPdEi23ZMOvZ2sb6Z6qghk5sHbdNsP
4WNReUoguncjoXmrXP8W4eRGcro1I8shC/ltF7QQoI+Mgu5si4ga/0wixOa4LoStd0nAUg8/cY56
3Am3mMP1Ikabx+GYJ85VOE2mozk3DT2H+krVki1q2zUtu9ktQBmn4Vj5Gi7mlMi9F5rMbHtnTjLe
n5tlRZz8lF6d2+ZmVlKwISlaS0+r84/qa9BvKfed1JcHXfPM2m/hIqJ2D0rccEQKoeq9ivkOO5Z5
r4K974y5D3tMG4DJOirE+Wgvgxre0T9awXLDfdz6i0V6C+hdCZTB/DuAX2fDh4xZB6dd5hrRZBDV
o6fiXcSSy8Y+qG0znqxZj1veucHZ3UCwmdsnIvVRRyoNKrdoHP+pEez42/gMIy/J9NzJ9aFGrWZx
nSSqIZx+x7Eo/qcsiJOid8LCkn2F+NC6O2kMzJnVxzAmWV8HKYfOBJxX7toOqVT1kVY71sUSY44P
Ws97rdrXGM0l9CC+aBP860h4JOxPjbdiavis66/KP/X9U9C9E57k4cTKenjvexcNwWCh2nojVfPg
JqCgVmhXk2nPepCGxsHJGvoMpZevSZOnJVr/jtEDn/FyIW7kRP0+3tY3uyVp7UAVdjh07fy4Mb2b
yIOY/6I1OEmDawF70G6wPbTfYazIL9RdM4snT5UAhoGynjpdNvW4kpN8FxPueJ3k88pz5upzvdJT
T6rcEV6xVQs6F5maYLsmvb+lyVzP6TpGXyxADRaRKK8pz5dQ7aLlIZjRtDL0bqKGEKfti7AJcrs5
p81B6mroA7XbqZYzaNjbd2PuCzj3yRTnvVgOUxBjuLsfQ/9FLXNKZ6hhTOWgaeEmNqVNf53Wl22K
0tWJUUveWbU8NOgENh82udO3kG3ph+ASuuxUR78UAIkb8ftuO+5dVjD9ZjYOqNOHmzJSoraf06b1
OM5O9UB99CxjzArHJ/tN9Gk9fuFtwfE6JYme9/2Ee6PRw3ki3fjj0j0MkzOhd16BC9mdaJ3SG/EU
AriuwHYopDte28eIzYdhVEXgrRdD2o+Znnvwt23yyHj3QpPmD7Hj0feaNyvMFyLtP3/Gh1GtPQTR
+s8RMFZZn2z7kSA29iO6hRUGaOnSRhmO7q0e69zAOhNdkOUelkmmwpkOSwWTrjD5rBTEQvhla4d0
VQr9In3BZCaLvSeCXKDM6+of5toBpwALe8S9iAaZEb88TJDRfbVFEFbHOlzeXD/KXcgfcGhdeuKy
osceG8TgWVzn5YsJVLOknHqe9ZK+G3oNewTn2QOMBRM8g714Gz4m7F2wYRdPA0Zr4K2rS22re12H
2bZ91DVowr1O5/jVjOHJw/h/nmXeIohE8tUgO3lJlzr1lFm5X9zu2kRYs0ca2HzoMNBLjcJjcLYu
d417HlZ19JC+He+Ny2YfCfugJmjPOiRlY1hAD6/wlUaxIjNnVJlFMjXo3lTV5Z2o8yQSZYinpZq/
AYGiF5QsFg6BqpOufjPShwsIgdTsefHDa9wImGxHUDb45QZPdvi2XP7AQuEYyvHaqfYW6Dh6ZDSa
cBYfQQYvgPkc0WeihxJrOgzbqY/5nqEHkkmErBbuoipB/4OaJ/EPzhCekzospdMcaAu0Z2JZw3m5
WIH6YLqrOh5zAK+w+uu8w7g6KC5gXI7ekrLxZXJR1QG38hdwJiRX97X+u8T9jiL3poELwGL62LBo
EOC3W/sw6+YwB9DytUw0BjKHDj6Zvja0H0F0UWp+JqEN88qaf5VWRdS8JkGfycak1mlLi6JqcPTZ
bHEJ3RrRk9tvTeSTO4zUUra9z2hhI8XyQAO4SNai1y4y5zjldFrzdQsvxMdipQtAb1zzeg6evCke
gU2YQwTxmTneTh6pVOr2bFfV1zGIwBkxKamcLxXizc3hy+/yAJA0lJdJFnXA4pblItyP1d2ysPVx
em7971Vf4jReeBFLVGMVRefXOp8eO7QUnFHvui59unhDqhluuzuUYwyFKy/OIw1nzuShNqDPi4PR
4jY7rFjb50iOJXf1vm3jfSw/cBMAOs05shRS3M/s1rnbB2kPqtBvDUa7nQG28h+whBS/wnYnDC8J
OZCmO7PtoR8I4lMwcAA1hGYrmnjSxpcFYbbpousKgEt9i258ZvJjVuzkh5ff22E9ZlBPX+G6VkyI
T/7W7ZdB7bcKhf8Y7kNhIhCvqscGkoxsyeLEAALCqEjhmzd3ffPH5pMj6YeEpbTHfss46rRDw1zD
kHnTuzF6Hv0tb+ItmxHgBrmls7vtQqBPHSSRzzT8nBQo3GhtTNkjecvhb8D+Cs9kJMYezJoNYVx2
w1ZW81lPHRKuTU3slQnG7BV99aJXOD8WE5jFzHsCBp15a7n4Euy0OqONA2wJaudrdUnQ/UWDTgOE
4MEeJ/2BZzmsssBZ/d6CEeWTREATbcZknIHkeuoFy/haHybrnHqpYM+2gqdsc9l0h6AOsh6owoZO
x9MUQA8ORUf3pvtTIUQAsstFDGCZMgxqYI6EX8RFIErWk6znR3z01RUPYvtYYOU89vvOwDYM3+d7
6jmsXippUw3aFpV7RUg+8zWDKEDKFdLu0OEGAnipmtJfdek3X16MWzSB0YDE1KNNn922WMh1Hm59
dG8HFy1JUEzVWepnMh8H1uTx1JTWkqMGTwFYS7pKP0NkyyJ6otF3lMibIgEm/Gc17gPMESTaSc1e
guDob3zvePCYZd7hP9DLoGlbnrUfFw5IdDn2PU9a0DNuFRCWsvXEudFwMW1WznBuOpR2r858bZe3
DinDmotJ2gMQFZDq/TZL2g/b/uHogFZybpqbH6CHVI+JgZPIwHIgBYVqkdbFknZAAR2tSqf9CloA
bMCAtLjXsJxplckYZiDcRbwYvtqVljYQBwlAdcRRIsGj7cXZsU9EAZom65ByxyQpygVNaDlXrKD+
X3eyF1dUxbKIs6qvgYBMV3eLesih9fgl8JTXpC6c+l6Fa6aYTiv7Y/B/JNYs9OYjCfmofIMraLHY
3Xql4fK4+jsrnVdg8HmD9lPgcsbvLMS1MQzWp3HmtMFzaMdnRTucfZVOBE3+CN3LMc4D8zsfAaCQ
4HMCK3PNnzCwO2/D9MGjOZguh1CowhmeOqBy49reWI3wWyNKSlgDc8B9jPmIXbxcmSx63z8Nrcx8
IHw9XYGPPoxA/Cy0AZMAvZi7ftfuALOjn4kdQLct2u3z/3BLfKJdzEzOZXdo+JjBmS5LFpQzRh8j
4uQJCvJt61PqOgDYdh3gEw6X19aYU2BeDcyDm5Cf/Babzv2SRSzcuUtd+I4tIft2XCDbEKKSQD8z
oofWZucYFzHfPi9hpXLOgFbLL4VTZxI8+XoBsNszAEEccOb6zGsY/cxRXHhx/2Nj1MReONwTf9wP
WD0T9XsQO2iP5jJG4RK16qg3pAJA/My5hL/5JjZTVsfHGuky6MxV+suLDg9SLGU3BXDGBi7R9uJT
CwHgFU7gfbAfAv2yBhqxFO3HSCf49v4NLHAdp77SeTyJMM4tjEa1+Nf0r9A6KCVHtbf9GLMcu+4t
nNojo7AtH1GgrPsa9cm8XtVKrxTeRy18itNBBQgdqBPc9sUN1TEx0XNIq0JJXSxJ+0DnTabDSD+o
rj5dAaBErS1K3SZ3KajYdX1gcOdJW83/bL74Ah3xPPMhTBvlvmNLuyARNJYq9rBZnlbAbZy6Tp0G
uxpOlWrkMsLgB2WxkQBnJd6+AzrP/YU9CBHIUjRob/Da6hRodZAucnnz+vYcDXYvaXzz3WOwvrs4
XA3dRCrQUGHKkm2INtilw/IteQgGf98OzimJXmYeXLBQlCPlCsfPnPUfGIap8D/8ABM0v+Rxm6/i
PHDx7K9OupA9/D/SLjpviKODDTLuvRik5o69ElRotQTjpfnzi6P8wuaJN2TV/On2oEdvrz5Z967V
sLTCEjCZ/bJ3WD5DHTvGLeiZc2YCMK7AWNF6gCbasCCTzRJxjQMYI2sBYB4ghXqPYnYMPZO2myxb
5/U/HAkDrr4f9k10k+4jtojTBCSczpkLX6KbduK0C+BoQOt8du5OiBRdfY/4DwHMsYkAxxxDD+Jk
skKLfaVweNVbm2lFM61fE0gCcg7NqiZJaRylA4GxE8CIeER2aPzjYG4hmGEm0uUWQP6anvDQr7UX
/10ajAbGvcWSKYm2CxiVx3gD7Atuat4DOjURf283p6TBkseSnprkDV4nQAdHPwu0j3DqDH/Y8Kf3
ofhLhlxuak+0m6ETyi2jeN8GgVPt43BO1SKxhf9gk+jUB1VKKIcqoEJcv8YJegygAQm7d61/dAW/
RRhvrpP3MPwWEY3IxxbvfmhSya9ujBaO9zs/gP/Y74skhlx72pbu6GKYBsO6ABMBW+1rRJPOB7Lc
lMpxSgE4bvXUae28C1slDo9ECQhmgSkkxoJjMgKDvy1Y4xp69+AP06lRTQFIsnCd8TgD5CbVVYT8
dRkvzjh9tI1Byep9tvKBdRCjqN50A7ler/72mvhchfqu62SvBl2uXYeWD8Gza25eNTzGSeygKInS
iZG84lEJzP8K4Pw2Jw9G8pekpWcy4IM44WVtnH2wuP90UudBp3+Yz87Uac/15ly9Zi6mpn7Uky5+
Z6HSrFknF5T4mNt6r0beDbBCuf0E+heWcIrONccZDdmC9KToWxs3hWtZYQd42m6siAX21xb4kk01
dH/G08iguT1suwUuLVhQyoPRTunSSMhFMAwxha9sOpL6pIh9Bj4FSt6MrMi85uCucC8fod9Z+5ib
V/qRSvKXOKgW+yRdzaCyboqKYKzmIlyAljl6b2in87Wpry72ZDBXTJzMsurNTaY76zyYpEX1I4v5
dAwxT/AaUh2XbThWy1CgnX2eAjkjONHMa2BsRtzfKc55HsURIMR7IgBKjFu5SdUXaHNulLmphS9P
uszAOGrm5om/gfIE1GYDWSBU5zlw330WvUYAB5ZhvNXY+UvZOgHh6LF3TcQ/EpjrImow6UK0Pw3v
3pGpDz0nt1GSF/93qFpXzgfpNoZBvfvgR02hiL6oRO0D1V6WBa0vhgf3DVP5jKv1x7Xxpw0ag0ns
CkdJA6gTq+HP0QK4pBWwvW+X9yaUtwkjESEWWL/+xujOoi3wE5hfDVUWO/YCQPaw9dVhmDAiXOHA
gJHc+gEt4bfAkNwh3nXpI/DVBBC1TrNcgbCfqml6jiN1505zU0refEVv0VKXc7Sc4s5/DKOt+bsp
wMzoZjC3QqUGb4bCuuFOYK08CcK9oPE5kOHZxe8sK3N06T/F2xLWiaeBwWZvaMV+c+OTUpiKEvL2
C/M6TQNvYNl6aV9RLBMvBKsW6MWAa73jaZfSjbBlPJrTjCkH2H2ljeZXqOlg/LjF6cigD0Hps4ep
Ncxqs7YiX2Egzm1rAA0CE2cNRz03R9+YDGemBxMBM4h8UX2GLvrIwogW9az/jpMsYurkCrBBtZgj
1LzSNoJ3WRd2uCGcoFck0Lzw/YxH7k/X4ucJRY4dkAE3SsYswdSyc/5Cqf55+51G+TN9HW19c40o
MBQ4dJWJ0npGMwFRvEzR+hn6jD+ka6YU9wqS33b81NwtG8zQFkXOHRgOyN79rum89dSMkIXQ8S9L
Y27elw5D14hAdi5hX76lYCtM8lLp9TqF7K6qDYbnoxozZWlwCXnnHIAfPLurBog7DhX8HEGj8ljw
SND6cI8AWqTgfSQw/Zy3t2BqQYVYPyryEcE+xli+bxaoQf+CosLuKHJvp+ATaavCCJAqMY22o1sY
U5/bKb70jFxbIEWi2/YrwF+j/UPob6XVYQrD+R3EzQpGvgFxpJ4WxeR2Rw/pxk/sYYqaP9wLMknB
5VlYffI0+jqwAsvBCrB1MA41wXlCGKxkWCRoa+Fxi0F8kFOyZC36u8FxMm6xfQiaiJcyNWXjzM9O
fFdYTaIEhAXbv0pMJLnWbhFOTiEHgKAeDw6thz/d/Ibxex5Neh9N4jCxv7bSBzdAP7FGN+HbN7va
FzmS0gV2DG/YMlrr94iAzl55peLuPwP0IhAAgboK+jKNe/Ka8GCU2E1tvdsMEj5CC+7MYY7hhyhi
AMvbjfkWvUPvYBkWxWlD3yJQd1B9oBR3yyCoThx6E4mPPYqtKZpI74ZJwePSXMVA0U/G4XFVzs5S
GP6pGuyuOZsAA1KgleM2FLybcvw97CdRDnU2rwOKykehlq1LRz1FXfvk++CVYl+jVnAMlPQLEpgF
MTD0AVAl1FLAhQr5d8g34NCm9sHrgiknjTM4h+zDOtgBPT+TYCqMQ459rLMNY6Ctgoj4OoL5AcN7
xCuJ8nhlXcrHEbN+mH7g8wkQ4QPVFeu4FUG0YKjt5LifN1C/cC+A2QrhpxJnH63c3kugh6T0FarX
QD6Gsl7WzLj1ZZqTa+URUMOCBgSY9aIE2YFF9UBslPMeqJLT56THS8eD6BLvij8FmFygBQmgC3dZ
u0UCOeU1xLRgwM8CVWDiGSCcwoGb6e936Q0KoNL/ZGrM29r5WxmGANfuosGU7lZdA5W88S05JWsP
gEwv+xDbRvX607BtVwVyP0ZMZMrA94xG2MLTd6cDm8connIm7qh1H9aOmLJLYM/ZhP9a0fzpPf23
D4e9tdiZnBCq4ula9UAkOHqIPEowHK6RBjAOQZRSPqgt02yR5ueznMe9nuovFuOrt+6V1+658UVh
WIDZ3M4oCYhii75kuIfn9lWH+z6qs1V3uefBY7XvwLk6U9+i1AIuaBwkL82eNugn+hGQ02LeHmRz
N8Dh/an8xVnojAzc7bzp5NdTIfp/wSRzHwWlC6W4RuxMz7IKUTyc9kPyokXzjPCU/Y5RvMacTQLR
+d/SZmxyMu0F7w4V/GBj0CjisMUIvwNasmSrI/GWACoHN4w0MDZ67bzPKuF73wcyX7/xoKQrPbbr
bhRfg7jxri+jbjd2TTZ2LGWCl043Xjbe5Vu0o0SmlfLRjCLSyIcG9vDrWwfoNP43831A/7T951zz
G3d3diOZ8S/QWAZEsk+oTgeDpXBzUGtTwKLxBHzt1HuHKH6zCvti0DptbrN32Nrj0DY5SEA44MIQ
hCHonczHKQHrAOmD1D9ziOfuDaXuXhfADjhMMMNddAVw5jBsD82w7qrfqQq0nBaBAXX016cHX39h
NBJamuoO3CF0MRyAFrosuww54cCvtkuLe6b5/1g7jyXHkWxNv8vsYQYtFrMhQIJkkBEMnREbWEpo
rfH090NWTycLxQlmZ99NWZVZZjkBdxw/4hdHFTa9Wr9Phu6YVbIuLfA0wE+srlCpeQRnUsa1WTCu
A3iJ5IUyvYYxJqng1ERc7ACB1Zyq6VsWMAur7hJ6Blr1Wa4fqnAr5iHM9EPKbRDl0ypQnoT8XSCM
BTLDkwQ1erGwc5M/WIdgS2ZpGtLFuXzxX+ao0Id8q5Vnz8Ai3zqGXep4DIJj4XMh1nTVP2Wk1TxY
zpU5Y0KnVxi+NKe5O2VGrhWhK3wJzcTuE2kV1alTK1/TnDY3eLB0G3k8GP2yLrgpzMdKuo0rlM3K
tzJxY/3LJIEoe5jfoJHyS8ZTmhs0i7YdTdzKuMnpTEyUVgLNp2Q6dtGwmt++SQIhS96MYCRz/pIa
tyEtp8CqCEx8ldJrbt7qw6fKv4uUd0l9lsNdqtTbFMRCSykjWYPL7bORgcsEt4bZ3GrZTZmRFXij
cJfK6tFoExCB7zUykcggoFZ66KXJZUwqjwi7dPRImRt28t38ELQNRwTV6dqvSoX0Lv2qBu8a0IEo
JYHFWr6Be1+FdqHwn9grRDwK5cQUhZs4E3N7ML7J+UMj8wDhjxCpgUh80kvaz42DG4RMdz2afbvy
YxoadiF+D+qvPFU6Hqv+nabHtErS17ljrIWfYnBZhXJjBfiFM5bGoGU96TQfhx1fcxNMN3z2Tcbs
LyvBqHVPkY5+qdQwdcSyME1Ocf3WiNwgA0E+cow6nGUR8Wos6TEOCiFdw1077W775GWcoQPKpgTK
YdSO6qlroO+5NzB8MtcFPcxQLR8HC2dPQfghsE+55tH2eynTO92/bUvG381jJ/0Qq9tKoSSc6ERR
jCRugLeqhCUae1WNz02uPAaFsZoiWn9lCT4OYEvU235TrdRpV0EoGVXGdLNMHuffB4I5ENmFVWe4
LRVO0r6VHGKveqnp6bHhSX0rkwO2+VdLaMj3CIegONN0X3AtAOFVrXU+ko80G7TBV2FfbAaB6TXw
tRaw48Dd2JCPaIRMY1cnwT4Z7wuZ9wuitXsaIvrqUXvDvtVAzkBhHGLhix5Ym9760gbdJhFfQGaj
MQU8I/BOUI4OnuY5wUAwo+2taRgfkJeC4A36uyisT2J6P4Xv3CZldOLyBZN2sIZ9UvqkTTj5ViSy
MXgNt6q/IW560xAX0DYb9OBeAH+VYc0IFjTpG/pBwJxr0/GMxrY8Kumm2fajsFKT7NCE28ikCMsV
BgBW7jSqRzXIeCB5CcmfLf2hGr09H0CupbvJYm7iCa4HkCo8tuqmqU5p+Bp3Dwmy+DmdgSLeVAnI
3HabxU+BxpHo8XWgkfUtzl6H+i1qPjHJcwyQJlX7GvJkXfAYArG1/I1JN01RdFvxMd7xDLfpaIsR
aSL1xLyzFxSnzzuGvluj+iEl2n5MuHvTbQ8K3T9N+UtTIBUu3ZUcNloozoDyav5ECB9567IZkPZv
EZ9FHvYAD8WWcXcwxQNKEKsJvySFVL5hq2Intug84l8+nLTedMQ8Zpy+KXx9RbuFTNyuUSbySDtb
a7QtYbQlorPYbxL5NAx4YsUvFkmuGLgRiVyX4qbmd7SwemxHMruQxW3NUe6CU9N/AUK5DpuOIYO5
Ec3QmaEVWrMJzbuS5roQZd/Sqt5OXeN4HvliflBpw4gS8qi6HRr3RufydouKDoHFuP+rFP7wJb5a
+XPi3ym9m5QPYzEwHJBXo/aZWy0XN3Rcx8TNJZqcICEEOvOpPrmG+lqlr4i2AQxYNUrlRAQqufo0
BI+Td6NUL2N4Ah3LX55kZMO7WZhsHWT3Iohq4avpc6Kp8yTesWY9xOljhOt2NtrzhIhIUMSHZHzh
/6Jk3p2Su0mTPMRG6RDGSDjsMn0UxhmtSjZIx9YrVy2NdzVRb6L8wMaTFFAV1lR4IdnVvy5btbzp
8a5A1wI8Z1GTHWSgbj9xiwNKlKhaKjCuKtcII6N0m8nJPih3XGBpBVhXedeS5C3RlZmro4oS0Hhx
PZkScPkGFrjbgdOuhwhnEHzuZXq03SqODmJ90oMDWbZn7SwvOSgTH4k7+obNxWYYn1pKnUbobUVV
aG0gYKt2mz7dxKZih9241qzXrt7lwV63+MWKq3tQCMCtZMNpNo7J7jUGvmYXk0fctvU82DsoVMGm
QD4a6ydFq0lrc7tN7zTm2v1Ix5vS3oS1EHW+i/zcjVfEW7njZs1stVLIkp6Zda6p1x2p0FypykDi
fu4ZUAoqXe/xpfLfckF0R/1NSMyVJVo3o8QIeXK9uNqhU0j6A+ogFnZBeSAPkxU+QIBgqp7cy+h7
lIB1Jc8WZM5BJJ8qzb/tp87RtLfMUpl8+G6KFUbcn0wFHvqXaJQOUkBTsjqqVvVSGGVCmNgJhbgb
9HQd8iABLshjdt8CjJRbZrjeU2Z9t2JrntxF7fvkP9TN8KwOxYoQHXGCsJzc+cx1wZ5w1x2QldyM
0lpV0y9col3NbDp4pi3AJlZYat8nibBCnN6eBOQ/PH2tBlRkamCrAoN8xlDQBo3gdg7koaHSTcq5
N8eVZ1jAL2jtJLQHfPCU6pESCjWDlYHSZxKe2mreQSZJ9Frskj50hXqEYJC3kwuTp07jcRT7Hcmw
VyL0opNX6u1Rb7g6ZTBFeQ/ooaLR63Fsgxv2aO4HNP7oGkwodOSZhn5FGiZViF5SDJGYrDKQQAH9
0F5kMCdVjkDO4o/fRk22M0vj9qvWVYT8PpOroJ7nAsOMzCbPqh2r7RnDvUMzuDN95GWJP0Y60H9X
dkO+5jqJtRfdmy1ebwFbgZ58MMxsbTTkpcRmPEEkK11JMwEyeG/0raLqG4Y2a1j4VnfgPoZTwMsQ
GFCoD7XC4PqJmY1Q3ulV4eCgBBbV2Ju1QN7U2YHxgMLhqjRBD7LAwNCW/Km0nnQlcOYSoSIP7rjs
AIhgu7UNJi5WkptC8oAVWPrWJ7aO8cnPLeBx2r6px1VtjKtWfFVLKhJa9HQjoFHklQVehfwY9oBU
+YgrYhdvqauqe5bCeZaGzpS1jfxwVQHOk4nDyGJlCSFH0hjaUpYL2k0o4vhiuDDySHCe2HJTd2Pg
RxIkgMIzADrmbixnztDy6ViEZBBZNRLWhf8mSrtYZVNzdT3/CQkwVS9x/v2nQD7kRmf32W2E5ZDI
Jvm9tBn5yZHkCOO9IXY/OyZlodyHSrIRDZpPRDhyKckC/WN8NqfaleO3RnBbtVhHVrwu4pdeNEDr
7ZQUwIjCKWWsm23bce7IBCuayX1pYgUb2YahrCvF36bqqQZoYjJpAUai0NgVAFhZI1MgOmFNNfyQ
YusOq5s10oeMKHd5Mx5mPFUNsGUSqdZ50IoG65yeZ3S++R14HX2qpXrFGN4YhCdJle606KX31Ae2
96BL0zbSTSbZGbBU0fWb54aaBfhtTvoH0ybmXo/TTWm63AfbkAk8zX1Gau9sbTCCoR0Yksnmo9DQ
URxfvPx9LgnCjp8dvSt6sBLralN1zUHmi0sqj/nOVtERw2AUL2hsjwheJwZ+GAbfUV/YQ/SKJQ6i
7s5jWgALWlVSFMwjLnWT/axJs+jVrEjhABVEk78Z6IDUBZwlw5ZyhKLlrao+mWBK2vFmvquIUpbk
E8K/pmgOaAp5k79trGE1J7jkw1MLxSsl0t8PM0mNU1eSW4jVXZzrO8AoZp86/mhBg/lchqYzlsjo
9e9inNtZFuxM2Y2m8A5DAkePNiZDbaPZ0vZd6YQzPoxV7mt2Glb2xDnWG/UwySnALZP4SHNEAGzS
rXsKmDRu+Ymhm0yPowWWnPq/pTnph3w107okMw9R9jKGO4uXF0igvTTZnRPaYkrB+WzHBk4KVQrv
ry6/qJmyirGv1fQXv5RZhwlp+dh3mVN5qPcmmaMowRofafKbZDUwphP5G3k0Q8WhhzQQBXQdO0lx
V6PYyy18HDPVMaVqE6hf8yreyJUsbBRJ9fc+0QASXguCw0gdWQFxV3GDREp8J8bSwximd6FcHj3m
IlXtf6oN6XUkC8Cj+EZlCiXLvQzGZh4SVw8SPBBPsdxQ746kHhweulC9gIlmMVE3pJ8ky3OBzrhV
AUtHiMvPjEHbBHRRfQizF5MZH5gyxF8/FxXTUIyJC0YyqUgVkgAM7aTgUx0NG1U8NU29amR/14U7
jJvsxuu2QQBMC4RkKjFBlRmr/kgE8mX/gNyJI3YvWf1SkXyH34eo2+l0OGPtqyLLN7nGW0wPYfFF
I6+08idV0l5EeVuMx16/L6jDDRo7UbRtA6r3KqdnSPGrPo3WwABEvyfHHsr8KGSyk+tU4ABpoEm6
ingYzMe/CuQJRGBe5Ddalq0rEXqA5abt6JjeXuScBPpenG6Ib371zSob3KGqT0pefDGZVXdc6g19
/iIydgpDvtE/AS7xtRdLRP4+MDwukXyjtK1dpK+8zA5OhaUqK2so9qlY0QyJNgM5a3Pf9fG2AoFs
Wa8en/UooJyjl0c+ydyrbJP+yPgsjiQyEs09LTgokkQNmz/2Hmny/HUo/rouuHm09FBAymokJ6VW
kluqM5pqxnRss8+GaOwoLxyPk6Zo6gaFPdORAGqO9M9lgED6Nm5oCw/Wu1Ru1bi4b5Xi3mtvuuHR
tOpvwCmUGldXSXkrI+BeXQxVNMxHpy3MHY4VEFZokpuxfpclwm2D5bhtjMVctco7KqwHCXDCHNjm
/JT7U1SewlrbB/luELiqioyckUkSfkl3VmXego7baz26131G1xaYU6x/0kFGGvz2vSIWpwys/HyN
9VBvq6jdynxsmu5Kg+Bq3FjNrV9/M0EweZU7TVsR7kOJW0oJLiOyU8gTHJoIZFvO/DLrwOvU1pYB
4oHsk067E+UAnhpKZ5MyhTu3EF0u7ayU8SVLbU8d/uo4jxJBBUVVoPOhMQNguKdm/si2AhBOt34d
w0oTclokQPhMLydE0Ijvv4TD/KuSb1M53IR6aicgxyIYakog7Q0LJalh06aHlq5JF8H4hBQk1IzB
pGqPx6kdgu2aqypZou4CYBRF9ybMtRDIGfxBuYeIKA3V93IUUrvwKyADUrUqyuiu86JHDSHn1VxF
hMw0aOlHHtqNswh5EYK7xt8+1Ou1KZiwocSXLkVTVfJOwtxGEEUANZK/N832c5FWqBoIxUMwzjWR
bP6Qw2Sw1ZSavYN4smpxH9vpgnca4voHOLPbRIY9Ic9t716NOWkgX2Vz7WcoTEvxbpC8rQ6ydcqf
zdyw62pbZ3vob1y5ef5ajMJWFCMakUa17TJ6/klo3Uj0kKJkBkZnKQ31ygTu6CmwDZR4pJvo34Fz
P7QTCWLq7TvL/1SaPEXY53sjmBGVuvldrAx/LUttbMchaAWUra3eBsDOxNbcVgONLDx6xQe6GRO3
KCAFXwF2ZDHC642RWYBK2UBLoSaEVnTumCvfxR1sOv7/8DMwTRTTb6BPdmLtil1Ps36rx+mJ0F2B
G5AhyQ2Vejel8WkSDLer9xawRTFvD6KIbInaUI23R3Ns37xJWSn++AqwKHF0FGBFelypCCfKK27K
kNlrFZ+ohi2GSFIk7vj7T/TR2RdUgMTXLmx3irLRJ6orbzNok1t3gaP3IHSh8iYQ7BJr+BaN953y
tSEWUbz7jMemSuS++prNH04gHfwyoGC8n2EtVeKGoroqO5h0jGT5m9QxSihAeYm35RDdoFTvCv6j
bKn7IcwYJAYASPXXBGM/I/P2lF+58SNRAaciJyrXJ6PJqZZbW4boSgFqjM1BCr8xOIiT/CFvPqUJ
HXaBrnIEXc3kDDF5J/S2umJ78WFupAIiWNO5U/Q3Rf3RAPTPh1NWfIOmfRBqt6DCIM4F/T4L7yJz
JOPaakmzR1RfC45D/CnPhbVggdB6AL/Qk6bHwmBPIOyA35YPrdwhqhEjFrvN8z3z9s1UKdDbuScg
vaIGT2+70qgRlHdLL98kPwFQettBDfPMx6a1bgHI7qJu2qFHzgyhP/oDfYJ8RQL+bay/WcYdk+Pn
EsiGmv2I4nwzaRyeVGCeoBfSNulmCp/eAlydLDs3xhsr0lxd6kZ4BsBcy7wEtSn724orBZwRwnQp
8DoNSh72Ik5lAXlSe21njNa9V093lho5kQfrDG5ua5rfqaK/dVUOlrNPTiNk0TmBagnLFMUMkuRn
XR+OVHRZUu+8GQOpWYZJuxQQeV99nlQ8Bbo++yLTf5LSonYyIVtnDC4mgzzDG/GIzY8hQ8Ek/9J6
9Q1go4PJKYrxCVSqO61tKAeim1ht0Kk/FnrmStHwEs9szXECilA9aoL3Gobpjd6Y6hr/nAa82LYy
lLukrg7jPNyvxnUAdyMp3uJmG7fqXaa16xLn0cYP3DDvNvCGZD38wbyPW53GRSJrN1ITooYfCzeh
WqEwkL5w8U1+/kPz1GLlp94x8uvPzUDmoGtvtE815u4hV0xzGK12Tx/FS+BRGRUU7FZ7Kod927fb
VE5fgomhR9qRmqaaTzWqzrVy056M9qkuu8oZa3KkaoRy2Qi2QE+4KB4a7Uucq09iXrhCHK9FAzF+
qwNdlZBrlEAsDeDweZy8FZPeokdAc97MXqdi/oAHZ6JLg5DCKbYg8sU/RMV/yhRh+7HyhnRJnw79
YjQ4FdG0tKU4pokCgyy3RJZZs+o/tsa5pOp0vtpC+0tJIi9RG1b7pU43blDh1LdbVB2cj5/tkniK
LGkSaY+mo96zEEDq/XzSK8kQNgUjqQj+nVZfEwe6pIl1vsT8E86UBMdU6gBmoPj1v6QkeL7WQm6m
LrqsYLPQZdkBJJdRx4TwTo2GWLJ6GLe16n78+i6p6Jyvt9Cemep0lOK6tDYZ+DYz79dd9dzq9x8v
Il17gwu1GT/LSr1u0GL860RMN9LtbM0EyG5zTajq2gMtDp+RljWIF85DHG4B3JK1bxNSzI8f6Nqh
W2jOxa3EtNJitiQ0Cax4be5QDcMV6av/z1tDz1aTFVHV1fmtnp072QfCHszWhz01dtGnyPaJ49rS
Baf2CuQnNmpZrRQ0DUgO6viaKtHFr1j6tfpCpSrsJwXJEp5RPQ5YOoTjFq7a2j+A4lwF429IEl2O
UmcrLj7lJBXU2FPQnpujVH87ay/2p1ka9ndEuK6utviqe7qpCmkogohI+OwUR6FHhGnLjeHKjqG/
XteFviR+JJ893uLT9gVGZ0GIwmUaclupq8BQoBoAgChp5AUvH5/QSz612vlqiw/brLxEzzIeD+Z4
QOdgTXWwnxu1+HKEdtYjBbOhHfMbEnvXDs7iY4/KqW0RY/6HF8i/jF3/zAvkb8+6+Oa9whfM3Coj
lwRzrdoJPe5VbFO1u40bvCvXzCQuRjMwzJoko7onLnV5o6Dm5jaI0T+9p6ybWaqL+cKsIXjde2re
J/RQUN3dffu//wevYXRR5V+LLRV6e1/xe+49JLPm1J/CDdB/rz9IFDtXTsyVx/oZjs7CDbgi0scO
WZ8/uOYuyY+dP9UiuBiNGibixLcw2+LItgo+fZXtZJsDyrTXBozAuH0zG3RUxm9YAV+8JM5e6iLS
QDAqakye0Y6rH4J4wwRykK7YEV5bYhFeFKvxDM1SKObC5944ldFhTP7LJRYBBZhX4fsiRwOPplXk
H1FJrECafHwsrj3HIo5kKbC2WGanDOs9n06Kus+6+4+XuHibnu3GImDkGqWpGLOEb4iuEJibcEqe
P17i2nlbRgjN6wOzZzeEQM1XdR3tlKlgStgfejkAbxOtMeU66HG2+3jda29vkShEojeiMcAWCWK2
Szo0ExThWBny5uNlrrxBeaFJqw+W3EQZ53nMICHvhka5cgouL6DNNraGibj+Yov6KoMDFWmkpXNf
PsB1crjyCJfvY9mcTf00yTKWWrB9UsWFIGOoOeeI8+1PuDvQLlghdL++VjVcXW1xrKMiZ74nsdr/
XkV09myL1+d3VhWO8/4wjnLQWkI/58iku3Pi3V/WrvIfGJBzbfx6m4sDb4mghCt9jnAqE2iQfT/k
7FqGOAfpf15Nv9ZYHG4jiMqhblkjwUONgrjb6ofBrnfVfvbgkv7IOODsmZYmY9gmipUJmvasrpyz
ww5l4v/2fGiL3FvPUVyJYJD8PB/KfygIeznT/7Vb2uI6nFLs6vX63092Vh9dVRy/dvK1xd2HgxAy
L9Of9gIuua6c79niGuxzM51B+tQw+8EB5LAPj5oLGMm9qiV95TRqi9uwhZAn6fWfftHXVlvEj9TU
BqGYOPt/FD8uXyP//tKWMr4oyZgwL1lNY/xqz+ZT0LgkzP3A/5Q7sB07GKzXRdyli6n82blcRJHM
tDzRCjkrvWHPMvwg02rE1TvDhoi46ZvfSM0uuaWfRy5tEVVa4D6hZ6J7Wvl4KczhUg23fz0r66Ie
ugKZZbjXvSmuPa2+uEVTq4mKMeME+cl3GDJ2fJNshLUofp+loJPfOLOXb9V/b+vS22uSq9aP5k9x
0hAAKiD8xfoV56grJ0dfRJZBVaIh0lliBD0pfqoRkgAG8HH2cS186YuQEiVyrfeoTW7q9eAYmxAN
9+wL2Co33SCWeGWxi1+eIiuaJaEkjNPP37sic94+JvAsuQVmH6dfNt8qecIfWfCwlmFpomXpqrm4
B7pIqi3oInRBXH/LnBw1NNsHMn0722lKx2AvqVfKy4uH4mzFxY7F0HaSciJVDZEL0gPUaR6vvMGL
hd7ZCos3mNFKVaby5xucu8HTdro1XKQVN9d7Hpe/qbO1FvE/1FtJmkSehq95jiDg6ecIoso/I8hv
+U1dbn2crbm4CazMyqRs9oae/SUBDtWkkgKKezbwX9tbMekVV/6mLN0r7/Xit3a27uJOiMRc0ntk
Y2i5VDuCdW3PAfpf6/70Qa1sH8DOlXWvHZhFcmnEo89wn2WV7GgYtwJiQh8/2LUFFreAFEuZNyXz
iSwhrIYzDfm/XGER88OpFFo94pWlCkxJ4DLjtWbq/BL+kav+2pulRabGREpo5zNRIOvnqBY4oKFm
tMekVR7xRge4/F+9NGsROJRw8qKuYEG/627aTHqu9Gv1/5V9sRaRIhirOf1mCVH1ABXFt4AOrviB
XTnS1iJURFGmK3rIEkl48MwbIXwtwu3HL2re23/uzFz2MZ3COGCx92Mvq7D7qP4DI1z59IF0rnnZ
WhuavjXCF9VzpzRzPl7z8o0F4/lfiy5Lia7TcjAXHOk/6HXN7+iDB1yWEpOaJVCzqZ1rLqy5lACI
sp1Tirl0uW4pdPlU/Hq0xakwg6Aa1blUb5L3TC1sCc7Ex2/v2gqLQ9EZhZxP0DE2kFhgNGluIvbr
j5e4fO5+PcT8E856kXk3hsC2eYjAE45yPN2WZrLpM/mP7tpfy8w/42wZ3+vHUoSWsbHQL0HCzMuu
uClLl+POrxUWdwJi/rXp8X2C6bBhS7jSU/FVd6vT3OUUbARz5+SdRPp68n5xl1RZB/aqGor885ed
PdswGAMySaC0qzSHsJkjkfr54026/BWdLbG4GFoxHguj4+GQk39M2smHLBY+lNbgrfgHSJoiOchd
8jz27amEmmoLYnslzF58v2c/YRE9Wk0XRJhPxPXecMDx5obhlNX9rDAeRZ8+ft55r/7xIf9aa9ll
m0QN7CWMsU2oxc+iVNyJlrQJxuI1ABby8VIXz//ZUovbY8wL7EYSNq+AmzDNcRdI98dLXG4EnK2x
CBS5VA5NUvE40ClTR1xDy3Ib3Wkd6CsuajXXLHmvHEh5ETbiqIv1qWa9oNsDRkEKM7xyGK5t0CJq
pP5QhPLEWws9KBENqvsIf6Mkk9zEXf545fXNP/ej07CIHVMDREc1eBzpDtuCFYyi2fL+L2+uYLR/
w5vrYi/lbMMWsWQQIl8fBB4v6qN1wk1Zz44iyFBpLwqA7eyQKU9F9OXj55y/4Y8ec/4Az8MIn6yY
QA3BmQUOWIXPhvIlDV/MHvnsrOJ8Xp1DzefuoxUXUcUzIhU5AFZU9N1oI7h/Mw+es2iv7Af3epy8
3HBQdUlUsDeXtKXj/VRIdSfM62XdY+cMTvWmP6PU7GKKubHQJoYzQUvzNxa+WIedLbzYzw4hPbpx
LDz3kP5DJ7lray22UezHUco64+fMsvi779n1meXlL/3XG13sYJYia5lXPFiRbWZttVoJnY9P5eW6
8uzdLeK+VRaqEiosEUeP8yEhr+KQYDQzN4h+a7cuHksN50TVwkSRC/XvH8I0ZG1ZwI0DQ79q19qm
dr3IMR2UrdfIKPxpQ1MD9iFa80dvLh6xF7ohtGRgR4izblBKS5xuK3yHG0lbJWmda2Xk5fvg13rL
EsnUmimugp/Wl+cDmJ9Z6lWYzuUi/Wy1xescOfp5O5d8yHpiRy09RQwRlK2AQJGjuDAuMQbYmOsr
x+byJv77nS5LplgRIy+dV/2Ttu3FS/zsERcXXlsJwyg3BUx984SFx641yPks+dozXbyIzpZZ3HpI
m+q63kR/jre4dM3CYzFlWQUvai0ndZFVym0nzQFT/Y4cITwd/KR6dE6uXD3X1lnEx0gZvDBCwXHT
KN8N616eR4/yKUsfPj4Ul7bp/HEWoVGShDZVrHmZxq1mpvisxXPVjvjSLpkwUdE7kTUDs8a/hw9f
D2uhnifBQEqTHTr636Utbt7OrHXtxE5mX0u3Lrw9HVNXk/ayJMMJWXxgFtKataWACcjEHxkSBKmO
QluATlOQbT9+gRfC/d9Wmj+6sxRBndDiBl4649RUyFGuKWVXclVVubSGImMch6mcRYtm3sSzNQQV
bQWvp8UciseJ6Kf52VEQ3g1gtQlcUJRTUqT9G5iC0bTpUbxq8MyOiiexRu/fKZp9ocrb5C22HqF9
Bnas1/u4DQF+a3YiV9ui3grIF+poiuNLhqawJqPcAdc03gp4y83i0YmFJ14wrCU1vgvUF682VkVc
bCtVh/O8zdphH3X4UUCdhSQ8YdBQV2Jo9/WE+lYtHgXTWxde/0DdfNIHpV4HKILorfwupHC38nZy
S40ZqtbCODc7mICphItZgx1ULqPAHoGk3wQl+oiRGohOkjdwaNO1VCeaMw3yfYEGfauIW09FHUY2
QtTt4mBn6dOdmMGXRNDrIPD2pkSsDt5B6dceCgNmf5sMyis2eltvBKCfihtLeRrN75Y23qlZdiN7
6WeFPhniOA9o4MOGg7lJ2j7I6CJa7cGbYJ1G2bvaI+Y1dwICbsmVnyGvWWjeUcCpwYx0sCmYlCSb
LODtqGDwUYMWM4jfqeQKKPUH6TezSbcoXNCgLVHQRyXS8lu4AdPs6zWlSC/XTpqLN3mDbkI7HJuo
eRa9Zg21YYMj4Les8WzF0I55E20zJds2EgS2YdYRwUhJgtea+uC6xWyNFsgan5WVKEnf5Kp25AY9
2wJpaRQSjsDx3SiRHL1toEhAStamzzgLf9bwo5LCcu3RkK97txOz+8L0b6Z82DWZvwYavNWn9hb9
lI1faEdA6OsmEg9onGPFUW0rTXQNYdplI3mkpznW8ITXZ+a9tGOOhw+uYUF6qwQFLBgMQIyDPgXe
SrB2GQxNAaG7SOyoqRHAkvz4iTTke97B1VKkF8g3T4h+69KtNEB+O9AGRuWmcWYTohhT1kSHRtN9
aWedYsT+UcoaYIZM7UHKggZdh+gxQSMzFS03GYVjlCfOJHhfInSO8W6EHRpOL+hXHfWu3QR6blvy
gB2atMawCZEV65hRxwUNjsvK18L/FkiOB4kwDGKnFjOn8BgrtBr/zl3LhwTRKYoxzvJ24bBLhdfm
1ESQ/O5L8yDeJQUEoodYxYcCCQrR9Oz+3Y/5VVgJIim2r4STiS5FtBMwJKjiRyzHRuUxy7CYg97d
oO4JPX845NJ+lHeD+dxpp2wWQjnqSBmLJUpks+TDK6LC4fCELPaQ2gFaMM13H9WyhEkAzNzarXiV
4jOqvdD9UcAOV+hQhqgudYVplz/VdTYeg09ZXEGF01GXtjrHJOAI0SfENeFZekh7aqvsDRZAPCFv
8N7kmxKafv5dMz+j9NahR9eg2ZGvVOQUw+FWS71Z8XhVZ29ZdRox4oTRLGxpd6XxmzprO6w75bMH
9VSjolRkAMCYUQTqewDrTkEcNstvrQl6Evou91V/9KJdX3/Jy1mRBS5c7dko7G5zvLfDQOWLp1vh
Vxuo/drnOsHQ3e6HL8EnvX1jZCCE3baI3VE9ZjW0EH/mh956d6IcICi2geYBDbFUXkxzo5ur1tgK
GerexpfW2k9yiM7bvTIc8DqAAf80QFYeKuwDYGzi5TIrc1bSfRucdPVUTQ/xAH3N0YK1xGMjT6dB
uMy2qAha9am1jpJuq82+b1D7q+xodEXlmEvPY+nvVOTQJpig+LMlQbrOK1fr7sIU7wQ+NOOO8IWw
AapMq4+vtznPXtSjNKaBehqiLumivsjDQ6tMxyoWTDiy5Y/QWtcQ4iTz0zTFN7mf4dXaHlUM2j5e
9Ceu84NVjcUwOp4gRHdIjG9K7HKi9l7QkJ5/MbR7Ifxual+9hA9UvpIJXSoBDAW0uaZaJmTU5aO2
eZ1NpWKxx8la37f3w7aCdWfPVuqwHDP72jD34qv9td7yIf1AELpJAqTcp5Gbytpa7XEdS+1SeNH9
zlVHBMjl5tqrvVALnz+lsciMoKyq5ZhhFzlPkP8f0gwB7bvrzfifTa1/bOPZEy5zoyGZ0sjSTLDW
znBIb+fpOOphrr7L5LXp1BvDRY1qlYAdlrfia3RT2aFzbYp9IXn62wMvcs8mbwwMQ0S0fCLZTsv7
LhGvvNMLK+jn6dkiVa/8sijSkrpKUrFT1MgBvN2VD+JSPnu+xCJNby3TR4OZ66Rjrtvh1/Tib6Vt
c6M++TvjflgLe/LbR/P242V/NnUXG6grCtZ4OsZCqqwulg2UUtKxRaKBf+ffTuZOnLbVDmb3Bm32
TxVqlS/Wc439zQrNAdyybOKu/fFPuFQq8xNMVjdESdZ/tuHPct9aTfuuahlWacGqcSanL28sZG0C
DEFXpBfrCXljrB8er5NpLrVZ/rb04vimXdOi48jS3QYddeTiXRMrXaD1gpusTQwuuZqubPTFowQy
mkacqpLxL45S4I++1Q8WcwvM6/y4/oqawuPHb/TiUTpbYrGn8VgKufc/rF1Xc9w4s/1FrCIJJrwy
DCdIsmxZluwXlsMuc8789fdgvPZQEL+B1nsfXapyT4Od0Og+J7RwYQG+FZEAqdiaiQeSon2FdpXA
NbbPcCWN64aRuInGxsT9EpCtDhB2/8qdzo7uAB9mx+54qgVPttvmspLH5atBDic5wqvTP8OmAL5F
j2q5AaS0Wx+s/Sw5Vgw2QVvYQNqI5ngNNtiyElWocc4uKzvFpVnB9EooYWOo90rQJtvYjABmm20A
5e1Jvdd94pRuuiseyeBFt5XgoDcNZyWei3I6sKSwjiXhq8rVTQ3qHJtk4fN1y9noFRjEMmCVuMlT
k5/YGoDKbkRqLO1Q6wJLfLrvlPgB8+vCJrhIEOd4o5Fpc69D0PIuOWBBFpCJx9QBppA7HoojQKM+
G3eiA9xKVijcTUUH7ThmnQzukj0bGJwhFoTmf5efKhWhBuNOPvjTwTjlhO+rb8opxRAN4E4O7cfM
A7cbPvDHWtBO2FIdTU8g3GMQ3CKE805lSuMEmM0Y8MpPITi2atwOcOW4/iG3uv6sDfhbCueVCRBW
AzCU4XZysI5ACHV7H7CmbnPKTuMONaXqznv5AylEwXzLSjFCj/qKqAa2ZLniw1S7cbSMAKSvj62X
VncAuPDOyaRCDgMNCTiM3V6g7IZjmkDyQDRVCdZ/+eZJEMUhGP8wBEhQzZOpPBa0OfRLdpMH2DGN
tI9oTGCVWRKI3VAVwGayZWjoQJkWv5orSWZCzBZFAahc9rL0JalSgctvxboXIthPWIUcNWw1CqRu
9oYZ+DjU3rcO2GO/U2YPr5gopWLcDr8JIx0LJVxR8EIs5yiDGuVhDex8iFWANuqDlHsP3C/ccu2m
cYr34kpZdJZcVgRVjJVXoLDbpePYg/BafqczCjGBU6gCvTjXywcLnIblWS8wWpZejyfhftd8DR0K
eqSd6JLD/rtrx8j5YKXglSjSIE4FAppJ7mR1vpUZXRMBtH3Zede124grporGDoAzcZ2j/A5LFkia
nrPBUSsEyDVRAPs/APS7JtX364I2r1GqiilmQnW8KOpcJlLyXqdyjse2hH7T6b0EvhUgL/iNngNP
urIX68GylJsko06Mu/GSzf71H7BR36BYRYAxdQsrO7y/x23dW60cW7sOnEF1k3zvTBXEOuXsWKCe
3P03YZxlJlSRkwYwdkC1fxhi1cdFehcR4ItMiyB2bvnAWi3OOuMoXAZiDnQ36X/1SLl1JprW2bL/
tQTeIIsByxGNRnfSHpOx+2VvesRnW4ipKwmj8uZXsohBdMyNEOvVGqkSlTIwYCJfAuCiOT5qnWwD
QjCJLFGU3FILdxjFhDWCx5FwOacHnUAZlvHP9ftfF963rlZtfaW1MPZjViG5Kayu1kEfjZdZ0CAD
02ioBRa3VVHjPgsCEIMC0oLy9g2c3iYLmcn9nN5ji+LzPQMUaOziKL7Eb2YZYiJkyBauX8TkKmqt
GrOpV0EDB/wZD9B3qIvQ5/qQ+iAzJUfwxeTvc8AA/NFOi0lMQ8Plk9LXO3GhUVmlSqfCn56VneYB
HtKfd5PH7plie9wMW2tpnCejiaW1KUGHj5+sx5ji7o96EgB/xaXWJK/H+KemA13MUMbAqQXmz3wb
p3/wAGbiCmkaCMJ4M3oV76uk6ROQCu/IXB9nGWyYAIYv8tQr6vxPLHItiwscCi1io8xSNLLYogyu
yqON+QAXnTtEEa9/h80EQTbb/Fq6rqCI1Qzd0M9OsvIzgIipldTj2RdjMmA+sDFAgoaSahzIke2h
i2oepgGfqw10QQzLQrDCu+9Lt07AeQdgtEZCTrsdABwoGSCLAHdyDQIM4BXV9Mv1tCKSx/mcDIaQ
WcVc+C6gwOl9P4JlVSusd00NJqynURchemzdfcyVfhbXb6VlRWS9g35AkRudW2Cyg/voQB6qg7mP
dtSxHhQHtblHHWDwgYbwFLsPonpoK3QaBLcSDUwZ6DlzZWWkatFiSdCZgty4BHRsPRaCwcJNs1nL
4Jw8lZRFB8D/T5CNfw0FtJV5wP2ia7joKLrJG6nWzFUTN5gp+ZN5i61rzloYO96VR+ANDk9zMQZm
sgQUGJmFp1JyWwUAkCrSk2VG77DP6ZSRJlixUjZNVQNvumGiZ/XqSmfhIWwOCpjOULvaMfgETiVM
tKDTA9wnBwsg9ow2M3vlD9H8EMYBkXQu3yq9bGSk7CREbSZ2eiDEY5s2qW7jxRghCPxBBsA+KhND
xoEgCm1V8EhPv1XnKt1JUaocz6IMbQfvjtK9PLzLyACwPp+RS16PCNumuxLGfV8zkBKrLVq4B6qz
n/gweCnDBvXgg7zIFUjbmLZkmfe3apwz5lbU5i3woMGHcSdl5i4cKd6Yn2QLD+WBchsCEVIHdZhV
fRQI3vSZlWDOQ/EiXGGyEmcqD1hCVB35lgGMgFOiRPfuDWOl7Bu9iuwreVxZ3QeyJUUD5P2yGjdw
v1ugMQXQDzgk98nw/rqGIqPhUsmk0siKMwjEwtJSLO4M3EeQajvqANI6pRa4J/tO19TjEskM0h8N
rHGQBtxmEM8dR2XwGln/j9bJj8/JRh1oZQ6tWq85MLJON3LT6bl1FQeoemA2EKUsgWL8hlHbKrHe
axAYm5Ujkwo0OAkItj5d/1gK86or58ePzIWjWncxS4w/F4/xLmyiExlgBgWYZI1t7aOjZYp8gN1I
rgnl4kqGcba8o/hov3ZmMONwZFAQb6juBfZP2QGs0sas0CSeZSh4zvzDzfCObRtT0AR76q45Rp4o
aG71HtehhXKhJZppkFMJEglyhisb2BSEi8to74LryFHtwqFu1d+o+35//WNuZsiLq1MutNSBnPTt
gGNtJL1zdasHpcdyX4eYkMqTA87hVlfD3WhV/nW5otBNuRiTBgHQB1mKnH3tmKu3BWarjRt2ZSvb
W3UvKla17Riqaeg74p6o8Utl1FCxMc8UDQ1QPUh48XGVtv0aj+SpbLK9Uph/xXF/25njgjcssGcb
ykmdy6eedJ9KIwPXlJ7foYtyq7XRgwSKLiUevKLSH6oq8ypN8Zeu8aI+QHYvs8+4eO/6rroNKvAh
hdN9TJX9OFigxChiOyXqvqDJTUzyU9WMu2S2NPBLgqu2MJ9CMNHVIwZTaFF8u37m23XB7yPgV9wY
qFweVSNcaEi9OQWPduik9C9GlNsDACycDtflMdt57bIXeVyTgaqBZJpdz4AYMZqQ3YXlaVZ/UBDF
X5fzP2zpIoh9+5W/Tm1ZROOCgoet2YKcIdulPpZsOw+ornhE10TjjZvtBmBf/TImvp2H7nU3FBk0
K5fCRbe3Abwto7WY/B6cJaP0Xba+gEokVjIPhGN2lglOdltjoI0BDQzjJwq/oRCoEk2qkXnP+x6z
4MM7EBS0TuyUh9KtwDAsiBKbiQWogxQPFLif84PnbYx130iG8xQDBfcbCuk5j1FCFoZ3/VNuFgIX
QXzKzMMWe7eAUt0RvG7lIFkcaobFnRT3DdldF7X9EQ1dVi1DRuNI54oO1BjTbE4zsiWY6wBTkHuA
sZ725iPIYzFm9JZ9nc3EshLJVR6y2ZFQTQckFuMTiR/j9O9UK0AVWYDcDhOQKWgjwVsI8HMdFMw5
KGBAWvt0Xe3NT8meKmSM9FD0/l76ShA3NCusBQG/eJ+3AA6hnixp7n8TwiXQemDTuaksAU0Ntw39
oKLVrQraAZuKYOJchg8oiOdcAgmzsqKggIZNqp/q4KaP7w31+3U1tt1sJYMzERlM4ZpZT7hJmQ/Z
Qd8x9I/F+MhWdeeDuKOypZIJe1Q1TJ/Ds9nfV3FMMzHcaVCIk0AfNwd/AwndzTBeIdBqywrXYvic
X5dy0YLmZAciIac3+4dGlw5BDb6jXPGyluwLUNBHubkrSKS7kpL5UmsC2hAo+v/xl3DfsChTsFMN
MEZcbFB9RGeoxsBNHVBVLF5wesPleOsSh6Fxg6IIAHIZ32PHbiwdg8pil2N2ZUQDFVAXgJ0VXxdZ
1uHT30rSeZ5v9TWDMANy9oDmwx/BlzGXuiaNS7aWmQ9Bl6KLk2F7+AwIhBsHw7kwQIFwT/3l9g2H
uVWUr1XkEi9IKuk0ZxQEJYP7a4esr994LRVpyEUu4IcmZpIAx1fSv04gW5rMSBC2RBLY31dfrJ8q
CWwvOMOij1wiY9i0EVw9N5PO+sQ4Fy+lMNflFkYR3bAdUQUwutgR1W9ZzpHxD+GL6tZKtrmWyHl7
2tRzGqoAX2VmSG5WSGLCFS7R+XHuHLFVDasEHVXfftLGhy74JIgXIpfi4nEAgutWIX/qUiJpXLYe
u7LF1AmmFX51l37iD75t/U1wdvwqeTLqQ5SaUI2Gd2Ye20uY2ILT24r7K0vg9xVBTPTPOh9bHyzz
M/BvUXnf2ewenqrmo7ATKThBlf195VAzyWYzKBBs0QedgVFGTyFmXdG4Ysi4IIL3r2vIPv+VGHju
6K/Etbli5omGcKRlT7IkuU3W7kj8pOp7dCT3ejO61+WJfEvlAoax4PHImJrExwUEbHHYa9FA9zHH
B806alnn5e1tDsx/SzuldSdK46LD5UNJ349Za/2pM4iMhwsjUVE109yDaSu4DWMHeNV7LKNMjnJM
fwCrwsW4sic4XJFELprkeprlHYPITLAc1+I96abbg9uQ4cxh9yHxQDY2icKz6Ey5AIO6a2kBZAII
7hvWOgfX4xFcz/80lEXPkewDXTNXLr5Ug4brgIbHnQl3fk0ZPqRJ4i1LJHjg2fQKdDRlU8FENoBH
Xjph0dNmqHuwiJEQTBMaZr1UkALVpR6dMhkkbkkWq+/zMRGI3dQOe42oZYmJIWXOPJVCHYOxRTKd
85O+nMB9tYgQlbezqSFbJlWwE41HrJeqpYvSm1MWh77sg2DZK9w+BZQYCIBxDR6RxoXrCZtKrQTy
Si3gsbDyMATv6BGQtbZcPspN4123fOZKr+xiJYRzNYmEFHdEfDDM5CmMBWwE74lsm9Wwvy5IeH6c
i01RU3egVAz9Gst6frxX1V3opQy6vHdntpr0hxMMuHH//maci2GCYQAXK2SyV/E6RBayDqBKA5Xl
rtz14LASJIXNS9xaIOdmWa3nC2Eseqw7dH4D+90dao5v6A4JbETj3o1BokewNAR5/fxZMx+xaFtq
grvv1g6CudKJJ4KomjzK1QiHaOiV3VBg2S2ZbUWHQTl2HQg7ZR8I4xlWBSmobeLSzgH423yTzKfO
QvMTxGmafpOaqV23otPerGMun/fch13lYB0DdUpE4JLsfZfcJC6ohzGJ89kjbyJtEInjghtRJSO2
6gjiZhA/plZgY3JVhCLD3OCKQ2pcmCGWNtZjiS/KeJosa3ayGQ8CVuCXFNmo70VnuJmFVmfIRZku
DLoqqqCU5neHyDoGB/ORkWzgwVa2C39JBAHnXPm9VhCRWkc3xZJl7vKoDeA0KCcIHJ3RU27m2i6P
UbUP3MEBFx6uyOOOONYu37HlSzupbewYi95ANtOUcfkNXK1YWS0YAKIEq8/Zu+K89PUefFA+6NmD
+l3YinYitoPsRRxnOGDiU8BaBjvtXAUY5t+LXe7Lh/IwD0d0crFMiVeXyjETYV0jEswZU9DkphpN
aeinJThHk48NZkHRJrCrVnavh/dts72oyJmRAqKuUW+gYhs8zDooLoe/Y2zQMhbbIfhwXdbmdiLm
un+bEJe0FmC1yw3B55Ohi4lnOQ0TXMH3DOuyS5PbleRbcYQx+h/X5bLgfc1y2Rmswg2cr6clLrh+
WmhfrR7vj8lfNZgwaPkArtoiJp5uqIINsM0H0LWuXAoz5WlBE+/sLsoOfKhuO2PKHOt8HpZZLHt4
xGr5t+t6/o8sdjlfLosZ4IDCzjs+ZnboDvlyTNzcMR8ZeqkmYxQVy7UCgZvlN8AXiUwxqq/yjTK1
Bw+Ujn0Znz24jnfL/t+BFG6OVFoXeXy7TNGjqJ17yNPtwVWBiG+ln4ZTeMMgWgHBgVkVt9dvhat0
m7F2JZYLfWpYW6GywICY2HgvLXikN6TvjcfotaJjav7R0MpaUS7QyeC0I6EBRVlDRr+pnclmQyvs
LfsNQyuvWnRougDIiqL+Z2h0/NON0qVp15lYvAZXnTcdFDs4ADvxsNyOe/qvy8mXsvjXm1Fb8rGc
IIvtBtYyHCNyFUyNzK4x4POFbi6K4q+MlJPIfT0r1eJUCtsKmXKsQY5W+6A7rUCOxgL45EdHU/rX
yZkTyX2+xKzMWbKgZA5e6lGypzzfBeWnVj1Z8ZcMNO4NpoKj3CnUZyEwzeuGAyecy1q1EndWqEM4
4zX69TX1o3Ua9//5bLlEpUVp12NWpvLZJg143xlA5Xy/+pqm6Pb9KmFx2nEJq66nOqtrfL/RUUDu
7gGaY9kt7vKRAeN0tqF9WBzZ7UxHOsiCmM6UeZFHONFc+hroItV1CNFJ+C2ObwwhNYZINy5RNbMi
5VkHS2290Rt+LMquQuFh7oZqn+yQNZs9m51RY1c6iL4kO7ZrunHpKszDIqkyiJ6kozp+tvS/+353
PVu8SsPc8XHZSYnkxApAJw7PZ7vQw574mIndC3tCr4rEsxxMwDNeUoz5c6doVF1QZtlY+aoan1Kq
PQ9m9EjU/pQM1iEOyfQ8Z8S0O2vEs/GQ2kTJQUmqxYDSqN4TbBAqE70B5NehUYCOYrSCe9nmSWOF
UFGoznbDOQMmi2XFyjhUvmXcEf1EABaoH6+ftEgEZ6h5IQEFi+IEQtq7QwB0khjzIoLP+boxwM55
pQh3zphOmbKhmZgnAirE2BF32auHzouMHUOmDRzRpqmy6R8riZyRIs4o0tTg6Fie6n7IX7KDZNMd
8/xYx4opSKoduYPni7xj0/NXgjnTrZR4AckwBLddZmuLbkfhX9c/mUAC4RoCStZOQ2dBQg/AzKa9
G0fDvi7hdfH08nvx+zzG0OWjlOB7RY35HmRZblyVzpJmTh20R2KY7qTr+7gwPfySAy1Y8ypK7Uql
jqGYij0FwUfBL9rMzJdjJVyaHCS10YeiZxYkO2DV1jxQqsOC6mWnv8mCBAbEw6ktCx2KRMYRdEA3
6oDbZEzYBwucYdjrw7f/qB375KtrxyiZbamdjQa5UdIcxk2l3HWsyfHGSmezjludJxdagKqMxdYY
fl8Z5AhMgn3aBJ5RyEeiLrdDQwGU3tmSBMJ4jJ6pNPYEGrO48iqJrORzcSe0zDgpdXzPBmnL+Fo8
LzvFNYe73J/vOwBOFOo72Ub9KqoJRHpzkcgoxkWbJujN8ubLikc5XNdxM7msVORCkNKQYK5UiIp6
ywnzr/Lij9NuaP/CUrodE+s/BlnCRZ45lGt1ymCxbGf4HyP6WWAh0FXY+haFOkHu4DuTckqirIkR
iKryY2R9SLBnBYy+64f4+qJ6DkUMFwXTYrrJDxjptSG1aJixkpzslsN0SsdjiytAgz28zMlGQT7c
LomVizzOFZNQQUeumn8a5k8Dmd+Vb7rgbJ/fRRTvg9KMEa2BZcX5C57C3DDOXBNAc4IT3A6dFzGc
q/VRA0TSHBqdu3FYG8GGGoOVlfzxBy7B+1Y0QCnSi/OxhgYDXgGglxrchfVzNXmJ/Ec3tdVn4pxr
mhoamTWUaj1s4v+KmBPgKxrkBxj7n0UODFJhnZDq2OTiDEPH2qwRYrsaEid3OrROcJjfAe/kBIQ7
kXabUWoli7MMMzA1eUrO2jFZyKinn7LGvShKvZ4VZw62ksWZRzmrZTHocLAEE2lNspv2ZWJPQMrC
KAkWDJy4OWho1VpyKqRW33bulWzOUhZCJDXUYCnMuevjtJe0f5y7Alyp0LnZJ3qVdFbiOKNJsRIS
mSM7VguYmfUz7f41cwV3mFwM7tRm1IYWEuIQ6KDGaTaEiBSbhclFCT7qGubUpVN4tkNllxROBPSW
3p9Okz04+bxjnQqG+xM2vnBjaTOSrERz7RHVIpWezQtzgcBvGxAtpT6lGIyWfCnEE3q/701B9GLW
d+WT8e8/pdZ1M5BmAfRnfUuSJxVEtEqLEYi+FdS8m0FrpRvTfVWCGbh/BVGJLxdJQIVZBmTQ2teq
VJRfRGfIhRE8MatShNGwc1NLo8BrCr1RczV38IAIUx/HvagXsZ3SVqpx0USJTWNeYoj82eX5Fbka
yBJGLlaHX/teXDSJ5SwFVu85cgG4JLQL1zrMPyZH3WXeGAinIgUezYOnGVk8pnUEi0T1fJAzMMVk
kigYvxrxfOnTGhc1ColY7ahDJa2J3k/EuFmqdtfLsxslowt4WX8CymbUIRGBMFlgldv32NW34wKK
DLDfn9GZfbvhfI8FzZjH7rHwvJ/3WAyXi++xIqvh1ztIWaphzKzmZ7675KD/nu90LrC0fVGSjJUo
7Dbw/1B0XQ6UZ0Lt0qa0BhY+60Y/5VPmB21y26Thx+tVlyCc8CsdFNdVPbRgmEvaOr16GAMErvj5
upDtvgo4rbCUbFBAZHPnluN+qg6R+juYsHtj9K0HnkiSuf+hCrpIZP6/CpM0AcoHzRVWTP76Uqz/
H5wyYRW0neguoriIPFmgHgdFI5RDcstute57BEjYMvsQx4LZov/hZRdRXFCeu7ru5JD8tHV0U3+o
R8n+7WWM8eGN3SIWO16Hy4tgLjSTWR1pKMMa8/IuTo59cY+04wC6mtLMDZNBkE23w+VFHBedh0XH
s7yFI000LI0GT2X3R2Z/EcAVdKoVKWUUQ0DRql4XAkeEvJ/lD9fNfvvQLJUBlhA2e//SBsMhavpA
x6GBO3PXhwdw00wqgDIzYB/PT4pwLnP71H7L40Fkm6TMq2xgH0mCL+uDpwS14MP8j2h7kcF5MnZm
FrkqIePiV/M76gd4iWlFJQj7v14b3UUW58NZLgX6EkDW5Q2PyVpuCzzOXv9UoqPjfDjKxtAYJ4SL
YXmi/WNTCkxBeG7sB6ziEcif1aZmtnDR5a3vkSJdOF9dml63RqxB+2aE65AG+ElFVIRuV7uXL8P5
J4CKgYG+IGuEKfriE6Br7lX6Qwqi3fXP8j8Sx0UQ56dKm8dgzsaxMdbZ+lg6gAyOPrLGm4UNaPTj
lYfrEgU+y6O79BYZVTAEVb7SAE57xj5qG9sl2mFoDjjRNNnXxYkOkgsR/SIVrawwd6oSW0ke+uYx
DXM7DCuBIJEB8rAucp8aGfiJKz+luBWVwYGa0u0y6nayqCeAYRq4aGLvqlDAJ20V+1kHid11XTft
EstHIB8F9Bwes166wKxGeoBbfOXjwd4tpzswhwsksNN6FTBWEtjHXTnZpFf4dBok6DqA9pvPffmY
JbekeO6rz1L5NQU6/nWVXiOesJp7JZH/fnk3jfOis4TMyt4S06Po+4MuA9D5wBxRZI8l5bg/vKWv
uVl4XITzN+wYfML1NGuVL1kKyDt0ZyxTJ8n9ZLqleS5SdTMar6RxkT+QImO2onPtwTrSP29nP9/g
hb0ekSz15Yfscz0Dfef5WF/2lf60pl/pxYX+HqRTbZb+o1e+b51pDzYG9Mve0MNiv/uKgfITleU8
zFFlwEDP03cJoLFSH5jZuYvOFXYJauFHEwnkcoEx0izXcxwkSzsAcur9bo+udAOBiRfuNJFDbPs4
YMYAma/gJZWT16kK2H0IDrM2QkBj1cSW5OrxutNtxkztIoNLPoYRTUGSwew7TITK1VeCyQgkCVsJ
VUG1sylJB04jsAktbJNxJi9XNGsxt4gCLn6soxKrd8A4xeAb8Amvq7TdYFxJ4gw+HYeQyMRiea47
mN1DghGi6cOAh7W4PgBzTjS4wL7DK0NcyeOMvo6bKRxCaDYZn5rq1NB7NRVBN4tkcCWPnuO6bFgG
aqq2thMjtOcaYHDRN8HRbcaKlSqcySXSEsR1ejbx0YtPmCuD/7IqUTzpJbIHzvJCa+4G1YDlRT1Y
dWJA21TgLIDp9eTLda1EZ8flyjoIsEIW4ewm6yvYdebsq9Y+XRexXRGsDo7LllpNgp4MOLh1u+1t
Q1Uidbg0KcnxAuxIlqkmQIi2Ekg0fhShiAJXIIXvBAV1rAQLhUKLedCiY6E/N+P764embtaHl0Pj
O0C5GWJutGGOag23mT6xyQI/GDonmwa3BvvJkMeHRaF+XuvHqgeJXywdgXxyqFLpVITdaSTajpTD
iaSLbQWY8yKj08f9TYuxaLksPFPK3CysnDKkrjRQO48MwV1H9OH51pLeqmVvGjCuX2/L7NXmbZl8
Mx+sjouLM2B7mibS48P3zV0NHizR99j2SB2PrkDZB4o4Z1ikn7KqKxDHctNiiAu9+bWKnxtRytlW
47cYfkg3A7My7coAJ1ZmdrM89qKLzmYph6r0Hz3On2xVudJRsaSloajOZd1pyBdNA8VU/DlNboAs
J0g2225ykcXlmgjUfrTtYMJKXty1Q/asx+RT0agCDOHNYnylEvfppSkJyrDHmZXgSCPgNorz+2z8
MVgYpQw/RZblzObuuncqIplcypli4GEuwDk494JRhTvdQfuLkZPWLljWnMZW952jeI2TPYoenbZN
xKJAucaMvM6DrFIrlgc5R+WT990ubZ9JKBrB3bb1iwQuXmeJVnZ6gOKx1wGiWJz5AKbhayh6SNi2
xYsczqfMiljDoMBn46i20y72ZjABhLovZ7WbixZSBErx11JTmpUSCKroJESAozGeZhkRMnLoUAlq
ude7Y+yqpv9Wi+cbSM3YmhSVXT8x8z57hqOfKHiysAz2yPBpx51lJycDlGTPky8/he5M3evWKVKV
8zugapFaBd2C3zXgVVTv07r2g+rzlIvQ6wWmaHGe1yjYgAuYKermLZEUm4y9QJXtEHI5S/YLVuGq
s6xySRpIoOgSUBkxEbsuevD39QPb7v5gmMYydYDBYqH2pZgirGS5UZCo+nzCkmuzQIg5Y/0seAa5
+ScQIX4txvCjkWd3ROsBuWOBMsuoCMUEnAi5bfNQV7+FUxmckakaUGaoYe5aJDhKQSYY+tqsLQyg
eRMdYN4Gb6FTaA5ZMyMwB+0SuZVBk10r1wBJqsz9mCh70wRhY6xmAs/YtMuVWM4ugzBK8iSE2NI6
mdiBTczBjnDbSXpBRtgUhOAog8oErsgDMag9zTN5QpIbctVrjL+rMHQM6UvWiUbMNs0ThCaAedJl
CuLXl3ZTUzKnVRfVfk9obEdZ8Wmpld6lmojMdluj34L4zY+57GV1BOeXX2LnVG/fV0ZxrBJQw0/V
4U98gRoYT1YpwMD4GeuhC7veWtL6XK2DUyhykl1+O31gj2hjZM/fRIuJWwYPdl5MsmEZSpPPb1Er
H9dIkeZEgsFrmGOozNwp5w8CnbaubmsRXEaLmsyYZ9bA+vejSlsmsRbFmUQ2j8kMVBNc5SM/zUO8
iWP3Oni+rpBACA9mIvcNTWgFIR2oJYduP0+4x3eiTaqtMLFShXejoZf1KE4hBdxWTtzGntz8iGXy
LqgKW2ofy0XU1NkqCNYCuQBBlvyfwmPJCywcjk4EZOOC3JpVaqe9qFMtOkQu6CvRIHUpa1RPyo8o
+zCkndv+0RVorRIXzbO6r+KKPTDyQwNvaPptBYm1LKbwypGSlrShluB7ycc8Rm+4qPZsXq11x94n
x8BusHDL3jIKaX/dHJlN800eDXQNKtXA2Ud4tMTJlMZOZfe8ZHxuh8cg2kfROy1/ksfKA4GIrXWi
xu12zLhIZEexUrVfhmzKe9YwA7EM2FALkPle12nz8rpWihnrSkSbh2YYShDx68uFxze3a7fj00Ud
Lj5JyjBpET1flAO/Pi77asY8KhaWjtERrX6BZsyNrn0uLkTlspTEdQZp7GlV9djeWeqQ95Kf70LA
xQqkbU0Lrc6RT13mpJhSLUOaVX6a+sYOlMim3QNR3ilyCaK63ZgqDg0frovd9oXfJ8pDNau1Cn7t
FF9PH7uHSq0Le9BnbBKA/jOmgnJDZCqUi1tpoIWSwl4Rfr25vr0zuFmqro+Ti1qYnjHCosZxTjtl
1zdO6g17LPC0bnuQYix+YKGeCuq2zYnYtUwuiFFlIEMcnvVjuwnylxkwBiAyY5aje5ixnDwwR4pH
rs74VVcslYdtXuJhacocES3Po+eO1LdYYI5tJaq/jSUAPWkg26CSviPl/FiGYP0we79PiDuWWP1t
EqdbqoNuDc9VVnyOLe0BNPaHhQT3UgoVQOh53eSEn4YLSktsqWVS4ZgGkAG0xmeGDkgA7bB4bfuZ
8ceIRrAFUZCH6KRaMwbqDCOX5LtWjpw2FGGsb+fIixtxgUlv6r7GaAmu6HMOenLQKUTfKlP0nLqd
9y9SuIC0NGaaGTqkEHSjcOca8xtd+VQZuB7Egj3U6wphaftlVFfkKW2TEe6TZbMzlJ+A05J0ohbA
5ivLxWFQ076U0tTaoAUppLBFbXCxp8AgHOwM05EsxlIhCKFIKy4AgSKzlIYZ8pLqeQmesRepN5ot
MO/NLA9MZhnv0KAb5cvBVpUURWtgbUypmLrFd7xBzx4NALwfuH5nIxBQXwsOQCtzRHO0m7Wohus5
qIvAq8jftOYFu6pTjCudET7J/T5KKqctjjUKq5rGjjSLBsO2Y/pFIJ+2lkU1lm45d/gCfzmEx3NK
VpzkNJ+kVpCSN7/fShhnL5KkL0Ot4mjnGPv15i7IH4EVKwjjmylxJYQzkhR3VaVlveWuSbwmN04D
dumWsHPxzb3rtnIG5nsVuFeyuCw1jtje6yUYpJSBS7QsH7A7iCGQ6m5oe1cNxucsaHcU2/1U0W4A
c3qnLul7MtCjseh+KeOdOjK9MIg9fa73+RTsDCn8qyT6N7xW3WRagTvwIlryFJgYz0rQGYUGLF6c
j9Q9g7zNMcE1PbVYKkUYAoqzOol4ijfD3uqQmFWsKkxtoWY4FRAYzl+05Wuk3AQhFqdlN4lEc1Qi
UVxqCq24Lc0I7iNLTwCltppHpc7slBJb6T9e//bbaXClFvstK7VSQ18qI4Zawy7wi37/E6WCjVLF
kv/HKBXAc/4VHCiXpdo5lYexhsTGXW2L/oOk8JaBGGF04DJWGWoG9l8h8TKd+HPKTjwxeD026HzG
KsAjqxUEn66ZHtRJxlMwbnJ/lBZ/n6DOJ6xiprUCuh1sqOXVjbVMtmH+DazGw3XT2FQFbUfMXWEi
FpNZLy0jUUOln+MMayQYgbSbsY0drFWjN67VpSBbiURxJatE9GyaJ4jKoruSTnbBJnBFKXErYgAu
XzdMvGKCyoxzYPBd1J02TzVm2q39EJfvynT+oenNZzWZvTitv4NsVNS12IjiANVGu1EGgDlYCrkz
BHZ/rihJ2vhk3JVmAwiGCPjGpem1Ury7/rm2psAhC5SP4GIgVObHUrDrnqQTGHbgyQogCpLdHB4L
bCF7xg+GGgR+LTfW9vtCc0fRDN/G93shmktWXa9m1Oiyxm+N2g7wgk/Mp+lfDzIDjA1A/RaedCl2
GGX+MNMsSdootkJfipq9XOFa0+YfBIfIa8LL4CyxMgJr7FMa+rnlpHeqF3spMOBy27xdZhyiaqcu
deVhJ2SlZ5awzsFnwcAjVS0g7Osq3+UH/+lQKw0EU310AnMa7XjuDV8hAJnN20E90CjSAOdnmj4+
c+I01vS96MPPS18/WEEneizaPAcN9JOagVr+VQUHoLJwbNUs8pMyeJ/VyOFNmj3mdBS5/qvr6lnx
iyS+dDNyTED3LSQtvQ14KeXQuRJxALf/LjgYGDz148btbzpQmBmC28WrCysTrag65rjAc051vhNm
DgtgAuQi8rOhv5/18NYcrfRBKgP04DCjNirNXfBJLlLpMWwMy5V67ak3i+4HdbObGrMYevi3Mocf
Zmlyh6StnVGbML2hdvt8yGTBeAYzPN4+TA2khxiURYnHL5IXWjCPZS6jTS1RzG5b2l3cB4KIfx5Y
uCaEs/6M1ACuw0Mr5s2mG8YVrtloHh/znSmQJNKGi8WS1IbL1CqRP+bj/aKQvamK5sz4Iop93PWB
cUVUJGnz3Ldq5JsEa4raPYD5n/v0Aziu/ZaOD4K48dp9KaizFR35BXg3oNF+mSytph2bLqtiFDXj
/7F2Xc2R28z2F7GKGcQryRmOZpRWWm3QC2sjM5jjr78HWntFYfgN7PV12U9TVrOBRqPR4RwUkTG+
1CJNN3nZPQdOpH4k6w0UbzOAtL0RKLjc0YwrNa0gMDZ/tkhcH7RmPkaO9dWOnlX9ahpzmZM/3zNc
Kij8cJoIy9ZsQcXWjiPwNbE0mIbykSnVISL/tlWLK2WiXwezMRogE8RecB3Qc+USA0E8dq6MxPAi
FvlsKCUjkTzce2vlkILMt0Ecw4CLExRxRq2yWqtLg3a+I+X8LhvwtEnVgM7zcWqHQ03sO9Mogssm
cm6Pb6UKGxZqpbqAjg7o6M5tb7d+lSaYAKr8flYA5RN7l6WdtaBjKcFsjhodnvlg+BWnjLS6n4ZZ
LwocZd1T3E/11xrwYcnBrq6jyaM7HuFbpjsmfgmESsnxPoNQFaSLM0f9RDXMhkG6eoTIwFR2wx2t
EJMUXu2r+2ZByw27CeOd7vLA3zwgV+VKVoBvo7DNDtEcmyB+1Y2zeCjStK5ypqb4q5HxP02Avui7
kiVsbsHMrFfQFLx6YfyNriCbSTp7sYmyuCtavdjmqtcUeBvsLHhUu3vtkHnswCO8+KRzzBn/8jpu
nBaHgOQK0zZod9ZE0l3cMiXSPBM3pOhgHLrDuI8PqpSS7qxJy8E7RgN/MrEdy3Ec0YPWg5mPBAwC
gXGXX2W3nd8krumgMMbTcXh6JK6FqQmE7pjKQzAgK5+egUaJ8oUtZAmJqiTMMwBJKIfZK25RSveH
E3B/D7aLwaLTP6AWPfMJgs7CVtLOahk6O9HtD8yb8SfZaye6o0/WLsLdawSYh/Hz5/iHKmkjluoq
3PN2X/SLlmCtXwDNFjd6MMH1hcr0Pa9jDe+653+g7NkVKSgr3Pm0rbLG0qDsjBPJ3ht+eWO/H2C5
5dWA+rErhceTCRQigLqy60I3IRCl6feTz1FWUj//yO2XvUt8GXjqC6bWG4cjKMh3e3Uws4FMhq69
rKrqlYfwHU83JAfD5xlXICS4xXH5mgTkHTiBbmxf11znDl2HN45HP1d+eFOCBIT6U+3KCOvOMtyi
bQspF9spI8OJSyC9v0seyH45qJ/5AFLkceZ1mcM4S7eI0rhHWa2DYeiDPpUsQw0x81NnD5zHXR81
fm0hw5R+mJMvcXR0mvdMl1zsL90uF3ZAbMgdGl0plBiSOaqI4pJTdd//tI/Dd2DB7IFiG3+xjlkJ
bP38QIPIi3fjwfrcPcWSq/4soSqswMsKrVaAzotZazYsj8PoAkMX3sR6jB4af/CtfRt0J4B23qAW
d40UqpvfWt70gwEx5rLjPgNmFr9C8GikTqIlnWGPA+rE5YfuKjsqu2pnPxrH2e/ArmRJrorz94OF
2BcQQxQdSeC6EH14vFh2Fg4g1mhHDJgurb5Hf83klUkUeywZj4xEH6t8PqEKsIvN7stlhcVki4OO
clyOgGe2dEsDucdbuytVG10iWlQEdAijG7SpAh0V2Wuf0iXzOkMKFH/2RoY8irSOCQIDauovL9vV
Lo9WVStTVRbBoOS1a4SD5o86s45GLytRnYXebyWJxZxERW9SqrIC46d51Llh09r7FCHs4+UF3Di5
BlrIDP6vYZ1nWELGu5XzpfhdGv8bJEo+NLPhkyDLVvH+1hxDw5vi7W4BmG9OMS3Gw7PJT1CvHK9C
n4KzMz8k/QmzIJLjoJ9fthCIgpRNVfDQn2VYFgN44U5NimD5ZuyzXaU+FN634YqBHrVHTbxESdzZ
aR44th+7GwzBHViQew2cBLmXBRvnlvr2U4STCQLBcIxGfIoV94ess/ZRbe3r2gByVSZ7U53lBR3r
rTB+Ta7M1ImmZVIZhDV+dqt+MJjb3mpgMzDBMlK/z66WXb0H920iJUDb3GIDK01tk3CHINz4OgjD
pmkJ+RYvaF3R3EF1wQjs1rjwI7w6JO7n/JRgIG8lTrjvB1MfxoEoRZD0k2ct03Wt08+SE7Ipg4Jl
VgeQHtKQwmIag8nC1okZfGrGdtkC/nkodrCBdx9Vd6FbAH1e6si3LBcZ3d9C+UetdpA4mJMyQght
d/G98S0f3ORQB7H/baQua1zO7Ju67NlKXVlMI5Ms7GA0tCNBjyQLSKd9K+zyoev6Y9U2j1OmZS46
NibJKT33qdhDCiphRwO57lmSAe+CkdIsg6rFclNpE14BzfOwtBIxm6Zpwe8gJ48WuLObyqBj26vT
xBAbIr/rMx9zjtw0aVDuk0dL1myydeDX4oQDr9Uj7VVn5jsYBvEnFNkcl+yyp34/IsavIiD+xU/K
vexEnL8VcfbXcgVzTareSMMFanJkouZz8tycah86+sne/gq8M/fy8Tibg+O+BsMUuIPRkow7WAg0
MVKcK0m2sJc3d3YqQT2huvpT6ncf23dEdRcAP6nA09LA4z7dpEd2o7wfT9mj5WFs7llN9rJBEn6L
vI0I336QcMuMLamjHFcnXnXJITsmAVCbD/FR1hW9ub/oh0auxbRQ7hHOiRlpkcMWHX2wZMBkxTDT
Y7uMrjmQ7KTVqqw3f+MBB7VW8gRXl5taY9Ma8oY9kHcKt4tvu8dwDjhfFW9hSoCjQG7+QWzPDUZc
T1vl3aOWjSld8dZ2UBqxdDAzBnbWqC7trdto7pmbKfYdqOJ2ljWkD4wyemNM47uKoqJXzkE1R18d
K/t62dg24lsDDA7wxDYopBD0cee1cosmIsq2rBx+qNBcdzvfWl/x1tsz21WvG495xujKDHxrn6kK
JFd0zyJXIbbbT6XT52MXl4GVhp9VYHD5ha2goaVH2auLZOiBW5cNRRpUQ3ECBNXiYjOjKkHplJaB
PTzNEKqE5V6yhtzxiPu5EiG+mPomjKyaZECjfmcfgRFtnPBc8Kad8TR9Kfayh+gLu96ZOASWFsjT
kUsWx+HIHGJaJ2Ulkklju6/u429YOcbDv+VqzvzyqGOEwXCLXfvEtzL5Hh/Ih0YrQL0mSw9sLq6N
CwDunyechCxw3jRa1iR1GUTaTUgAtxDK+oS2JYCMmzpgv9NNwfdQshA0/HUlSnromQUnZld8uLx9
W9czgqu/JYijzbQAHGiiQ0IF0BS9vrUm3aVp4af5VRXHEue+dTWvhQkLhvp5A7BCCMtVug+tYl+1
5mFoZGzpm8d6LYeb7OpYs4HXB5q2xNVcXTXdVQVMV868ZSYuYbvUjXcI1CXxwAu9vWCYBM8e9MnZ
6Hg4izvyvIiQmoQ1wGC+dqN1sNMqdqO+um+0cvpsoraDoQbs4RJHd1Xbta6T4n6b7DtroFe9Gu8a
nfg0Tg+lWT+qinMwq/jKsZW7ZVowBT65XZQdlkk7GGN26hL7VJCs8fQaVN818abs55xmnokXgFZU
30le9m4Zp7edwh4ARczcMYtxRnp08JaqBii+CQnfuDs2Fb3CmxdQ/cDr9tS53eMmOvL/28HgW8bY
jiO5OgxBKYbGK8KYO43Nw5i01LV103I1DKb4l41yw+yxlJSi7QGofgiS3+5fHmpqqDs99k9dXJN+
aXKJ1W9ZyBsJQpShxkoS0mQog6b37GOxqyd3OgDtA/AlwNX+Xu4jeXp4w/O/kSkc5kFtNW3mMg1X
PVZXxYcGhqnbgD8tPNO379IHjXrxURY5bhw6gmEMB0V4QCTZZzj+1DQXp53hpWhytxBy0I3u0VHN
4N/vmYUkA0I2OENN9MuhGuttW2DPbBa6cwMgakNGq7cVi8LvO6Bc1fnw2Mvvq3OtOGHSGmwpcV2b
R3WHd7e+R2UWPGHtvf0x/TF9/hOdXuVxO13J6xN7UK0ZS0fa9GHJrUNU4qBclrG1PWudhLgvJvj7
LIcMRr824JFR6eL2lazjetPg12K4ca5UiQw2LUBWQwTA3Kj25tydb3J/+Jh+dTSXNq72pfKyu/Yg
UW4jOCAWR623dFPTbPEC07umWywCsX2TqE9tWSQ7za79Our82h73NM2vlwElkpZY7lgP3wrduU8i
1rm4IVSv71p7h8djsh+iofbQCXWYjPSp7+hTiKkItzDaPcDqd5FlfymU+r5tlZOdjYY7LHnmlgPq
P+FgHWMLjT6OkbhJlvgaSyLu/VoY6PJVbyPFzRM6oDfS/kgaJ5hKFQ1qILoeiuwUqwuIBLNmcuO6
BciXk5anAalDd0At9uComJevlXJ2HRVHzJ2V9OHy+p3NluM15MAHqkiHqngNia+CZaknZwRqR2Df
TL6KtgCswOP8oQ9QF32MSjd8NIErrKde/Zg+58EfBKtvxAtWY+dtnaSmggPXOKfE4cSndfcpW/LP
XSojBd1w+m9kCU5/yLvaGFKoOkdFULf9Qfm3Y8JYTIr0rolaNiGqoQoSNGe0o9LCdEk0mh9B2hp5
Rl/uyIgR27iJB8nB3jpyb8QJd0zejTn6zdCx3n3rdwvGhQHL5Wlop1tcsOEBhmlx0x17CiU5bK6F
EIe8EStcM3EFHRkyy4ETtblrj9VPktjASe7M5yhfAhbXhkTTDRcGichkaTb4Ts9aFPGamRbKsVJ6
PI/ptT2eiCOZYN+4O9+IEDyxY8daPscQ0arPQGMALMCJ4XQDlFQSxm1Y4RtBgjtGB8402R0a2Se9
eaCD/kGhin/5UG8uFy4v1KnRoYJulbeuWIMrUw0TIlr2PVfe9WnqZURSn5XJEEy9qkYSZzOMYCSI
Op17rVi8sfj03xQRDDzSyxmuC4rk6bQEs2qy3dybH4xZlTXBytQRbLop2mwpODhSbsUAN0JjnXWY
2NN/Ukd8ChE6Z1NLYWMLDUYldkuQdMqgVjYP5+veiyhP89gh0DewZJnzSG2AOS+fBjp4tvOgSEHm
JIsmojHpZlEnCZ/fadkjGcGIQ+5nR8ZjtHleVgoJ6cGOqiHtUuxMphWPGJtAaUCPR8mJkQnhv6+C
l9moZnQtw3Fn9mNIe2CmJlf/be/5Wq4kaGRp5hxU6gHrYj9SfuBW9/Th52Uh22qAD9qwqHOejNGs
UbNTDlOR6OVpDpW9MjeS+vWmn6S/RZwlYxaaOTTnwwNs8IjZ4QmIIr12SxVZRClRRixQ62arD6yD
pLLNn53SuapaKvEv2zfoShseXa52ZTQzi9otZFiuY7m8/yJHsWR0eVskYtbYcsFi4usycEvZIgo2
3bQs1tgCsWqHRBL5WMZP6vyRZP+6Q5rHIyv1BLPWaYopqRlyzOhmtO+T9mBksrIBT6mcRQPovDJA
2aOfp8tyw6gV0F9g1PLOPpKDc88BiZQAfNLSNq/N7QLdFwDA0DR4ng9TK2ADJTbQUZZvoGjwBhXv
C8dHi0LQeSpz0THzKCtPbFnhWqRgITYQVmtwZdYBGRH9a65qyYqfWx4bbbmAYgHWwXkKTkFJzWkz
bJLdP6n24zKaQak8x9nPwhiDy/5hKyfPwU3/liXeQGZa593AUcbsp2k/74zQtRw39knkdmj0GXas
3BW++lXWa7l1UazFCmm5fownxeD2TssKkfDOUX9MucQQNzdKs9B2jtZz9P4KscLUld0wJwou1x5z
CfZXPZNQGMgECCECoWZi5Hy4jjpPVYr++qzxL2+PRIIIwtL02WjOBiTMU7XvqOPPqWyGY3snfq+S
2KWRZ33WgHy9DhJnuaVN5gGd8KRkjkQTmRjh1OQVaPIyig1ndr6flfyYdPFeH6fd5QXb8qMAPgNH
hcFzKBb/feW+dd3uB8OCNmFc+JEzusT6pMfMN7P3lwVt7sxKkBDtOk2kKQ5L6iCqqlOXLce+kEA+
yCQI5qsWg00irsoSTjeIEe6X3pGcftlqCQbc4E1ALQveMzLLXWUTIMilnjYRN9dVycZItLGFofgw
qqkS9Vivavpoh7pbSJF9JMqInf7Doupho0FC1n0pu70xfJ/jh9GW7Mq2FFxsPK+pEvG4zLOuZ5EO
72/qzLdmhNPDZ7Nmgd4okmfhtmuGJSN/Cr4NDPu8teXCQV1SwWXzUpZGHOKP2a6haPxZAiXogiLz
lvGK+tJ+OB5riPc3ptX+lns221SyPi9KyOVD+L9p/lak4bLB+801Rf8Wku+aioYb4SzFaoyOKhNw
YCNgDPPrBA03UdLz2qQkayATJBwpRSVDrRAI6rMYKKsfo6Vxi2bwlEwSE/MvXi8hQbJY5bh3hGp8
pEcQxJpF1ZzKiIIuXGq3ocpDywEopxEDWQuZ/HImErs8sxZRpGAttd2OaaGZ0UvTBAdQ0Y8qRq5A
MqEgXc3CR6A7HwbZK/msT+utWEw6vjXSKV8im8zQlLcNc7GvnM+d6uUup8YDFep8kk0UiHspChYi
CALoYsy76VFQxkXpx0n6CUlDz2mnR4DLKRLDOeu8eZGGoRTglvNSgM2vt9W9klbhyKdlo5eqPbDn
V2D3HHsehBeXrxe+W2cGtJLHtV/J06uhm9sBU6M65hfYnpOxK0ETpJILQLyVRbXEk4d0ja3kEEPQ
WRzB7087TE5IdJEunnAasgqttyWzI+AJzbsyckGFeoWzjUa+q2I/Lr5MK6lA4Sxg9fQurLFbvJO5
nHxOfQ7KRO1Igv4+Puql5HKTLOPZ4JAxRLWRYRlj48NoFrsw5cn9RSJFvEKFzSKCxafgxCPdBK1i
e9mzITkp2LHLZnfWSyvK0N/anaIsygAmVL5VYTAGy8HuvAWNT6WPLiFZn97Z602UJrx6naQpoyzC
uvGbxvmQHBJMzdQF2vxfRlfQXJ7Sh8sayhaR/746WF0UTgUQZmAaZXylFMc4s/b/TQI3lpWECvx2
Fa0goRyfNAN11k7W07Dp+l6dAxGcw9jYUzWpkGBWur8MxGPkum7ftamMIUtm14J7MHtVGRg44QLF
/tab2vslJ16WxFd/smAmEE6BBcqjjrcLprZkQKkQ6tijsUtKZXb5cZJY9uaNrL0KEfa9UsE0as98
zfJsvywV2jK65k4vpu916LwvqKwl9Gwy7JdtOzqx0KiJf4TTWuhJjHCUj8bnGp4fNFBodnIABZ3P
HxWqfUoLDNT0hUfHzhu70o2jeG9YLeoLOkh4CXgmletBgR8Zp6C2IomR/o+D/vp5wkGPusbMHHBn
4kJ75WT/xawsA1KUyhI2mOUokI41loIf8+IQHRsOPfgL58hm/mVr+h/O/1UzYae7su2tLIU03jwJ
FMDUL7zxnkPLZqAuChppNxrfyfO7+lWgcODZFDkDWMR+hUB/E2n+M9IO/u2XRAkn30mGVksj7JqS
Fh5enm4r436XSRCOvNLHC3BnIIGCQ7PQFj+xJHUimQQhGqjSbigWhuVqlnqv2KqnpT8um4BMgnD9
F1UEPNSYW0D2GRiUV2kYSzI/MpMWk97xzJ/nLPwVbf/a87/BeejhsjaGxL5evmV1oUQNQ5KwgKyx
A262kn0fbBq76Vje15Z+iqZ4r0UhWgHizkNK9mtYtFeGWlkH2tOrsOowq51OO7NR3uWtZnukaz9H
bfVF04ZgjKO90mbvlDz+oSk9HrKA4AMA0C1MunCrtDllc5d6bWWm3jx3kieLZJteDvJKr8JZ1Dgj
0Au87y4JP6mqpIJ71rwj+GCxeSeaiY3WZhgCb2AnwwuYpHb7+yXLPBlaosz5vEQ8K53CZhwmUkGn
dmfs/wp16Rc+PFLgKe3L2kGlGgq+Z5xJU6cFNByAB8kDeMBlkvlrgs7DxgX2/2EBLOlle9wOCn67
O3GATDUjI10sBAVZcQsom4y9kx6vs6mnl43TwbylOUjknbGNFlRJY5tCLaAFvAtnc3BLK/QAf4TY
1zgxxVK8SI+ftKLwB2v4yAyCPtXKzPZzNz31WYHiDQJyrzRiYM9b5ikb9dRFx8vnxaivpj4CVy/6
F81ietCr6T0B7vQchwHwY/7EE73qIT4MmrjFZOEEPSx0+xUEXEvvL2/GZii4EiBEGUC7RyUixGbU
7EQXRA8lWk3JYyWDGNoMn1ZyhHChylDUB8RMBJIHY69G6Q9qYD96IyhT5R0G0GX1sG0Hiyk7k4Ax
Af0dwj1UjXY/DjruoV+ETq84CP8A1Jp//NmtupIl3Eh1kQ2DOUEWP0S/iDnb6bYDYVkJrNtF5vek
ugn3U0amlI1IhwbAJKXopp1VX2vUCD3kyi3RwdM5aBkCw8TaW2x+KDJ60xnlx8uGs3mKX3UW+Rbb
YtbbXo+AZTPaQTE4SIRl5KSZ8ffLcl5uwguLK+KW1AMKWRaDoDAzva7TkoNVKl9LK/aXCo1wWWrd
JFnm5TZ536SLDGNTpqZgt0lKuqWxsNRZbLtKd6XGAPWUxUzbXn+1mEKASydUVUE9DtwphJzGcu1c
IX5vduYe6JcN5jE1WVsZt8hLi8qv1vU1M8U9HjNQa9QOC4gy7W4fT8GQ3aXl4pno5768idvigHAB
yvONlkBHnSsC9OkYhffwetLJs6IRX9PBrMr021qr73RT/XZZ5PbGvYoUIt0xynJVr6BhPx0aZfJs
8zu2cHdZyBmW1q975lWK4GV44r0cO2xcVOfvTHXWfCUdiDs6KmbAor54rKvwq9pVO93R77sqbV2m
1wcMMt1pYJ0FlOdNgiEYX02Lz6U2faJGfyJG+TNME/uOLtYTOuGN4PI3n0GPid8seCvWgWJIN+CK
uWfkZYG8v63jQ+Gh8wLNp671IT1a5X4i17I8/Xa+Rn9dLsFxKZOugWsRdsBnl4pdtLMQKWL+cPTn
q/jYu+ybDCJfYnlinG1gErecZ5iBajZ7MH3dmFG5i8xpZ4cs9vSkN9yaVB8kS7xpfAYmKihwyzh4
2dvjVaLalpMU6G48brQGgLm4wwHp7Na/XXZK5KW7NEgtTyKV/9WzQ72SKhzqru5QubSxuqw5UjPa
57xvGi3Ec5P5DjgIDO2oGjcO+aho122huQRdzZJPkCnOf1/5FcMp6Wwm+IRh31zlDK2/jp8WAFRz
XMPj2O/+jAHopJBkgPgxu6S5cNhpoyiaxbDeanudVblbprM7ATunsj9blSpRUqajcOZZndGUVKBO
UZyy3lE2X4WR4abgv5EI4qfhklbCQeUNl9bQQVDfhr5etsDRLBXqRfPLuM3RVqrjhPlLj3X2z8v7
KFtP4ZzadgRwcCuJAyNW3GlO3Sb9YdToJe9+VIsE4m97OTFWjmlGQz1jLexLpqHFmZuM5exyE0NW
o37QukliIhIxoiMAz/AAEEp46lJR3kd6HRiqfcWKWSJme89+ayO+tR064fmbwd84aXgDNka04KS7
YgwScl3VP6g+B4ls2HfTxaF36a8FFJ/BQ15X6mTDn0dR5oOlw02txaWJ7vXKna2A2q16uGwdMoGC
dyNmEjZxD4FLd5hy5hvDrakUbsM+JTngFSyJgciWVHBrRjGmQFbjb7kYs7Uo+wz6Ef3aXUcDo0z8
xjzljsT+t5/FqzUV/FiZEB0kU9hGMzD2OceHjnbONUePm4oDx4emklQDV+L8rL9uouDBWsbHDHkg
gczLY9XaN4pOJOu4XWpdKSU4Lq3qNa3WoBR3zqV+p7nRjmczpt1s+C2KJqEbAnhsT305PcfmE2kl
W/BlpELKnCaQbd84gKpfDtYuvuXz8BU4J2QjINtvBvQB2LzHAl22wvZZTRbOJe6hYGoisDMN9iHL
5yfb4oyzzuJWlfJQkTygE97uifF0+Xi8IO6c7eVKurCXumMuYZhAetk6J53o6PGokcop+7Hf1Vqx
0xJMVrAc4d7YH0hc3KvmvOvjmtf8usd60d2kBXqhAeo5kkSY/JlrWL3CniZH9dQR2AnUOJQ1U30Q
ntyUERwztZtntZm7HVmA6lgV4Y/LOm2/UFY6CbZTTG1hAJQXK4q6Xoe8ceBguNIzAgwfBkV5kDVJ
8jU6X0OKGXBbBbbAS7fCKpAoWZo6A+M3UOl4arugpKO5KYbcdVXizTYlAcEUyA2Yb8csIL5kJaka
rXHu+S07D41XYwZrQWm5c9DgLu0w2jzkK1HCY3Ik6dCVKlpHVKf1AMLrNvX+8j7JJAiuuWym1K41
SChJ9n5iw5Vqyzo+N92xxZGoLQAZmS9gGKv1spqlHClGotFZ0ABGCLiy6M3tAtnQPD+iZwZgg60L
LWTA9BRRisti0VvKn4xN+uzEB8VGuij8fnm1ZDKEgwo4lFkDoguM2srd3plcpQJEJ2bmLovZztes
dBEOj170urIM0IXzIXHqLIwSmu60a47KVSxjbJApJXjacEkUdWaw52V4NJxnJ9wn46fLCslEcBNZ
mUCRlrQxaogoU/B6ax8roz2q7E/KPK+LJnaRUY1ZiV7AA0SN4RpI1Ibal/+khsi/RcKGAjoL24Kb
1zWNE0lCV08+XxayeSJXaghnnin2GKUJ1goM8/umd3zHkdzrm8H6SoJw5mNWLpYeQUIX9Se9uC7B
JpA+ozfaW2RZ3O0H/EoW13a182at9r2KVrSgbMp36mBez63tG1V10J3OHTLjNKTTfdKDeWsIrxsG
TsQmc/D2s7OHIZU1Shi8N+yCjxCpt9io6Quh2MBcz1O062c3SZvtNSP70RRL6uq6kruorx/6wdpV
Veg1GUN5SrWfMQfSuMQxDTcsW68qlk9m1eVuGBYY2CADJh0nPw+ZvjMnc4d0K3NnNn2tSiVzowLY
HYjFW9dIklPbjKlvp4Us7ShzGVRwTU1TtlGM6gMC0PA4VAg/q+H7Cx7ENcbte+ng52aNcLWxgosy
KIgKnQXyfqXLW+8VA09Wzt+8cEFFgfZ2pOU1S7DXsa56RR9hry079ZjkLrXIHcPFDaWZrm2lXiUJ
1urYjLbahLTAmd+dD7WMsnBbLYCeAKgeE/8vqcLV0Wgxf1ONLe8L1auf8dh+n0JMzVpxFrtVLM0Y
b6v2Kk1YxKqyMLWQ80XcTf501XrTYb6rr5qjvLwhU0xYRXOIwyoDRWwA4HqMtLqxZnpoZ/wE1PJQ
dlPyzz470QStvBqQJflz4a1/sbLFGQ0T3ASjxyFENdeODzHwEua97jNjPx+U/R+451eB4i2jz2xg
DKnAADCJGDz+lC+yLM7WZclh3ammAhPwDM6obxgrnAISnPze1j6EQAOfHi4rIREh5jYGFoPNLeRk
Epl5w+L2WUGhs0NKWrY9/LIStwfU44CAomCTOUPFdhR1bOsJuljJ4Gr1xxgAPItzY5ioPXWoBL1D
d7s7OZ/wtgpJ513WcjNxbVqgGcC4lgH6CsE4miFcwLE4vfjEIFaCFsDGGDeh6BLmlo9mhS+hAjxL
mcPausJXcsUibNgPajVMI94iReqZwJApQ1lNXCaCH/eV88ALtWwGC6olKbizwfKb9D8kq7flMdZa
8L1diyCAIRkoRLzSQc13/6zLaDN9spYleCfH0MmUY0ZrVXw1brBJzokFvmx7Nu/KtTTBQal1A0qT
AdJ+taLV8IW8l+af+MLNdzCwYlSAzfCxNxHcQmkoGytn5jY474pDGQyusbgcVpq3x5uy0f7/odur
PO6cV7vWJJk+4Jmy3rVffUL/AJt2y9GvdRNigCJs9JpWsBAeAwzf0ec4+LpH98BcOUwg1/Awgzmg
E19aFto2zVclhSeLVRS5pRtvTJMrya3lP8sSnEirTskw8mPw7wMd2eaJftls4rRMasjixsKTXuBn
5JQF5vUfvvtWu/fyMStLwY2sIb0MYZrytQINSlGiLi55+G1rxEu4NiAfefz21hznsrbKSF94fcfY
c40i4BgDgoqTQMs7MTftYiVNONiOwfqSWJD2710WNzHxZjNXovgVu169LizrKMU5c5Yb4HUDXuiB
mU8Fe46rp5hKpns2n1FracKpBhCQqg/2y6nGfIFxZD4BvvUVj+9D9bZDShQYzJJIR7p3wvGutCi1
S76a/1+WDwsBhBKGCs7IZkazjdquAQ3RS8cuYOjN/tD6+t45jKeWSDTbvDxXwoSbba7Bom2MEJYV
H4vkqSkfLl+d3CWc28arMqLRG6ETFwx/vy2/k+g2NW4N5auFSL8t7jrQStvvLst7mTQ8F+gg/gUk
MIiBRB8VGx3pBoTbeb1YbkjnByOkH4ZsOmroNGNx4mlGesB/p0wH4n+pfp1GYz8tRulWEdubBBPY
LHXtHKWnpdkXhFyh6u4bI+iEF22X1LXbZvmpR7HNqfAIywEmR9MjZh/xCCuOM1UPTR/7aATdzU6/
azFjsUtTAIJnyqGI6Y2S0H3Up6cyQTOOTfw6Rzudmh8IMdCpHl5jsfwlsnYtaP/6QfsWasN+SpK9
ppgna2xuibLcpGP/PtTps2GN130J3tK0VE6LYY7u5cX8H2b/ezFFJzyrXQFk2r9McQFJ7ovL+qfN
49su61Ua/33lR/CEtkIjxtYVk2b4tE9Qci+e5oVeE3s+qY7zyVnK3ZgSwBNa1904BBJ1t94CJiqp
f9mOWA2k2CyKOkEM+Nlb59k+qjcp3k/RVYFXto27Z7pNfIDEyjphtsRaqg7WY81S6dnDjU1WRcrS
RGIomzFy8NikN6YmA5/YOuiWhWZlUO9sAEOAA06LW8WCkHnSPDCq8uZjXWYwm6rYYDUDy4Gtnz1y
si4awtgiv0odTuRlx3gP7/zIeRDTXXxcnmZpuWNTs5VM4UKobRNIlSnXjAJh1Fb3qinpOJdpJXh/
VjJFAQwoJOTRPuvab8w0rlXcBpftb1sM4GKAqwUbFPFlFZtpNVwCQh67fIJJfDImeBs0w3y5LGd7
wV7lCD6/JAazxoRvEot3ykSvjG6WtJfLVBHcvooGOXA3QUQ7oXWIAfAYbeZDJ9kXvu6ir7fsV0W4
oiuH0dC5irqIxgFVjTvDYrcJGz6xQgMpQq8d+lC2QZsLR4DYDSSvDWyQpQAQUak7eMIP6W5BVaVr
nv5gaziaJhg0OYSCsG4TVUqlLOMkmGJ0BYBp8zGb8z/ZftBZ4JSC5Oxsin5xpozUtYJgtwJdVaju
DTQGXFZjc/tXIgQL6xOrA84w1j9fTn2xuKV6rUSyMV2ZEGGtMmC0myOmMYLFyVy7LNx4yFGFkuwI
9x5nNrZSRbCxKO0ZQJMhJR/jp7EFd6ehebU5+glGoP9o2RxwX5jAtzoDHWis2LGGATvTDvWhSoZv
ZKwPmqJ9vrw7m2bs/BYj5u2KEa35UQuWWL37QLvEG1XZZbP1IgBC9t+KiNUhvUuaCLXaJDDM7BqV
g90Cdvi2BMDnIyG3VfLzDxSiyG2hXXADw6DrrM6xaijEKmVnwhKGScZ4v2lswOPgeDZ4KYow7osy
lcusQsSYmp6lfizH2nNMWbVzc2dWUoSrjMRd1/ZtkgRxqQYpTa/ixX5/ea1kigh3WdbPAE5xoAhG
zY4Ko26k27tFOrS/eWz+j7TvWpIbx7b9IkbQm1fadOWNSnphqFQlOtB7fv1dqLnTYiJ5EjOap+5o
dWgnwO2wzVqrkzBlCatE23aWoAHgYLZH+VaIfmvtSe0/rp+Gd2FMtl/XS9SA/TMJzD5xLPL5Vw1C
NOz//d2/2mirEBPG84CiKs4BliiwNHzrQQQkdljUX+z5b95iQIqDNBXAFReEvVqXzbU64+sXUXEL
LJ3XEZC51+9rs7qoi4AHkxQwRwOY6Txkink1xEuWUdZZvH4owV3s/rOVVYFUhFc02vpCa4FMKNCl
ENVsBV8oMiWgTY1qY9c6t7e61c2kRLoUGQYUE19jRavPBJPpp7YnIL7WRNuMcreYbmX1MIRmEHZP
FdY6DKLb/cJzdFvWtJLLqscCfOi+E3CdqZTtB6G6EUbZxefdXf9sW/50LYb5asmURmkhQ0w8Zk4u
3KbAiShC35AKF2Mw3MWmrbwKvlvULBFpAvC9z5VEUCJNlYUmCcqi+rSS7M4Ui5ekyQtbDaVPqeuf
rh9v850JLFmUCUQg0RhfWrv6fGB5RObTtrjGJnnRpeI2HQtsbhjSIWqAnF4N3/OuuNEb85WUy7de
7Vrvb34BSL1BFIDoiwzs/MiGEUv1lA2wc+BCOrqAl5ishtiYtpTYU/Ik8qahJp4o5pHXJKB3z6v6
liJ5/0UKANw5IPiByghE6szvqAF8OiRZidjcpntjTO+wZeYWBuGdd1Nxwc0qAcdXpLd+fl4rkuJa
GwsYTN+nbpEBZdNS02+JOYCkSVkcrFbsUjk+ZpXwhgHS2KmI8l2ZVMdKFQ/IzbezNt3/zTdY/SYm
+qXpkCR5hLP/q8j2Z+2MX8reCk86wIGAXairoHRmckfLSKyaKODCjuhqo5HYqGvfx9ZpWQaex6UO
jk0gdRNcuKIBMlzs8JzfNGnDaJoJTiUeNF+iG25A+Hsx7dktCIA9uoHzaS8wxOmOylog43ENCc9V
M4L1GkV/kIX4vSUDQC1BAO+OUvmQ1tOrIA7HsRzcMAsaTFdrS7JX1H5xYqN0kk51G2F0idRP3jIB
tSUHAWaBMUvO5+ZdDPMNSN5hrjDGN6B1Tu2Eenj2XmOgVh2+BlvnmJP5bEai1Yegf75yMla1SGoh
Qx4iiJ32n3LGyatpsnHtSzM2Fat4WDUmvrRWo3goAkqi+11oGFYDuUYTah7qnYQX+ejfeU0mYzMJ
+gnmmNXItDFGVj0SYJtPyS/Ol9q2lj8qzDilPipkCat89EuF6BzXkVOabmuDne8Yxz6tTYMCLXy2
3L/B9lmrMpNF9llY9V0HwTidQJ6LVPJCOeJZKLXAa3fIJJGCBArAfoJiVH39LhrZ+yR1iV23lieM
4Vs/A4u2VMlPTQIvQWdMdoH67/Ub5qgm2yU3jKmdcx1fEY7JbuYfmsqJsBw1YeGLiAFQuVDAEYVy
iu1C7Fo/B2gmsPR4oGRbkgysomDBRgG1Igsok08KKa0CoZwIy67VTScbBDcHGtr1G9tMGZChIEvB
+LECtoRza+5KjVjTiICtBlVoU8af0Kc12hz45z5v1X/7UH+EMS7VIloLqLUOkUmf7To8KRHWaTPe
629z9N7As18EIx5gYdkhjalusXgvQ90rI3fn5aURPuf5oUvfsMhIxEC1BKeQONq/fbR/ZLKqV8U6
2D4byAx1XwlVV21j1yQ8hLwtBV+djNW/PpuboWwhhRiTV+hg8o6HB45GbMWTtQzmI5WqluZlgo+E
NLzZL3vimnv0KzpPtYLMTVzx9n8UyASwXjDQMlZxKDoiFyaOsgMtu0tLEH6DNuTEXVLc8sMY+sNW
voZ9K2j/uc5jCzhfalRssOqs+ZOJVALbx4nbuqAn9wBuFJA3Y9zzd0I2dWQll/6uVeTs6xFYviFs
berfevRCJMsLeVC4W8FzfTYmxpQjIvOkQoZg3GRF4xhAVVmAPSEu3+r8DhRajcRxurxTMcGFyCGe
XAok1lN3EhLdssM2fIzKlmNhvK/GhJepDLtY6HoEsRBk3kTws0l2NDUGMIlGeH5xc6t6dY9sy67K
sEBTaNARs9BvIhFP+kl3WqHz2x59cmAbvFsjVuQN7IMtCrZ4l9ypkxjYEqKM/v0c25oh3c3K5EVi
EzSE7JUkfOyT6HEomiDs09i5bkWc2/ny8yvdSoUkHWeTfoXimKSfofTaiYd44sx5b+5vra+FcQ7d
3ClWYo3J15zT8BH+nJ3JlTH+hulgOAm6UWCBAu8/KIBw1OzibauigKvjURc0amv3/Q9wKztD9fNv
bhHEliptJCIgnltoqoHSr41nlI76rnfSLvoZLspxqaeHeSQv12VtFSPAMAbmFwhTLmi4o0rPx8bE
VfZt73TLN5W8lwlW0cApWL/PAg/BkiOOVejYbKtkrGA+rQ72JamwiX43iC9Ln3m1ejJlzum2NeXP
8ViF7GUtXSyqkJTnd/iIQlexe28GF7WoO6aLMaTRF92vYS4erOpmdW51tWwDWpiWvootagzgoWr2
2a4GW5wFMqufJsAFiGY3AW9ZbDMyg18N+BIWCKzYWo9VLlHVoK8VlLnkW4bwWmbK43WF4Ylgwkcx
xZlOCETM8w+x6AHu8Df9JrS1/zkEEzxAtZfEM4gtg0rqnEGHZk6+Nf1VaruSwgQMDQWTqBhFvOQx
p1HL7be52mFq2b1+W9sKuBLDxIsx1+QhaXFdjQuNL37JB9URFby7Ii/+pgMNII/eZZsu0vIS0E1X
9Ucyy0fQ56MVpgX1ItXzHP0e5dcs/M45HfVE7GPLgKopeCEAyfuiyT3EgqFOC96SYS+6giJjlUse
61MjtEdLwdMSGASNK0varomTIyCVTkKV9+jrZWjwkZZTc9qMPpqIcXn5i9ab3sgq+mQoEaF/jLtW
rSS2hTzetZlq2fJgvIv54l8/++b1guvZUEGOhxVAxknLlaqF5YKjp33tL833uQB6XMuDS+ZJoda4
OpKeymExRJAyTbFD4ju5GezO+rx+FGpQ7FcEexvmFFT0EC5I7a0pN4HZgFeeNBs/GxQ+3Eae7iMZ
+GBlLdjNQoLrArd8CEjCkfcCkky9mI0QF6NRFJpra4lyjDrt1kzat+siNlOntQwmRzDo7l884FD/
8r4TsoTOBY52CtDkYdd41YIt7xTcHLpdym5pvkweiu8e77G5cVSwy+Nhiy4j1UrmZdv0Rr4MqYTH
pige62p8xm1w1H5LBPZ1AfkKFmzTvHg893lR91NKN4RHewkBX6NzdvK/lqwYDYGamwrd6KEqz1hW
HEeCnIZYdTX18mi2w2LXdXpqFTC8V2AqWtxQn9/lcd5NoMQm43ST9em+V/u9RrTSVovlPjJvdaJi
SE45jmRygQiUASfL2gFWys7j0lGie0OOHSscnXaaAGo9OnUW70bpo0w+B8MX5MqdpMbNCOCTTcvO
xdhNa9MFtNGu00un6GHxUfIA9Pt7PUuDulm8PHtH+ttaP8Gj5JhZNdtJhakCydAcs1e9abSwt4nd
iaK6T6ybMEltNT0VM/grNeEIPki/VAy/03sbFGk+aHptNSlea6XxFzO6NTELo5ivQ0F2wiLas5z6
UmnsigUMoFhoJn0PhsvGK7rCSQfNjkbpoMWLTRp/Un/mWuibYm73aeOYM7L2NJvcpIqOcS0EplQ/
CmXyTnLcXzKo9nXL2MLTRZXcoNS8FnCZ2By2wd4KugMzBhOs1ElI+anN4g0wTnzgvz+2+BZhYWA9
P7tNI8vtJ8MbRxTPIsAfTmT8nWulI9bhg9mLZVBq1YcYSy7nF1LbZNQNWHUKEAtMtI9At3Xu9XLV
jOeqTVTfvBHBRQTazB1wzYCAP+7/CrndlEy0atGxoiUoxpEjm8lVY2xU4Dw1TlUCQmD+rjShwznT
RqgE6Ne/pnQw/smakNySuYujXvNrwAQvLsgkOxtZgdeeAOtv96KtcW5R3pSIVwQF2keAYiNU2C2S
lC4i+hTEUUGTnN7JL9mhRp3hE8/++HXyNNTm513ugzQV6/7hI6078LmTN4oBdE9JAeihDiIr9uRh
VMm1EJlYnzhNp8I3972f3XcBj652ww2eiWES06Q2gJQQ6pbft2SnquSOtCJvSmlr0fZMCJObSgN2
22Qw5vpyoLzJ3nJq9pKd/5B8xU39DJoa7WIn9QUn3Ol281NxmocWpIfH2q8CZwoSn5fxbyQIYC9R
sIemY6/OZDl6C3nBvDfIIn29SXZ1hzEz5dcsyLvr2ruRWa2lsLnkkAIHSYolzRfl9liS7lnrqvuq
KNw+XTjvi61n05ksJmJiikWK5cKyfPGQ7PLb4b52QpeG6ehj+RF7vAvcytDP5DGJQlYqqhpWUE8j
1kvs304whlZy86WTnU4RH1pUG2w5CgPJLG4H2TolPTASqtEW0od8jLEr3R7zwnrEEIh3/dYvvi3S
amBBYQMUX5h2HM/dYJQVw6yGuu7LQmpiiF12iQVisS77vC7n8sqpIAuVal3BrApIi88F6SVgOOoY
u7nKXfa4xHYP6CS3g4u6VQAh/1hETgzQVZEXiC6KAYxYxmLHRcn1dph1X3uiBRzpVIBdAn7KHR9T
V3AG8CUoItyTcG98XD8xTzJjxhMx06wCXqcPyFsLRVdMfrioYwuL7FQTuLRVLgrrhTNmzkp/0SqR
T7EgohdaH/qUSCPZjTrIZBKnaezBo/tyymiP/7NM5u2ZSZOQFTIx/XQ/e3ogesRdjtbt6Kt+9san
ELxwwDiijOEDeEBMI128iCxDHaTIwuccktSpIhH7GrxH1+XWIZWBZoqJCW2Ux9hWf15KajNg1sJv
XMkfb4kfuvpJvwNoo9/vFs7z9jKCUml4iaCARCeTdUZBc4VYGiqulj/4gCwsvOmkvo6340v7Mhzl
fXIKn2QQeFefYIL2ygHUHs1nEfC4Pba8AFA/ZSQoogpyUMYfSnM2iDloxn2jw1YKuU3nH3rNmb3e
/HQrGYwPbBRpGFsBPlAjvavGwi7jUjFumdz6GIwzk8tikisgUfuJGLlyN9spMb0Uu+Zl8z4B0U+I
eOQeX7SEZ2kk/XyrU9FTr2yuBx+PPpDQ8tWg/qkl9rKnA3JIu/bhiUJtSp761jmxJ40Ob/j3kkTq
SzbWMxTLMOHFGdtbOkOL5wUutXOX3jEfRKwvBX0wHZMb/QSshxmYjIDY2f3XWdC5XLYDKCgzybPJ
QqS2njB+ZHeEN9T09WS9vNZ/jsa2/9I5kYWpowqJAQ/fDCQ3BYBaDoas2MUS8M10wCTyAViXvhXI
LuBQkv++hcuc8kJfl1JO0Xj1m+I7ES1HmV/a9Pl6jNi2iT/HZBR2kPpkEExoz5DHnpUh3oc9p2m1
rSUamt6aRUnb2B5gpwuzCQejITUeXNBToX/RvCen9DbCmyDx653g8tzJ5colvTsQGGNaDHhSmLE8
t4oMmJZxAUBNP3xRD4Zf3MU0cQ2kA17DLqXg4j1Etu0Qg5x4iQAQBKsijEQQxSxKkoV+9mrcTa55
kE7aMXUnMElJQb6v7OWneRTdDBDh1z/h9llXkhk9meseA/iACvUpzK7uJNi/nAXUfHqX1n7yu/Rl
4sQMrkjmepPBGEmcQuToCHfhofDL2u7gaexsP5/Sw4L/PNr17vpBN53r6pyMp6vKpZYlIOT7pvoM
jD9Vu62IuLOqCDD+rTsPnIrTZkhaiWPzxX6ZMtOAaQD+R3RmWT/oC5bq8kxxrp+LJ4gJwFPVZcYc
CdDVMHImEU9X9VT2nNb/ZamQWsTqOEw2GJOaqCbB7c2HYl8/JomTfheJ3T2jnOPH/mA33uiXe6Cu
K7/NGLG+CcadwrnTbbe6+hVMhjjEXUs6sGr58gMWST0zKG+z3QhYETu/ke+loPMkZ/lJvAJr0Znb
7wROkW87t1r9ACZkdVWWzVj10GEs8X3xPTkU3wgaFP1z+cTf89vOrf5I+xp8XAXnpkVGUBc4bucO
s68flLflLf4Y9mbsSC7xc0xDJHvpQB6x5JvIbi671D/xH9Bfw7EX4Wz1Qxjv1Jdj39dSqPlC7VIc
P4pkQX7H4CtPvLy2o5P2oB2mn+muCShFaIfEM3Qq19pzP8BmxFn9EsZbWYslFpII10EL1bgEV8B0
xrvp9sAVBM1vYfffuL6Z6va10zPuSqvVTO+NNIS7qk4C8RXZ1dGbMgFmkCaO+qY9DJ6Z2KUvHnmp
ytf02DXZjNcSSJtjIwsKV3vFKb9tSrDE66ihqJj2kTM78QSv9yO4Tzu+bfegHQSPxL96ZRYY0PHO
CHIAIVGl4H4K3rWwHs4YmhnTxBo+BQ0c6Uf6Rh9P5r0F9vrZrf3xGXXQIuC1Cy6nxr58EcV6xBMH
VVrGFy2hmUVzCB1QA3IPCOh98RsALk7iKn8XqP5IYvxNI6ulJIowQHKy3uToa3kkc8IO10wXfLtP
Ujq8VsVl7Zk5HuNjAC2RK7oKdRv8Yh+1tuhNT90TvrTTobybfGgHLUjuiSd3duSbnGhyiZt0Lt0U
zxORJJmErs4hffqVPA73aWELTmW5E6pmkC4i+zFSlHXsSbCT9+uRbPvkBhi1aRUUORBjaHUEwFVV
RpAZHfkQ7VqH3MVAj7WJb2JgpXhNnlW8JaPCru/QMeCc/KJ+Rw++Es5YWk3K0TSTVPdHchCGz0Em
9qzdhXrCkbMZr1dyGLOZIwVE232i+90CPeryx0RG06Ub3OuXyRPDpAWSUHc10QhCpZD7Swj4BNnG
lId9Xcp23ro6DWOLDfgn9S7HJ6M1m8WNnfkg+ZJbuMnBcnpXVoD3Uro0FvPm57YfBgaycAP9ZfSt
maCEkVH0q1Q8H/9/uWhy8ptqB5oC66V3TbhjLNDcDsKec+Lti/0jlolATW3MYdjh9ZjuR092siO1
zARnlRx8U6Qd/O7A/2EYf2QyhqHkilVqAMtA9jXPtomR3OpYJG6cgoIr8gwg3kmL03ZeZbpa62Ok
AKgNPPv4Wim7CEWr+2YMpBHyMBOoZ0j3xX13Mg/q6yS65H58jY6ZlweDI//qv0aSyW4BlqYde2Fk
pwdz157avVbbf/tQW/0mxpiiEejy+fQVCiYM6GvtV8lwvusxIVoF1v0y2rx72KwEA7viH71jLCtL
Uk0hAhRgdERHdlpHA+ADSiaL058UD1J5YzhciYyRpZ2Uzcg8QwS8+MPyKcckFaf97vAEjvjPX56K
M2HPzCatAPM89u2eqr3mx6AkCe8Np/dFf3aRZ8KyuC2GzefZ6laZqBfXmHGYowT+ynDMm8Etnqv7
9K25S+H7sXCRYArOVmaPBiDL5QE7/h9u7J9vym6I14XeGoDDppk2GWzzd+Vr3zLQzx4yqDWagLqN
tfGqdiRP3pmPaHZwnAp1Gldsi90fz4gSp7IMb924mNKETk07jI7bRqB4RaDwXNh2qPtzWsaF9cJE
CHjIqOfUg46SfyGRjF3qsOeTjAbPiaaQVcBLLqiHuHZKxo1ZvdRXuQRrLTCZoPQLEOvJ30RXwMrQ
Xh/d5WRUN6zpE23CRWZ4GmboM+azjSSO9702T7ISw2irRNSumAXcYHEKA3Tf0QuyqyPmXL9G4QtH
57y/N3PtP/LYl+AYN5mWFTiWVQD3K+1tOd9jv80uZtUtI97s0fYzdyWODa3AcFX7FMf7ohgrHupA
d2e0RKxpB2R9/gOTXherGAqaIoBJxPwPesPnSac2A1m5ncvQF5qdov2Ms/5hmMeDFhr3upXbQoYN
l4X3lqfadkUom+nGGLHFwEZuwquCRQGzLrvOBsWgbFMC8sQnjsArZW5Z+eqYbMbSEAMcfFRiiG44
gjetBmtej/nlRxkSlY+/8CoYRZKAfCKp1sUUyyhgTGYY0NxqvQFv9daODqaLHsyenk/jeJUvHby4
T12xLMyk0G4QY3pVXippZNYosGVl0Cjmb72W/VRovLJAa40U32GWbmYIT/o8nkKj+tEiEU7tuSpG
Oxs0wykn0nlTVrtShIEMDaSmjYxR5HxeOD91K76B7OOfX8qoWzKPTZHN8PZJhVZRa+dht9fV+OFv
rv+PGJ15SsliLuZAszHxetQPqlcGGGz2W/jWBhMk3LRkU7lW0hibVdNOGBsF0qQ7WieXdoKjn7QA
NWMs3XKlbYWQ1RXqTAgBF5I6LAW6w5M/e8332qlvhm/kuBxkvwvo6TBdmj7wyiGXS3B4pK3FMhEE
KhblctvqGHygNQcc0sscLZC88s7gKMmWi1+Lon++Kr5luUmaEXAkoMUc7Fz4oZLn6/rBE8Dkrnma
FAvJcmRZIybvuz34OHhhaitsrM/ApKqqsIDRTgAFpSDZIvrocAK5N76UgfLYHUYfyH+79r6/53cV
NiuGa8lMyoo9mnZa1C/Xg1EQ+B5Hx5PgtvdEr3Cnb8qRFhY87UbChGkV2ZVj7WGLt+1HeuAV/ret
HW9EgGLpqqow90yUOpmqFOgRS1+7pGl9MTd8aeCtbWxm6Yr+R87FZc/ZNKTw7gCzBgOF4hduGUQ3
o+KEsS36us+/5m17wOAssCQwVYU1uXMlbcxlAeKjpiOGDfv0VxlkqL1JjvbavfBsjzrFC/duqIoI
xD4VUFqM6WGgtZVmGccbfBMtm2GHCf3/YNRwMxUHWgu6+KaG0Xx2fAF0MU1HlNRA0Jrc/HF6zjyg
oDt10O3AWHSQMIJcP0WueAy96/a4KRkMwNjwwaAPJigYi08LgfR42oWQPHvma/LQ39Q3eUDprTGk
5lRB5Cw3lTO+865W3nIFa8nMZxTTqSuBIIeGWIfOn+oVBASUYJoofpi9ZtzmRmT4fZx+WJjkNUzp
NjK6n3O/JM7SF6D1y/YA0Pmel6XoqblFwOMIBohcftAEMPINWBOx266WpH2VRKI7JAsn59789fhc
GDcxFEyBMJFnlHUhqQwx9PsMT2Jg7Bgap/Gz2TGkGvFvEUy4kQdTKWta9hcP6DqRewVTULTMjK4D
+uipXXHXhLZc51oio+7amJc10dG/G4XRQwMkEMvMNSopEN8Kwt2spR+YNa61NEb1ZFIri2xRaZiD
iO+HvXGkcxi0rGTGLiU+4xd0Lqf6EExVE5Nz2KLDpDOLIRRVxpBH9DlG9vpv9DWwik9bO9W3HlnK
eCo/rNnGmOh74vIegtum9kc0CyNUkxCU6+pX3Ub90ZzKyJ9c0cOcua+7tJKmOR051PsORserNGxp
q4ZRZgQCDE5fAMGEixzHvbxgGlRW9s04/wotiZP5bYkAqiowLTFzql6MD4x517VVKoV+rZYeAemm
bvKqyJs3uJbBaMyCOdc4lhaUBEF+0f/EymsgeMtzfgD7517DUEl8mH50GYpwvAvc1Ju1aMZbQZEa
2ZhnWiwZPQXloe6kYFIhQ1cEhMAOudXgLSOXNx5+OVgMfV3LZQJsEplzNi/wz2RvBpqvZI7xnrqz
YwbtbRsMR8qCLXnLS+ypd7PboIRR3MgYilWc6pC4aRAfuFexFRQNEbAtmCo2KSTrefwt5jhv8Rnw
ksjjyG4BquzlJnaPBTX6Yaih4eRhXfpjZu4Bl49Z2VgynKUgmVeVIrQ8HmsP+1eTk+VN5zU9uJ8l
cwgPYx7noABUA06Eo06LdTPrn8vcYCRFQ1qHcDNL1vwK49zwBBWUv4Nc2WoXjnbUFsCt9kU93Zna
XpGE1k7yZ2usPq//kC13h6VdwG2pqg6KZyZihFVnqGlCbdBUH9Qs201q5dSp/19LwbAuWPrwZbB6
x2YSWCYoSKGVaVCBciRKMEEUPllawbnUjUAB4A9LA8Y9Ck4gKTpXgc6cpTHCGH0AoAC3SVH9R+Gw
abDeUgOapuo5wZZ+IuYT6tgyMjWEWv0SM09KsSkVkigLSKk8VOh2pN0Eyt24+qx7zJFdv8EtkwNW
ugG0EfBTg8WF0W9j6ua8yJYUQDjJY3bsb9Kb2jPuLLfe0XHkfJe6IVpzWmDdVrvoxnSz2jY89Re4
0WyCHQ5UqLiNiM0bWP0mRom7Sl16RRXSABDFDuZfbdUEgPZH0nEgfbeqYGeHZ79sIRp5nAE5Ug2i
3RiQp9itvkmBEKhHS7B59ZONoHEmjSmf5FEmykKdZEHXAt9iMJwJLZPrn1PdsP8zGUzhY0lIp6YW
goZCUFOfTZuUsPYorB0iyM9Fkx5FAAsDAO8F/5tkhxT+Qmx2cT+5wGrFfljhCgM6wSGWtdTQNuoW
K2HCA54gup0Yk2FrkoiplKaL7EZVDKwMDm+VhjnWTHe7wtj3Q+wnC2AWhNnuOsMry9mOpu6gVmJs
jzGS/h6UNhUgI1QY0DhGJ2WsUJEn7vWL2KpVrS+CHQEd2qjrx3zMguUXnacYezfvXTA5hM/t92yv
OLkb+TJYil/Cb4AbeYf/4KZ8G6FD1yRMMBhwgnSV69xvqOM0RnGUZoGq0Y5edRo9otjxW+JNx/l7
fpKcBj1MRBXtBXPT/J2uLX1by2cSCOBIx22ZkiyIrPtsAMQ+d4luS9vWEhjnoVdSHspGlwIILv6g
JQAU/R+1wDgoHoWLiXn2SqMG6xrX8hjHUAtNGekCTkSB5xpYK30MWyCdFXfxy3UF2vJBa1GMa0jT
flJyLcY6sBQj7D8v5adpPUr134jBtgAg8i1ZxdjTuY7Mbd1GjZgDtU9Wfg7V9HuYuket1C08scbX
60eSN6/vjzAWd8KytKaVSIbIsg8P9QHRK/ox7MyPUMF0EUWaihz5m3EvuObXCMh995nyvuCmTq5+
ApMX5F2I7doaqKbpvttLmVMGqWgbL9JjMwOvpPDmoxn7RepdPznVwwu9WUllHpeYeAEBNLZdKE+l
0yXPZl3Zesfp4PCOxpj7GIHroK7yLEjr2Cdl4865f/0Ym/FKW52DsWjdIEMndgs8ysOESQwJg3Hd
bkThqfmB9NfhSNto2BqYkNYxhGXh+fj1SljVRxPZSlQ5VAHRupcPizs6iz+dFFSdQfR8mNFmsB5m
N3ehLjzJG1cJySZwWmUduSNb9Mr7DFVNEL7CzoU7KbGxY4jHh2q3+Fdfgprw3zxbImEAEAciSuT5
7Nfrl3IeYoicTAztWBp6cBzz2/p6hmVZaNZg7RhLLIzuoyhFuXGAY9R6YRCljnI098thdMcP1IX/
g5kSqtWM1p/JY7Re07SkTTJ8P/DHLVh+1fw2CJ+nw+AlmOT4m6WLM3HMDfZlJldmg+MpIB5v2hmQ
CRVHMdQtlVxfIWMAUxirGITGkZTEUPxoApZn2OeeqBvNAThssOqIoJtIosKVhvm1MMkdoM/drJNs
kmCwRq4x+jWbvwpZuc3I8iMsradI6gAZKwdxLZ66zMydGJzpdQQkBCXZA4D/BqRGtjjUN1ORPgGp
yI+lwW4F64gOtSfJ8c0gi58AgG5tLDH6LZYTMRm+ixML1Jh4C3azW+rhvZaWz0IvYZO+FP1BNrxc
a35fN1j98ntjOwrlCGyGQZVZq5HmKU1mCsukTopdVu1DFVbOVM2BGNfudVFb80pnsuhvWfmGZiiM
guhATFJLvfvQBCsNDCwaHIxuzL1MxFaDqNiCiFGDIa32ejgFQBvcJ3mg57X4IoCKPBdkPzKSZzLJ
4Mw1QE1j8jKwDZum5gzDAnSjCQzi8x8pC6OCX4kfGY3jbS11zxFSUV7GvXHpABr64qARkegxRq1M
RZ4XI2Ro1WAXxvdi5im9snkMAFtQOCAVOytMjoCH71A245ff6F/NQ4Vp/OpbccwfpKOGFgQeZCBp
whagDOgGVwui+3EvH8Pb9CAc6CaLdSIq2i/9nXCvY9GM1/Lm/Do2qciaqgDwG37dfGhAPFsH1ZPw
aJ7gYQCh2r+TH7wscCu1N/Hi//d9sJs0QozFuRDICAHlgdMXhyJlxu/xXfXUfat2tGRcuoDDzcBw
ZePBXDjc+LSRT5z9Asaz5j3oZqoOv0Dp7Uy39UP18a+Fd7zrFicK7X5P/oMYtfGgOBPLeNgur0og
wgMxhj5XUQ9D6Fd9ecdbGKJmwcSNMzH0i69s2xQzodSxSR/Ecunmw+zGVuaP9VOrP4rFnuNItoSt
nRZjo6i7xG1BQz1mzN/qn8uJoFJF7AJIAoYz/qK9LnNAH4p/zK14DNcgo7WGlW/DYvtdpdzqklUD
hi2qkdrQG6VDfmVpx4+i2/z30AwKPBg1X+BeACyKXYYcpgq7yCJQjOIWBfCxcePp4fplbqnlSgL7
5p3jUa5nAQeqOs2W5MEVJd0hZuteF7PVB12fhN19NLOhlucSUZimhOm9cZyOBZqFg2cdKFkhb099
+0P9uTmDMbdGR/UAizLAEm6j+qCXC97RVrWzSNU4SzzfEU30Lbl/avvkNcFKSlq9jyJYc68fe8vR
rW+XsT6xn2rVQDU1GLNvYfOj6F7+t7+fMbthSE291/AU7GMB+HgvRvV+XcCW+1gfgKrPyq5Lte3D
agIk87/ch+ApeDnzyw5bjQusiatfxVJEXjbsIlyFNZCIUuS5zb6qbPETwA35ZPcqBhB1PPM6bMt5
ZeWakT0f4wOvzbtpBjqlmZTBA4x/nJ8zAcMJrUxTdNJDkt83yw8p4rgtnghGI/s+LMVe1vFAwWyX
gLCqjIs9zrwpxE2VW52EUblJk8uykXAScbqJQeeYGTym6a35AhOwWQbtu2I6j20RVp04j7Fh4N3j
D6ccoGDDYUFdSrYxfP4Xj/+1LLYn2BhW03W1gOME+WuxR7qAjpbxEu2NB9XPfYBjedc1fmvX5Uwi
owrI5oscXG3wiK51V6PEkNhAkHNLBwM/xBkltz2FGNYS9kPBeapwRTMqMiBjzMzFxJAvxm2xRmAc
F9xv8WTdDtiYAOEOWp8QzG1Y0SOx0Xv1Qb/2zVZW3hpTpqYTUAyiW8n/AhHfFdikTrC1wK0QbJmB
jPfsV38Z2SkTvPNFKnIC9G+/eOtc/dAjgCq34e6EtRC6xuN/8Maot7IFiAMRF21XXHQrVGuJYj2H
QRhx5KSp12gvDd5Xo2TrVcdRHp4s5okzi22H9haSPO3XnGt3SSX7anefxLIXjp/X9XTLzjGOgvFY
PN9QgGdcv1zN85DI0JWqqLx0fik0bsq6fZo/IuinXKlFYnStIS5RGiSvBEAoyS47iKkrfsx3yiP4
67Fw9lEdhH1ROFmxu366rdkOVMH/yGZucsjRKFOjEIHnR/5zcXMwpWdYHmrdPsa4P92n4Q2Jb10o
6hsgndMwzoSU6/y0VlXHUy7+P9KubDluXFl+ESO4L69cm72otUv2C8OSbe77zq+/ifa5FgVzGnN8
3mbCEaoGWCgUqiozYXHgoc02mlXF4qTcfAErGIPFaIWGeg59zkpQ30FERiQgEXkfgc8rtxU3dXRf
uONOyl4X7P7LhEdQboMzjt0j2zp6IBtFwMaUK4S1qBUCn7RUbQ6Ov7x7wymYxt4SEtZQDrlf6Fiy
fkBTflk1Uyo2kDvzoB2kQxV4cRAxPcIeAvIOXrKASR+8vxjL/PRqpzxVGwa+q+I68bIhBp0NBK+s
MgXF1HWn3PSQVW2A8smRKyIO87voe84piBXTGilKysUMK5up8vqtSi2mzgy5mkYEEQC87brFQPhi
yrfSXXGfOelDZjHDP7lW/vhkq8cxtS6sIQiUHs9x+a45pnjThD/4M3ciQ7vaFxZcfzMzXy+P8sKk
LrpJJmom6h2Z1r0wy+xqO/cnbz6w3qXMhz/VQDXiikPch7XLZi4mGsOoS7dmupcllwClW2jtNIsJ
Zk6xMFsim8Hc380jsdpfkmSv4mjV6H0hTvgNA8aiVeCHBt5U0SDnvNIFbpY9gbLFEbB+jl92ZWWx
14QRVU1YJPQdEfYYxKBH5YzpU7f+wVkYpp8xAKMeFKQVgYncepedWJM5W4jsTz+CSqQULaz1hceP
4Pcd6AGGHcEKRzs2gSHrxFx4KlbLTYJZEI0BDsx70WCiZo0Vo07uKY3Jo9sQu8wsZjMUfHzSywdY
WQRCt44HiazNi29mh/RVErvZ9e8DuCHJbD0L2Lr1EFudmsuw6Nog8LQieDbhQ1VihcLdKInWYpzC
4j5NSysPjXujY3IxMRxXpCKRNJQxZldQHCCIH+6N8N10zmynfn/RCOBZBOZbhCKfXIaKRJGqchxH
+gGXk9KYUQNCB9GKICrSyyb/rT+hTdaBVkTZt4JZf4cQNc6Pw4warIVTMaqcagFAYhIRvcBL0Unq
HuZnwQ738VOM56hgEfYr7mcagwyL/Gdoo4/ArGGQ1V6JyyIVu7JaQ6GURMr0ebBFR9oth+kNjTx/
2pNhyGyvfQG3BTNcsXybCleBPnd5okzQzjidMK3jL7tqh+raN+Wy0L96b608m37hTa0c1iWRSiL4
/upRdBSskyCSNK/2k13tgiN4x7S69eRZW6WCE8bPUq4hrt294pK9yezElr9LJF6krvH9et7AuvIk
6l2nZGLeqwGqKON+sjlc6DEgpISWlz/+i1oKw3npLBPIqbCoDGxo9a48GO8kNpUe5iNHEMF0Fhun
x/AX+iWSK3Mx6CT66spjoT+yx1oZ50CiwhD0StVe1SHb1XJOJfFv8uiFM4ZGAuYDnPylKydOouJP
0MeG2pPUS7yTfP2UPKagFht20z0QiHeG1/4LUAzr8qKz8miogjJXZxJr4l3mDi8iZwbfpdPgYNyT
Bz6+YbIVsDyEDizdpKWcTPwRY8IygNz5DxRzkAuEVrHvdyJjymGLlGEd1iUqovCiitKaim19fW4z
s3mUyITg9x/EIiZYngqLmXswUlqZRtkpg5p2JAFq7B6k0ZHVYgwxtoQ9QGKHltHPYvgnXTwM1RRk
s22SeLJkIPUYK1wJpWxz+owevaGx9ClYHiNT4USrpCJKJWxn/kxGOgCzQzsP4P/ZxQwVCCGZRRvW
Aok/rZOPQZ/nQscCechTzryZLpVZBiCEL1TWu5/crFdOoEyCzcpUpRVBJOVYW/B1fgbgvjATNzwR
kgHB6cBjld6iz4IgZvwF8HftozTZtjIuRS/Ov678xrxASRygVP3xeJkZZ4MlWSulYk0kFd0vGTPC
GDGixh0DboxAfazBaw66DmCKXiaPBABWYYcRsGUquwnwJTVDxPGvyq9c9poVosW48FgOQwUYQ237
sVTBwiJ7Eig7LbEGzjgDQ4XqVz/jI6BJN8196jKrxYzARpN6i/Es1xxpLOupqXsyyPdNKTSN1pyA
bxacaK+GGC4wGatlWKVJvuslluSqxX7+CjZ4rx+GXegtpA+5G/+Kbw60+8D2GRh1AtMV9f3EoIpn
PiGrPBVg4hB2msOfEUot1E/tyGOsbvNOXFmjvmXeg1RcIelEKXhAbY7fAOw9cU7nYFwXHckpA16U
5MDMPHTzybMyTN0aBiQZwf2MZfIeP1scVBSguxoeurN0TJ3yycDTfcH9XDgQrPg3E2Wbd8iHfZoK
gOO6OEuJhMxFAutR2en+he3q2J7Zk1ebZ3JljMpHh4DncoUI1tX9u9S8jyyuxs0Tufr71J0hZ+qk
ZRn+/hJrkBPU50PZKZmlV4PbLgbj/DNcRicHZhXEpaBtQrEkDiqckunYSXeJxMgpWOuh7gmxHtXM
yOCVU3NSlK9zaeyy3rCCJnOv+z/DC+kJKZ1b/lNKkT3SfCIKOK3PrmGwvj9Z72rLmqoX0oyo7xrV
qeAEL8kbxkJYFqiowc8Jv9QZ3Bmcpw7m7R3QSF/fqu3EZOVkVKhYIOkocgWyLnJiiFRHe+JudDsz
DQ/cnz/+Ltyv7FERQhjCUFpa+Fl21BEZqnNia/fG1+obYQHu35i05uT3/5GcfNijCYGCdl7UuEYB
PTnWz+hd3XAH4Szf1c9GaEsPrZPekHJ+Lpvk+arHT1pjAuANAZY0QlkIg1VAyDC2nPFVaY4gNZj1
QptxDozd5PIOLoPIBqh9L1kPYORjZoLbRb3VFlBxBDOOmFIRYC/xpyM5DqB7xYEQd3+BfFlfcn/g
tAy1yIBMgRIqmBaaCFxL4yNj7xgxhIZ2Cy2Il8cQJhSz8EGkih4vhN8xM/zlhfNIGS/8u9RrtX0k
cq6OeastRgmpHHhsGPtLtlhiyWTfI2+ba15KhZK4CZIepMbQrws9XYt2al+aYvQmQKl5Ep8C4TaA
UlMNXm7GdrJOBxVgpl6IFOhUInU/qctO3qt7wS73EKRAdoIJWBRHl5/p99ptTsx63WY1Z7WtVOAB
GWCvCyUCDxlTaSJzBpuFaBE1jMhePPVMGvapbUDC7It6iM+Gz0qpWaHPoEJRy82xJC3wpdFKbzpf
OQwoU+amgsEBnyBf4wc9Z5396wkKZms/O1PHtUpYhijU/aZZ7KH+ESPVnbwB2F+WveuxBnNwn+3h
zam0CQrf2GXUzNAzOVbucMDE9gDi084SSgvszj7Dq65/Wp2nAg64ima+qvFpB3cETwjIZN94n3dL
W2QyLhAH/eeDo/NU2pIlc7DEPMJ7l2Iul38TJCClc/Bz9y/1/H59Xay9JP++CgQxROMTjvhLFeXg
kNPMLmUk7iwLVKgJhsyASC02Th8Ks+re24ShfSFej5+Y3/q8hiybm7TIsQb11DtgfnQUlAZOnBXu
R+8X/yWCG4F7kAK55IsXED9YpmztVvj+v20nFXsAYNSApenR2p4CS8kXu59jRsZ5PakF7cTn1Spt
VfAZ6QkgT7fCWYMut+TXhnt9ISwrdBxpjfqXfHs8dqYiPUn5TqtE+7qRzemKjxekTg9gV0NqRIGE
tch30CshFcD0KQWVI3fHeZgEN/kdKzdkrIsewB66QRLKS2W1EzylO8wNRvkzhkeyjFCxIqqWUWgF
JNEj5FFy7ZjUAG+CGoSxeyQOXIkTl7tgdXbzrpwKqcHJIiwLYDDqT/qt+kAe4NCz8boTa7phu3/w
+3oDJOSz6+GZAzw7mV6f9/mNhDZUdphdwqpAUsq/YTZfZV4g/PtsbTKKJFHJENNoFX4Jte4CjOo+
mXMeHH4wtZ/ZrrmDNInF2FbGdXaZjlttq8xPk1SQsibh+JEtjHMDRq44s1tg7IHlj/+wpxDmVEQZ
3NJ0vW/h67mYFIz5gQJA30u7YYeLszRLAhcDwpZJOLUVjlUIEQmghTD0P6RbW0VPSk2vEi+EYmBV
Aca7/M0Q69oE5f59X/RxwKHqVgvLt7xJ/EWBnYhnzjFtBX6Vh2wxEmSNKN9+9hAhA+WaSgpQgmAu
74KLp5c7vQEehadO9lP4KR8JzS6rqE9CH33s1lapAKxPQ1Mqi0CeHsG+9VJPAupeZI+MbPnh2g4V
gnmA2vs6xkNZ9iCVhTYdiKuLc+3lp9TCqN1N6oelmdyINtTHvox7KQH3JWutmy2T1Y+gJziUMPzP
5P8IrXe9MXazMtlj10VmM2qvWQUS2m48aGFwMsBJZApL5ofq5IcjuEcNJ65ZrTHGJ7/ghFeHMyvq
WdZHbH5utJHTLe1PGWIptdBG1jINLJT4FsWErsrAOIOKCKwONMWEUHNqNRgIsQ3YZNr7CdJ6N+Wd
4dYeB5EJzgYhwp5MygUH8ZjdoaXTmaJdPwIyBiaw5mQASwN9XUYuunW9rH8Ule/kQa7z1aKiz8OX
J0NF9ayVbAF6udcD4aYZsGuAwA3E9gZd3sUfno2MlzEnFxgjGPr6XZ8IJ6VmTOptmdGgNifrCH9k
lz8fYohvSUEkgqKk5u8ybT/2TlcyVrJ1YtcmqBMLFa9MM7gxwb01HXsUC3q3upGZ4KPNw7K2Q53Y
vs/1pq2Q/RHRiWQEg7DZIz50jdmopkZGnVIUiPmvYGy4/qk2EykQ7BkKPhPhrqGeDHM7cGVWFMnl
CQYd0dTszqGj2tGN6kKz6AkKjIzcTSTfhQ6Dmo4RTgWSUEAGk++6OokLV06y0MS/ZrugDW93vrTT
MFI62cFP7RD44AJ2BtLywMg4aLkvE14YpYAAjsfsmm3dausfQx0JceG5BYOy5AlaPhfBmSCiSCsS
gvXdt/6xO7GnWDeH29Y2KcdtVYA1lBgMPsK7aEl2eo+naCBD4Q/D5LpfJ+DrnZwSM1iFg5gJ3Wou
M+NXzCmzmUe3Si0AMGugoAISAgK2n79FNau5Fjc4Q2jIvuZB/woh3Qc09F9DQ923Q+QnlWbrpW4n
S/IXD8i1aWrnewEqxZmoJ55UK2Yb/uCKluHcm7OTaxPURte9AlLeFMWqMDOhVgWOztIrzv0NmXXD
Kw+tUSIs054VTA3ELrPxtHXlrM1T0UPkGqnpY2RMnT31VvEIWL8tPgk7FYDVPrfwthyPEGJmcsFt
1nJAKqgT2XZBhRre568qJ7VkZPMMw++FT+ZvpxcDVcERqeFfs/TCGAiSwaQJpWd6BKTSJ66EOCBB
P5EB0djRIXBCXssQzOIeyx0jaG0lOGtz1MamQZNK+oygBQFyDdJB/Cl0cgwV2mDy9/kdK2Jtptpr
e1R4VruUA2sPuTe9ET396TBAm0LZYzMvpMCM1W25zcoaPfoR1s2sqVKT4Pky2M18IBzekEAqDpon
H1M3cPiv3R27Mr4VCddmqeKYWGv10o4gxUqT11E8Gqi2Mha2FfgxogA+OYjEgu6LspAu4LJNlTa9
LIw7A9u12BV0H4DhHszkOX8MTOMZHHtngZH3bB+IlWXiUKsrJw8EXH4i1iZ7eE1H+g433SXMo7Kc
K06FcWqmBOHmfhK1WsKEpPAKFXyUIYYe4ARKM0gdOzJX41bHOWHs6aav6OAVIFQ6AvC8nxfWJGPa
CGqVejUkQ8y67X0xnF5AeOdMoGC+/v3I36LvbR2JAtr2kqFDi+CzLT6N4kie5MQLkn00vo75WZfe
rpvYTEdWNuhZSi6GYEQw1hguPJIx98IFoTIk6/NXUp4QbX4ncCYT1rJ5T6ytUo4JIgd5iWSsbHA7
P75Jc6DbZcLN+wb2QMNZ9gSpB4Gm7j6+FW3xpX65vuzNr/ixsxLlniFoWDquAZ1E32FOtRfNUPjS
hqLF143z31syNAGiBCCNBo6H8he97figVCtQZ4fcLo4KNzOgcy5FppEwZso2sYBrU2TRqzNX4jsq
fKaQxl7hL2i1lZZ8i0lva7ojAHd0OA9qwqTR23LStVXq1MVx17RGNyCK9aot6Lpb8ZXdxKyRmW0z
UB/AI0Pn/6BzVmpFmQoZASXJ7zopN2cJgonK3fWPtemXEM/+bYWEmNUW9m3MGXofIzs7pjcRJBzc
3OmhOIRpzsUjeEPjHnwBl3MRC2iWsjV6toLY+hdQ/jJCtjnXwFuNFIa3su/1PZEyzj0yqselmJqJ
3Z71JGGZpPwmMrIe4FWkpPy8mMLcm2XtXN9XieQHdCRbr4pykjqMprLVkR81QepPkWgBXgnNCk3Q
zD5AxiRFeHhFimLWveyELRhYo9IZQv3Mz+rDBKKbRs5tNTH8oRW8Ws7dri32yyL6xbhYZVAfONBh
WXMcHFHxcQSpfx2ijDeLhLOA5jz2svHCBWCBSRqQkyoNiKz17nZB1m006k0biTeqHjBwyExfonKm
Iq6CsK7hSwNm/V+5M9iC+q8LRM3IMLfhgDJksdKjUDjDbC5gsuPZdamtx8Z626kLZKjaJctSTGHW
jZn4lQ9SF4DjpwNnZRBjOiogNtj3EJKoLP3GOAZPSWJf//Cb7+zfvwAah1TDsex6fsw0bAIZWQx3
CxJiJ9zLdvEMoVeco+bE+cxK2Ka34b4EJ6xigO2O8jbBUARlUoFCVS6Y6BaPj+lN2cVfUbo9FrsB
gJTGml/KxV5YYWo7CK9sU18dhdxOkvsWnm43R0JF3fkRxMPc1GucyQkzDGpCWZNZ0GAtmfrSUtvA
8IBiG79Ipq5ph3IB2id5VIvSTeruHKQZ40xvBuTfC8Wn/RwquZYr5BEtSa8Cz2hRPzcpqDeH8W9K
/CT3+fUtBbqDLJQJl4Sg9EQ8HB0ZqPrIbg61DU5vL3RZNEOXmuQfcWpljcoLJGORtE66RF+CNJQO
LcTgkLGG0I7kbvoRJRIol5nV1yA2m5hcqTtcqcwRHeKg134GVSMCaVWphPVl0QPQH2D9sbkbiNJV
bymwRDmU353Kg6D2aOWMfJBlmboA0zwOjVTABohF4aZzBBreYNnFwYBLF2mSAjU7kxEiiGteWyx1
44llPxdtjbthciW33JfeJDjxV3U0VfCPNzf9bfkAvOP3BpNQvCcpLAfbvP1Wn5y6/RKllZS6BA2w
fFIVM/ne3KZOHFotZ4oo14pmH5nRHZ4S3xnLZtmlglSVCfxcRvjGBCgPvcGHydbAmk9gI6OdV4Rw
3b9ukrXRVGgS5ABkUgZqq7+YWUg3hJQLWKM1rIVRocjgo6jmMpjhM/VHy6UPSaUyRu8ZJuhmdBM0
GLpo4KXCVJtpj0oiizGKsVd089nIciGsO0S3PkttvUrtOjBMPUZm2y5mkYqWuBSO0X+9/oUuf/bP
s6CrKLBLEjjNqbPQqt0S1xKoblH+xsEnZTPV/8W/1e+u29reww9TlN9XdTl14QBTatndgp36EFbl
43UT2+EUz2TQE5PeH40r45eukvJBSzz9q1GYA8QZmscWJJEI47nHPau3BlSnR7sdzBQ80oAu/SV7
CHmq//9vIPuwSunntktKcREIe3C4IwNmsRMQGWLxsXOiHRAFT8E9S/B5M4qubFKfsU+LopkMhLQy
mRxtgCyiAjFV9V0BPSaneNd3eesJj04/KOPBhcRLf5ADhukYZCg3/8qxyAxtPJlg/QRcfHAyeKuD
tJmlJbpx+4NpgxjD2w/jBdQKcyHi5EwqU69NU3tpor1MlAbGyWGsjVy41IH4ZIfy0kGdCn3O4UHj
fimB0xbA0Fo5F5R2Ay0TZuq4ce4/2aOishIlizhqoH5Jf/Z7ojIF3IBsNpAPLS3oWr6GjwQeHt1N
J3af5tIEv7ZYKkDHXZRV/IKnNMQmRa93ki8hypCPEcq7AcaDi9oafmYlKADYYIKtgt2nhVNRuwmi
ZZRBHuc1r71DejJV7UFvSrsogOj3IpjL769/240AtLZIY2DAcZAMZYcXfaZJZqi/q/2P6wYY3/IP
dQhBlgeVw8kfmleg+8yRe9dBjV6jwiVO4KgcoLwuvly3uVW5/rQq4tCrcCNIBobmVbSayISlXkMn
LfCXuwXyZGX/LxQvtx5Yn+xRqSJIjNpemNBO+wXMbK2i9IngTwQUtqXj8HN+Bs6Gcn99nRvvjU9m
qaiqNFLYpCGWaUjQbRnQ0+nOWrIfg7tW46wmfb5ubjvcgIIGil6G/McoTAMBiY7Lyb2I2Dakj2oD
Et6MUf3ZopTDoj6sUN9u4tsE/EsiuBOP6bPcmMZr9AXDA4IZAYcmm7Foktxsem4w3rT/m1nZT9ap
LylDkqaXSSGt4Zr7MZpdXFq30jAeRkV9U2YOyIB+sFQxdHMNDMCN5ErFclTV+IwnMFMXiFRg/4xF
H3tBfeA5VqNJKZHFhWJhRxj9biDmIjWFlc2ipZT3Rv08hlCdaTnLSGP7+ufeuD8/bQV1uyRKnJVD
Ru7PfD6nUFMzOTWwukA6LlzmxbMkmtcNsvyLumZKTh4hMwD/ktTnFkT1YeC3Y8pYFcsIdbekITep
ZYEPXITQhp41Cy1eFId0hpktwMWn3aOukTBWM9CoYPf4fY23Y3tqdjORDTyzJuK2SlyfLFGXhtiJ
WjkYMjgQz8Xj9DA+GS3SK/Awjk+/VBOa5/q2+dr90Do3crInFkycfJYrTkqja6pZHJreiNGWJEXa
vDahUwYN2BhQY++6g2xNLq+XSqNmpA5aOZUKU4QfRzgLtySbjXf8T5LM6l9Si3tqj+lxgWIJRtvR
ZLbCB6L2F7vM6gAJQ9dWTYWpYMi1tIN8/O/y1vIWesblos48FqMLw2lpUA1KSqM6ki02wDukKV/1
+SVRGJfmFonLp82lgk07gl694tGAzY4G+L7wHHByvMYRc+vS5KC+UfuzD3CNy+247+m594nuByv3
I0aubSsVdArM7FRaDN3hOUrtEtSJGs/o0LD2kooyk5BPxgjFKq/FyIlcgBdGqhzNYNyV/5DK/Q7d
dPkzTbtuERV8stGKb0S8tmqAlIoX1dTNZCcyuQy2Hq2fvh4Vb8RlrLWY2MvQdULVyJPPuol6Ptgg
WfrlrANPBRxZ5uRIwFdCq2KnQu+sFkZz4KASzMYmbbkDZoZEiGNJEGO9xL5VIjdJszFHLepCQWqW
4BMkw8XDW/zUvhcCTlvpZt6oudejzOYLAEB6aKtBahsC5tQVUZZpNPekYV/KrwvU2feiQz4e54h+
Od3ER7QKZvcXnQGLoGrLOdemqa8ITsg5lxLUVCT1fVEWK1d+NHDR6wskv58+Y2sj1PcLgD0MiwUn
oBgKR0MJPgQZ06RDRuG2iB+u22Jt5h9o7FFstHiEsQ4Kg4TIbDgAhg6FaVKLJ7JIhmxmHsfEIW71
AIzVKumxC7FKjGbklF93xXgzHeu9sDNu+C/SCbzt1vSEBpvh/02kXlulroWh1eppqtHGy1LdlJb3
rO7MNmDpxm1WG9ZmqDS1r3UwlzRT4JZOH1mBJ9mQ0nnTcrNyyOK0H5XHmuvaPIofp0Knroe55WRl
wnvDM3AWheC2mxi9us2QuV4UFfsVqW+EFBkuUibCIUL6rdEzebSh4WobPvMK32jMwUNUQVKhTgw2
VspeBk3YRqpI0RkD4wDT7EmtW3bBz+UzDsHWQ21tibpzMiHmC5EP8KowAr8QIxvMgucoUm8UPX6I
9Xk3d4mDhPpGNTirx5U3xYutD8muQwV8Fls74bWHTByexJE1VbYVzNc/jQp2WiM2jSSA97NRktM4
dHsjM2w9EO/6kCWuuFWJ/LThVHTT8tiQwhrbQNrqpEaGjfhSgCACvBsimKGhj4M5Nt3h971ZAw1q
Lqxx+O34+vHJqdA3jokqKCl0+VID47ZNdOj0ydKlgpFjbBYEVrtKl1XmOheCoYUrkyr/DK0t1aw9
3SakldKzGkPNtERZgDkGsh3Zfy+PLrZIA7THBkBJPEVqTW427HFyM66HayV3qjozYFssa1Ssq/I5
XAbyOcGhsksHeV8G3KMYNDdcmHdmP0o/rx+jzQx1vatU1CvjYimmPCQIDwlkke2pg/bHWw5cjuFy
lujnRyCdbP2QFuacWAokQTBmKlYOK0n9h7vlY5+pWMjNg5Aqy4Q5GH90BldBta7zgXFwmtCM/QHM
JvFr5TED1lY5YL1+KmBh8F835B5elfjzs7SL3MEkzCbNPbt/RA7CnznCxwqpiAUdDSMyjBZP47K4
yWPM2eRhseMLXjCLUXmPemOHfwYfafB4/SNvXzMfhql4xIs9RKxVBGVufMmABJAnJuCd5bdUGAqb
DgWAJSIDmcGd8SruNXfBdHLzM4eO043uxufEwvJ8Fnkha0+p4CNkWqCXqY76mXAnGO8jGqlDY+qD
ZrfhV16B6CkD+ioxHEalxgNKPeohig0/bUBJzN93rwSKPdiT3TqFT8B62kE45nc5ZN6UO/m1c4yv
rbuARsuCKAAOESFhtVlzxYwbRyU/epXTFyovIYVAN0GC6K2afQll8A0Iz23O+tCM76xS8WnBY7aO
JXznohvNAkREhRS6unBbtaOdhqyuIflrV06MSgWnmK+lXpUQDfUK4ybSLrANJ/RVU9njpeyx+rus
tVERSKllJWyiDhWBrjKnYDfU50DNd7IAuffx/fqR3Cy7rOIO3RAlaBEN+u6odZzFnwMUuwURqj39
ScVIBCbFHFDFuJyTmWBYzcz6S3XT7KubwsldNoPvpVt5bZupwNQHC9TKRzX1dP6cgCPaTMsnEXDo
Coi2Qi8AvOriYzOKsak2iW1E/DGG9oim4oUx4bHIP4Vcbi0Q8+7l3ILQi8knd/KUPZfKM+QyTSVV
v6Mfa+ZBbPMZWjDqV335CUCFKeevafm9ncfd9d1lBDyVCngFAgJXCOj5QK/Q0VP+SdGXu+smWCeO
CngQucuBf0MZuRwls2iT3ZDxN3ntR7nkXbfEyK9o4SOBD/tOE0DFIMzu0C/PRa85iiK6/5MVWvwo
7pKqrlr4Yyoqr3E/ge5BHU45SvbmdUP/8M76fRvR8kdiXqWorpInicf/5AmSxpL0y7VLCKPbAu9m
Jq87Yw9pCaRSz8bUkICfmTLOmWcQ4InpDzQGWWWAzU7L6ljTosVpMMh1roDAIv5G7oIaBBCZPdxi
ZNnDfKJVH2U3/ZLdcaPJbLNsP70AhSOC7oZ0eQqu7gANgPGe63DLQ2kE81P5/Npwi61G6gvXqM5k
yA+iIL1UVXU7TiyWs83uIABKv41TsTPVMEYCgg1y/2smYakuHghKXvEkJz+zSEb/IWn9sEYlbeWI
SZxBw1JzBUx4kpvvQMCE8jV/yiBmx1lcihSO3LTNffRtcvTDX2Fc8O76+AlUzJRyMMAsIBLzluVB
Se+GkkWtsB1gPgxQMawHfZisL1jjIrykxkOWnbgB/BTawjqP5BL9M/p/GKIimYJJWtA49AQoIb0T
NIuMck4xXzrkMxBQUMO8HgG2D+OHQSpna6EKE6odAkALxvgi96Yh8fWBEc+2oJHrD0SXOUG9LCWD
OqTgLxZVGxVcFDox8SA79TcewLLQiWzVjv3gvbofnrncEZwU4wcsvBBjrZfn++pQDllSQUYU5yKY
RHuEjPoMrF6l/fdjY5/WSvKolRUMpkEYmtRCVDzxNf0lTxXGN/uH59nvj3bZ7pWJqiyFIAuRHMme
jvlm8H3EmKVIPc0RIot/6BzZTRwOdM3OdWdhfkcqsjRqtCwNuS4wOzICvzM7ikFQzdn0UAXm6E0Q
zJhyVH/MEJOUAyg6LAPKUAqaytYvsDOrHrn95vjYCir6GLmwdKmCX5SBcTTdd2hCCk6yZ6Wj20nM
hxkqwvRZEU+thO5DOU9nUagPSyPcX99clndSMUYxCtSsSTY/iY0pSF/n5SCwujb/UKH6WAcVX4RF
4uu8RaSECo6KMqeBWdTwvr4J8L/W+KPbLfvwO6BzWW5rXh7/eiH9lfLIpzNCRZ1BN9Ki05BGjRaZ
X0fv3wbaJgZNByE54W5Zo3IXGYorcZUGoEXjyEmthue+7IEEbccBCe6FHhm0AGeSAySIk4MOrUId
NrHSC3t14U0/UOW5/o03T+5FUBDSWKrK00TAHVeryN/l1OO/zpbuScfmIfiSW8J9ftRAiI/SNmH3
a0v7ut3Ng7uyS9fr5CSJgl5HUFIEuwhM2WoeEjJuYqen5AxRaT+/RYHWJ8pqi9MBp/5vAMxbh2j9
I6iHMRA1qqA3aepVKXgAGi53az15vL7SzeRnbYQKv2LMcxj1ksCyAM4FTAuA6hzfN/clhwOCmfnY
Z33RP5gWutHIlAg69tmx8LNb6Yip0x+GM1jhLedBccUK30NmF3kztV2vkmz16gZoi65fuBBbSbiH
IQhu9/cCFqr7+hGAcPDl87oZugqa2X9VG1ybpiJuxiV6kQVJ6kW+AI4dwZZ2FepLhGOHL03drcHT
xRYr2orza6tUAI7GRazUuQtcnmi/nwwnBW9bwxTs2mwzr+1QURgyYUKb6hlyhFPnl3fEd0bcKFCc
ZnOWElekg9LaFhWMZXkBsKgiwbgxCWxqEqz0pB6TZ4JLHd841jitvJVdrg1SYbdWF10PIny6YU7A
6q6Gbi3l+34Wz0YgVRA1LTyuqZxOjg59jolbrvk5VACTCsFuLISXNin9Oaxu9T7cDbyQmBAy8AU9
QcNYtcce9MMcQAWp+BgI0x4SsL5WxWdO047dorjIHI5t3e+aVnH6dPArVfqeVjEyWuOgQ7Y+5erD
3M87EdUyPudfpHgEkzfzYbZ1y662gK4YhgZnKOBOzDBhQ6Bi5MErQ/r3TSox+yq+q26F7PCY84zA
vxn6BEkSQMkii2Bm+XxeIz0NphTvFA8j5EiO+vFtGjWHEfo2z8jKCHVGBG0pgphLwN04PfTSqS1T
l3AszhianpVvQ5KYswppV6ncZ53sCwYocrPCUsFJ30bvE9+4svgUR2C1CPicsf7tsLz6bdS56sVO
FsMCAUvrzegRG48Jjvp9fuU8wv/CStc2W636yhx1tBolS4QgwH5fyBZkq0Ulj/8im4IFTJV6IE8p
xuZvOtbKInW2xiGHDraK9A0LLBVE5d5reKQ0vT08N7MZPBBVteQHa6Bi+/75sEtPpwl5vmQTSRvJ
KHDyJb5BqQNyDcJNZk4/NYhYd08cm3yfuNIfoQscCIpgiIT5gSoGG4GSiosy4xI4IpKo3mI339vU
7AEE9wjPj9r6ugtyoy+sacDtbf4wTF186qiptRgZyPcr/aSH3GHWu0PdB/71z8laH3VeE8jtVBqH
ouUCaGPR76ZaBF3PaHUsKNxm+QSkLr93kjq0qhAkc0WQYa1TfgtOswMdJm84E/lB/nuG8QBjXz3L
ryQxnHflTrwzHq8vdfvKW/0C+mgWJWfMLTxI9kixCG0+K0XCBEUa2PsfbVHnMq1Axa6OCL+JX99o
u8AXMLVOoKrhmZWokJ/9h4tCWVfXgFsxIOv7OeSGHF9NZQeiDjFqT1p41AdgR8o3nYOGksoihttO
yFbWqLSTSxWFXyLE3qSfv1aictQy3kmWxQkEjKzIgTXVk12p4Z08JFbUQ2u+H/ywUzBUxptB/yBx
+a6If5b8+MDYctY+UEdV7sN+0Ayk/oT8vr+pHjJX90GqCoFFJGr2ZYzU026ZgYns77X9p05q2etq
YRgA72AcweaUU5RHWGjj1+rghMpTC0ZLJXzXhMRShSfGmjczq9XXoI7vKPKDnmvgG8HV7ja3VQGY
p3bhn+Zu5QMzqSBLubZU6gxXlV5HbYkT1DqBp/7A2XUBvcfoGWj2MaJrt3tm1ZX1ValDqwGxLMTk
LUVMGm6JFkFiljfKYC5+IpjlCTxsNucFh+bUWcGZ0OeGt5ITi5aOIelxl74xtnyr4g0A3u/jRp1s
ntOzOK6QOEN6xQYX107GsFF1zzOZtzdvgJUh6qJtVC5NwL2DftJcenP0POMxLy2soLiZKn9YoQsG
II0oeBRHf+1vhK7SQ3oiJXRCwD9NGAxmnheWRSpe8XEWV/yMEgVGk4CNEnbg3z4M+x5keSjm2X8h
3GmsvhdNTiNkQ/B/pH1pr6w4su0vQgKb8StTzjtzz8MXtEdjg8HMmF9/V9Z7r+t09n6VV/dKLXWX
6vRxAuEYVkSspWydlxhGA3h46NdyM23U6trduGKnl8uZwrGl4REMXXeU3fXETcZ6Du1hXhdBEFmL
fv9nM7xiHPTC6dhDPvV6hhV2hUQa3GLNBdDy8PzPp/yezf5hHRf+ZRjsoqpHWIdGh6W7cdY99CbO
ofq/Qyz4mzz3v32qC/fSLEWJNwVPOkVWOoBo4tPaw4nHwcFqQ7ZBTnsegz5C6wJCAserufQVZ3rJ
Agey3qE2q/M7Tfo9RisiiK3hLpxV3cjz1dOufcELP6I0dTOn/es0oMtY1UfTGmrIabdHfRlVK7q5
rtNw7cwLl3LWvliWEp8z488Vtlg5/Zq8az2kK4dc8r/1s87I1GO+lKjgaOkeC58mb0Iwebxcsc4r
d+5S98+SBUK+YZ3tBcXAU/bTPTk8lJCLLQy4MAvynvObgfMP17Lz84v6z0BIXUJ9z/EwjPfvOZdl
FKygBSxVb88FULZpE366Lkr0/7l//zrnsugZ0SezzRHRr0/91Xl91rhZbuCVV/aapdf2f84W9w8P
dbmU0xLhlKODw3zRx7oksVo2FQiHh1uw+YWu6pMr3+/3zOnvp7vIJUe2sCGDyMNfYDXdnTXqz2sV
577GNff8e+by91EXySEfmo4SRO4VC0jSFUPiVc39Pz/Or6UUeMn+r00EFy5ZjqPSg4CibW0eSfHp
6SXq8pvCvEZP/OtGmv/HQecL+AcmWtt9psF6Cz/FN3Lcj80UlsEajdrQJ35U2tti/hTkyozoFYsP
Lnyz9seS6vOMwVkltVuBcPYvuotrw+m/Dmr4WNlwAlAig3HoIt/LQFU1S1mWSK/MCB038ihiqF4D
6zXHUMYooOJrrbXfHdbfR154YuF6DZ1M2L1rs1iCUtHn73RW0T+bB7l2zIXPcMQ0F3NZ4bMN4E0V
7s4wwMY1mzF4CVOfNadinG9zKV8MYe0NMd2Mjt4udn03mfND7WLluYCXYe0BsNWuotmurOS+nPdl
Q+6GqdrmI/Jdya+Mw/1et//9QS6BxAmKSZ04T1qfEabqa0l1MhzG0/AmMKprH89TcRor4OuzQChE
M1fD7tr3uWYTl4OGM8mr0jBxecGxDoXe/Gga68EIIfF1rjtWdn/jvV6rqn/vJP3x3BfOiU3CptkM
53Se8cjRR8pevQ82hxN2I9H1IKnYVTfu51kntFpZG438CDDY1er+d9zrj99x4bnU1LZibv4q8XJs
T6cl2EbjJS4wrmfH4mmKBTQ2aiiGXMtQfr/x/7oW7oU/m+w6cAz5V/+j3ZxjHF0BZrsOYf7qN8F9
EThwamdiqn93Zw0E54mjGaZpYWBe2qAxmHxuuk/PAYpZATTNvoOva43SX+PBH4deuLPMHSdjrib0
CXtw3khA1fL2n+/771b7xxEXnqznWpm5iSnhMx5xRmYLFhnwZOdFGLUVt9nNtdLq13zojxMvHJkF
3d6xUKDZMZ0prrunKgcroH+TeT/dtZ3yX53ZH0ddOLParL2yMrENZioRmrMZjapHOmmlV17ilXMu
y1PS14GQPZa/zqjv4Iblw1kZWO1czItuphizqXmI/1yz/V+33cAm/P+M8q+B7D9iLME+kexczO7Z
K7lELlgZNmWaQcuMHdjWj6fUp2BKDJt0Wvv/o+GoPw+/cD0a2pqj2eChsfTxcD54/jiXrSSubpv0
+qrulQt4Wboalbs03pmdyeqwyTJ3+I591DmofNprBHS/XzsPbO2eZ2Ff66L2Z31nY5EOncCSA14A
BZog5pU4+7vF/H3E5cubaV0TB6PymrwuBcgC+72AZPY/2+XvN+3vQy6cspgtkD3ZOASkAzdgno6U
Y22W0V3Vbb1W6Pz97467cMVm3deFReAinZqAIg8Vjd2uOu9p9qxwbL3nfz7t2hs8//s/bL8HeY2c
Gqg5UPma0zaqxSPt6ytv8JolXDhgLjov94SHnnADEQEFkoGmuWIJ1464cMCY96sZ5SPWY0v+btjq
1mnrx39+Vb/uh0EC+l8GfeFyTUnGaTm3tvuYQ+qijM6ke4EVnZlt5yT4USjTQAh6dRHx2je68L+M
A+02JoyDtTF7N6Puhu+6VfdtJJhLS+oTp+F/oxr93VH862Evx7XdiRQtP3MLIhXEVOhP9+PVoMQo
waq2OKEeohH/8HRmwVtE8s8v+tfntW1CzwRZYCy++JYoteVSCPhj0mZxZ3w5FCiUxa6c8nuL6I9j
Lj5nUakgUxbSgnLTb4bDuSKdowCVjnldRfzaI118QttprXxp6nOIGfdg4CHvZ6zrTDPWbdpttzFz
UCJfS2t/bxj/6wn/g2hUWg3WVX2cKjZoUWzPh/6fpKS8q7B1fFXM4VdP+cd5Fx7fdjKijF656QSV
dgTSCuw/XpeHrmF6sbTLKs1sdTWC/nr1HS/wEWJsCztu/+7CCuzBWhSUWEjenc8ZQ7jnNiOPsgc7
BGPsOWm4diN//Zp/n3h5N4hiREMEETGbtknGWKgGGk7ezz9fg98BoT+OuXidBNPZfZCB6ca7H2MM
CK3U8/TinxmPV0F8tYt5DmP/gQj9cdpFLCVOZpm2xPhiy+I5Zeu8jM7jtzakXVM7rRQIW6/NF1BQ
7V059SK41p09ZTOX+UpJJ0j12OpV0w/f1uivHFvpvcUWP5oYdjOzbF6B4LyGzkw5nQx3Aj+1IgfC
1ZiIEoRKc0/kbYvFuXCcrXfWmhvDrCIjx2Z0pz8Xj0TZZOwW6+SxT0lfSvrVDJMKy27BlJBn6lg1
2W4Y1KPnYHdd30mX2yEplnbdGc5L10MvhICy1jAzjKwbi53abn7y8uyhlsZ7TrKwHEAZAinxzsxP
ZaMiu/sQgLWN/mWhBy9Td6TsQI+iQhvZ5DyL2FJY4fPz22YM3s2yBfRRNVgl78S9M0Nrx9ShuQxH
Yctw4HloGnlkC3fls+nQlfLNn/tXOS4A62RiZ/UXL0D/QmfvyPxqvbgfHETgi2+nAWahUhpMOhk9
M0C/kuUuUniQ8y7aO871/N6M9JmCD5SM6rlz5yfJizoEV0ESsOKgS3cIbSj7zHa/U8X70uf7xhrX
1RJsubTiclLrwjrz/GbjZ1U3OgKD9ElP446xbpWB7HOZ/HD02885EIk/OA9mPcQN+egbUa4XYUHv
1du31ZJUnXp2FgMck+3ynHfYtihVlFf2jWGRbdHpeOk+8rrbqKJe8cBNTM+LLaZPs/djdH7ULy5m
s1Mjq9aTruO2BwuIMSY17yPpVweisUfJPgfMPkwE/Yb6o+7BLjGi0+YyK/SnYivaJml1tndqec/b
OnU1Tzk+qsH8Dgw+4E9zgyfV0y3o/mJil3ezOLbuHjSdbxCQC9FP2IFCZguXe6BtoENkcndjBTZE
n6fL7Gxh7GvdypUp6GF2nbUDxsKoot4YzhqEdy0rN2quogoLcYxLCCk5wbpWj6Yi96B2S/mMbRvv
wcz8ECSu4QCyigEu1iz4o4296XIoWJhPXaoyM+b6mU5PrngNCn2su/MCsNhQPa0WBa0GK4ioDDDw
7mFMNyOx01Ze3BvVRmQLi7jd7dkI8QPbTQm/UZPaIAOJPDJvFQ+2E4EM1uBHHWObyqC7SjeHmrux
DuhqqaEAzcYN7C5Ri7PJ+Bd8ZVq2duLOwVF6+NvHrkcVuTyw8Z4OWOrEzqpyX1twwyjiI7kAEdYE
wpgB4wXcu3WbZutqfC+MFBiLfqkhtYimA8QgrLSaSDJbFfR8NX5O82S41qbP5coSwwraIhDLq8MJ
Nj7Ub03vPOSZdQcRolXj8g7fu3sSNFhlrP8KaHU09PJICyvsVR3Ny9Hym7jsmqQBRUf2MWMeiA7J
2NgRfBXelBnbGIPIrXpTWPmqJZuMTitJirCleRUK/PFMGuDVEmHTNvea5weFG9I3801uvStyA3XK
yDSqgyZoXgwS6tVt0pbIq/JD678OPgg7WQv4ae8tLNZWnSj3SOoDMRocXEA7cyf1rTU5sZ8X2JJ9
ENAq5JaM+GLvYN1RwzDvXLxC0inU9c+snzL2rv09yVRoTdBoAx93I1UM9tOQorOu8pvG7yKL4Nrg
U024az7oAYTxIJdN6R5bMJOUUzLVKtXyYVZg8xbmxjHfO6rDWoMPBmvl/UDjRrDILV7apQpraiWO
m3bjvS3eC9hRXT9hTDNxrFs1gwMcFmvlLO6VF1qec1Rev8tssVcgeJoIoh05CccMl8GO/OWEAdZ4
FCZEj+ftMMkoKzFxp1nSj3bU0yzk0yOB5vfsQC7VfS+ytRpk7NTg7PenlHkklgH49yaoJIgm5EDR
Bv1CMRDpOSUcHXQe5Sow76bgPZNPbnZX40dYGPxV89r23wkiPJ/fGcQXbBBay7uufWozYJIc4o/C
i1oCpiHcF29o4tzzQg6YSdQQSRvxfb/ZImNafEotw9l8kQ4qB5hlq7rQnJ6NcSOXYw8mO2cZokne
0vzRGTD3kD1xF9CffgNdAwIdC0XlRZWzNTsvsYcPou5p0QPIWnni3acnQgV4JGUkW2SXKzGC4bUt
bjvXXvsqw99rrthyPtACXXATB8ED6rGQTHe+vz/bQ9sXCC0PDFJYFdp3NWRrlA9Mep1pTBkhSNlm
KMtdh39v9BtipjwYw9xDg9Y/9mYQE78NteGH2dLta/9GWDezb0A68mGZd0vZxKb6Vv6STMtbX7fh
0NOVNsFKX/hxvjgIdC82eetmYLwFQfCGwktpRJXrJ6WVJ8r8HOR35s4RQkIkwCveLp/LVMbcxNxn
jqXHRoYNopkZPASmGzUjJo7bjW98yPmOuzTMshslxhCzqqGH4DsacyKwQmyIbe+dvErgf6nVpK1d
V/pPlQOTnL+b0Ql7U6UZfSf4ujmeqX8eTRC4fdbCiiZzl4EBwIENT7NccwFay6WIh6m+GZw56to3
TlXUjUNC6k/J7l3r3h2PzvK6KDDEvFO0Y3F5VyLzVtW8C/wfpEBhh6BiyGArvSwUYx4SIeOAYdiy
/cQkc6hNHmJKHdJhb/44hkFh3s31Sz7h7UKv3Shj26/TsRYbhvHYxTaiHO5oqNFkkzPygonGHGnH
NH/kDnIJ4q4hCg1+zKjCZWtZEZpoqtKNoZ4C51T4mwzHZfJQSiQYvQ7lwjYc0hdSqEewbIGSGYf1
fSQIqJKEiZe1r6S7s7UKVYuNl0xHhn6W+VF0B3dWYUGGuB/fl+HkZCfXgUkZ2xkE8b24a4pTTk58
XnXsgVQPzvTqwaxl6uc3vNwZwWOw3LVCRkXzPuOG1f2bOdwOhYyGBo4AxCUZFtsNI+XkLZg+2fI2
jHVYGCcIX9u2d3apdXkjq2Mnh8gltxZ9rNwiavV6XvZm8C7lne0+MP04upglhiHz6ttxZVj5a9dN
Sv1sBnudnQD4RCLHPsLyLqSXdBM5aHdnGhpMalv8kZzsiXszZ4cOyikFxo4LZHFB+1wa56DMI6Fp
3Bde7JUspfY6586qOf9jbSTIopIxoG8uNvgKUoaBV8RT18ZOANkLsLZ6NvgSPZosDY1KaBk4Vh+K
zAJzCzx5x8JJOqtiwFBSNsQM+ki639US2d002LHB7c9cwDEPbSgJ5BAw4S4mbEgFp3zBvLLjhFQd
7dYKs+6+tlIIbEIcqMQ091eV1xGfsNHDxm3Lb5nCnQEHHvTe3Q6im/U7PPyPRwDWFpBEG3UCRDrq
6rWw6liCVRfOYnaeCQQhJ74O/PvGOLoGh6LZCexooQcr9bMvi5C480C+QpGiG+BDyLqUMHftVOPD
HCypstHqLPhSJDM80gxSLiHuO7rlegE82skOWgP0s4cwuGO/FGQzIgIU3XaBQMtsOgmy7rjUu5rx
ewPuaqxea/LutLA7pldmxeOlxG22WIxmeFQZG6zDIkRk+AkfJTbFCnW39N+t/1UHxwpcBaPjRDVy
wWFyonxkmxECJSN849jyE88h0dzfaXqvoA7pGSTSHr4dEiUbud3kyli7pymjoPdZ+xYPK1VEJlDF
GREDwyFgNbylcEZeBjHnQK4byItFlUkfa+tl0jcGfZzKN+3uc/0ksHJc9SALLSOSY06sWJIRd6Ds
SSTdGzI8VAGapwLGZH965HvpZOTQLzLfqGxVwrE0AYsVV+EknKPbvnX16+iDWiErIQgwroo+T0kB
nyfg+stosF7L1oPHHFI/2DO73XrimZRYL+9Pyn2hxhMJDk2whwqQ5R3aEWGlfSxRLlCBIISEgftB
aOduWPevDPJBzVREXfFe2F9VhbCW5e+YnUQ6QLyEKXvrnVXFaiNtrSyl1k1v9CdkOnxuUhCMI5KP
SWa+0MWLc4Ec1njg3lPlvjNRJ/PyqDTbSAvCEw2OP9uoYyHPpbEnd5MF2yzB7tY/zjqHVtO9WbC4
Gu4JAqFir1o/FC4JbQaW62DcDxULx+Gk7QqxKA8ZSAqKCcmRj1tpmxFRxWn2t023JuxLKQxI4bmR
iiXexIBCcwjWCNQm6sSRymeqjyzsigbwx5N6JeIVD7mi2FBYvBdS3Hrup+k8yeGkjHdHPtewM6pu
wXnvt+wOOUwoJ2BwtI5KeQ/xJxSsqVkMyNsxBRqolCxlnNUqlNDgGJ0udSrwOtEmrNoRLpODQeOH
wAEz5Kjzcz9/ZqrGGwaxPv+GWknq219mBg5WNqeKW1E3iaQxvgwY+YJ9WHdGVjipuEdJDDwnzFs3
FN5bXQeRWlA4tYj1+GBQRTQXK+6RDQpcSVP7McvgpIzXAlJ0Mp8i2iTovOOy2KGym8jmp8lGyhog
GbE+Kn1PhnKFoYrQUJ8N2TQYbjX1kOSyirTzRasXzBCGMlAvjQXQTD1anN/XpnwYXcgz+VbIkY07
QXl05htUYLCmp659HrOXfjbXU/HsLt8ck9J++cGtYzE1UdBPUYBP1HbIVKBoMKClC9qIlI/1qXKz
WCvrjjJ6RONwNy1QDxP3kMcK+fnhcJtt9iw53Sx1lTDWRq07bjiAZ6TykGLo+vXcPYMoIbHEC/VQ
YtZbJLimPjHQInUjBM2Jf/AacjPn7qvsUA45cLMuZjHnjem4yYDqVZJl1/YMHDuoKUxofaHg8zoV
F2pfOXai2beWeZQ394Gfr3KFCVnUC9ZYRgLN8mXa2VhX7ixjD/1eZBEF6LZsL0M3u6vfaYHv2bDQ
CH6q+V4UH4LBVu0gBY9d7NIyrrDo0GAGYWnMMHeyBIDszuO37UxC3y73Wk6RoAhJ9bLOkSn6ZXtn
1BUa01XUYRdnLuBoGeSG5B3tVRrAiXAPqAjo5AOvTGmp7xdENuVCUbM5y6fz0IKzGuC0ZszR9PZr
7uUpNZ0bstTR1PEIpXfsTPXRbZxNVQxHq8eL4MvJ77ApgaFkrXcmYVHZ7qzhrgajd6Gq2HU/GkYj
x8QP15tAin0Bteol8PE8S2pXbewVeGcmanzVZStz/gpEBvyEhgIxtW1/AvwXtEqiulhQJyDFgd5X
wDCVUaXdUsWAjUSInkOO//u9P4t1hWKaLDqCdnFIeAsFrap3wtZjkEvPUafMk59HvjVhDxnJa7mV
GPEo+V1ve3dD90XLO+hOGSNUL3LsK3hQOHM/pf3MUNVN1TsH0xTCRz6HnYIWCIFOBXVfXKzGG84Q
SWzfhgF4HlPtgEDH9tseoppOkfigMEz1Am6c2urg3mjw3XuiRw5tmQfflymmfJrQ7vRameJodVnx
kLGaffZc1Vni5D0qQsPkaziTzw6b8bjt+lAslQS2KgesH4B78ZxDtJ7vhQsI9cO5lw0KlS5mMInR
B905un7K7V4KZ/4eHSOpwLEHP2vPx9YQP1Szd1KbTyYAY8tVe/Tq781x2FLmpNKisZm5cWbWN7gL
kHLg1WfguNuy8lAJlDPSKOE1X24tp6TS8xTbU9BsK6WO5ezrWEw1SXPsS9mmheoXVSTu+Q3p+Rhb
3oRfp+GRhqKhG2jutGsjyBPa84RJRfDtzKNptWuVjSwa5XgftB/WWGCdoToVjo/1hsqBXF5V/NQi
sCNlNnB9xVBB80o8DaoDV2Df3C0cGI1TY9LIqm/7pr1d/Oa25GO16r1+DNuqubVmvEtNRAuSK/Ex
Sns1a9OPsI66z2toR4BgPYuzIDtQ3QF+AzMPB7UbMi1aGu9KwKlAgAbsMytmjg88IIg6yzpoxmc5
IXOqFf/2DPtprEHXNTZpWefrPoA+hZkjR/blsWmtDUeaVkqsx+Vde1ANXZv5QaBmsEQZCsz+1EjH
JnctszIq7Cc+ARuU94b/asG8DfhJbqdmcGadhnnbp4zMiYWiv1CrnryNlosYb6NK9ENfALO0XwcF
/Ggpw7FBTEGZ3tQBChFIct0KDhLN7MfGBejg7xrEUr+29jro1pY20YOXieIGgCgY3GKsKsArAWhw
KYMzB6S1BPe9Q6Me0Gtb3Gj7C4QDDfFiRdbVBDjW+emxLui2W+1pIAivBFXgPJrpZAE8GEPHAoF2
rtYYhC5DXcypKatDXr0LcqYOYBhSrhMBB4YJnVBZcGTOnTWat5BjPZhQ6vXH02S8+06xp6BcDcXy
Qp3Udd8cy4/YuVLKXizMjVZ9GAwPvinCDoA3bC2yMdPn99W7VfYoewgem+HXPUr4Ov5YTmj4TfnG
R0AWfRZmuoxL/tJ2d12g1kqtoNKxzYh3rGYKdqjXavzuRpqWixFytQeeRoN8pYshFcpMoc0UNQbu
O8WHzcrUniguLXwrbR8XvBrH/bYtEvcSNXmg4AfH1C3B4WzI/YSp0IwcGzdWxoB08gVJc0RHFPG8
U2GPP60zJAGYIrXz5Sh6bBfjL64KL5zAPji2/b4tQXpoZ3cM8c8DtuIxfZxkN2OQsR2iPIdCmwMh
PLuqNkBNqPPeWMMOo3IDirIlMTJshLAckDUFnO8kFeeIcUbYGwFgtmNZPPG5jzRa5v3w2nE7yfR4
EE71CEGEqPdAQc2AFmHGsGbQhTP4zyLcZ0+YWGNs0twj93KsI91NKbj3kCz1fmr14503+RvXB5uS
nmJrwJJJ3oVz4G58hLqaFWs634rJWknUym07rUj9AkFXG99ebrS1rKYcyPmZECI4dKZ7hpMB/apN
J420t3SCfZcjt3ncuF7SwmM6QPZKCjTOMxNMUR8zozyA7DayxnnXs3fq32nrYa6KtMqRVhfz1xnr
HDHf2s7OYQITn0mcKAOGaZntPgtm3AKyUYOOWt+Ju8nfop/0aZqI2LIPlXCivn8xeIE71sfMRh0/
VjceFIxtuAIt0BRBHVNXbdoz6K8EZyUJjkZEFyoK7gGgPYqA26FcVsWUn2yGgcTsA9M7jzNz932e
3RjNC9zMylYscWi5d2cXV+g1x/l1/9P1B4d4CE3e2sq9HRvZdhm6fdmb4bnWX9SwDoxiPxhsZZ8H
ykdcOuZPL5WByBeYu6LnqecPCIUV+yw0JsHV0THrD8t2klaAd6MbyT2zq2gs+W7Qxdbxi51o6dZV
wS4rACraPNElP5nER3TPqmhmxsZCtCwBWmjbBoX3Gy3f5BhsPGB71AGEdkaWGJSF2tgvV5ldANfy
MeM104/eU+tAga7Robhd2UZK6qGAsNdw35FVy6Tu6a2S5ak75x4d6EAEeJJFC3ve8KUJTYwSAw6L
RsSBgZx0CZqZIB3wkDCW1QwwsRvfPQQSgzw4xlOuBrD2PS8GjaFAGzLT3NbIuPryi7eAEIsks1u4
SuAZ7QP0rVKMjEYAW1H2eFFgW5HOgN5wnfTzF+l4GDR47LZMkWBHTaFXBmi9luBEfRn5Db47xDDx
dkuA3v6Y9MFr1qqNjaINrCtYuG/CGdAAow1UORrodD625gdtWdQj9mMlTmJlax4ivwtiOrNkEmZc
gAFwQodLG0M4+fMWs2Vh1ey8eQCFn4tE6Ra79Rb0EtvphVMXepF5OJosbuEMum4KEUG2SzBEtSnW
3sKhOeLFZUEjZpxaRiKPgqBT7CaEL782kyzYLjkQKFi1Fzw4I9DYnSAj/iYofMGPol6YcOuccTth
5POcyRZ0V1Mw/qh3f3KRTH50uYrq/FuLD2MO4tHbVEqGvc/DyXrtmZ2QvghneWuUy3bx70V+65Mn
P2uiggCr56eas03RfYpWpJ2z5WBGoMtrbcFnFn3cDsBNrQJW+yYxXlZBaMCCl8GQLQYrfAx6oMIG
bhvk4F/Pj5yQiAmVgARQ+Ec5HTtsKEtIf3O3DlmzmtsbN9sv9rc1340gKxK5ip1xVfMsdCtcRPJs
IHc0+vuz6KiZrYiJxhE9GNPRCgCnlg783RQS74sipJXitUTnbf4OPDDmOjeLq9PzL/KhCssfuaGi
gUjUEbdmewzcz9z3D8Uott7wrATSi+W2K17yIou4BW4Wdeti6GDsD012j8VClLGQSy/eiJ1tA/OR
+m8Dn+NgQeKKtkaAoELdck19K5K1vplQRzvVl2F3G0HRGPK9RKl32eZpm1HkhTweZiuk0JXP2aFu
6dqFXDG2NUOzeel8/6tD5VU0L25bhUObnwKABBlEEApUkwIkwBWLLQBfENxbI+GpDMxJILPuJCgs
Jpra/ndlIr3AiLYvBpRky3E0TTBE30y2n6CDGfMBuJBuIH3ZxFmfIaTf5s5hwKyD43yzAimKSRMw
sa+sYdw50MlkOinpTrmwZ2QC0vgi6nWZ/ZA4H5rsDG2gaHYeh974nvK9tYDYhoy4nkNsG3XYkNcK
AyNV91L6NJyXHLkmB+9XEYKdC3iuf1sChs2s7M40uijQOkTzBpfweUA7iPVt6KF8b+opzjxU+f64
RmaDPue5xjrWaPRZJt5M8MNVl7j9Z2O9BpzEQV0DqGeRbl8sjaZJ5oLl974r69iSn437xayfHBhC
SYuQ5kMSTPthPjTOl0JJJ/olGkbIQDUgbtC7dkTXz2ahb/DEWLDAHNwa7R4aIrsczXuHvBTTkObt
o5rAnwZCJ5qv1fjelqfgDISKKVIcP9KyUOJBajQbgJmprVl4mBx4/qspdEZH8lsPQ1p0yddBe3Dt
KaS6CaVYEtKh9lTd1szGKEdXSLT+2jRZGuDhFhgSlXlq+UZsjwvgABVjUS1c4CQLVCV+gEocmViG
tIXyDOlrlviOfCqCMmLcjDIAIQWTISsePHgXm2VAGrxkIABVCGBhBjPpAsB93/384uAVYCkmUuLA
CwWY5ZYSK85RLloSPZuxTWdibAX/Qds+cqSxzaRam30A1wn/YCtAad1RDebeHJ2490FuVCzRRAG7
KBs9pnIj0MXzD2YJoBTOIdAM3Skw05unma9nQpDJoNfcNInK63Xf+1tmNWnj9Inr0zgol0QIN8aI
VBRUPwVQO+mAP0u4iClobaGlX3ref3F2Zs1ta0m2/isd9Y5qzMONrnogQYKkRA2UZFt6QdiWjHme
8evvB526bRriFbrr5fg4ZDG5p9y5M1eutXEpf2m+dK97ut0GeK+WPlkY94Qg36RSstGaYVuSuu4Y
ddA5Wh6sU/+bS60EmRgq9k8qj2bReBZRMW94r3TSj47By0a5R1mE6LP9ErfkmUB7tDCyNzwZpkJl
zPrERCNe2O5CpbZ992Ukj6fk4nogUZb7yXYoSjsBpuapL2Uxrnwq7UP7Iwt5qyVUaxDJDdgQrkUW
eozX0lR4KoqdnsmvcsBNVWsHX/jpCeNKVHAOebpO4l99dMqrwDGNhyEv1r3VT6kZErgvow6ky+Oc
cSyRP7W9kuCLV1xN9KaHj0YEOECYDsxoJ+kun1wNmbm8yVdZ6G0GwnCppuuyz19QCDKVX6F8haTI
NmVLlpzLlkJJ2AnrLvhapPmN5DYIYbnrouNZX+Q3LUCPpqK+Qo5Tiuq1EryKbZHDVv9sNpXd8Z4w
CNCllHxxIa3KStmG6d4Qr9Uo3iXBmzuRzXe4aWJrQ4GBKH7LpydQZZ7ybMrVmRt10Df0VH2ta2rV
Gi0gBsLnY227lUyJ69o1S4JJSDEbSqWe9U2Tik3U08epwlw9vhHFrSKuUH14joKflfaguBo5VeFO
spIpDYff0q/qOLvSdcXWEnUtBAGpFHL7kXKnjIOT5qMdy4MtDin5oZepyOqqv1SJSqH7LKIGr1cv
pSw43LyywMCLYjVyPIcxcUYmavSyrWyADXr0/X7TKunKIKcpeezn6UGDOqQSk+uRcKScPj+H/q/l
WWEpqygFzJ/cSn64qSNrHVJPciWkeWGYGRRIAsONhNhMjLZyWz+EpJtLqnIEZ1oJcqE7ya1vN8MA
ooP0sB7cx3W6tSgapi0yCqTjZP1nBvba038C8FzXMhGB8KZwORv7tqNQ7AKXHXchMXc3pYtldy0G
+apKSLaZT1bek1gR1hKvmw5JbYvLTZRuqQnHYvVelHG1r13nFMBBDMJ8yX/KK/E+6eRtKjhJkezz
Cma09jHRnxLrmClPVXjvGyeDaXUtY9vqOz16kxMJCMHPrD015G1iilvAvdedC0zS1NdkzjZJWq/N
fKcp/W7QeT2MXNm6k7ovoVFvRBfqruwHBQ0CBMF8k3OKER4BasWH5erJNWrec04zQpxLsiM3tr3q
bblMhLJ0UoqOYaeusuBRtX6EqbxuzG4tw/GD1Ma6Ib6zdKcrvoVS62j+S0S2saBc4+vcSeDkYl46
GndQulYqpN15bivtsfRCgvCjGWe3StNsmrLdFvquLqDL41yYMX4rFXZ0K+6AgDxH/ZNknYQE105i
2oKUjKyikYB1+gYfFLXqo9m+au7XsliLfrGVumSnd0+6ts/c/MbCEUIJbGsSNHTiUzmQknJjuyDr
JGSRnaBl1xKXlAm19Ei0M+XZNYJ11mt2DIWR7CVbpSm3Rvy1Voih/dg2NGsFRG6dDJRGvZfEja5F
8m5GUhEPutvcwIkOzSpPDSfghIVUvCWRnCahesL94JVXhqEDWCQtrFJwasJNR/avsIjkm/CgKeba
qNIrpcKLQta8GnJv54o3ZKrRxeUGw1eqooLEWEA9sRsdlYyimBTbyBDJ04nbXBgheGy/SB1P7TF/
TL3saczBWnhEz5l3MtN+l6TVBqH4dRS6gBW0XUeLVQ0AZgwM25WOVQOtvSKuBuNVsqorai47KFbx
fu0PVf1q6O1DTjFxCHln9MnPoOjXTSBuAJJdqUGzL6R0bXTqXa/djdQRg4b4Ib4dS2VTJrtSIXcf
TK/Wmu1GKUYgm5IdPHXY5qKMEmeySkjft/QQJ352ilrB9sJnlzyh1owUtSjPvhmKuRJUCAYlYxdr
9G2n/T62fg0D+Cp8N4WINCLoqBOnDA9IwtpB2qDzKa7DCKq+LLxOFWHVRcRVUUtWG8hbpNiu/9CA
tdPlYlVRhy0IElzVvQ/rdqMW2mOgWMQawcYqIbGaQkQC93GYMmGvVKyBIzarkqR9XstOqKMbJh/V
7s4HKIB8zarpVafygZ6EkVSsujLmTazsxYKaAfUaFYRBB3EVb/0geUlqgKzxna8ITtvkQPZIrZBo
XltW73S4nMaDfFx/hKF5E7nCOq78o0RnTELCoRqln7mqkGKj2CAJm1HXbt34KEX9lTBthgA3j3fS
jZCZKCkjZ7xnUWrvpJQ4Qs7tXuVQp1F2LWVPZRjbogdwKa1uU5SuUJZ7K7j1eQCMq5Gm7yDUtwlV
1xBkl1utQWVthES/9sSeRByNZb17XQX+Tk3Bw0jhTgpxaIMMDJnkwkjJqyIZmJnWLlUHcALVWtdJ
mWR3VVUBpwL3YaqrNMbZC18yuQYFx1xzutqqOY2wvkpkwiSdyCkmUHPVTdLGJ4V6W1+Y4GRQPEWw
utG1Ha0vVNtrNlNK8dCQ9lk3bhNff1XH/pqqDDvme9JoqzyTbY+Kbkkvjk7pKBh2IWAXzzfB/CRX
shCRMJIeqtI4KZGxNnUJFnzDUWN/N1bFrYKelEYR3Y9g2+NwQga8cmMC8a4nQqFGZxaNHSbpj6If
HNkVV1Wn79vWuBLaHByLuEqbjjyWeOhiEg2jcmi66irQAbtZ5S6MBVBe7T3cvxFlzfxBZH76BPm9
dPhFoTieIG5sIx810ztPIXoVSjvMM2CdrwnXRFtaO234pmf5SwyBJK9iYHzBuiLzZSsedWECIg1Y
a21dx24BVX++ljXpRu0G5TAaxXWBkmFAciED8BI39Vqtjz21XSOn84LCFKtsW5S2Ao+4cIilR8Q7
nZD4Ie9o1/KBwdX9QSpqO8RGZPzCs2zoCed2C11b6cxnbco6BbZWXY2kBYv+vuYh1RnRg9c/qiPM
DBoohZSZtFRCNEkUt6PJbesxhSXBs0bdLSX8tMRu7+d89ijdaroLMYFyDGuDN+mrIlS8OKDNoTrY
8WyJQNxV1H9aqrx+aK5lnC16UitRE+xR7Law/j9qE4RIbK7VLHpM1XrtkYsRKOtQbVhXSvkYqla5
ij2mVzF+Da5E4UuyDTX6nk9vvbJwX0PQR55HiFMKtiEWtk4uOBn2spJ/F7lP9WJP+YLcZD3aPjxu
YfeQdL1jcIJL39xkEaiJMhXe6rE9eJ6bOESdGji/ZAfGrHfK0j3KvtKua9380TD4TRs0oe0STuz6
RBdXuUbGsOsGH2hFg3KSf5/01ZXeR/peSuTDyA1o920QUyfwHtViPFXa0H3pgypzCmF4DbKUR67f
vCqSeJO2hJxFHEtbuR7qQ2dJlAhr0VtpIRF1IHSwHYr+qc7LbTqSGvAaKjiNeg3Q5d4M5X2XlI+8
WI7uVE0oWsgZazVvd70yHnNVJ6FfcRLrzq6NgZ+7JV2Oiq6sU2OKuT2DOpfQ7AWpfSVMLFZNQlgm
k7Fbh54WrsVYulZS4+D1cnGUKpF0bC5Dve8pWndVBQAxF1oCLhISnYH0Z81hcaWBI53EhBK8NEio
boQBqiCF6+80gKUkci09PMjmUmP4Rbu6amqaBp0ttdc/eywSyxsHqBinHgvXEW6lFhwUhLsx/Znw
VawadtgKkvOJ7bde+xs4W5b6XS+yHZtnX2HWRFaIVeIpUYu34wmzT7cqNynXPeiqaE1EVu8Ina4n
WiFi803MA2k9fPWfgnLFO+BqiRPkYgfI2ZeZtSiJo9hr1tQ2N8EKvOhGsL5m3XZhsS/2RpwZmTUo
tV0WBVlL2Zz2HYrAhwbqGGlnuNOgO6oaRFZ2sQeVAt1nvuGS/9z+xb4a3ZQtmBA1XZ8rTYxNIkUC
1PnO4H6NUlA10bD53IJ0eVv9NjHbzmmKxl9jSTT7u+NOjWrCJu1k1DzyLGpgQJ9rNXuTqvw+I52+
YPtiv8vZ8GZbWkq7zB8tuA6Kd3Elknj3JE4P5WqizE4XlRinxfrQXnNmbrZ9tUwq8tZkNjXesIn1
JUnuTOlBT5/bCZxDLPT58C7vnd8zO9ugfa2NdZtDkBdHW7d1X2Ho3ikyeiG1eYoD6+Fzaxe3iiEZ
MjgISxPn5Dy+mMS5Qf3aUcEkELql6c/PDVzeKWcWZt1JYgUsGAzQX8wU0nWA7OOkzF0fl7rBl4Yy
bZuzhtggrAdfjxSU7KmPBLVABtJZGMvFnXc2ltmuV+VaS+WA2RIA+oxquh3U6pC00VaSy6+9UoBR
9ozr3iquQ0V9CIbmOSmDLwJpt4UvMjWQfdiTZ19kdgTcLkrFmlZLGiakx7Iqj76mHuXCfYvALxS8
1uIi2tYAQTqzfRI8fcnBTXv+M/uzMzFmQVvqGcQCNfJU2Q3YbXjrUf7akTdAq3dicowdbf/5qKd2
wM+Mzk4G2BVSCqpId6njOvm23UmOvFV3S/toccfOvHeQRLkW9zTQptfKFiT53jgWqG/T0bQgwXrx
LoL1TtFUAiIKnH/uWIbi9noWsp3EN7V69QyUVbwFRiDpoj85MzJbKh53PS0LUxN8otwbFOOjuPlu
qOmPXmmOY9MbK7ENjy3Abl+iukeId0v7Hrl9g2xeB+S5BdfrateRS73u8wW9TCV39t1mKyolVmdW
4CAcOq02ZEv3uY++fAXlK1Id0V7dUh4ma7oGKkhwEPz43PzS9M/WuXShtYr1cXIY34eC4rY4Ne5I
68+tXKaGsSyZyxiJa2tOtu1FfRj1AhRd6svg6A551upEWdlpEUFstoG2yR4n/pTk6+d23wkh5scF
jXJdk2SD7I4284d5rLe5ZLDw2iq4oYxq5jddc+oUp7jPnIlx1Vwlr65kkzY+9o5/M9i8tMvvkPhJ
m+pBO4wHcVsDCtzIqBKma3FBLfHixjz/fjNn6tJp0BmpguYlMk3qGygWumugLXKQ/blX7qtrfwec
Xv/hbxa7Vy9FL+emZwdPk8j0WhXuC8EPeDtsQggbrOMv4Zq3CC0XW9YHFhjjZbgTNtbacMYv8opS
hE3eHvzWoQ7W/wO/c+l2Of9Ws5OaUOPsaQfyne4AHgEaOVAy0qne+Lvw4D8NKPV+vkMuXZiksCRQ
F7pqyNbs9Ik8GpS8IbDJQ/DB4gki04UDftGCKqqqbpm6DFhv5uD8XsnrsofJsGHGmp+yMG4/H8M0
Jx82+ZkF+U8LRlGFcpeziYbxuxbAgzoUu5ouElofF8ZykUTCUg1FQkFNsaQ58WTbVV6rDx2gRNIv
VAaQSCCDMUmZ9eQo2BvoXACcX+zNv9hNjkaOLiNJqKnyhxitERJVAbQEFSvJX0QSncko6GAKfVCx
Lm2Li1753N5sThsjStEwRM+pk3OgBqK7bnVQszCCN/lezIS3sMo3hkffYyW91I111SnpviAHF5bN
Tqg70NIFUAt1A0LyG1hj5/Mlv+hQz7/fzLHpiV/JgcLp1Uv8Qw4F3UBiM613gp9exWXzbJEsM5WG
DFxDwtU/AmO8bkX/xtKU7wawgL5ulhSoLz0SLN2wFJVEPP+deRTDVE01n+i9M1InQAQe3wX+Nma+
8n8Nd+7WuG83JWK34SZ4kO4+n5DpnH44A2e2Z37DtwYhbydG1NQ41cXXpqRZLH0mV7UJlN3npi7P
vcHmF3kwwA40m3sjUI3OmORWQDPqjrpWSDetJjkD0+4B8a3QTLsh+tsubsqLLvvM8Oy2EMVI9ywD
UuuJEaPh8pQgP4Zfc5Fn8KLPOjM0W0mlzDwyaDDgs6NJsSY0t8QLTmv6iA8LdmZitmBh2+hBMz1g
hZiKnvXo9j2ZzaXo6uKWPLMyc++SB6MCAis87cbwWdK6Q5wkG9eI1lqX3GgUTzpzWFLwvLgVDRVJ
E0NWddGcuY5UUtMhdFmlLinAYDZPlK13Kh0sIUCyMFCWmKou+EZyt7IOI50CxkKf3zCpmvhqrbwT
Y3cb86DszH2w7zcTBXG+DhfideXywv0e3mz3h7Uaq40Cy5/UVo5muLYcpVupTW7coNsKmfWi1gBo
PO0Q5sFdUYa3ltJ8odq6FzzlkFThV7No91mrfiMP/FhQMeu7GBgE2uqVsJUE2hMA8A7V+EVEysbX
aO8E7hdbdAZ2vpsC46R8XZvUQEqAt140vOWJdPj8hF8eokmrA3e2qs4lwSr6cblSWcGR7n6Vthvt
dYgeP7dx8dI2/tvGXP6LrLnpyxNZYpBROaapJaESFz03dLN8bujSi9EyEZMw2Y8og8yOgKsMqdbL
w+Q06ITY1rtu6+/kxUDq3et9ONBndmYvCbcZepoKx4mFUlzHd5IdbtsfxsZwZBuIKAD0pVhkOkcf
DRIOiLqE0ug8tg/D1Cw9gwaJ6pe4BmFhF2/EJZPUFlDuXbXk9S+6kkkqSNZ04pA5kXLXKbBaVCSv
/X1JPzO9N2v/FQw8T35lZ51Gb6Xcp0iZb/Sr9KgtXG/yRdf/2/qcXll0i6wgvQ2/DY1qZDNPVHzA
Ma76K+AM9o20ca+ya++u/56fwn+LRRoXI8qypWrTE27OfNmGrlUmDX5UEmi+G0LlS9umYJzVuziD
cqJo6VKzwDe7iwpKH1f5T8uzewK96ESLZa4iMFQoBqNLeFvuWpiusm3zVVs4Kxc28Z/WZofFt7xG
ziRCmNIet9AIbGkc2/2ceDDB2d8v7qmPjuZPc7Mzk/SiMsgpe2qiBa9IIUk774Xi9Eo5yHZ8qN+8
RVGDj1f7nyZnfFN1KeFzJ+0Rz9e3ZhKeaKh/+NzjLJiYM2EOSawYZoYJIQbmpfd2EVtLh/9j8u+P
YcxZL72Ith8kV6fqwl9yynTYky0Jd/nTYi5sYZWUaYueJVVD3Q/gZCIXluUN9Kt9mm7UOn7SYZKQ
W2stB+lVUfTXedXe0zL4nA1AI+uguG8kAxp0rWuuy9BayANKSxMwu4apZuUY0nzHEA5NJdqpmTtS
rB01Oit8/VvriQqVzOAKgsmVLC+ynU4f/6fz/XP+pz1wNidjG4geZCdoaz0MG38NFPY0kbMN2+E6
XPkHdSlRsjTcaY3O7OlCXlRRz0mZ2FVHFA98mm3sbN87gi08fr5/P17N09g0A1JVkzeuNZvaQUsG
iKDICQTgemmw6HlNjduRysDndi449cmQJek6ZMKWoc8HFUpGO4bv2R/TGW7AbW+8Q76jPGBHO++g
2rQCTJJAPOXo8AXQ92+UJf/8BjPvaqGzkNWgSnBA5Mf2A+y/EEndekic7MFjRaB9IaPrKYyGu3Dj
bUtb2DeHHsDgkur1hdTCn19l5norJc3rKOBFKx9pK9hXDklnE+PtRlo/k35blLy96Ka40iTygqYi
v+cOz7aUpeZU8QWejL31lIHtzoR0YYH/P5H5bxOzU0LLmxZSFXa3tV19ybf+FuaODY248GxOsraf
b6ePAQoTeDae+W6SRppxG8YTVMGm8/Qj7WmOSetuLFjUtEG5DYL9ucl3N/vBDZw9PWauMQJj4aXy
xANRCHar0RRjjveaCkURFDkZTQdpC9bUeKnb7pXe7j3VoxfXiA+9pK+bPtmC3d/lnXTM0haAuPY9
L4KDRqPkaEhXJt3IcZFx4KXyagi9Oy3SXiuhhvzEsgff/5HK+pexzRfQAhdP/9mQZqdflLvSzIY6
QBcyuBVjZQ+a8I4E/YNLu83n03ehyjIt2e+X22x/WCJQs3TSQK6mHp8iNnZlpsHPUO7lgEaBsXkT
SnieYEIC3lf23WbB/kUvfmZ/tmXGohdDT0K4yfsiT5pD5DCsTXuQf/6VVRO2C/YuHzmLZw8gDMua
k11WWWgWfRZOkgnIoKyjTeYfoqefALGc/FB2m/BtKS+0YHFOdhm0Wta5Hdz4IsB94S1H22xhTBf3
y/TwRgsCFs95SlQxrUTpKzQZJvJ0CAXRZQCxtTbtyo5PGh1p6/iYfTVvFvUnLi7emeFZ8ChGcWJW
kcpD/LbZ5HuFsrJ203yDT5LnHbCwhYhj2gsfjvqZuVngGFapKWbxJG2Q3LbkGGPIQ2v/f/3y5kD8
NjJX5Elr5EJg6mBMLoRKsAL0tgH08/MlW1ixeS45VN3CEH0mThDp/Ose44AHFY1h1cKjbcnOzDnG
btAWoBZQqUlLqL8qsPnp2uzqfa0+fD6iy+8WRdd5nmowPM8RTkXUqW1av0tA0IaGTFl5KBzTrjfj
JitsD2qQxevzgmrAtFa/bU7DP7s/zWAwXFPE5l9qCLJm+1tjTYcN1bRsS8zSXC1yAl+8485szoIE
qUChPtdIy0MA0AxATikFvHCx2tY62Ht3EXyE9zTKI+5R/Ph8ii9v/9+jnZ22GorEPBZzNg00Hkpo
OPR837imtnAALocMZyOcHTNAmE3mF7iTfgtFpB3fpu/VFSIwogZKLcPCFb60dd7vqLNl7MRSrPKU
BzatDM7kv3xbOxVUckS7ddCiW4rkL54KVdFk3keSos5PHwR0qimHOpUcR9rSWXlLKWdPxpJiLEIF
iDMmNg2zS1mwy8M8Mzs7jCBUgQSbBhkiZ9ggO3/oV9Eauk+unvjgbqzrz7fL+6Pwg7s8szd577Np
1X2hNwIfe9XGO/WP1TFQV9FLftded07l+CgFedf9wdgEe5WqAa3o6wxB8+TKPYUQKB7psd6PT90P
c+G6mrbPZ19rFnEYQ94anqBxWwm8XmkOC+j3segT6kHN9mq4RozVhs9zwezlp87ZdMwiDQUeidZN
zOm9WJBO+dXcAETesAL3wRFINXV4WC4fWke9Fq+Xqb0vHt4z6zNX1YSSldFXwuKLL01MuAFBllr6
C4NcmtuZczJpBteSdyuOe5iEpyaZenkZmzNtnc/WcOaKgqpyA43cwnsUNSU+g3vrlG+Kfe2kx/i4
FOEsTd7MI4HbMSzD4sC6wI8lmrtM98kUx4XJky++8H+v0Twh3gUKkMng/YCiRW5nRxqND+kPuJzr
K93WHGVdbGtn2hsyLG8r97SUY5iW5+O06kh5wdgqwdz/54lNGiEMa4EtWiogVGnW182fT4de3n7u
GS7sEkvByIQH0KSPJXSY5SBgKgNH18S1Qs+PRfuCAuyATlSapPWDK5LizRasXlhECwCMNBXuEbuf
w2GDOKSxxEAugB4uWpa/Uaa1LahoPx/bpdvrDzMz9zJ2WaC5BXsF0gj9QN1wA7KZLog9dcor70HZ
/zv2ZECAooEG24dKTapaLlwU7zoPzS9oHTbjV/UxeNTW+tdgWZHgwtVlqb+tzbeoZfZGH1hEPKoj
waJx78M9DbG9/0DK9qr7FhY3NFDby+XYD7kRQCgkomSeTGDkDFWbbU2qYaaRJUkBfArOmmoLuUax
ytYWlI4rwxESUBcg82hycRbmd/58mhmeS6pVviRYkREVTq6sAZQCVH+gzK2tVXjTSIpDytE8+Jtg
qVNgvlvnZidfcXZ5Kqk+pH4RF47SX8XJMchvpWzhgv4QEMxtzAKCvBn9gIdh4YwWpRxo5/Z09YRQ
pawYKlBHcM5LWjzz/TM3OTn2s2HRMxyKxjQsNSvXKo28QVxv/ShY9eaXhYWbvv25M3s3peuWZqEM
9dHLJLGlwtCUYcqp98a0ar7dnzpCrKjZB1uzWfAvl6fzzODsUhKtOqLdLS+Id6QtbUGTjAVEymvq
YS2b07ONpQWcXxjzIc4OReN2SA4qzObU1THuyZwONmRkdng1XAnVQph88SD8Ht78YQrPYawmDScw
jV4kmd4vPVyYwSULsz3fSr2b0jRROKHSbDvlJhjcBW95cfvR5KmIpF4+3gGe7MUFtH3QrHRxY1uq
t5F70hOe2Hj0+rVLOIiLh9gwZGbNELnvZgOCWL8oYqEuaNYcrgn95LXcpndJCs/Dwmafzs2HzW5R
qIfbwTJFc25pHGudZoiCFAx7j6odZCJTPchADgciTx7dm88tfmjnmfaeLKqGphq6pEjzcuzYtKOv
I8z6frxKkUYibWt9VWA5OcJovYVY86E+EtHeTgU879Y6DGgjrIarpWfNB+3H+ReZDb2HyLvqB74I
ZGcH4RvMuz10CdvMAUfxNFVkJrHy6eqlafku26rZvoO4dLsUI17aWtTFqQ8ruml+yD8ouuiPgt8W
TiPtaLXa6hntPvTJ6mr++vnUX9pV55amb3LmQ610aPpc7DiIxmmEm1Y1Twq01/+GETBskihPEdO7
szszAheICB/mUDhF/suCWUgaR1oWhwUrl068fGZl+vmZFWVMUpJdI4karXwIzDTbxLXUL7iViytD
Gkal843m5vnZMGG/SWoIHklvhf5K0ayTWUYk1nMYhyIzsP/3E0eUwpQZmgwyY1q9syF5XiyMWuyV
TjA+1aLyZJajXYfSEtLw0syRPgB9pwH8IPz704yvpWnsKkHJgXfvXYfGvat+95OW4Y26LQ/LWlSX
Nh1qyexuBJrUDw5GAMKbKPRiOk0KhGuABwiONmtoFzbE/AUyHWZdNnhP8aiSP0SzELomeQ4hrWMK
0fe2jx704tsoJw9aZD1Axrlg7eKgFAaj8Vjkj/kkGvUYpmlWOkXY2yG91iVMWvRof74jPjwJ3gd1
ZmYeGNRNnVsWczdp1U+1+ikU0a8nXFD08G8FrPqZtVlQMKgxHF5DPu0McW0eoMGC2+xqKmF2dnvq
nzy72C0McBrA/PY5M/me+jjb87WVyFIRpRB+FHv5IG+mDFoLZcxb+lDSCxQ8e4+CM3UDLT8MPh5u
1RItatXkzHiDv7+pz0z7XpXKUdaUjidBj0iptq63meg5VrPUwvZxsxBGioasSBRLKVXP7hnDh6Uu
lyRWEfZ7DWZs6n1m2f/lPv7zZ/9/vLfs7q9Zq/75X/z9Z5YPZeD59eyv/7zNmZi6fHurj9/z/5p+
9b//6Z+/+M9j8LPMquxXPf9Xf/wSn/8v+/b3+vsff9mkdVAP981bOZzeqiau3w3wTad/+T/94X+8
vX/K45C//eNvP7MmradP82jz/tu/frR//cffJJG1+8/zz//XD2++J/zeLktfm/J79eFX3r5X9T/+
JpjK38mVGqTJeP5RajJYn+7trx9Zf4e+EXA1XQyGRp8i0RGntvYxavxdlVgrUdJNVTN4/v/tP6qs
ef+R/HeKVWweXQSqjdtX//b/vtwfy/R72f4DnC9cf2ld/eNv74jI32cA4Bk5E4NAT6aSrpK4mOBr
ZxtRBWke+5GuQ9KaOk0dwf0R2LKGdgTCGD1kFZ61q/Jgg/jEtg2hXHLLq9Zyd2py1aQW/Lrhfd5E
tw0l1yAYvvhJtR6s9tim91ZhbkJxBTvmWjbDu4Q2Xm8MvjZd+6yV+UnRYROKm42ZuC+5ND6rcHMT
4/7IzMYxynEzoqlVyRX0UV8CrXGi3N+khrbVkvjegpYkUaRt7b+V/QJK9h0N+MeE0GsEDF4DPjo1
H8/7SgIDiY1abT0nGGDR8ksjvh5bLYdjFu4bUX71XEQItE49DbABHMcoTe9ErQh5nVU3qKpPlOao
PmiRZO37NruFheMLIE7hORS153ikSMwnwoQp1P497AXmatBgUBH9drwaYFEy3B4pIc0zVpFalCcp
2nqQ6B0UP7tG9UJJhnZvStJdHDbdlRyo60Gq1EM/WI89YIUD8UF/A8m+fFIPMa030KTvkaEO1mMF
UqTU+OZpm9KzFSHLkoK8P8QtPGwhtPe0LPj2oLrUdusKeG6bhlfipONUN7p0QpMO5xEKSC64onWc
BCO0XPdv+C7XVQzvneLV1qEQlfHgVmUAY2a+bUa1vDF6OOrdEAbdwYAHWs+FcN3EXnI7SuN3P6jQ
htKHfFNOeHIvaqXbth1ftV54UXRX+k41/5v3zUo17UoormHAKRceVu9Pmdlq67xwLIWtL6FsOHnP
s+1f+SW8ex5cJmhz5es+esn8wEeTAgLhXEzGbS+hn5ERmldy9myCMFjRZ/RiNf22RoDuZGWquE+z
ag2HhndlpcJDEhtPVdxUdz4dWqu6Tg2kuMa3dvqfLDDrGwlWpEGurAezE2kySayCtkkZukFPPwVw
JDnNgDpBJdfw4/nxNh91YVWYKTpLQbLNknJKhWcQ740SxDYpWgln3utfDuLcIch/Xoo4BEUjiYqi
JWeAP+b4PN8s5Fa0At8RQo/T2XmVnaL24ghoPAimOax7K7Cc1hrq66CSYKWw1J+KaAQ38PxsQ4iq
nayBmUdIK0QD4IOse82HxFOuvqp+LV03qnTjJuVTKUjuxk0Sa9+ZP81BdA9ayU7Wy3whsJVBFf9x
zzMklZYnGrgUy6LrQzFnPi6tMkvVS4/GOHKnuRI91BEMxgFUxzrb0EGisb2SxkzIUcbgf5MRWQtE
VPpNH7jqVYLgycGfiEjKuj4I/UQmq0Fd5KdwrITQMW1ladjrpcw61rdi3UFSMcB0bYrUiOCYVKEd
2sWeuGt8+q619NaQvQd0WWCQiPPKQYbvFLq/PDGEVDKOH8WxdSyp3oclLG95BtNLJZ4gbRcz+UlW
hm1aVN4hjJ/cAdLNXqKQOpKGzuGmdCDmMyc1v3GllAVUIWG1s0L5G1KWP2h5eMjdyF/nPdJMcdg/
+GH3hNIuZbTARc/iFSHMVS1V39xUtf1muDYDFz8RP4aGcWy6EBb8sH+q3kZtYi4qgHXxxEbAi+R+
QkkhTLp0F3Q/FEQ2otS7ZvZAE47quM5b/4dnFhnsO4JnW2yUXmx/wMQKhrUM11mq3VddFV0jiHfX
+O7RDFRpZ9YQxwYTiYagfhcLbwPgq9tLSvw8gnwFmgqhY91D1xImeXgHBeMQ9t8KNBN/uCFaP0Kk
/CiL8FebGd9119r4ohusi/E2rxOYFhrBHgylvUWS7FYtxO+u6NppBrlFItOxq3YeehNtH6yVyIRT
PVOOulWLa1HpH/PWFTZ+XL3kIXRHPco+pmDpWyGXA1utf2hqne4h0yUgbzNlBY9gSFO0KdXjRi2D
BxXlu5YjjrJHWdjAlQF2QZ+1CpUg27ShZ15DNuKiPwVnj+J7MBFC8hHjtK8iubxSR/F7XfkPqTuW
hyiVlLux9Opt24tHPxzuRU/SVqMuH9yaeFlG3JMs2xomz29VK51aOatRxlPtukI5QRWS04DwPPDE
28S/F/uKxHSd3gDxuUNGgQpbLUaMs4j3Q6MczWjfoU8GdBbS3qFHRC/ROm0VsT9E+oELs34FNAtY
QkQMNRS7/8vcmew4rnTd9VX8AjTYMzjxQKL6JlNS9hMim0r2DPZk8On/pcJn2PcChuGZgYvErUJW
NhIZPGefffZa9g5pykQEegeaMqxiA9yCZiafRnUdhEUCCWvC/Mg3i9Q6TdLnlADp0nJB+UUgzsOu
/g3JvVdVay2rnWzCN0cnqrKc3qoKcmnpYbM0mcVaZbFqQ0sPqGydhZN/DY0jAoXhbKkzWiDkVJHN
KWoAdj44hxgUkt+SIzV50bpQ/qb3sy81wPyxwjYAefs5ZePF9J1D2JXJuvDejSwvj1WHt1LahK+W
Uge2URKHTPZJDSJmjvVLlphs4JbE5ZEtPHixf3LuB6WTf4NsaEhWy1P+Bt5NmxiLsW3Q4g2y56YQ
Imqd9d5GEH5ttfJIiPPF7glUcf320SyqR0MjDAzfyG3wZLtRk57vtJ633lP9fmS1kQsoWutjc6uN
1j9AjoET2exJhy+MLjkoswBLmtekLpn2TzKREFr3xttAUNxKI6Esj9JXr2wejRGfbGwCGwK3Apgm
bh5JEtRDkxRRpT6aUF0y6T1XpJMLbzjH89gtvaZ6d8L8cxrjfV4TS46M6K1TQpoIP1w2JYDEZjD6
beIDVbUKcrt8Rztpob3rs6baQEAitz6KTh6V2JrZ5FrWY8NVY9Zr7Odc/FP0bofpjTiMj8jUTAKS
s12NQ3srZ/25M1PtnHXWo126Ltl5+souFGoS8piRRhfPauul6xXylCgdF2wZ9Y/0YsYmt8J9NRfW
yg/DYq2DT1qbVFqLoRR5IEgf3PoZ8AdBwnDpRSdINDGgpqpbaDm77/nGtbtXs+dHr9P+J3bmq2Nq
EVFm0YcxTrfC0sdN70zsInuEsSWMBSn+O86G0iUFdqaGq8xAlWG8mnTvwAbT3lRzQvInu+1gtYhl
I8zVZ74djIJwqVqtZju5aLH307kxdLCiW/mBH9EVjwPiychGVaqDZWpb3uh5avahlY6rUCt6qg79
FCbuziqHJhgaoDR9l/76otlkjvzOSdhY9n1HiTnrt2zqHrWe/LJm7iPCFKQEE3xPXUt7gvW7jY1H
dlmmXhPwo7/oo/MWWwTVGaoeN6TQfkYl2oD0v+aJrOOYwKpFVpDl5ecDged5+3SPooBlZX+MBgFC
lvvTVuYh08Nj6g9XHKgO+BWDe7WpiV0PEyyoI6XQnO4qZ16HuXFXNj5K2aF5Ub8Ss6CRlDbxmppy
XtbGtAyjk1bkI3lx9q/WT4R6k3KGWTCcOW5nQHtiInCx6E657n5l40DUogOvLeEzTA7ayKmwsoyZ
s6YYDZx+eG+S1RBF5t6N40sku63rxZvWIQg8663nyT2OFjeftOuIIpkUz66yvgBbPEHKCgpt/LW8
9il15RHmTM+9MD6QZMADwWZJ0itJqjX1x8H8SeC0ElsYHV2z/2yI5WY/+7dJDvWoyFkOWm7LpeOK
eEF4WU2yY88bnXTbWlU7eiJQLc+1l/hgRLRb3g0ciu7wkxYyvQxsw9sFqeEjlJLB0J/9oiaJtofB
N0JkzU2gH3eUSurC5iAshAja+0wkKxaEDROVG9Z7psA/TpnDCShuEHosr/7y6vTJKJJ9afZUx1Zs
Q//dap77Gv76M9GfqhMsdAt4FL5e/upas1NyDukdrHjlEoqnyfg45RXmSnjf5ICnq4HE4H3D/UTI
ZHTVrIIotHLN/hZ1mYv4M0E9CfVNTaNEBGLjkJ7fnPzo2/Lz9ztxe1X4RUHsrd3tSxa2azMdN+FY
/bpl+kkbDqJKhBCheQaD1/JrAtU4DkgdjMrrPUdeePwInvqWpHBisgaAvYCBdKeZje9ilq9tNtyy
gmmErcITnsPXuikp+V79FMIAD0IAv5X+mElFBUHCkSXHVeIw051NHgOmI9mvZKmeeU4aRG7/mhjq
xathXEQJcdJ+tzfssVt0hT48Gn2y11XoB3j27mxx117arfvRCf4kBq1Z68n8pCvAzxGdgD5Hr5MG
rG6w/UNnqnjV1HtNP+tN41MpyrVXcl72KcjGUWM+STLkUqbDjsfQ1QVHlmYJM4S6344acSl2c5jI
Cl6KLk9JfDYJac3HTy1Jc2A3xBpm5PhFbbRrnXBp9MW0qBr9WR81xSO3f42tmeOLPPRK88wHlZPz
3vBT1v0mtCL2Z1n3V2riUpdXQVqoUfYnNwPm4/oUN50v1YKmahdW5TZL1JfvOY9+PctNnwMKBdJx
Mtv5pnwouWZJwnRZE9xI68JuPkdLI3iq1Fq1vb9hkygfSND+bV19hz0EkHDRGCA6v5kviG3ajVx/
07R29PRahuNh6iFrJXNMajlebVPvNnG7m/HHLG1DkcWbwQc0RAG1oIxOnZ08zQWAstm8tqnzKLsW
BIINTrECCtoYZrotIrpC8k/rJCFBtPJeXLjx3HSExq20rOZadOZ7H8RsSTMOFvNxiGJ4A9vuQ0Ts
HbYpuJAq5jZPrK/CZAepycMO/lf5UXmrORTsHs/D2hkqssR199PRS7ESnr0lRUBfuoDkA6k9AZk/
Ftrwqo/c6oIQ2GXoTbesCw8hSf1xAjTXqPeJlz9rsv2hXXquI1ctQshTJW4AfJdN8ZrFMfUnoELJ
kKHzeNiZtflYteZplCS/j0PrLw0rKwM2l3NSXruzJiaowPzixUTadpE0f8C+kLlPsO5HYlIfGGtR
1X+G1tmWqcvzcCzuuZsZ6bFt8+i02m/uGh9znO6NuFlGY/nWz8jzplvT/ZOTahDPaWe/QtF6N1l7
7KibkpaHXxeSIO5XLzltH3c7+MM5/ikiMs7daqVZZPtauTil3laQ/F6m7Z64UJvXpFhnXfedNd3C
04qzYkVsgb2QZIq+rwlSBSvDKlo/N8CFcBc7g/i0PFajyuShLLoLGtdNph9RjuGg6NUtVcbeHs6F
nXx4vfUBHWTj+v2PGxsfbRe+JYIOJ9fWBWEoeU5GTGt/5l75Z+JXLOrmQaG4rAqdoo2Uk31Zk8AJ
VAZoQcTyhHZfLwgxUde5cxEV/EflzecMvm4wOx3pBX4Hhy5iR6UYorURu3Cyin0rIhKmPOBQHkBc
q24ei6LdGdQqsJWNr7wMmw3AYao1j7DXaEPasiA0k3/chfPXlEEXA8USTjEXJU/lpdaZZ5XwfBji
6k47hVtKC7wU1MCzBHgiM65vA9RkXByTuMBoEvP2g59f+Xc6eIiwY6d0VMbsLiMLRMBUecRKd8kv
7d9n2cFyKWn/amMcoT94Z8Kd1kiVIH9Vhi14jIO8TSku03Xn0VSNRfUstWlnmVSZpqmeIBS4ATbq
X+lNL30Rv9J3HwcDul9k6JAAEWFcU66zPHkSmbxNlrMRBWm+0hr3qYzFcpa2vwDpAyhDwbtpatSv
1CBoipqf7UC1TkBXtT15pU4YiUBzv4rEhCEyyLdaZRc/KodVMMxQoR1sRVUfB/cM1lIfP/++6IPX
HFOtpSjJHsiA7gNHdKT05+53YrsvvYI+MLf8YnRmAYfFIfWwR0cmh6fh5nvpMhM385dJNiySaLAJ
XSj2jBzpQpJLkQ5PnVHYROebO4E5PRZmsmr0+CBLaoei4i4oCvs5gZwMVvJcQB5TnrlXSHM0efhY
jCJ9ml33EUjoQ2hqz7rHTVcminY8XYfK9wLoTA/VGKWgzl6kjK/F7H+30jZWKu62bZ3uuE0fELG/
Mo2ETDVfPdE+RHaxE7wFTh8eiqIDb+UTIR1hpCewtDNumZLh0gqNOxiB0F4RLVydjq30oWY5WnkR
M8WNM5EumWWX8kZc/nI2RqRP+NKDnPb378f8HEhGeB3L6KuJk20VOStgSvBKafK0CH6FCR9bhQSq
qq5/VSZcl7EiIasuf9rG4oypSLBkkrpljPyIzYFe7iciOoajpdgNFYtNnLRH2B1fQy4TEMjxTTqs
P6VucSnm7qWv77h2sw4sw72ZngMEqg2S+TubI8BwHVnVniKVaRarfu5TUO7yO83id3Ocn9JxklvW
owM9JVC+8LZhGD5nqbmcStItDPFMEvE5Lz47a8qWoDZ/6yjeCCECGWeYguTCiWgwEmW/xvP0Fk7P
bgGHq9PyCzQrap5OX5NNqhfOemy74yTcfTaSjcugOV/qf6RZ/ca9d49fH48o2O888KHR3ikDQ1mA
cIUlA6tn46qIu0/y1+kwHE3IVZKwnAW4PozOWfhncMAMdmN961IgeoV5syZYOn07AWfAXufaXy4Z
CUt4gsc44VFbe+1FzUiripZFRNkyKa0vWVb7sdWPjT28QGX+ZjOBY7/M9snr32+t5dMeroxY9Jba
++n4njVDyTCyrKevoQRoLMt7Yu7wKA3XCQgzeOnY9VnW1Lh9Prx1RDErFUN67tpt2qpjZ0ErlbHa
TipvAgvzTJTfOXMu8dmjvdQj74/Q+ZTCyi7xnWMRq0xSt76lnv7edOLLGgQR9AaH5rA21UgeNZSW
HrUEgUTwerGCOXbWWRXVuCzyUi1M7EcgoIaL/67kPYvZrDGpNcjeuAhQRTGuqQHcZClIEHPa98kj
ECClMKjU0co4na3cy8Eo4PPWo4tsjIu9ygWaUchka+iI8lepwrnRGiTO8eI1kd6unIjkIJgkfe+i
1PQj6Akg9FXrAn+xpnWTAHegkVv7Cu6dsNYDuI3ADA8QGyNqDnUWneVvU+ixIbyBvoPrFRmvDYHO
bjh92lXnB6awn3OrONaZyXBRKlKXjU3TE4Xuga2mMGozwMjR+HFfRtnauvlSTlRehqetfanp29qF
yVDmNo2GnwWmx8TJspMXXNItwmJUrFiJ9KmspookN1ssS9t4pH8jorspjaMD402fhH3pMWoEYvYO
vieZPDi99jLmBq3G7N04Dq11E8n+aQ6Nx8xQn6IT4phEfXcthIEW9FvlfnwrillxUz7m9h3EAKeN
tjqOt9DREXUmI32VNqHtcemni7430mOl+HXDrJwDlJp+a/V+vsXidO+xCNhc5r32M5d3LUDGqHE6
uvmd0VI+RqzW3yGxFPzUIbVVP9V6XQeii/VNKer6qZJQIPyYhKpJFsvOqrVPnruLKC7Sn4inj9Hb
9s7LvejgtVTJUwVYIkyPRKuqaxFq7nEQ6U0EYc60qXAcfzUxZUQ2cZxj6lJ0eFVxjsJp/JOpYQM2
CNJnpkjHF53ajhFMR9X0q8T1qy+fJh2FodOvKAxiPXGWHeIk94+DUuiZ+Rg/CxMFdpoT6wgza1zF
D3XK9GY0RkAmpM5f6sFQW+hR9dbKUu2Sazam19Z0f0KeNwRu//1Mo3HGR2O+RvFUgATVtfUMGOYl
EfoDR0vxrQttq091uHcbhUQDKHAT1XASYj0/6OHIcV4TTU+6bQVXxvH3LVo5UgsUgPuHv/8X140G
bA4GxYDqOEZECQod4bUN4/lsG7271i1vJh/9asm+OGfFmD/8/eDZQ0FL3h/8pi22g2ZiLS9G41p1
c3PAlvObRNK8ZpZG+otTHodp4Fyb05ackYSLivPxZMTG7e+f/n5QTvzgD9GvNSIkz7yS3Cd9fUBZ
YNhG/iIUhvuHtro1kci2OgGTT6XKPkmJq9aOoWF17WC+MUIML3mv7hmD90ub3yV0HHlDg2RcpUON
wdqQnoSS+VKBO19pAoZB342cC7poSXFX/JMxBUZJD8jdk2bmQ5P140pT94CeRAz7LLq6ZH2bt6bM
xnORjfAuMqtZxgRZMfebsVGP3rTS7CQg27541AQd0qxrVzmnkHgL04f6KvM30E3QAWNFcDYVJzCz
5NDWLZBqb5GEc3uttcY6eI0JSQnEXD4bJ56N+gPml4WltzOUoQkOMpvKW6HUsJw9S67cnOT+MGnC
vYHI7WWVODjx6O8y36G8inOImD4omrKOzxDSPNHVR9Uiv1Y+OpsMzUBIBGpu7KsGvjNZikJ1MJEl
cwSOzE7rwn03FxBuxnaTS87muEaInpwWvgeS5p1ABQQo2/txL84O3Fupv1UicvduZDv73vPvYfsx
OKd7AD5ttdg2tQL3pqIDM32xmZzqyWhK65mqY+H47QRyWvMWUaSFy9wztfPgqEMqrRJOScgeCiTY
edDFdhb+fCaw8LcfYoVGErMcKON4M8zoaH00ybNT1L8x79giMb1hg3hKiZfWamP5yZEduOQwZcUO
WBfSfN2dwyyqz3mJDd2LcpAS1MlVnRnXyHn8e8vV09Sf6kZxmE4o6C5Pyj2n1E4D7LBKGGMsrCIn
h8TAKlr388GLgR4kQI256uLplPv1hrVytZXC9vdROaGDjVq11swyPU2MLhUK5iFqAJx1ZviOmLX3
E3rSShu9lSo97GAtRkF0m+Hsy+5FNLH21I7NH15reWBl4aVj7W8HzcF7tHiS7CzBU7+ajlEV6l9+
3r/PXiPPkxcWgTGXaslEQdu3TcsYTqCBQ2kMj+H9g5nl6hDTzvQKPLyvFdpWJWl2+fshc4pvgyc4
1sJ9bFnpxa+4BQwuYFn5zXF0yVeY4ILkGchIxp37AXhVPQ3QyMV7Mc7dBgE9nXyTCb/2AI2RbePE
OzpsNx/b1OyXoSBHHx6cvhhAbWzGtjIeY7jYBVRF7goO9VGKk+nrrEcWUJ9TlyN3QnOZK7te+InV
P3J1YIYvahQ826WjT+fsobXG4zgURKd1hn1INNjfVeMvRyJA1s7UHcELhXsdbMpg2uqSKPRc+zya
RfLrPrh2W+6yTDNWtGtyOUGsqMMSZGIDxJr+a+MaxlNszw1PfyrNMA3dVT3GkMjNytgwr6FfDGeH
QEXjtzfq7wrRaG1b47Ckk3b3aWPf8GInTWFe9XrQNvT5uzbXTgweHjLZxIEWpqs4rdrAyOJ5LXcM
cN2NL9Nq2bWCMLGpsvY236/PmYDaXG5rzyzk2U7Mdd36yVXyMLYBiwFVgJWAT3OZyGoET2UldA9W
s87cClMJyMtRq+F+k2gLHX7nRcg7XuNwUrXJuhvz6DC7xiP3XcN0qjfXU2zlp6pNPiR6xQa8m7mR
afsYOkAbdW20g3TsrkaYXfo53+87Ln9iV42XXI3s1IAqVpF3Iw3uoenI247SriZ0m44xhkxR1GVg
dohJNgMovn+6q+vToFFXcW+Od95N11f7Qus3aZ7tLXeEG64zRoaoepkJsFKVv0pbjwwGtP120A+j
3ndUuG2+iCT9m4U0XDt/chOxOhbZHlf50cStcaRRfnE1wJuNHJDdiB04ZnPOiNceq+tUFB/5RK5J
E/t/2iZ9IiPCf/UbXQV9ODH0DjO1zvup2UatWI5jN2xm042vdY5UnEZddiwGoPe1nW4He2yObaX3
69YylrNtmAu3n9yV26N+1oBkQVFn204rzEU+2MUrHGNt0Yq2hnslnIc00s9Fldl/pooFYtQ3CTHk
qcwn65BiVFymEtWkmdv2ZNtRzkRoA6RJMc3zk7d53hJufqcoGdkhMsrfKsW7kFSuHjj1uG77ofrD
r/s6g+Z8GTv7WnGlQBCf55MDPNploLQ2Kp/NV1MPHz0rRl+0xgkpej4hs9Z5aXGewBJbFmFrb5Mo
GXb+mKEZ1N146ZhBd0bN+Azb/mnUtGNYqPnkesDVhNrbDZgjPFgOLemwYOpSrlq/g2XleYEGoS1I
6vaK9xTslRh6Mis55drUiwIXyZEaVnwXfvYnyzuqzPROlLPVrjAjZzP607BSU3hQMc+1oaBRGdLB
3nuhv8tpM9DbtItbDGsBMq2qh3HN4R0Gfa/giVYuYoHlP4tpfBh8GAmNBxx5CsMgNilJCeHZRJ2q
H2Qc3nFQgP6aadhYqZhW+jCC1M3sZKcUWrXR+59VTLi6aVFOWaKDM848us8NeJHWj8FA10Hd3GbV
vPG94tvVy3WTTzt9ljfhtp8rLZUhLVEMwIxs77Cfp61n0lK3FY8g0DUE43EKowvCLhs0wH5JRexl
HU3RYVACqBH1FTcR66pGJJZ206YXrxEcvAMFkj2V10RxMjXx0G2RQrkFCYFv2sD2x1ezYw2/sRNj
M8fWKUyRd1D/30d06W0KYZk13Aiun3VxJys7Vr4mgNI1hFbPibO2EAI6hiG1AW5ysnyONpxTLksv
6ajve7tplmMfnfopL9epWFWCPBZj8GNg4v6qmcEI2gXpmk6E1h1Vclfrza/wnXKLhP1hemZ7iHV8
C/gHqOyb+ubaeI095/60XvU45V4yp9051DPse6HpEzUMrBg5kgd2tJj08Rln5bmALCS8QgRZYaw5
katrafVyWfYM7ETdm9dCV+shN+NNMmkiKFv/TRsydfPiFOh6ph9bNJPdvQ4egafJfZ0V9yp7GVWq
XPPqHEAbh0FTIDXYdr/OXRsPUZw+KOQ4IHCyPVuzyBfZ2M3nNAkDLy5xBonS3XuJ3EY9GYTOuK3q
8nuyEVx1/cFGKBZDxYsDDwuVt9y7Q9sFyhW/Q80Kupla+9rXaHaiR0ZMNkO+pAtMznFp9sNSl0It
hvtEV7ejfVxML79dbrOIR0RDYFe+RB7wE14tPo38QvjzpBO0VbvM3uWgNsxNetmFPGaYLs0KUH2s
YLp1qojxX+F29Oy53zo0i0vpkHMs8uTSSmacbdXngXSmetlAYuA2dj7SOnl3EuwHSIfh0fLKFw0y
Ao05DxP8OLKl/8x0fUeoZ7LW4beHLXjKfvR+GzNhEK8753GmUUYsCFG+u+gP59CwowL1AtsLOwCM
j7pAth4QI6ywfI7awcJNmHCs5miDRv2Eso5UbhY/LQVN2mFgHFVL1L5+V6DRrjrLdOGv+tsQoWLl
DQyhpElxnLrVNQ6HrWxm1kSxoC7YskTji5ge6LHcCY5/j4wa6v7UXcWRHIDvDsyJyQWanlXMnSt8
KA9aYEyMrcbwKcIROkw4CAbu6OA+/81qsyODLnCGHPu3xIGXTh9FdmKB4L0Ka3MRW8RZ1VbFDn6f
PrjWpsnCDzTM10TvKlw+N8PwJ6wczqHQWZenOmCLPW9qxp/L3qAoMKZ+JL+of5omyNv+VL8Tucn0
O8zXY48tUiPfdNskA5zI3h8hCo8Lpqzx1vJRXSPap9yo4uew6wJUFXEYTXjJfVH9CDyViHkdhFvL
fGvAtefD9FSTc7yEsmvzHE5g3CbxKU6kvZ+xRiAgFwewPum+uQNeo4hNzcnRNhR1DaG3UXVsKi5S
xxjViZDL+DaX48UN3zU9Hk+yW855ygEx4MwqDPbqar6jXu+4wJiMhKTAg05bmBpPMRn9TCK6aUlH
v911C7MPWS0S7IR6+bs9MEIjB5dpZPwjIGLka1Bg08Ng//h6cRk7Jj1ZJl7r8NXM9YxRZe2sDC28
KPCAjAoZtaWxB4DWP3oM9petYqpj69NjNhuPzDYhIeSYQYmg25WtdQOwZj8m9zckL+HRZYZR0qsa
773TshLo2e8ZecZ31HXNk6361Z1oTfWxsyKP4om1mGXVmxBjHZhE7E2Sm5tPgQtL6oCrLOoxt3F+
CiaolrWIXV5WSnlGHNOw4NjZD86MGQBNItaiq6VPWFCyMrwT4fvIekyqNIEcGKGXpPfxnRnOCxQm
HvBDNh+4QCCC9xP8tQGuodA2KIpz0u7anrkmGNb6vIxUw8jGHa4+cuYdrhwMIuZ5RRonCgW0jKr/
yltsnEmLI6NO35liiKXlds/YbVH5i3rnzf1bXdhPngDRrlnfOgKgRnu3YrR2wqT5h917ap6MfhTV
jxmWsc5rD8+gU54t/5r7Rc5JpL9Jlh5FaimMgV23alNAbJTgSPo6jBAMblhyFrWenlutJa2zsHdu
SUUcz+a+jIarO9vrsVJvqgUfmHpvSkbf9czL40kDZnD0MfaGufJUnh/8Rx0zmiNd820SWgrULq9x
Xpn6wtAs75To7b5uIRXyJdu1nvXMLCELZxnz0NbN1lmcootYzvbePh8Ne35uRwlUsNdRu3Pmz1n7
Wbmp/lB7GjeJmFDPs46WZA4xaVTFj6h0/9Le3XncjviZEYOwaIYb3dK+exh0AUnk2to0dQx7LXh4
rrgfbzSv8CZQNWyJkCKlOk4UWoFZ87BIdThfXTqPpzjTHoYmdHYq6aluhwKZE6uzYRjdSsN8s6jm
rjlFPZJX7F84/q1tYuvxzfGHwMkblFANX6ll46ZLdI3XqK04b6f0oWq6P2Ca3jPLOGcmfhZ9sld6
RVehtfa3oVwgxwIKZ/JumeH0xAQ9pL8imwhg9KzqNqh0wGeiNSbSm3NrX446OGOjvtHiJI99ab61
7jjurAE09ZBk3sPsZ9fGkfVDnux7BmNLvXDlKg5bd9GRrhg0Vfcl42beyNF/VZ5uHCuzmtcjS6cL
Hy/SrHf1qrdFHcDa3qed9ZXEzMiiOyrIY+K8H3p5SIimWVrKf8u4f9ZYsG+JGZnr2cvmNaPcUYh9
RcfriEG94uZaxqb8v+3A31eG/mHuti2DnS9Mv2SWmSzb/NPc7crJzSmpqMPksMzvUFCTtwGG+LzK
8EIWvrK2s3UvDTRGL/2kb8Zs2k45TWaUZmJlpjyZlK/eUPuNo8Eg1Nf7YWHUGL7/uq7/s77CY19F
svzXvsy//vg/nmTBf//eiPnHFs3/cW/mH5+1+SPvuyntv7/U/4fLNUzF/jd7+n155x/LNTeWVv4b
1Uv32SX9P1Zs/v7D/6zYuGzEkKzALi8rrK5jWiwd/mfFxrX+O8MFkkBtn4UOVma4RP7Xio1jupgD
DJOND8KRcY3/zxUbtm9c1m6gfgjH5gv4/y8rNu6/E4XwnrPqyHXId7Md0zf/tdrm3ffoTIYjQe0g
ur7qajv02zw5dz2esGX4AfHDLu5GPSbhW+ofAy4sfAp/UXnbcWWunGwdN8TCZfnCJeiphhXXbRxt
DcUgjl9S0o27wN7DJj7XOnXK6v7JbIyyue+f0nydDsCxt7p7uE+vsdQOxTYGXN3vx+YFT6w0TnzE
T6DaBW0WMbhXnUcINgQJ4ucMT/n+xehffgqg5T/KOwz5MVMWEOwHH7poiX7E6HuFVjO7K73G67YF
Xcoh3t2KDz176cFpETnH1yMDul9k0xIfcTsuAITO06p7LT5o0YZ0DZZZjSuwsRzTlgpGY2HNi/Bp
+rK2FsXPQp+W+cPwxcatvcjFwrs6h/jhHgaVHLUP2wiadsmXQvNbl79mvsSx34xB/EoV7A6rKaSQ
3FB/n+aYwhbkyV6ySwP+IdpqMMFxKIPsPVfNwn2K5DJ9KG92AmBz5X1Z+sLGtiwDTV8B9I7RLYsH
88fdFSdDX4xZEON+kG/44k39bXA2TbJWcp2oPV8ndk8+TlFmsSXjxeXUA5D14Q/fJtr/ZufrpxrF
ErMDO0VyRQMmwi3+/orWwr9W449PkCQVnMTGSzygjc3piKGC8MWG+bG59uL3BJAL6yDi0rpLe2Rk
8K6evW3jrPT5A0lHMxaMK1cevOJw5/C2N6eG8keAGkdVX2hvOQ1RGUy7kQTZdkMGKSbLp7sBdB39
oZ63P+MntSqD8gGWMnv52ZHcBgpnbTVt/a/8MTrfAUSA1YG6MCs9gwjgDZM7NpvKVz9c+K8RlhDc
Ltd5h2GB3X5eP570mrGP24X2K765EirsQwRYfibaPhoPufPmJ1ts18yk5nBZ+UGhHvth5VHJYe3m
IqJX9zddv+cnXmA4DvocC+NfkIe2/O7RpRbevlyJwNpwEXVfwJ7ZoK6f5dna3qOrsPkODwZmfJ/x
+CIPwp1LEIxhrHg787WzFS8eC/AXfxFDGsVk+BqS79ufcDBhrjhiWMl+i8+ChU25amcylLEPw22Y
z2ZJSCz6f7XIsRJx+W1BVY0rYH5Rta6AuJM+j5WkxZOxGHkQvZevZK7GS40EfK6rcGky/EKZOBbe
KnY28plORH5gHZoiWLH/xdyZ7UaOJG32idjgvtwGg7FLEdpTeUNIKSX31bk5n36O5z+N6aoBptB3
AzQSQqGrpFRwMTf7zjF6ZRuaKc0Qdb/ca/9RfA1dCC1muLv1u/rVZ6HG8P1pfbXgvTByMfYzNoRA
Pc6SJvtJ/eZgYCkvHg2Wy/tbVkwUHNTIVofFr8o/FdgG+d/6he5hzt9l/AzfEVckS3fkko293j8A
tVjfxc268zfdsbVPRJLVcZq7f95qS0R5IXjUVCFlTsmMM9tqdE3K08p4gSZQsutaBoEcwjjfnnPy
LIJTyweCRXZfhEymthiE+7e1pSn+riPBnW6DyxrsjSV9kgu3hXwI3Vor0hn0hf29WvgaHInDmPHR
dg75cnD8S8wUnq+nq7u81sXN185GE/bL+5CyOP1+nWAlbkT4HcIL012geVsCGTNb2UlFrkkfBt4l
N2mknmL7atpHOimfzTYOHrzkKb4nLdLjlad79eZ9Wx85D/OdvTNZOJa2IUMO1J1+KD8nyA2WG2mc
b3fys8AAfTY/+bfIOgbryVtPZrxJfk3LwQWVpAvWRazQXs1dYh9M47PLr7P3gDSnZhhXRKKjaxYQ
UD5a82Z+K+mF1OEcytBqN/ZDU27MffvL10N2GjkTvA5fHOS0s4f7zPqYjHNL/tR7ZqM5Mw/TBs3a
BSOL1x9ccW+bR88pNq0TJm+Bt8/Np7GN/uNt/b+rmv+EyYy/4f7/8+az4FtNAzkXDOxfK7CRxDP/
lGdz9Vs9X4oop5g+LGF+7+7ofZ2rnfc/RN9/VUn9P0Hk/w+rIAS0//F7/b+qoPvs10f/kYwff2GM
1b/zb8bY/JeHvpYagxqIQL6y8/6bMfb+5fpss9Fdyl/fYbj4fwog5186YiodMZblo5dQqyH+XQDp
/1IrkiwUDb4NAM1CqP+CMTb5yf5ah5NUJ78IfscPYLre33wFXsklbJcdB76WrUusvELoyAvZI8BL
mjyjRV99Jkm2TcEZpqK7GcZymX26lrrvR3E6v2defZxW58ToFqtUc09buoH8qJ7jUfwD/6hqsb+c
GUCSdFKMFIBszXX+vpKnca3WybOg380e7RQSnznmUKu+dXZynTvgqfU2eNp/ZyKAUFSfHfyp6doo
fkiv/fU+KVqdNlzm9DszGCPNaLYl8EBjXZIJ4UfhEmoYI1P8HIx62zK4Ge+K0nryj65FOmzNokF3
G+KC9T9q0NX9+dffBj8XFxQWIA/b/d/x2KkXTi9Hfi7XiHdyTKIq0e7xCMw8lxbQ4ZUxh8Z7Yvbt
f+Cw/1wUf//Wpg+aDjjPGmgDOP4/yVynbXr2xMh+J2CTgHWOOp0OWObr6OukGtiKxiCgimQbR24j
S3aoDx0TK/YMLBUj3Dn99uXiRJqO2a0XDz6TinyeefnJJ0tf3xtIxvFlcsVdHlCsJtmtYv5II998
Jnaw6aXP6zSOalcPA6zstW6cXZMrOGf7eoUiB9xSD14yg+i3n4buSMuafNa0ei++dPaD5xHeNza1
C2Jor2cA2X0l3X2rgfY2zgv/+mPrw6h0Z9HTKHUa58sR7VGmBm94f0YGlBJ14AVOjvRCB+BqJOMj
P9yrPQxHlzeeM8h147vyVyJMAlptR8RSspB9ovnepgbuxX+wqxt/lHF/+URcUGk9QGPALazsA3/9
RHIT505Jh2E3uY+yOJZowpLHfjqDBrJKW+u3rJQiPlyaBEg3wbgRL2kaylcXWXgQWcOJAHMybOg0
yRdjJbr57M5hQ1jxg5MOHVsqeiJ7S6g1m96IkuwAIJzz1lLCKzxMBW9wcpfLsVj3ZW6FNv2niWZ4
0nVRXpeR2e5Y2Bfb91kGxzRHHBhceTUwBbihlvFOzp6K7K40w8m56tUvMW6HKRxa9R37eTdoEN67
krWI1Sbtd513tL1jHJyCYSfri5lHUt+V1d6g8M3Dodq7SVTPW0IpaXMb/ePCKISaVn+gCmvT49hc
6xr4aI/TIO6jQOxihFPtln0CnU5TcWP6z212Ki0KnpPe6ptKnvsy6tA/daeW/UCEO3wwyzHyssPC
36dNDtI+53OoxY+Gt4eTWiAXRIgdqMuuXHQZi+so3IPHfv3BQGNJnxIqUn5L+Ewyo2CrSbylsloa
M9SIcU/005i6GfODHuyK6V72Z5dFpjajplB8Uc6M/7j3/G86GR5x6vIJaK0xVuEVpau3xH+g9kuS
QiyWfrHTnXMRvHnzUwBD5a81RsJNZmkbF1dT4QOQyTtmVyDwZpiZzF8T8ciE5bqaxX5CXuJKnjsk
0DvbItL04tJE0panWpu2S2fuaMYRHo4GMYXG/OYaZli6392Em98iPTbeuurPdvewgL6Vwjo0nHEg
EzfdqkUW1+tSfuuE1OVAhqr89mijVzTv16LYxgbNr3kv6UVPJQt+B4LpO0q0ydxX/bMT30q51e2D
Rhy1Th7y4ROWRdc5FDws1ZPm3QJ2tfoHMmlFsWuTaOwhp7f+wtCGgVJ5ZQ7FNHSb6iHm5bCRztas
zd0MY2MFNyu4n+KbLw6Nc0CAsXYv+vBkyze7uPYxO/Ggujznzcp+DagKFqCj2aMgrFfy4104kNzK
nEOqCQ5uPxYAwTZO/uG1qXosf31TMAIPfJNOG+IACoe/vePZiZanjldVu05bP5ZK9JHXmgDwtWXA
YCJwiNuuPNmZxvVX6Vedx952iRV+U2WRIeXFTJsHfVjugjH49OKJNgKZ/tgxx4NrjSdHxL/KKWar
CwJGq68U4vlrziY/KlkQuB9SARJjHeyZ5G6dywTfk/Gp+XiZhZb+gwibIunvkgRqKouFHVzUZIl5
bf/tWs55NNtZFqBjHDjqBaKaNqMWEKBA67EV9rzSiv+qzFJsskmn079AtU7xSIrS5VjgtqdpyQHm
Gh79rfPlD0URNp39qaXGnS7mSxB7n6j++tCr1mWjdcMYdiO5dK04pol30+zZ21AkccrSjkHOuTCw
1n2bNcYuIWkgCg4e5nud2N7ecTkvFvV9hyqCO0oD/M1p0pbo5nIjcjpxce9LXH94QQiwlIlG5rU5
MFR+XkXKecbpoqldNYbXOeMC+4J8zOTSFyWLA9EB6g3PbD0mv59U1SWdJZ9H1d/n4D14DZ71iorf
LGL69mq+RO647vi/DOxNZswCxEMkJzuK7iXz+3Ozkv/yXC5NzenjLU097Z5WUpGn7WdjynGridbf
VmUbcBwt0ied+Zep6ebJbysQzkArz4Mas/qZ4TzLjDNzMmr12TM/K1c6N1P380cUJttG9unFD/yQ
QLt5i0vHvLEr6MVN3OLQEb29lPVEs6HisAmOPWBBI6IstJ7XtQ3Ok2sOv1ZnPg665p54CO2YZfgP
OeDtbSZ9PhrWpV5nCEintzZs6CZZCLoWtZZ+TSycDRV3B4d88WaxU3GzWOP9MFv0B7pmePTWjoNi
OgT7rksxVubFNTX1l8Qqjc9YCufCJ7RJvITWR8Hx3urB53R2n6ug1J+vltHUOMzO6UXLBXXJkH3X
Sz6y3jHWP4cil8cyHhWN72Q7k6zLJff/DN+S7ykfkdi0Wb9LE4LZnjl3ly42XolOxbt8FLwwmvRD
+tK6I75fM5NJ6dA4rrYbfKQPflCEIJkvPTtECLTM+FjrvtrXffAVd5N3DPoG40OxE20esCNCf3IL
yKmK6QULcclxiieKOMa3ptrcZNFSWNJT4rKWl3/M29f5XEsbqqzKD9aQvti6lNvUoNCrZf3oTMW0
JfxN0t2jMWTNjPsaJzk67E+krcMroQqah7KNAxoowb3lJJ9ENIcoYVy7AcUYiGhXwV7LapJmlJJT
Wm+zksKjjkFCl/jBpgthmLwHMnt8E4Rnah12ow2m1xm1BZuuLTo/DvFibTinjAqwdHob4uFhXgDy
pZLOSOxctcZrwzoRJKXXABFwA0Kn5d+eT2OwjXOmKbO1y9tv1rwxoLbIVptFf8iMrNuapfFb6pOx
z6fxwhY4yopyWSO4ISMqudhOWeP0p3Ixb2bJAhwJrHmm712dHWFxb/i0l9e2SK6LB+Sctg1vM9Oh
kterz57P6RyAkZwQsNHagiB/apr9jI3qPph4/BD84pa0K9TMmfzCNF8cq4UGMY8FWqj6uWhWIyqG
QAt16T3EjfZamTM9HkIi8NQ2nV1enjVRm30cT49tLz2sN9vOo+xxGa9YrH8g6rKPGcfskpFXRjWn
h9Qy810Zi4E+Kr27FMfBpu8LCIHCjvoRRq+piFlWSffmO1p8ghg787ymhef7CrOrtnVS8tq0nnM4
ZLICb1OhUxknd3nzbRepE5lx/N5XQj80s32mvT0mdK40IPjQ7a3XuMFw4U9LuuculTunGNm0NTwW
WeHuSZJa3FkNY+61XPbY+MowiYsuKhcekrOgj+70VIB5224Nwjbr0J46vEs7My5ZMINTqR3oupTx
PG1nLoGqwC8Dydn7Rr5b2hb/BmeKbd7RFABa37SdBJo1+S4z1zNphxX+BE4/BfoNZTfoFNsDrJU4
rzHMu8kGtK3uM+SWgQmz3Ns+6zYEkQResMnwHEwa3ThvcHiOU43mtKGRnxzsQHuX01Bsl5oSvZ8F
VTKoZdYe8+zPf2GdwpGm3TQDQfAef6nTl6WF+NbmxY88b37jsY2CAeHVNmMks+VotzMnerhavoC3
9d0eM8AxIyiwT5bxhZJkCPWF9jMRclQkQ9tsXWulN7eOUcLOzHCyG6CE2jtbQEeJSQ9xXQU5Z2k+
BCDcGuDeJl94JONQOpJj5LFmkphzbfOJVMePUkrnwLQ3amcRH7UiiRjPUFj19VFY9D7zWjAwGIzn
eDJ3ujalXJtfjky0rfDWB92N2S3hcU3Mdv8uyYbuhs7GZ/WopekvosD72KF0TN2ZE4XGEZJ8Gb/2
Kj30g+uF+YTarOw9To5ZxWC+8KZt1aDaENVdUcHZYAXYEfkHOvL0DLYG8YvHSyMg770l/KjcQHVI
8r2yNqbhuRfC7knU+d29A2StaYi7S+5X8sCFE43mSzUHw5HBfb+zWCdYJwOmS2Lsx3SaXDImm1jo
1p2dxFa45Iaz9RYx0oK2oFV5/3LwJNTpXoyqWXek8jwSEb6+9+34Z08iWY2bg4OVGdRo37pRak+5
xuGh5Ne6aRLtVHBevJbO5F1dHP1nWWbn3Lc2vtYtx6X0jVPcr8YJjs4I8abOYTkZ6XnwvwJpF5ek
WOPz8OVSg1w08IvLn6+os8F5tZtwsKak+uDx1I8wFeC1wFtzclqSyJPeRpN08WQE2iP8XH9G0PKc
FqZ+LJveu//zR0G5ep90U78zDKFtZEmagOeEulSG6m5Qf/z56s8fXS6fFx2uyFpfO1tMJVog+Rts
xtDDvNfdaICzPM99sm6R21VsiCqQ0OloXqiDDnob+8dY5tml7skHLva9mQlzy05pH97Ai2nNsncS
WInHmayrU7pw+C2mNSb+062RieH5iCo5crOiuWt7XMBOSriMvRQxER5euXep+qPUxd4skuaSViin
pi6Z9u7ckXl023OjT5xIg8YPkyTvr/xFrzGeDaKvQxBqSNZCYYMreFJjO1+VP7APusdR5QVP9ZBo
d16bnnNNkgxsio8xcJm9iNTbLDSmDvlsAFdxe2b+XD7XhVg3c9BN737SPhhWG+EwMW9NUpOBCsqz
n6j8kt7BfiHJeEhSB5FfOxt35A9oTbuC0GKrRYVEH9hQ82BWqhhxtTWalNH7LPkd3LVdEEeLxqM6
mJkdIZE7VbUk3D85X4tIZ6iLfr161QiDiApnY4oMS1bhgdNYcRjIhFFVUvL+doCWRMwhU9NI5y1e
nW8dwlP3q9QunOjWi9fahFrLmkq5X+8raaPRSc3lvAxsPemN/gGu6IJHiPJr1j4rvHCHUSb+XdUK
767w9PqQ59bPUb47K+IqjpZcJG175pdkP/Za7jzWxiKggnlFinG8Fo7dP4+D5BqP113mMPGs2O7y
NHbWs2Chi1vCEnoDHZMxTuxdzqsgS+EtYGLva6t/lN2aHGtaYpT9iJZyxcvZgHOWIugyxdIFE90x
mTGzHTn1LjrPlph5X9PpryR+YPHSn0RukuPaZwdNXjUyGKjEjP2gKD5qsL2DkMjEZJcEbOxj19yH
AGQpdfm2LjV7EMeNps+3QBGCOqjgrJhBKz7PiiFcgQnTsjr2pkV0LO45nLNNhR3MG4R3DIYUi8gK
edJMTegCKQpFK66KW/QAGFdFMs6KaYzd6hs4t4nQJnTrgwCJCGih9LldUon63oYi+5KCSUpwSdl1
72bqkCedHWLhK5yZZ72tE2ORUtGWq+Iu43c/mB7idqk2teIyEcTQgJK47omAzJOVMkfU2khMLc9L
e/i94FxQnKcN8CkU+NnLdw+dmuJBE0WGxib7WxQraiTe9wQ8andmEmpFdTEncl6KL62JhQlFnFrG
fNFBUFfFoqbwVQNwaquC3IpWNYv5tVX8ap0Ot4TfVd+iIiO7+kmBqnhXVELvlHwnLhSf/M10WgTl
TP5WAsryrCbaBzpbj8NrYspLDVKbgtaSIQrZtrthrS3Mrds98GnS81r0i6O4XN5DHCp2VdPD6ypy
V0v0pzGfH0aQ3tVoKBuAfDNF+7aK+wXOjApA4D/f2lNssFexxLaNN6uWdfg91E+kSGJdIcX2eDGA
Sjc1sPH6nVoG5HEOfzV0zmmmyl+Bk12sM6DKUjHLAnjZtZh1V+VLAtScAze7inL2wZ1bsOcA/Dkj
9cAZ7ntUXHRVfVD/AvCBS4NN52R4UDu9EMY4+K1EOlpsC1iygwVwbRlKxlD+GhSJHRNrtRztG8yZ
/R+K1s7XXybwNjOWz362n+CztmNPVLtq+1fLKR5axX1XAOCzIsGraf609fpCQHQ6CWBxjcJ/k2df
sZc9xMDk0LkHS9HlxPYmDg2/bAPnZwZUcXBT8QZ7m25mRadja/l2TJsb2WUXNwA7h+7DAtCuK7Ad
wJ3gy2du8V0cDuEa0V4XFL56WsDijbmJfDP2Ny7AfKPIeU8x9Lqi6elYHNZu/SwVZz8aT0HQ3Nn0
hBWFXyoen7jMWaBWSRWoD7C/ro+l4vfV92sV0O9Tqpn9QS+kwenJ/dVUKrL22ikTwIASQFNuAA1J
gNfPF7+duAKH4MVxs6vm2jfo42dH+QVWZRqAYTrVqAdsFAQ5KoIaJcEouA1bZSkQ6ArKcskiDIdP
NW/vtMIvVOfTM1T/g6FcB2QiMYLAXPXEjME6X1u0CKZL2aw8CRNnio0w3HM7EBwx4DbGkvImRa/Q
oVmwlW+hUeYFPLWZMjGsZXfRlRCjQtJgDe52kLAUyBtmZXHYxMrokEl6rFn1g646oi3xaQhKS9/n
sSHhUaTeSQgiBgW8T/fUtiPzfuwRiEH5a9hQy8os0aKYCJRrQiKdCJBPlEgoeK01pLVzMh3m46w8
FeTXLhPiimSZXinnfw9klbbxNPP3H3BNEt2b4+plYeRDUjTfFUqH8ceLgSDDU6YMF2WGnrr3qGBA
zpFpVMqqUaLX8HTt28hMsU2QmG30YMTBwVhCI0MSKzvHjKZjVL6OPCWTYCqFh3J5BGqQrOweQbNN
liEJObCHnsb+LVcjzgEHRexcuUGUJcREF8IjMVqkSZ+GdCKReH+DKmJfKMdI5b9Wf5wjzfr555ce
W8SSRXvzHcbXY5HcCekQLwiOnJyxPxCx3WWJG2ApEmfOUArJX4qtTOS9bq74bnLrwUc/hr6lJDAA
hM6pn2GJQzzIyZxTrWwqq/Kq1H8EK0RPEK5IxCsVj6aaNEULAeEWNDs074c7y58ewhZi9zCS+s8a
kYsz3XPVn6pVf7IbL8d38jOr9ae8nh4KNDA2OhgXLYxTk60xCrw0DHcMwICkQLoZK5fMqqwyVlne
FzhEfKv7NVrkSpR/BlYMg1/8Vq+HXrh3ic0FTauWwyoEEAKbweRg7UiqNdQ2I4qbXLluRmpGUQjY
qYH2YZz+ZuXAD27TjYUmZ1K+nHSuf5hErWF/gfzsny5iHWtobw4M1cabcNr2gIg7T7MOAToegkY5
ch5tDX4Kn49/VyPuqZXBx1IunyRYPifkPo6y/JjK97NMmH8W5QDqkAFZHT0zNYBJQLX0mBRJiTio
RyDUkU2iFBtSclwmxDxHk6QVX2hhXwhxn1B6At1k2yJLMIzoT57yFAkkPCH9+zcNhVGrPaNSXLe2
chtx/joAA/nRivbIVf6jQpmQaDiGnRe1CJKEMiXVyplkI09Ci4hFqaTLGSBWcrzuZwbd3C9mq0Sf
5wUGL1MuJtap+BxD4qiPmSQukR/brxgRiLbTgDVh8rScQnouWnoyDo+FjEkN8embnPVHiQxK2Nnz
MMeXBXMS6Q2cCknQWxy9Ki8M8mMlBBvnJxQtAeNbn8qr7zDMylT195bd5EwbHgD+IfY/bVkZYWqN
diT69eiO6+8ZmVWJ1KpFblWjXQ6J+E7ElqlrlAErpsUdygRK1UCPZaPJGpQvy1fmLOTjtzxDpYVS
qydukoqSrFUACZMhpCT4J+50LocUIdeCmMvlZMubJ3mMXaaZlbKo2a/EZM2rzZFna9jMM7z+rShd
uTUy+WIqA5gPaGfH8cGdSjzypkGYJC9JMM0fAtA5CpRJTCqnmINbTDnGplgA/nnprsuW7zpPH219
OKrnyaT8ZIMylbnKWbbW+L5Rim/W7r7rTkK5zUYkZ8BFJeer+DWGZt7ozMZ9b34uYo66jphZ3etZ
P/EI2iGebAxCmh0wVyBBl7XTzRHDwO1+4iZIwmmSaGa6+bUZxZunE+krY4y05lLvtbkl8KWBbREH
nqNG6w9FD/WG4s1SrjdfWd+St1Y54FxkcI3j3/mcv5lRTE8eujj1gcUTzUKBSC7I2Abv7PLF+OWh
mevpVVRo57J41vmcPFqJKOlsEn6JctSxxgQLRv4RIK+Tkz/tc505cjwNp8qigg9WLlquxvc4+WWj
wEMh6mw7zUZeOewHZcnrEoRfDGwZeZAhgpyxEerVXp/whPSgHBqqNtsAUGoLjDSrdoa1wWKBmW9V
jj6xdMfFK35P8QLH2EPBONUEvfe1TvZbEeyrxqeXoyvZsJmctCJ9zpvmU+8OKC6fXDSBPbpAD20g
Shpy0zC5aIxBe5VbMEMyWAQY8WblHbTtbw0eJPSVkdAT8sVa8nwz01j3qAU01ycfiMaQPP8Uglg/
dTHFTdDKF6CJroAooh7p5472v2dSbgZc9jrTb2bI2x5togBuR6KI4Q1rkPhwkCvmyrKY11+VJW+m
p2J/BQwBeWPOzeO1B2gMCxKVNsrGsRx/ry5isyV/HlE6phNuR36dkEUefTDpXsrReoHbYtKGEHL2
e0o57ebhoT9ZeDk08S6Ft7VIuuxS5ZQcHdjMnnnwjG6ynCda2pr1qVXDHQzlRkdMqSlD5axUlSgr
12A6Acz8zjmMHSvr4npIPkeOZQuuyyTfGmEh1xIokByhZ74jP7DuhlXu5jI7ljZOiDpOHvS+A71D
yISbZnGI7g2PSIMuhaGfXdSbE0QfiZefzjLljKra5zRg2FwqX2emzJ1wB5TfuvuZLP1lSp0PB1Z9
P8Q03kFoflBMvOSB0fM8dFh7aor9BNSZNAsU60Q/slMG0Vi5RIVkBeQon6q1pZfkZljNiuqX7/d7
BMC/R2UkNZWbFNr/KAadIB5DydgKpshKuPUlnXzNxAClKcvpMvGbUN5TBRGSOFQ21LWzvyY7eegE
cb++3sbKm9pQFbJ3mqRkmwBaSOyqFppViW51Vd5VGwErJBfar6JHmSo8mstcxJsMYeukzK21hcPV
6aenuYjfXQpEAJnlUYr+a1x4Azv28LaUexIzP9eswmWgDLG0Tu965YyNubwCZZGdlU/W6jHLGpzR
d3SmGIqueGcrBLTksYw9P+x4y5Wd1lOeWt/CWGuirnWUw9ZBZktYPJoz/qO6cG5OM2r3iW++uL3B
KwEVbqqcuCVyXAdJbp/HP2oNk+nYzN2ORxdv2BKLn3LrMvW5iJoffUyLdr9O1rFNYnYW8FZxGxfr
tT2MB427JuKBrTUdqyzpwLPYzuZDRu5rI/l1+/Y9WZX1F/3v0KHe1eyXOpgflpTuTkFOJiterKy9
6SaKiMDJOFToJDZpUNxSI3nr5zIclXVYJuuPTl+4lzTjaxzo90ifDzo2sFLM/n512hNlVoRUKzgX
GFBilpCQlqZvUADog/Sc3FGUR89MsSHr5lNbpkFYNfUNP9stWdEpecXykCMk0suWcCtu5SHlBeQK
XuhJX8pI2Oy2NgxIytnL7nIn74GD8l+G3u/oVvh3NYwtsskda8WXrY7cWSjLc4/uuSEzGg843DEJ
Y4Ujm4wxor7U3nuVIeFgHn6WBWEKJNLij00arfQUFJ+1ZNhVEX1dyFYMQblFLaBoSuqEGncAbg5O
bKvEWD33uKvd8hP1NB72GKs1x6cqYgyHPSI7dS31RLP8cHVM2BhYfgT7TK+tsIKXGlGuggUax342
OMOa2VeBVNtVdm0JdMV1mrBqosm3Qjm4p4nABI1aLkpl6J6UqztYucf0tY1apBd7+hZf8Ba/fSuq
HcYgcmVk0cTzvEnkmkS+z6Iw444aCuGGEoUvPUt5/Z7X7Vre6xqpCFxLVXeVHunjJtWrRycjeooz
kwAItw0+8tnUfrRKUI6X9iHAWC4xl69KYZ6Aj0Hi3BEZEDv0JNatb/v+tDSIZVL5kWNCL5QS3VBy
dBORqKd06a0Sp49KoZ4pmfraDqZqCuoEspRqXUnXLR62Vp89eUrHbi6wcPhxbQ6LFc4CME6yP4n2
kfdLtvWU1H3G7t4okCzB994o8TuE57MToII3lRTexA7vKU18w2aXTWWz1mEV1KGVEWwbe/lApXzN
8mG6TmO8JYUpT7K5IlIA5fYoaA37A3neb3itT00p6/sMef2KxZ7xVaGk9qPS22c2dNbkICtO2/zd
wPILbEioYTA/JBEJNjOro+ZsHJCH3SHfvAk+wItdWg96zsqIgZpqxrbvY90HT0m2iV7hx/PjDyNB
2u8qSX8h43OfdBSrn5ZskPjr0xpq0gxlRmPCgSeVSvnffwf4/we1CCBjI0ATZ89C8yMDxwhLqLfC
ED8aiOW8/1o9AscNhjcDkrFg00CjVg40avnA6npPGIY+/dz8YVndwUsJchCZWDdE2rzQyL1hr2ny
ZHhk/UxyfMyA0BPS+Y3xt/ra+gIzkLfyMdBpQa5+Fi016lY2Jpha9owyRWN++duzh8chycTeZoUF
xoAYDhKNEMsXeDAdbNz8h67yHnTME+CuJZ0nYus+uxuwEG0sdjkUaqlDptY7LGrRw+r3HMOVr9hY
CR3ORNoHbNNnYnlLxCOp3UzmMJ3b1uRq+fNl1o8rt1FzbXO3pKAraG+JYnhv9bupir+SKc2urT+J
fZ33v9ul3/IxB3szSUhxIjhIPTDjgL/pytqXvPZ+5msvjrPSwkhB0UwGkN5xk92ABfFaWct9sA7u
MR4THMiodKKhq35zql3ux8LeNkU7HcirQGnUNAtifxEXyTv0j01n4CXHQTo5+3X8CuRvbBESIIv0
s+Q0YJUI7UK7Bkkz4+sOPnz8rIckJa0QYOybe+aSOK5ebSs3H1+yCoCZ3SB15DUwIoiqvoUSeI1G
+bIurXse2wLXeZbYpxif2bZzQV7duZKbYF0yLJu+Tw6uCJ4FkRVZ1/2PjDZEudYoOkqnevQNrNZm
Dc0zOmsUEGveOvZh0tPTEPh8lE23bmzDYQPDlOeHzj4ycqbgmB2eednv3CXu55ePgbvVHNCcSj/H
GCxZ4qAf2CtxNFJ9Yw2kKuZB2rs2Q6JjS+4C1+mNw1g5b0NuLocmUDsfWoM9On5n3LSGE0nS7bqq
tV9WMaCSXJ7npVsil9ey8rS1TH36m9QSa7PM1pdTUSWYFQt/GUrokZXrAL/A0IepQxTT0WF5naqF
kEk1POO6cQ4ILb1nAqFPTS/YnIg84yQpEmoSbS+MBKmsG/OH7+T6PQ/oO9xjReg7Z/r5xOnihpN8
3X3WpaQAY+gTOban4o3dTwatj5gYAc5WwaPFe2tG1z4bI6NBUbODja2c921cYlnPaGbZaj8Qzf4L
VqFtO9nzmYuLXi/DxVAvziZ7/jbuDOTT+NOrn1Xmsegdxn7uymIgpvHTQXK6e6ZxlpOfrr3tOmGq
qfRlZ+l9uvfYMHqpEvSnxCKlMQFztXSt/dzPrxopO8egilGTbWMN2k8CdIzll9deFHfTas1RMpju
Plnb6W1g5fFmEqO/LRnwblcBAi204cHAi/w+dokFqR4ke5GwiVzXzRc54QnyOYVPrHTYjAYQfzNL
8iHLfN9peFknkW/NVCsPKW+w5zyOHaJ2zmPZ+nXUeUb3Uo9jf0iZJmythKiQzad+9rPuQVi4L2Jp
jpwlM/1S5sRCLbRolrX0VxtjyVbO1m/PnWyciJwi82TvdRZdrhQHgjdzL+ZajT5iHH961Ki0UV3k
AX75omWQ75XbGVety4pQ08Yn3Qr6a0e7UaPcvjaTTb3VVPekP9RxDxJtccGDO7s2I+G3zWH1eELQ
7MgOHIRdLvAhuSz5a7qguSpw4Vmr9SWRIPzMsvUqJNf6urCbIquJkS6ayB4trmHhEH9YeZs8esv4
G/FgdppQFAxl5hzXphl4Ifwv8s6suW0ky8K/CBNIIJEAXrlTJCWR1uoXhGTZ2Pcdv34+qHsmLLnG
in6e6IjqqOouk8SSefPec76TVDvCVl1ezFWsh/WTCoanvmzNlRuxIAVeQjesGniCs0w/aOm7nNZa
p1YH86nmt40572rH1rXwh8A8TmjVejobS0jsIZms7arTTOtGlUmyqflqWpqPLCwOlTM18CK0ih+F
gBD3q2+c9Rg20w4Q7bQLfbSiEHM0iepIbykvOxsBndNWN7HUzcPo6dESSYe37iU7RooU75onCj0Y
P8rtzO621aNhoR+gxGvXSAdqMmCwWlaNbl9n/j4MPaTqluNts3QWgJeopzKmhRtNajoSoOzNlc4r
xOburoDgtGc+voh7JRZ6p2PeD2Z2A4I426ITncK4udetAiZCShdCkF6zSIrK+zbmfXqY2ueK8aGr
kw2tu8nezUGOGUWdHRPs1HpFZagJ2iUQ9zdN3bRoAGlYZkEonnsP/QBKrS23yyVDbHyunZYWTOu/
mXp7Zrx2o7lTekKW3jDqdGE9kJObT0fy6KIlnbDimpbZDgSJvgro1HEKNWkzEjzUArLq+jC6kLkc
XUYvRxArOG29/zNoqN4u85KfWqHyK+mGxRV6h0dh57BmnfJuiF3tfhJ2fN1X8Ztzmbwpu+tAcn3j
vOQIQu/j1qmBXPy0R0ZUOEhWXi+vNYUhQo7+0VJet+2M8WdWh9YWnUax1OzMPZf95J4nNftNC1rl
5F2PW0IX66UVa+7ZSRHPuJnXXpVWCVbRRXdhy+E64RGrs6ajqYEgbKkQr3hmvPH02EDzK7zHhvAZ
mmkY9t//1r8WiXr0K9XcjqFbnIyheIT7As/eMZ9UpE34RHuFZ8OUT24CONPPTjXgWiIvUkRvEcyd
Dka8mZu7yovCFWNDH45j5TzC8sJ65nkmkEhHrfI00zd6ZiTnxDi6LRKjYKyS5QRaquzgCSeaRlpn
HFRbYxwm+C93OS2ixVAm9p4D0Q/TIUWiF4U84v1QG8B3Gf8AzMgiY7Gie1O8aBlcFePKH0OOGHp6
bMUglwnYLNdHTyMieUX2ChHyLcQtmiSUzEV7VYvpSs7vHvyjTeui3HK5WaZ57sv+klk8YJjEykUa
pA85pBDyqfSzjG1tO2EDoW3boFuZOy20s8uWRD1do3tnRNMuCA0q7FIwPExGsvNssnv08iGPbmij
nkU0M21rMgHb4rEfaLQ4AzASJ6Zq1Vt/Z4WHYLITWGRRswx7BDWybm/DWJ4K20PZhXSov/HS6QYj
yF2QYHL0dPgW3n0CNz3thm+hsl9KnZNcIXLo8hd99F98z2IEi1mgHMtHJLvkKVjnRI8eY+nhdy3y
hx5kbsN0eY6RerId905L0OKDqfrRWDS9NW3YyLF3OAzGu8TMj6Vt33cpAxpCRM6J+XOEkMR3Kerv
NK7EwTOaYimsBg1L7r2Q7XAaI/hJkYnp1O3qNza0N08CNaRVsfeZgyRoErOB/hX9B2MxOPE3rXYv
k+bsIgxQizKE/1P5bJi6Uy/BxCDVDBgIVQOua/qYISXUwBpFT2JVBN2viIgBSyZIxWxvYcYlNpXS
/NV2+mtZgoXQeZoaUV1rNMSb2qajTqkcRQBruImQn42KxJAMliMdC/p7i1omD1ZjnCZql6XSUSKH
6b8k6f+RE/D/I1NBuKjR/+/A0tuX7CX9aCWc/4V/Wwlt+7+EbTBKJwha6QwasV39j5UQloKlmyaC
Wcs2DDUDE/7NUnD/S0l7JiW4xuyaU3Mi8b+thPx5tGOZCkhToasizvQ/sRLKP4T35FNjL+AvRJaa
wB4+mkgyy3ZrkkLlWiqO/Yhw8ERbiBANicbStXkPffVLarW+pWTCa2WNwarEdOCbhImVrXPjoghc
ql797FozOlSzgSCCKuS6tI3Ryl5pVvGsTASewu6Sdax5xoY5OchFjGaL0evihfLzx3JqTm1QUB+3
NTxO4s+InCDiozX28tWZDwAhmuBFllK7IWPUUMXQBE6opYOuD5a5pI3sBYGB74UOlSCRDSGzuqM8
6L+IPxT6Z2cGYeiYO23JLMgEg2LO6Yi/+W7Q65H77bnm2jcxZqducYFqyiS0sZ45vHIMtDau2VyT
+rJGJ4xmc+Srkdfns0Nua0xw1P79tBsMOk/MWGjx+ji5OGdFWSMwBmCKFBNKmtJDmQufsoWVOtZF
vQgc57ak7ZT75k9fFxxj0mE3muJB5MZPw6HXblvbWN3mWpcf2lRfRU4B3hzdfZoiDtKcvqA7gd7A
Y06wLVXzo6R/ICKLCdAE/GJD+EzCitp+l9Zsl6QC3xgEo0NjeqrL4XpKg2wbQS6L0k4y/XJ0OBTq
pyum1zrUom3ouOhkj3VcfjeKTsMK1B5MB1NaE9J+GyPj0YuHaBX6jLxNN3psXC9eEwPlYT7V7RR9
rWZehdqr9QDbQaenbTd1sahceYprZ9Pq2p0OgSrzNYm6qLzoXRruaM1atDjv6Kw3m3rAOjiMzU+l
30akqeb23q+TdZDSI5R+8BILcK2W+Pbb6377L8Pe76bs2df7waozvzlCx9Qpbdc1nM8PhFVRtoNW
54HIQ7SkoUKG7AdnJ/Bh4GUlIJAkfiTeHtNScXDd85D1+Nq12e+nMTZHC4RDT0VLcPfFaqC9sMwd
uEkDaET4YNqqhB5BdE6z7qJbGYv2SMn0r7UdjM0/xxb/YSlGSMr6pNDy4CpDrD+vE7891Jy40lmC
JdDeMwYaa9o0nZK7yilf3Ny80OTYhfORskmmcRX1/rnox82QlL/CQfqrAURVQY8F9DkCIEXwrQm1
l17SOs9+Ist+7MGp/v2q/2F/Uy4LF4UMSnSuujA/+VnzoGjibnBobYwUkUr/rkXTr9qm42yFvJZ6
9qq0oV1k8MBMnaleTqyWG1ThF1fuz5tvw7SZbeIs4Drq148Xjpwhr21KcJ+o8dTSUM4Thd8FpO5X
H/T+J/1uF+UHO5YyoOhYFmad96Dl329R0fmZNakGEyeOQy1z/CU8PFSz1XeO06ceCR45NvPY2iiv
oeDxbQTqydoI9qPZs2xAGo3h6CH/xA8J9Uwtv7glf66M1F3sGACAuBwckj5eC48HyC+KtlmDhInH
+jnIzWGZFmWxjuFg0voiiJ5mwTrR8fdV06+gITxMTA+ZOUJlOXzxbT57refrNV8yTAlctz/uTK1h
QPK6qlmrkVIW4Lju5S9DqZ6mJmWrU96ODalx3GUR5ezv/1sB/MOS8OeuykqgwwBQ5hx9/fltCrW+
17M2RP9qToxumzxf8ghP2KKNaQH7FcMl3LNUmV+YvAUx5p+WIrp2FAYC0JIr2M8/3oF2kHWdgVFD
yIa3sS+3XVs++Fl+Y4ti4wXEZ6991V+BML4hH/Tu779azDvfxyeUT1eSukVJMtU/0ylsqGgxNLpq
LaL8pu3bu6Ing5Vp2Og6t+SDvwXhdPHc7EFoxqmnR6W8W9xoD1jn0EpXmykvv/hK7yioT1/JMGZY
FQUVUAbr07pWS85CPK7gEYR+IZSBvrG5NlER6UP1HX3fd9Nvd0GDwjQcbpTWnrQxOrUYIgAcz09x
j9wPHWTXFXdmeMpHY+8mQG2b9nWsOYTJ5CbRBpyp1abhimegOxun/GKp+3OJcT78hk+vVQO7r/N8
foNNHIORubeubF6507svbt+8VP1xrWzd0PGDCZPN4OPDo7QUuJsx4a/2qwcnHy9OAlxl2chm15Ma
b5XuFdXGm0TpTpNnpTPywZfIrHyZi+41mfCU+/pXT/Q/fin2I2ouJU3Dnp/431Y9Jj5NlEPDXgMP
Jl+k3U4ahjkwwzGvV2MMF7yRuyTInsbYvpWdWtZBe4fvZt3Qdi2R9gzZrdYVT3+/Vv/wpGNXpWae
KRM6z/vHb6XnUZIyCJpRmoRJT/lTa4pTzYSqGur13z/qn95piswZYsHqb9mfNzr02a5e4lJZh3GB
TKOqOURCYEJ1h04AruyiD+1dUnYEYtKSBdwUBKvQoer84nv8uZ46holN1xGWqaTQPz0ebiWEGiKM
yKbr3Qq8ZcHOH+5cddKc8aKC6rWR9lUXmG9//1zjnz9X2cKGd2NIe/7ff3sCSo2oQG+sqrU/Wm92
kX1PMcIwptRPaVs+aXl6Mw7FTe+Vq2g12WBOZfSdVRk8lOFxuihpCOoBIzGGc7/oY6Hzqh6MAc3Y
37+n+Ew64RYx1OaMZ0pH6g6Quw/fsyWCRC+bEjKb794K2b36ongCMk18lbfAwI0uTTfeWqFufd2v
mHvp95WOYAoJ6Hpq6h/0iFeZCRzFtW9F3L6GXaV99R3ne/T5FZfv2yFdbDboT0UTSYx5aeAoW9NJ
vMdYBmroMgrjNAosI6J4wJo94rzOv1fpuPJCezVjuf9+ncx/Ws6kdFh3KZkd3p6P14nVI20h2/JG
6/mPqmfGBwsVNQrjJlXW574TBPiY5Yy3qw8IhDYkz974aKWgr4ZLOXVnkLcWI+oOonIkNqWAGizr
ZDloAiGnpO0XnSmE1HLk+M2wxaNNXAE1iLeTXmwBU9pEdesMYFaVby8r5HaDMZEYbnnm6u+/9c/F
y3XAHcJFtPid4h1k+NujqzuZHSCkFVjm5L0S1rDPfebkrsOMZmQO0Gn9VzXYfAc/3mF2XjWf6W3J
OyM/Xd26NxThxImgV6YSRlGMJqzpxSfoXstAXoVIsxfG1J9TwxpWRlq7G8cIjlNRwmrBUvj332/9
ea9Zt/hCOnpKw6L7+fFeRxFqlIE5wDoJuqONdt6Lw+u45sAXPpLecj1mNSc12mldD1sYbX82DNfx
dQqKwjBqSic9fBp9F0yJc2N1PwPSChZ51CNiSizcDFTzaM6OMdTdgZFPU1evSQkorkfJQZcB8JqJ
KyP4kXbT3gmbp6AdbjvXwUnE8MtG6zR0TLZZG/QJnCLKzvvAvylqLhFyRaYzvdMtVRk/BD3kuKIZ
VxqKwcknddjG4xxX+yiNHnCj3/79sr2zeH6/iTbTshmkSdU6nys/b3pTZBhmHmBiCxL0zAk5wmLQ
H/xWgaaQhK1rmK/KwikB//lQJEtrh0zkXLQEpmAn/U83oH99G0eYwChoPb03RH57ioO0ifAGVtPs
G2I64xA+UADlCHN4mwzTrnrRGMupmAVappWvph5rQuc0P/9+UeZK7fM1kYg3Hd3lfeIY9PFRIm2A
wGSsYhiNJ+R9RfBqyxTna7klVOwhlwhky+mL91f8w4eaNHqUTTFrcjCeX/DffvpQAPK2yO9cI2e5
t6uOh4SgU3Ogy4EO30M2oES4G2FnaOl44Z7xEv0QjXNnDi42psQaUV6iwPbNcyyc8IuX3fj8snNn
5qOWOZ8zpMu+8/HrWcSMRY1DQESaYjGJvXXo+pdk+GZX3raIaSn0QBpoNVSkEefmKgbSQDLTxtPk
ttI9uvndTTTCrEvKVzWlL4j2HxvSjXHIGtEikjWUUHP/99v4eZfkK3OCZdm3JVgwOFQfvzJenKbO
/ArxWAw7FRPGyht8uSfV6Em4zqMT3sT1sMrGwP2iiv6jjuCTHUt/P6i7Qpr2p/olHrW2ScinWjcW
aSZYLxGJGelT8YbE7TymrMc09VGhTuKlIWjJQVnOJOuVQeqTJCUEPS1wUwsBJS0PztfONWo82mHj
7u8X6I9z/vv3NMCDsVFTh78/k789c20pA6unU7aG/XZ26+4Gl8Ym6sOz33KAzs0DQyW0XSjTSux4
hH3ikzdPddECOVN7zv1gHWbdfsY++0X9YEjuzseXUMxNbP7DxjafbD/ePTrSVQ7/AkVwHf8iNV1c
t1g3gN3qD8Q/yquepOwF3v0NfLMX9kOgtMgOt3mdhluWKZKAbRblDJx1ZW67mpx2kRZiqeHOPku6
n5GI/IOlihuv8B7TIki+urgzn++PX2AIKHympbMxfX4K2qRkDNhq3bpGatQJAiAsjSM5wi5pF+EW
c8avJODdSLwq2pKQppNAWp1EVeJrT7xNh04R4RoWQxyc2LkAcFGH94c8aFfSiMYVrJN+Z7kB831o
k1UxLbsqbVe6IO5YmvvOLN6I8nL3ZZM8qni0t1OakmU8J0MFfk+hUAbrcBDbQSYDwjPoPENMzjvC
572eD/YqTOmb45YiuXe+jFGSOyu91G9JqXMXudsTEwx2Y2n7rr4N0S4uIloBkFZyZnwBRlOweMeS
MMkV0IZm6fjhGvn0jubqFVFx9UJV1kW3JiinI1PcQsbPeiPwSKMK14JflpY/EMmMqDbJ3izrFqke
kQ8G1EkjeoX3GsEf2BRyusMScUbf+pSisjQjEqMaIczlFOGf8Frobmgfa5Nnognd22IASIH+AWKs
jVcfgQSGMgZ56GGJeCrca9fTQDU0clpZXbai6+euMVcAQ8chqplkbrkI36lo9VdTHy6DJHplSNiS
LDkcWoIRGREHV6nhXBdoNVcKQzuI07y6sSA9FBQSC8Ony+rp8N6lFvD1YtjAuWzKjVEHe7/0idVE
J7koUyvd0PwgBFRhAhDG+NJOXH5vlPnh/elpiB/GB4OtpAurbNMGNWpDgVettvqN7Wft0xdrxed+
D7YKOp8OrSZ6kPYfG4A2lmNkEaSx9jPzzvLl/VDZr2BRvs/urUHJN1wwFzvSVxwl/FH78cXHfz5O
8PHKBj4GvYlN0pWfjjxTGTkyTqpurSUtNs7BpIAbLXSI/iq1b9MI2EaFi/iQdCBhx6YQm0IQNsOB
9ebv3+S9j/NxYeKbODopaUKfh2mfFvc0nLA+qqRbW+4YggZcz4kYXtcZpBWysmOKdjCpV4yLMmCt
CUprIMymY+5BZYWANHistL3lVfEFhesimR+vtq/qm7wJN2VR59dhFRMc7mIwLodwDjwUPDwuUdm2
hfE+NGML24H2s1bzKOj9D3YwfBntcyAHY/v+rvZpw9JsBjB00EDPLDvCAtpjH+AsqCaEQn1wi06g
vVbtFnxnCUKl24a9jgmdLDuGAolaa6rdT4Nunl2EhqJ3DmVewkLCg7b1bd5fRvHhF0X8P2xIkoXd
gKQ5dzXVO8fwtw2JImZ0q77v1mSne2tJckJmW9e5ynn8Lcw0hvPLjYJ4Z5KaEvXGLyip9lq2CqPE
VAKNjqCLy2EP1wQsVt/2XzR60XP8WVRQ/ThUYnxL16RI/bgtBQItuefRECq10tx6dY8nwEuMuQrL
SCTol5WmzgURq9dmReSpbyBxVP2WvNAedGQMg7jVbwzPHG5siilZDclpmFB6RyLeGm1ZL4c5TAbN
+4IDNCUCNaAYSveuJ1tt6ZpVvUUqXS0Gek4Q5ZoNkfXFRqeaWGCnNHdjGr+Es6qW5iOq5ja3lvN/
i3TcG7VZYUXExdN00bpohLvGss6a4mLO40zzOk5XnHJGkjGv64KOD2lmRMjMrlFErLu0zZiVzVtw
10YpKQvkXEWjA2SP5C9UGcRJbYs8LxHPUNbhPhw3NI+8jRdPPDSxtrL1or9W+DyCwAxuIW9BkNMK
gDaONFB3ZP0mme+h0JBoGbm9hg0SrYKc+ggsxdbCVHFdxnLn2+a29FznaJhYoEb05Ak/J60QZubR
UJ5ywEbLYjgYjV5gWESu3xbOw+xkgVmRgxKoU2NZFF1zsELjbapXukrEMUudN+yEhCmDvJ7KjN9r
RDRNfpSVm95ZRpJ9g8zABumu1BiJ69q1TkMRyhurLcK1n+b3kMzMfcr5065wvbUBeECXLW5fWwh8
oFkka99AxVJnCeQC6af7EabSJu4xFM4fF1WcNzNXfwusikSaBq/J6IfPU/DcxNZ41gzrB9CbEfwL
0ra2QZySc5uJ0g6dNbtLvWM4xpnbr1HtzYekvIyma19GjzCoXmnUZfdJR1huUhNPOTbf4yK+7cjL
YClKcXDzJOjgVNF6LlGzQ07PbcRB03gMxrdixAXa+wh1oHo6Pi+VMxk/7C7CLRWQsejI/jY1hnop
tf7GUBNn3Rlni/ov34fSz84NpxHHdpAr6smDOFgEjx4ZKIAcr9xpxXr6Ms7lZt2b1kti2MTo2RHI
mLjA/zAFxlHMaIao8Yjt9ckmgtIXquhqwhVCeq2zjCAVHTg08QQGwWGy3IeeoexkSW0PZgl/q1ba
yyD03Aew5WOvwNSoS4SFext7+TpyZ6hQqMiiYlyxTptm2Kb2SpiyXVixFd6lvdMeqky/RKV9zq2x
ec5Av0JTvXZUyOeg8L3QzKa+KJZRq8w7cEXyHOfJKfCJvdHN1DuSmmoiAyLryiuJgalAezdlPKxA
tKgTKNzhUM1rq+NbOGEqBeghTfpV5qDoYZiQHuKSnAO1jcdYe54c7xYUCzdKAQzP0NxR5IzPYjKd
RdVqSK5Qe6Ct1K5kO6krHQ88ZVFwLIl5691QPvOOG71LM8sjTzYwyQvk+BbsMSg8p1ox7iwjy7Dj
1VswgsjmCJhwy2mTZt3G9WPrXI4DQVS84tyl4Kw5UFrsQLu2eub8WkxSDGoAWBXwcfLpicG9cWkx
T0ZS3pUDsQ344W9gv4ZrrTdwubLEcZw9BknU7wJdHCWmukXNz1hBBnbn81O1t9Dcvv+dqNPHOsLf
bdZ0XnKEox5atMymveL2zP8aj/2RF2QZT2Ny24t2kbMaX5AE7B2MgLZw+gPeLaiWjOn3usEKlbb7
IEDqbRcsquFc4RY1pqs8GFCI27dZWuZbhatm15jcAXzb18molmXj1+gN8t17KTZy8O0jSkFges4a
mBWaA9mJnZFtR2lwGgkCEjbN4Hul4bBMmiubJMaTX+Nfiz3Eoc2EjSAog/LGNtN7mTW7qeOH6FNC
BFmAMyzUPZ9kxxcXVfux0ceWrRjdHmeyozX/RYbescM9twtKYR1Im9ygHR5whjnpTmS+OnEAVScj
MqzTG4WGhRn/5NvNcO0p/uIzErjyYv1UN2Qo+ZkQ+5IFY6b8mccxnR4qj3g86SKgwHJx8QsHskDS
t5v3v211ArxGVPQAMjOwe7FfPFf5sITWgO3Bba+pJ9OlAjyykexvG1849rJuDk1/anwKtIiycjsV
lBhNL3V6pQPbShxAzOAP6T3kQm1B4qHRaoQMeGB2uTtmQnM1zobbdJoI2OhmKbRbnEvbB3noh1vw
CXKvaTimfGBBCyofqLhOhDtuQjuCibledUYF37XQXtjHtgMnzEnl1rp3miX6Cu80RAdbcRZyQhdH
ed/lG87lz56DjlVG7bE0aGsU5DEvSpJNF4611Q08pxpQoEOWJhR1TNCq8tlqCsL8yuwqF/fpiP8A
0VKyDOcyf7Tcb+xQeDwYVEZmNKzp3RM1ZmaQt0L4Dn5bvjlK7N8PKEbXIVGcjzSV292k2DJySNXz
8SSJyvt2zMSKfozck/6UlGm3bTC4ooUJBIgOdU5IkXZMqrWwruViKHyOwRrSljGAq+ULkxgJVVY7
oGyr0IvzY1x7AJQIL5X0VLf1REHT1kcabvHR7cKj4ZaXZib+9JZXIi19A8x7IBN75jVpO+WM4luI
MBbEc9tsk94wOVERhYltXqHBCfvGvLhdvBs7vn5VeCTCaGRueLbYumFL6JcVByuGO+3aiQHvBP0v
owbG5UMKlaV1KDxlLeoKI2/EwNs06n2TTztcH2+F2bAxg1VbGG6lbfoSzI0ecnKb6gl6sz3GS7sh
EjIpTkWaPTT++AJNdVqMA4J4aaN+jjMb9G7hLgZc19vIci3UMHQ7Cq8TWB5BTdUCG9wgpmNSIQ3S
UpfXVA+PANVXekW4Tdfp5bGS1WOCbw0i+Jqe8Bk4oEaSHv0ckuQIN3cxz2k1mM+c80DiZJsiNzZu
VQTg0MU2rqiJqtgmM+bRctL65v0s6WzAb1EUQQ7bMGqeNo58a1OoL7py955d/jQmLMf1nAhL/cEA
q30JiCc+GDalpD4IFk2I2bVVjwfb8vZ10Mg17WjIsikZPxlqJ4Rm7TYOkfm2oxnto2g6dom9tFw7
ugSO8VjpSH3hgSLjL3Nnl2oxaTi6/+TXAJ4KC/SU8NSwrsRw6GtMo3EMya33nvO4RG/OqXyLC5tw
uuzwDRMtpoh4XIYt1rKmGFOe3Al7BT4KN220tTRea0IakaztKD/Yvmt8dkA+YUAxpt1EiX5qbS3/
NjpEWWvAl/IY/Jofp+MuH+XP2gjTPQROAIU4ZpdW3xJS1mHPej9t2S5YbvTMUDHmvEahgI+RSk7J
V85c3EHCpgL9LbMz5hBE+g+9BVtqVEB7CsrBRV54GnnWUjCQ3sXwk47vb6IxWuCZwavX+QF7yjbo
506xSXKz1kcRP3CWhgTAUuUjDhEs5UQBvfci7Ib/T572DV749jL407c8AEmeieSm9MKMld/YGIZY
Zm4B8Mwvh0XrVNp+CNR4cCrFyxt7QHqSbdONBZ1WhrKFE8MEb9wnUIhz6m4dHVtNmXsjgQepVyo4
Mn5jwtn2N0NecF7C80fstroF1svODfpq0ffjuKX35546FbrHsipuLCc0D8LWfhYVpFIMgPBJQ3QC
Bdmw9QjHznGDemcyMa78ONxFCBq8+MbXPXPH/uvgHhmrXWY9F3bCUD0mm6APwCiGvfus9WTXEEKX
3jrqeymxKOU65I7J9Ym5aw9G6RK+OwQji17+MOjSP07aiGHen9AhOq0OKAWXJi/kOpgZCdSEtAJK
zdu5TvWchZCjeNs4dRRAwgwpb3KcQTiE11w7dUQf6pyICngeygC7JmbobWRbl4AJF3woJh0cJdkG
NBrFFU3yBSviuJkm+IYUa2xccXt5fwIw6uy8sSGQu3kVfvc9C+HRm3OvL5Hqmxle2o4lIm9ioEY2
an8ItCPgZss4muqWsx80T4n/2yVSw/TVeZSgGE3OLaIgwLIZYuKBovyQFrsAU+q3QEbGIu/bG4Vm
YzPVxl4M3n0J4mFFaB6e5Xl7cAugmAxi3+KJK5iFZLXblrl7KMLaOgVm4y3Dka4JzjkwDlHhI7Nk
73SyROzNidjLttxOlebvR5WVy76s/EOIeUXLzWnTZbQz9Cx99FGnL1RHlDRcE59gK9gXSQS3EZQj
aGs6bpRz6DYsJELRN01wLQPfxJGnZ1f22PUHDfjWDrZ7YFZXRZu2MG1px+my2zDuYJ3UAmM9ABvz
xr54wi0xetWxZ0Kzwu2VQ28ioz21D0HkuGcScfdlFMDHDrMQwmqAq7K3CYqACZVV2WnSODb0ZclK
XYeU6cowz3WGzCMZs1Vvehy782DHW6Wffd23rhzNexqLKF7hjnlAzEoVOUWkQue0vruNbUvrSiv8
H9BIqFEgcFD3RD6jVyKVOrc8oNl68TAObhurf5F66SwGzG8b27H59RYNSS1ytnR+TXDd153VRMca
zE6sRHanGdPhDiNdtSlc3LRT1i2q1D9JtE6QkOFQZcX3rqrIY8tmrCQO25Vyw280fl6jrgngqWEr
rg38gje6zHFJkhhMLAGMl7aPfyjUwVdDwaOXhcN9kpNmpHzSi2p8TTyDwwaDDE3QYbAvwz1dVShg
AfWqrWB6ZuoXs8TmilFlvekAD65jfwCnHy5tQ04n2wJkojXNpjVf6oi7FIHw6FowL16oX3tuc6mm
ioozwkDsgExm6LeU/lMbi2jvhvXFqQCWtMq3N2XS3E6q2PZFBGEjn4bFRKdjoZrqyS9kjVvBdNdx
/QCnDjCtx4xQQn8lGJqtQSetAoRupOfBOoJUGwXgRobpmwn/AMA5Cs0xx35Vjh3pdAKcWoPqySnr
cWvCrRceUuaG4T9x12QtAZ9ctSp8K9LmRQZjsDUYmyyFaL5xcq0xHluz19Fns9W/O1ls03ixrl2n
I5MscFHVdt33RFBFKSWuhB4jtMZvDWRO2zmtPHeupa5Cl0KoLfLrQR/6vT+8plH9re6glEbP4Zhb
C0RJ1PzKhlOVNOcuZJcRY1Ph5RBbO9J23KRXYuS5Kmm6i+gfUDhj0g3wBg12asLDEGyhngGTmF/D
NgpObryl7drDeqQRibcN10njwjGbmYQJGetVaQHjwICzqOp8w8wMgEqhtXuHTIbc8IdFaSckmCXt
UzZirMs7M19FenJvOC2B1shoWvXctPji8za7jTZmAerT9dt2a7fVS12KcR1zoMbW3Lr7uPPvU3CT
BUxlXDHhRL6CuJqgFIPlJuqMUNs1U3OCCnX7u0/DkyhrnCwtHl/wnNWz7WmIHht9Ns/GySGsSBuJ
6ucm54Dj1+HOLLC69BXWvG4w7IVB0w5LZLU2uoQ1sAJ6XznFWiO+B1PSscp9KEeSerwy1TLv11FI
A6eTO/ZcAu5pSG4USBI2xIvZCfhjPm2syLKvvGC8S6afaMXDc2NAZEbUzvuZbxCjshZ5bNQOwiA0
t5AcqNKhSBPdiju1RV+u0ayI3FXWNKc4NIutB6scG9x4mdpqGwbywnH4e6amo8Xxr2pI7Bv0nT5r
BRTnFj3H5RTfWJVz4px/kxjOEdDIvdH5A3UhDTYsT6NZ9xvMhs4KwCzredc/ZDK6+AZjWyS0vEVl
Q8M59G8ZnD5rDVhOOyy+q8Q0dgIeRg73wY5J9MbDHJnAbXXZvEE0wqbFSlhSEy445zxUMXVCBIre
QIxBA7KnfUt/wxvJz6jC8rYPGned94gNagjTTKrUT0+OxaE6kKRTn/NUPiUxz1LtDVeeM9m3HoW5
cmP0grhl14TDepuBCL0sbChUmZgtAHxAUPMtb8k45JgHJqiHRiHBwIeegRQ3UZ08NoMqt6q/g8Iq
dlVJ1aARPbQO2eLhoqMFyuVI3DWjHbau6ajpbrBOabPvSmFca0DY18XkLo1Ro9DGEb+qlQ9jYvhv
ys5rN3IszdavMuh7Nug2DTA9wIkgGU4K2UgpdUPI0vtN+/Tno7r6TFXWQdfMRQGVlSqFY3D/Zq1v
HW0tPKkFuUEpy2Zt11lNfMAAGm6rvGWAuhxFWKlbyCz6bnATb7TVHsCB4pkDBvlWUz6gO3+aWjl4
/aK6W5nbH3UJeDu1s4d5mL0puqhO9JzndGp5x1ZQa6svM9ZeuvB2Amg8NO5VZGeY0ieJIayyXhjN
4DftswsEoL3pSmbFBbFPXWPwL2SPOkY1YzHMQCpwKsRyKB71yHi3O/ekiU6/kxY9SLEWslamvh3S
if9egb9tmMjGXbq32CbjoRh3y0h1Y2f1j9zgHsrrvO57jW4uQ6tQaaDyjSwNsCIBva/GH0Q9ww1z
mydmXO5NXOefk0UMoSs5jKRmcgsJndbnZHQg8vVA2mFbbwFfZDfmVAS0iTV4dje+DNlMSlAzfgpq
nJNtq3MQm5BMFov5ccIShBXNUwo8wTNrXN6uknwBStv19XwNttMA41d9KQMyCvKIBjotaRL3oeR6
7jH9HGG4iBPDuvicQqU37ah+ok29yx28EKUys04pyVdurOEs8OOUyU6b1bfegO7QxVRQdl6Zp2H8
YDJfncgR1U2HwogTeNCxdQ8SwoDbK/ukBxPRsP1bLYWhxOUI1MrxWVHiHq4UEN61POKc/fm90Sah
hNcRL8s2AiLyXZHXTN13zK2wI2Xh2aVRPYJPwF5qjS/wXok8j59Cnel9XBAIm9sdbli+gEAEBDTZ
Bd6Z4rd4ijfQSAtvKvqdyIe3ScFPWnLnGxpylmoGEVZMj1wh1t0YDjuI+N61A4tldF1B3TPrsfCS
TIUlKOCQQI5e0EGzzSUgJxm77cgkijiZ9XR4ceqo9ZZEP9otm4i6qAmciqOLBqS2NOlSq5ljquWC
YQqUbZd8Ctr+IW3J4ETSD40ugSNcmR8RM2sdObchYoM62kShZW9tAzoLLAAc51lTb7+DvEIoWAsv
TW3Hn7q75zvYbrR8RoyCi5zKGbwHuQpwy7w8RqatqGa7kRKIS2zVF5NV/9FQ0W4WffbIaXHbpmrC
Oo1IlNlQfO7Yk48Sj05SElcRTtZuaNWrjvZW5jB1IvlVduCh65ZUryipQN8MiGdGVj3IsII+A7up
Me9jwW7tKTlsZgMg0xyz42g1Qxw6DQoszPHQM9fBLqNk2EZ0VPJFwbAOD0XwgcCX4uCy3zQD42YU
wdYri4DU8pGkGnEyq64JckHBo/YYVYwWcFxeM1dJ5JWl7hq/LVaWTpV1QdkJHG15vu8WfHlxD3Ag
h2eJ4RexIk9Aj0zK6QGPNigAK+kmIBD5fWFDocHIu9r40QsjZzt0dnyxEM/tFN3MT3312LUNwb3g
k+TrLHTlqkqykzkOw1E3b3MRDCkZErK7tEC8ZJ/ExyYU3hi67d3QlugwBxqN3GHLbfPp0N+St2kQ
V5ZLpn8lxarDfY3glGDdD3uDoZ2mXHnRElXskXq+pktUsClgtW7ED3aSqgdD9FtpRPOh7VvVHyv+
b0B4sjaunATpTTQ6H8WYzHSWxNI7diVedWGAFlmiGDjKc5ONJkccgx0lyVfIaqizG9U2jdaRbLtE
P8KivsnK0AomCl4tqk+qMjoIH9KWrbRrHKzlVrHRtkVVnnsu8PO9iJfLZLDZQJmvbftBHpKx1/dR
RRZUhp3O4wT/yCG2kGWIC5nOlNk56RGlPMdVUfnr0GDWDOdq0Z57BuoB1EduIVpvX+khyb5AmE/D
lzpybKCBfCgqvktuTSxKphv6teiQ0TRm9GHyvNO2Olmqstc5wXbZ0EBiSgoD+TW/x6wASGmV8Vi7
PauTEQ20wVvU9GYctHaYB0n3krnZKRL4oBNIjBP2yj7KHzQ5NttumjQwZP3B4Kpw0GS0M6o1RTLN
qq30opNKQ6LMGUSGQgLuR59MDsUouqirSHXr/SKrcx43+1mxP8yi+ppULGCSjreoF6+Hxr8l6maN
uTk43Ie9uRnLwIir+ypP6dSjdXoevsmWr9OQhaMXdTMzaTZIB/euSNctTVIN17qe6NQQKqsooO++
WtIkKHnJWBiEyS6bKL2ZQHTUwCViJPZ9TA4TqHtJXx4miz4AjwAHrcYHW2Kt8+pqBW5i6dvWZGwc
UkSM+7geyR9zX81lDO9iPQv6GnyuVGzK1Ti+qVQi9PREGsySGU25TgWMrChXaIdmHqWigX0hj4oM
zbNGftKeC0xd5SQ90AA9ul3R6HZHRK+lhH49JMrKxLgWoeYPykwCLU+gnbDVCpA6ftnaDThz1MxN
ryQ7oLEW97ptGVbT7YTOsXZj5TihDgBqFPZ+kWaIoBVrry66+qjrww86/C7qxV3P1R4WGhdgxTg+
bMbMd+OZ6BYAr3tXAkhVC9JVdNVog1RQInL/0mCIsnNjC+diWAfGIGPICCTEpF4YgTSFwGj6aY2U
BU/GqaZadsYpPgN+JS9aM4NK66vLPDKMa7tyi+eVe02SP7CPT6+cORkp6cFbqPFDI6Kf33eLXLfo
n0IH/36f7FUbv2tU/Ow6u32ICnGlaO4hb+vpNonRwU0OUEQri5vtMLewcA0RjHass7uMWI6zCmKU
RTxhhBSis6tA1YpX8is7uhe8irzkV7d28mPS9XuRjuZN38a+UlYYa13smrvF4or81mnkUEy2C5dO
CQsFnRJcQ3VO7wb1dYBkNAuDKSKx2o497XVRuru4iqEZLT9it6oOlG6vpjbGlPzaoZ7BNzNw5uuj
JtdE1sQHu02hHGutXGePQa4l9u08Fxc+UejFoqfjBqo4qtnPOgWxX4aQsCtdA5uDh9q3lpUEMysq
mWx5egr/OUJbCr8koOAGQRoRr0IKeN1TflCsl5oj8MaIIpps0YizEiXlqt/d0OPMH/lcfGUzHY/R
qDdyqp1rscJeKGVZ7Lih990PxO0ITVTGJ7U0X50VP0B01VYrKXw6GP4YXSHblp3NMp06ymLEv73J
9LHZm9by3E2c+Wso+tRpZ9xhMBGkfSdnLg5ibRSwu/MunHlx0FBBL7TmVVZX3L9TBxAQw9q2p+wK
O8Z/RmjUlDtUMr0FA1sBgYCPgDJ0AiqvpTPZMBmYa4P8lWZWmWBzLEXV4smdapUy0Fpnx3YCynqd
cvWW9bkPh5DG2/IMJfssG3Razpg8QQG9t+PhYZYqdHVl/Jl3yW1GlBs7QQWVXsvwOOzTp6bOnqQJ
o7B0dG/SgW0NExZua95axPEQ+NVovpWwnwWjuiTZI76kxsN5+zXVlrIZ+/JotOklMpuXRnQUVcmT
yhSQAxTfehGxcLV4uR1kHa0yqWyi1dsSma9DbT6bjX09NcabzPPTUqNPT/uRQIuOdUeq0duRlgmI
TQTcyQ1iGYyH2l5EEBfdO+c0shBIHmgg1V0pWnanQMxp3U+ha98XhfgiX4cIHkFOgYivED+f+4HF
bI5YRNKT+Erd3lQ2lSGzbA3eEeeu6xFFcshKcqkMJmYbRT+MhXZfR9lDOXKiqqX9IVl7lwMyS90u
XOJ3kRFIRBZLCBrDonuqEZdvIoNFpanH+6btfcNuKt7y8jHSTF9O9ldjxU9qy88OxhTzY9BRcrhr
QFqnG5XParS6nRFGE4yqguRHCziuyN+curtydcwGcXdSdfLtu5FDiQEUW6/8GlfYfdJrfNWBCeys
9tnoc+talnShMta8KUMYbbl5H6i1q3rIonYTpY3BLm6DLrjxscWP8C6HGwVJDni5lqSRJEJcBrkc
yqBRkyMby/Sm0937OAHZhyiV+CE+yyLtS1TZZFqALTcScnY1E2VKXac3Jv4n79s9rypgQ+rGkB6L
DnYWrPsZfd1M4hJLscA4QJEgDPWUgL31cox4DTibUlDfgGpPlhl2WjlfaZrnNOmhz0tUICQcAhL0
xhTrr9Gi5omBEWjDGpGK1V+pGFxFjLg11vlQUyhG1LGYPBuKPPbilUJQjERVtdzFjY79T81IKo9s
Jk41YV1hnz/1LXWqqzNj4vFogD03JMi3ByS5VUPUUNHcPY9UXp1lKxsRY7EABRRzOwlVL3J4lYtj
Bb3K4lfjq04Vo3l9yLNm0wAKkax7Uipm45FZks0oi/1Pao4qd2P3KqFhV+KaHprZjjkBSpsixtDx
0kqmocS8j4PC2GYEla2X961mIu4qo4FvgKJ6dgIoEMORfR5GOft5qSFH+SEMjTtdhKTB+kpa5b7B
qoGkc2Z+3MigbPNP1zDg7NxPsrRZaeTPCqbcDf0FUoNInknbM7eRjIxgvspouwKlrX6SXLONhfGg
WNu8THdZ1PtdQli96mLKrU8aW/U6Vz8THYMFGmwSMxqSRUBf3SeL9QkbjLlDuR80u91YTvdugaoe
20NNJ86UilvqJLhzLIiKzBziT2yl0CCs7Qqco7VG7TJeMGY9iLg5l5jPNtEaaSLn5Lq1LMqwuTwu
ZaX7ImtvIZyi5SlGpsTrpGZZbm3acuj7nqOZL+S5bpHQ1qk8t319JtKx86yCFimkDdPA2qkGoXNF
fU1Q3aYY+KicuQJUV8XXjlj6w8QwMm00WmvBKscuuZk5z1WPMqsS2c7Mabt0Rh59ja6INUZ1k8ZW
t5nLmFS4DOLwnF+n8EM3c228Zt0QHciTqzMDQX6NQd5iCaalpcrNTc9IBJ1ZBnZ7Ihv4ypRc6iRS
fnT1xSnYb0EySfZ2opooBmagTNBft/oSz4c4wx2ORM4Fo491YjlnmhJ6CZXePNAzc/wgg687H67C
GX1ktleAZPAlFrTGffKgU+X5HfTnbd7gxDKTMsh0inT8gzYj1plkN2rVltfQptw92aBuqcVe8m4A
UuTyJJyxfS6a4fW7fqhZ14L8vGlUVNtujsmngh3Dlze3d4a09L2o6XwyzV4OumQHl9jz+OFwds9D
docejVLCaD4BlhnPRBZCk5fx8Ii5b/Fye15uayyBRkd50hJ2u+3sBlNV1fwsSRVcleB10BIzJWJx
K5LluuxoW0JUUlu0KagWBGW/PkJHy813x5IvqO/faOvbLRlmW3Mm8mCc6Ybtni8ZS04Zpm95FS2B
BacgVYlmitjb1D26avbCe+4l9+o47R2reyRgk2JV420dLM8h+TMiscG32UKPY30jM/OlbNK9nJaT
2zd73ZmOUWiLjeKKW9us9jW68LWD7wK3V6k+a0ZjyWuiO++xwQHjIqVSOxi5nU18INLeHREK8jST
1cfFh6ixJm/TbBitgPSteRt8p5dPOvSb2ta8MOuOEd9cxDgsitOXIXPvxqb80Uw1AKZn8lMe23X7
H5ndPTxjVOY2NzBVh/kfoxfHw0+CWUX0BatlsnHWaT66jcK6g0h/3fZkxxQRq+Q6fDOjjDzAxBsK
7pw9BVk9cxfhXPPMsb2kKr3i0qhnRc+s/cQCFKk+ehxWv0fCWVDv6P2lMMvbRpmfu6EPrDhIeR/J
k6s/KlOlzbNeFYaF40xC2uDAbqM33Ci1fh0WYb9hMaXiu6aer6cDsuhYhq9TIffJAHSxftAaFRG+
fIk77ZJE7o96Vq7Lha3tDGKQcJq940b7osMaQONCR9+dG2n2V7xbW0LtyAzI1ata1Xal0aETnPSv
hhw83xgNZ9maBZj9aXRxVTAFlCBt9oMkhojxd1gcYeX/618p9cvf/szYjxifkYx7fS6If0RZstEr
DZqOhvisOM5WTcGlFY9qBAUCWv2nsWB3aB1XeoarP+nxYJAxBwovNtbKdPxAkt38BJG58vkUmrN4
7yLduKcz3lC906drxXBTMhBkP6Y4R4ddi0jQrggE44PTFkdlAKkyUNiDvraKk+E2nl1LuV2iJkXp
07vbVq3eDFgdruS+5s49uWaMu8mguHNDTt+2baibTJSKNp2Mo4mC46wbdmJ1ASUxuSHlKHS2afld
YUYs4A10MFqMaEQzaZm+/xv/oyGghhW1HOCO+iXYqw3OjZnp58THJWu5Q+VLBlpW3kAqXfNgEoJ5
IqXig2JqntgZAkzJ2Q9yF3Q2UkwdI3hVuWepVAsbenFKyWBi9FbsWBm3vXE7RV/zRNJtLHXNL+es
vs53cKs3ixxC8EDZu12gHBW8gMUZrsKqq7YdaeOe3sdP6JmzbR8ToxWlNDDCVn3aYoJWrQL3KIJy
QqYKXwVRRbIrNQT6ERhD02OjTVx0SbIDCrFTKxJ8xs6dfSPXbo36U0dliokE8GmHWck6Jf1CLipJ
qei/mqMZoJt5jNG2XUnQcZsmHtRARwi9SJdJSbsgRW7f4tbaidqOT2UXHXHJ/czWcL4aMRp2SNWr
FcwwJcYfzPIHozIpeQSual2fPg3QqzctESHEwuDQJeP0kZ31pR8rwtJTJgr5FN4zsKDN6qv3OGu/
0ml+swfIV7LPdirfzm3htosHXhJDKprqocNc3slYEpBOThVnAsHDFqNYMuErvn2mqIOIxMRzuTxb
Xbj4jps8xxm+gWkCECvYzyWLICpHb/DKJF/04mtgfBf65D7pfAPdozBHlreYTUeksJi28ucmgUHP
Zm4gnF11rquaUw0Bw3Ec9dtmcN09aYKzh20kJfmIZ9uC1A4GU/vgCoQl+22uYHS+M9lMMNk66guR
jkw2EDqGrKYU8MgbfQDeYAtl2qogRTyYSRv2hNi1sRshgIiOM9ueXYzTTDKmGabUoq8iI3QZABrq
uXZUtYMgtNWP2UvsDJU9tSunYodyl/lEdF1UFuTiVpzJXtAhIjqfs14uG+5CCQnK0cXkyaea9k4p
MPLGe6puixvhXidVF56HWmdGXZ70nHJaxBVXHqXVqTPYWBjgoKiC8jvmM4LmTcv1w5yajzULunoc
yocUw+PdJPmhkVqVqtwK0i790usyO4gebJ8Zh/OxiXlf5Q8UgbNXp2j7C5F/5UxHxawuASHve7HJ
Ky5cswIz387voQ3Lt3OsbamRGFCSghJTfZC3g2rc6VBF5m5PVdxMfAKYC+tBvHYIRpJEzB6aZgdd
Jwa8RZ2vSa+B4opKd1M4yasRlS9EPd/rGq41VylXJHibPrQud8cJbrpmU9DPjYlYzoRfndrxJ5pt
3S+W+E5TgVz1lL0E0u1h10q2jVKyyGeRlURtHIC3DASmHvQpwxX9h2dDUiqnaM/y+7qB2L8tNG7e
i+lubdm8zYKXpWQi0NCR+avU3rDu67H9ANacM06mmE2YuLWsP6bhFFGHronRhlexXB6F8yMbCLxo
WyDRrUXuM/h61DcMHCWFZzJxwqYkFBmqLHfq9MoqnKl0RWE5awyDUut95F3WYNPOo9B2rEAkOwRs
6FlPwG62wJUh5RL9+iPK2cyvbFLmXWW6j8nl4xyLhgXwIzOmdIYkaut8IiKvUkbv2GbGzuKcMfVt
IiGdo6THUYQ+tjb50TmOx+O8aPMuHtj/Mw7B8Qcg1gO1zVAKLeyy9kOJ0Jdgap5QQqDeM4IOA4W6
lGcR1e+22iDDME/SGlO/14AIQxO+zhaiUKAFb8fJVrjNjdc5o22vWsjO6hxegRtd2POBnYzJHeAD
maLmUJXrwKywP52O62zVWkoOdCaqmUR12pyHSs82SZMyJo/a17CPj5joct/MeRyGv9SbIBp8tXN3
E0VTHfltoBJ36OdSuZl7xANRRS5vkSPaEd0trxPHojgVGTUgUbkbyvGeWdFkMoVgAepnU/Shui5t
l0Ook5p8WVp9ELytNqUzxppFbsZuZCljuq+S+RozcswJzKuaERdC1LOJU63ss3es2isLULX5uCAh
bG7nTLCtLqKcwLjppgvn97oSyqFxK8JNeoQoqVDNoE2HbjvEzsZGvGSzIyW4er6AHW+unbFJAsa9
+akdbc7eaDyOYrpNKwwmZtRe9ctHHFWExBDJwZnfUd+I7GrMZlQExULHEWoq1npaQK3cmusGPoxs
sAXlyJXPtPTgFtz3ZtpyRr3LDtTuEBRx0lH8tF+EB5/kNGhHlMj+3Ebqg2L02FQydlCqEzLjcaf7
llTYjSxU967vcOpGixEdy7nqgg4k4LdQLQnD8aGpSGVEAFFw10jqMroeuYMugs3z3OIfDwHTmUk3
ELxq/kzx4AcGCWBo/T8GZOVbsuR0JB4xHspe3ukCHUmLuke2DDx0FWm/NujnIXLuFkVgrDCRAIfl
RzI8sKoBXAhaRzK428QLKq9+crWNQzHZzfmb0U2HnDWIctWZ00/dfkCH9sRUb/DiQnsiX52Wx+pQ
gpmEl662hVUj+a3bJo0LveV00qB3b5gstuDqWOIhdoHRiHdh1s3soFSre6ghJZ0jt8MgtebkARKn
vsm7q6Fn6EL/su0iRd1UnUAqw/c+zb46pdmLlrVzHKKkiKfovWe5aTfFT2JLjgsVazh+uLZ6MxJP
RHa1Rapl3wx3kwuyNqHQSZTkLUmJyXHjE27JH5ajPJHS9gpaKVItXADDKSPqU4m0x1ZpP726wVg0
NstHxWm57U4gFttAKRqmf1P3NtEqmdlX5Czdhg1S9KZoDMfEiMQFpVynPPbuzyRu3mxNvs9R+65O
6tHU4q1pTFwbWgW+DWbAQLJgMhBjq2PT+mZlFEjjloXZz5DwQVqVcsngh5aOtkFTthty9URABMmg
YfZu6iFi1/4TzoWfpfgpdJZeUX6MiBHVTfkMBJWVDvsj0vACRychXF3tv9QRtHRzPHtC3DriI2EY
ZBf1RdUJ6sWWcEdILG+M+gZOhHtD3T6Tq3xvMnqQC+z/mLPQizU8QB3jwLPLUJ12J7GKXWyk46Yv
YOfbXPbMiaZlK6bhfslh1K3vvjJwsER80rhS0m1ZpWJH4OKmAe0DCUN6esu4GMdbEpQWxxE1y55a
ImqpzyNUibuknH/AjDg3adLuDQtxn4Xqn94XZfmYA1lWe/Mk2vE+Axp7nrryOOjoHxJbOQyt/lG0
QxyIsWaXZlQU6uOkbxrBEkugVSrIyjYmrlbHse45ePAnlc5DQ/71Ps4ZVsWyu9GNvmHVQigaaQS7
b/MGkShcCJV46ErHOmDgYvbXQsonLpvU0QIkn5zkgxkZ231qEraKfKpmgn2vhQwxvwU4k+J+ao0y
7FhMh9iykF7glfOnsYw4rxiyrKuOlHC0HXmKu0rrtH1JVNmW3TdxeSoh4BctiZ29XJX85ZTww7Od
ezoyv8B1ItNX3ORNZ1637dIw5WZCuOS0MEIxK/TfU8jiw9GT+xl28r6sSKZoVddXBqDsLrMrr0Zs
6jWY5L9vNWPtLHuLz3LTCxr9hLbpRL2oU9klenAUOkuJtO3swO4VnCvK2HEtOEGj2IQv0Q/NzXs2
5IGTFq8hKQC+jKgk1GlR/I6x+tbROLJ7MxkPWo6+bWynrdkSTWg3GXOZLOKAjN3Ub0pT9+VoPOYs
7TZOnxAdwBfCr5WJnRU2N93uDQJ/S9/FY8jdubuEBjM8UoJHH0D4aYmQzvx7o7T5Z4LDihBD3mLZ
lrpCoP5olR0VAyOPqjc+5GzSJkr9aIxrkCrmwNGOXsIBsIuwr0LNeSiKMvYKK/mcChNbaouLkQnh
Jc2zM2OTYP2HoIJxky9PtdJa1y1BGjIa6NqS8J6R06GNmZsjePcHMmmZUyZvfVtj86kIzhslbZy0
Istn/mGtuyEitwe+/7doKAQQ7fKijWl17Nhwb7KkjHc9N29+k9jCYMj+Ag7yDef6o39c2Ca+Nya2
BlYr7Ze3xUSlHY7GqmUbHGWfV2TQO25N/1PtOmQPRa1+LWKMPIEaAJL/maE39S+5sMFg50/g97ky
Kkb9FZheK1sZIcDyi/FAmNJda+svo1LBKkZ0xwwTxhfSC4B+4LXQdRulXTGOt76ymmBjQWyKk+b0
Zx/Oyj0o1wTsqitPYQ0gd2j/wty9Amx+fd0QVFEiuCYv+xtq9jtvt6GWTbRgX/B70zprS8XO14le
QexjrkLBtGk6nsO/vwRx5P/5QaEJgbBe/fqWY62Mjt89qE32sk6we+NH/X3R1p+Dimlybi7c1cnb
xXsAaWFDiNB9G+olg2GdPGOKlqks9GAqMBms2dpAiDem7nBrBJevEAqsiuI4qBKhkuoRwf2pNFZH
IHR6DcEJZ4PZhnSQwxXV4sKM3bhJ8sjPQ3sIpG1MhGGRO7xwC1YbNIRR9haR8CZcdsRUx11gz894
pn7qBdtEshJ4NHsFxZOo4KtSFgx0ycVSErzuYathIJq0yROSkM28vpoct7iKmgtQM3vTOMYDPEHM
VG4AzWrZiCHuWeHX9+yaCJ/KrrLSuGsc+9TDKdu2T+hjiLBw0TTNE0MPSpA1Wu4jZYeLGwXbNW4r
KlIZefGkvDANSPWaBWXFbMQKb5rCOJEPQkAl75eP+evGHpXzKrUC1ZodKp1gGJlY9tU5XGz3h9Ve
s1Lo8dV0UdBV6b5INDqYqvypCFzZZa86J8Ukta+jv2Z46TqTRVAobzzhHqd2lq8ISLtL2179+2vm
T4xlW8BwZXrhaqxJcSf+csm4cwUEcmwqjglk9FNpXkdV9uSMXcWGL5YbR8cMltiDp5vzHbOc7EC1
rMPAaS5z6qUWQRN9OGHoRq1TdPiL8k7+tDPjfUgKfxkn82CxQd7GykLe8kLodB1Xf8HR+hN5BmiO
rrs6ICmd/ZLzy0sY+Js6Ycrti7VNUVEyNmZzGkm52mDQfhBKA70jrv7JW/pfUfuvk/eW2dmX/M/1
f3uv6pmov1j+13/+4U+7z+r8Wnx2//aH/v8BAH/4td1/ff8GwNPeq3z9wx/8UgKYu+s/2/n+s+vz
fz6F337yf/qX//H5/Vse5/rzH397R6Uu19+GWq+Euv/9V4ePf/wNUsr/I/auz+O3v1pf4T/+9n/a
/u31l5/+DdhvuX9HhSc0i8sMF521Uvl/A/bb6t9VC3QHqh5TRQNjgaFAJStjHk3/O6YUw3AtVq6a
0Azus13V//ZXJtgyndsdzAShc+J+v/G86tt/3ol5w/gg/vvP/1H2xW2VlLL7x99grv3h5unw0Fw8
xFrCuwCLqv6KA+Vrmjl5TLVTh9cd1RYKDtSd3moBVJZwWy/9HWHmIHerS5/Wu3YByBQ9wLMLSOEM
DOc+TExPjiReysk5qwkHXSN8rUfb376w216r6W6te+eOFe58N2UTYF7LD0lypYeiG1pwV6GVBfBL
nMdekTT22EIi6WXdcibKAktFfzEVcqSXfjPC6G+M6GzGERX7sF3wkZSkoJSThqQVeWMSoUQqUAmj
lOnu8+88yxfwkTTvyN6AibyY6vQoDbEFDIc25EFr8yBchWusxlPaY3xiwazvyJLfaj2+JyK3sg/c
e+xuSRPrwWUz0TJ2tXxqSLmLh8lL6Hsb9ag1QVFHmxJn6wTIwFDklVz3YMg+25LcL2C+BlrgtZ5D
bLWtlZ9olVHYPqdINKzOIWzZZYRoIF+LoJ6z7+p/0MIRvJru0cVuzOyVCOGpvB6HhtvRjy7/UTe3
CerL5CFxv5AKo3d1Ntr8lIUdiY1M6pP3chXo1xd7vqmjl4nYE0ICWWEo1W3G6gB3Zwo3ynxERUpQ
9h2l0Eadp400r6Y5ZDaIJTfeF+gateRngsslp3PNOBRKt/2aWOZ1HScUL1+JMdz0yLaqFyWKL+Ey
nG2l9hQlCrJ59tcQAw17W6Pw2dPo8Q7Mb8v8mVU/B/HDYJZTgMAiWIlE1Y+KSACh3iZorkLT2M5M
+Rn9a69onIZEf1ZIVQuRc+rVdR7NDUAqVPCKwVSA7HZDFKeqGRPQVdSNvUtriphCklhn9rOfqLWz
MXvczYR3w+jzFQ5MzWh3ipVe1QVDGDSXTOuDPHx2kouJo1TBZsVYLrmjzjoyML5m9+ZPeGNycKyb
Y6NQTpJyjC64pLY17oW7fKQRThHbeCzLxR9WchUmyPXKZqkelsPO1e+MPKSUQL4XNShiE3OgwEt2
uBPQejOispvxDnX9PWlOXigIfudNxwa8GEdBNRm57pNh2d6o63gwDxmSHymeTGvezH3yAiwWYS3I
/WrLJmmX1VhbYKeYKKxiip7qO888vCxads50N8hSNonOOR0vReLQdeU30TheSy47me6XDGMXeb1S
t2iZ9nrb05jZ8U3J3MSNlO1qf1ARJ6Z2/0w/9NPQshcSAoNGrBvjGwBmN7p6WEhBZDxAx8zdoLt3
OEzZ+y2QbogycB7NAupcZhJF5xivZnFBge+ZSEk35oReFCUhwjwkmqdI0vc7+pZRLR1QDhDlRV1A
8djjhcnBE/MqnN5MbEl1Z/l6Q/WxmPlRt64zRMP4EbzOpW83rY2YQZPktL+1hzvxFJYu8b4NOYeM
jta8DSWYB0iQmTglmX2vohvaaKS94TnF++BuNRlIxte83RJgB3lXOjK3LEyYH9OUmPVZsr/usI7V
eZBPZCXpe0UctEl/qtBebGyVHD6y3PNqOsT9z98dO7/d3n9/O/8jH/W3m7kF1Jh+DDDfr8T82IrK
FroA1wYlJnlMyXBqk7+giep/hIT960HAQ1rklhiauT6J35XbCTVwzPFpe2gVAvNS3KXOxngLe6/Z
4YB/NDejJ4gU3oBDuGHnVn6y7gv/ouj/Y9v55+fwCwhWScKyMhvACzATnWH2u9D4i/Lqu0X771bm
zw+xtjq/e5lF3jO8q3kIZT+9w78MQi/aMaqUvua3u3yr3v/7z+4XLtafH/CXgg6ZaFG5Nu8rK0Zf
Ez6ZKEGEmmHjXInd6FW3xItfa5/1tf0XTfwv2Rf/fGTAwjgXhU0CkPXLuzmqBkCXSLe9ud0Ur/OP
eJvSaG9cRMM7K8Cjpv7Fx/cLPPNfj2hrawVjiv/L3nksx25la/pVOu64oYA3g54kTBoy6XkMJwge
I3jv8fT94aiqlARTzJBudEQPboUqStIpcgMb2661/u/HC/5t506l3ovo+/h+lVPuUfW7MGYsV4d8
skk/S51XfotscqXOtMO4h4oBbsfQKT/u8bMjGe7kf55i9d6iOY9SW3eG0zqDSz2mo6vO+Ll7Dj2K
+vRr4dnYLk8glq6yhwqPiOrIffDjh/iLzv/zIVbjzCLek40RAPzWQVPqoBeyx53hUofjltvmAtxs
hXh93/GrQdZlsT5HIq9MnbdDa3bzPD2TmJc+hw5Vt4/tDtCfS2mN5Iq76nNGkunncMVt8eO3Pjd/
OdziPYU3gAis8e33R+mggdFicpVW8Kmv5q9GkRgXBtm5nqWmDUWFxrBG5LosZCczuPQlYwQnYTi9
F+waO7lXCfbYGB8zfxchQXnhpf6iQY11UdOg0f6a4ScN+o2pYjEDVZNyYqe8y71qu/QnLkw38lW8
/dtdyNv92djqS0IR6IS4Fgn6jJ+TuQezEHv/oAULDx+yWaBj1wu9r/bEqlOJ0pVxRK4TbFSj+eM6
+Zf3j5XHx6/xiL3Vn22spiCKjjYJM5WFQNogSnMJ1T63u9DLtvNWuZ8c7gY/CZP9s0910u5q1lGc
NNd+SLvUi20GN7SjQ3+F+slTWGQvfapVhOr9W66+VUY9bGXhJeaoWypGN/hGuhorq7gzLyxpS3et
Nq033cmV8nTIS4v2NyxoyMCFnADrFJbXcRAeMwLmHw+O84P9zx5cs3uzaAL6FNDUspJgaGnPV5QC
bCYW7cvr1tJBH7yXtprKhHAHYZoYirLlBib6Alm7K1X5CiQvwPfhQUIG8/H7nVmhFgsrbPbk5S9j
NUCytEgbA0Nmx0wOUdV8Sq3h+eMWpEtNrEZFEqdCJjUaYzAnRalbD4lvclpOXzNuBVMaE/dvbibM
tPGBOaZxbfc9yI9ABJWWwlC68DTLkrvqYl7YIJAE/ptM0WpJHgvI4o1osp6EGxGfltBOXoLndoMa
9QcK5u2lSbF04EftLb1zslhO+VL+rdHeQHFNuIOjd2tkVxQIUT9/Aed67mj15t1Wxw0AkVQ0AiVz
4n12hW28o9rcUmwM1XDudAjgqreyl7pyefAvTMjlN797S0NaZH0KLgriauBSj9si0RFouds1FFgF
xRElzoWdbpnVHzUiv+1KqqNKFEQWHjqHaBcd6p2xxSNi2+wuDJGzA/bkZVZDpKDSkpQn7ZTf9S35
Bzv35p18F+3NTXedu5F38WR6Zj3TpT9bXOJgp4NETKpA48677KhkiF6xjJUSO3TgTedXmBO4hbNc
JROYIE7S/jEj/h+EOm/Ln/ljW//82R5fy3W88//DYObi4/XX0UynyBC0f3/N/9fDz7L7lkbfT0Ob
y8/+O7Zp/kbmT9IWED5+AfKS7fl3bFP+jVMdN4mF8WuKCCD/jG1av1nAUvC4M2TqBgmL/hnbNH5D
j8Kiq2P4JUH6kP9ObPP92YK8m2RgbkqAFYySuczNkxXGt2JhEmMZ9WzYIuuYW53CqEzOKE0TJXHT
y235WogUF+OJCaK7hg17Awgt91KDcOpGHbR+i5w/g2ch6TMpVzB+iq3L2Iif9O/dHzP19Nr+bnfj
QdliNDzWMH3kxd8+aMuyrHdmgpVeeN342sYvvuNxaWe5+ZUfPNZZ9+3jBt+tvW8bXHsgCUYU6lZF
g2mIgPz3bNz20bgxpyutvWS4tawJb9ampSmOkJrKvsIYWc3galkxopKmAKfle87h2/pbu+kc2Ytv
FFveXVqklr56356J5+TyF2met31JkVDUiBUIsJFDP2biu8ELd4l3qZnl17xrBj9ATsUaVabW6rV0
PS21Po1AueowG6bswVDiLbY9F04h798GfTZGZcwkkWrW9faB318RDWxeribNS7mKjQcluUdKY+LZ
geBml3KPo9xF68V36y6OMKftrnYUnFMNISgRU2iBq3il1xyD+ym+6jffjS31BYMd3lOsc3nBf9+t
qsz0t6gWFxWRv3379XI9UZtIUSo37oUWDJ02fxGTtv5cK0r+8+M5sDJj4VAO/m65QRlkqxVsDlef
EJHmEKEGpwrHkTxklESxN/U1wsMdJaXb+GZ2m7t0Fx+C20tHH+ldCA38HFgwFd8SXZdIQ759TWvM
5IIPDkV5a3xR3XHXHqxtvKttfAMunA3e7dmyqossf8jLlqV6fQmuKNWCT4+JJrFORy+nF6hFF7Kp
75evt02sBksBYjlKWzzy+spA5JSInw2L6q0+7D/lof9J8kvFJZv148L3e7+yqPAbOVmxvhjUg6++
nzwn7ehH1Gj3XninXJe34xVm0t+pvrKbfINV/aXTyPt4EX1JRQertCUZOkv228/WgOAyU5nyXHWr
eCpa153pREcqW7eJ3Xj6voOOas92vYk30W1cXKtw2P44lPzlhXmVuf41ag02SdwnsQbGZnv1DDEF
N2SVi84dbP+eYnlXPQCjnVzLQ+Jn7puvlmu8GHZ2ndwBmXM4uduh2+3y498+2S5h5pMHWX11qkAK
ij15ECtZkBq3ZixSz1ldGL5nFoQ3rSyD4GQPD+E3zripdW5Vp3fqWOvw0zj/pfNFP9z3S97yPqpM
bpVwkfTL+vOkpTJnAqHj6lxDIiAAkWPaFj8pvdgnTxRBbAoKmh4Tb7gyLsyes+2aDCmWO3aStcdq
PU11MQ0tRRKYonMraeG5bbvm5uPZcq4fcYZbTlcchURj1Y81BFmhAnHpCnhMWIPuoW7wKvJiHzdz
5sxFNpnzoMG5j8V1vYCbyqiFRoKA3mpt/yV4EN3qUD37DtIkTDbng2QP+xrbgZ319HHL51/wPw3/
CsGcfL55EEMAjWPndm2+6Ung1MCpNO3wcSvvox6Meg6tS8WbwUa1Tpd3Pl6h1RT2TL/RUa7Je+wt
u9jDNLJBjFw6ZZxZvGmNsgGRiU+EfjXZA5FC0XFMeupHZnSK7aZCynLhjc6Nv9M2VvNYVbWyHGFs
8UbFJ/gje+U6dUIHcK49fkIXrNmlPeziC/P6zJ5BqgFWpEmBnGqtY4uAUDu1tYretZpqUwZ3lalt
Ksjbjap646ACarpwkpLP9aWhAfLhQIqb5rvtYpyNQlhGZnw9e9bmCCgBjsU+9lgwERbZ0H89dPat
PV3Bw9q1NxlxLKR8/uuFDn9XccEQOn2QpWtORqo1cf2Ah7/sIu0+dYh4bgEZO+LO2F9o6f3pkZaW
YcNNiuIOczV8wsSoUWaqnZtfRyiJ+k15R4TV8e/qK/0a5gvjyjF3lBbI34Q7MCbOx+2fm5Knza9G
VlH3Y6I0WgcfG+MeqXdq38Rm5FIy6X2mbunQk9dcrW3AwBDKZ/qyJaLuC/Bdgygh2Mke5yeySLvw
56XR+z50t2pyGWwn35AUvKLHBU2iP3YmV2LKgAqC1L5RDuFuJkrnXNr5L7a5dPdJmzgGQSQASYbF
CRFXawO+y15qzBywrqiqN+PL5dPjpU+4LB4nbaqBlPScLTtX9wFFA5QTrMVU8/7jgXJuapraIsxS
llzDOtYKaq/tGtHoAAUMKMERkvmXVrlLTawmXQdeFs8zEzyCC8jJCW35J6xiZLebZt/dgtoFmHUp
GH92YJ6+1+qYLwshSqiWURLvo2UnvI9elsD/+Al+BRiUTbf7uB8vNWguS8/J59IVZLwtBC4Xz1IG
JcXX/n7mHau9+IRP1g6i38ctysscfnsPpvTwz0+3XmKUpAdpItCvMDp/lD8g/t8sC5p+XX0xbzFk
vDnEO7iBu3zbfAYN4Vzq43P7yGn7qzUGuaE4gZbmjUfIMhz6Q+EI9ePWJE0+S5Af1QtvfG5GnDa4
Wmyo9RnDVuebSu1hMAASBK+VmvyDlfO0kdXyQr1lieqDRjKMZkdM4PsaBcbnj7/d2bPMaSurBQV3
OWWudPrOf8nrY/8k7VA1bcf2umGwFI+XRufZKUhxiokLtERQd9VzmZribqAyVEDTb0AmY7pb/pN+
O2li1W9+Jyt1WFmccvWHyn8ooyOMiQu9dnYAnLSx6rW0lzpBaYCl4QXyHUlI/QTlwwlcwcaFyrF+
79Hfby8N83NXT3xO/+y81UJsplosgLrvXPCyDqLmci+7WA6CI6VWI/pZE7EQiMxUj83T8KN+SLxL
MYtzZ4nTB1jdtkNtLJSp5OsZ1Kir2KINvQV7JUSk1XuF+aMPrT21Xxc+6KUxs1q2U5PLkQ6tEida
6lKp/9TVC4ekSy2s1mgAgFUWdnRsGL8ifrVVuf3vvcOvWpiTRblJTUNQ4F+7vkgJkQZvRfj08Zg8
OyS51VlLpJvQ2eqcV2BkhzOUwJpEuVwe3yawhfUL4/5SG6uFVoTyZSYGbQAb7AEkmhjZJNmXj1/k
7BmHQmTiqoRYuAuvRhlINk1qlWCxU12S8jnuYxvM/zaDA9zKDV3rrriwZy6/8d0GdtLiaoSFpJZL
TCd61wwXO8dmE8m3Sb/PBXSK+YWxdqmt1VgDOCiPSRT1bilfd9MRh7ibQiBWBOhMwzvtQl+eu9id
9KW+Ogz4QZyBvubNuuSQ3oUsUpT43EASL9Ck3naOwl2HlEhFecqloqbzg+U/n3EdpNJReQS+xmdM
wadVn4MOp6bwwkZ87rDDHZyk6hI0EUlEvT3sCKIRCUan4SN59LfDNjioDnT/jcRr4XZjX7qLnwva
vmlvNQPmCL6BH9LedMB41CuWCpUDZxtE5JfuF7+CTatR+aat1V6JxcoEyI22wAwBpnUlp7QpDt8t
JTLjDgguNzf0Ytucx0hslMTO7KIiim8kop+x69/8k9H05omWdfRkFYNsLM2GxBNRiK/ey1QYu/my
67mtsVGONeUfNuSQR+EufP54HJ8ZxtxdZRlHOzJJXBDeNtxkKmWtNWacUC1u1N70MrVyWLFfS+T1
Hzd1bki9aWv1kgVdnpVd2NLt5jZ7oIY8cDPbcOVHSsqjLzFLnnhhGJ+ZKm+aXP78pF81UMlGABvT
9SucCCyKxYE4Uzb833yz1fmhkIHDyHBdOLXk+/JOcbiwHuU9d+T9/DxdXQqVn4kDUv9GxIH/kOiQ
xdVk6YQpBck7jEtP3vtbBRkoPYnw39U3+MB/8jfYgYLHufQFl9/7ZuIoS70fUU4F3SX5ndUGAtWj
krO0HshR9YuhBv4D35o5Gq6kDBKu2QfazTjFQ05pTRzeUkJUU2G/sGnBSuB5aAnhhSd6N3x5IBLg
xESRAVGEslqlpmE04ccMA6owa+NDvpgJ4414uvaf/u4nXrW06vLRnGFkZ93gpo14pZQKCm4cW1rM
MJqRfy6/NlLqVEr9M2r7B70YXodRd0Qx9z5+jnebHJOUImJO+BabFtmStwO6b009xJuIEDpY+M0Q
6nCgkiNGo1d6h3OrclH/+e4ERzCW3pVk3bR0AvirGZRlKmYNY7gMtYGiaWzSj/1nxpptbQuvPka3
1YVQovRuzq5aXE0mFh8xBOSztCjav0p2nxtADE5PzBREz2O95SJ66QpAdez7sU3NPW9I1b25pCne
9ix8mRw3GFTLgqWYWAZbnUgzfi1+A/E1Z15ikJNNSxiyltIhA4wa2XjJi0CF1gF0xEyxKJlzcnPA
a0ZcEHtRK9v7UgyTY9dU6ZUeqILM5WJsRmASgh54+LtKnhJrOmIwI+q+yk096Q6I+KhzusEwvoYZ
pIDWEIwvBmSh5xx2JtHiOmasR7hYuIUvtJ9GxSoPViL1buyHw21TRcBEVQ38Txo1E4Qw2KikdbAf
qcAl7RtJAp9XjdWTnynY0viIzDCJ00VQxZ3ylZIOhOEjbOZhE0qLJIW1xvyRT1O19ZMYsWWeZk0A
nyjSXGRrBEGwfMKTy8iz6WrOpuHaAg+kHnptsEJvyFKYNFMThj5qWZy04RPk5rGVY/0mzf0OyY2I
PZcsBtGrWmTyAQq4KR9HTCx+twhwu1NL2digQGfJ9IVtOuFkxbdQ1cTNIwuEsilB9TgKtSzdhEOp
1JshM1qQa1HQOX0wW69C22AVFeQgMrIRRyOqVDrpGxHykNSwCoJij8yzO2YhgjWF539MFsvjbazg
lxH0Mt4bvNoVnWi0m37s0ZdpxpzhzqsO2LNlnA5SffHfyB/GYZK/C3HuO2MX4IWaT7DDrFL9prdW
j5OJaotG+4QxiIuTzF0MQiV1FVUbrifwQd8SI2tFVxewOnUwXpQfcgsdvVBo2P4ay8tAstihtbV2
JTU+V4bcojzOOznfyO2s34jBAsdOZqn/NBVTo0PH1nNSeUOLYUcdPsdWgvgX46/OnrVIxEcyidVq
k/IAvqMm+uIZMEoqyNimb3YcPlMgFYMx/Q6vHV/aPAFwm6B0xDU2DLiet6naHaM6RKHVJ2Y425M4
yE41TOZRgEv1DGc3ybwlBBI8jHEK6UWjfha+XpzoD8Oi/2lgwlYbRGjDtYBf3kNQGDK8Ot30UvwD
nuNmTh5TSZ1vIjMjD+xnIv5dcpEtPctWW5lF54XWMLSbsIRdkKoRnhI9tphmo/tfdb+DRoYUeedL
LdnkBFuOEslOrcOnUXPkSU3c1q9hlYicMWFGPPSgJAe8GBT0Q9qMydRGlnzjKpdNc9v6RXKV+nX0
qJqztCvQXMJ/G0SAfVER/Kyp4W5tWSvFl3Aqje3YacVO6KtsT+kRZjFGSFCmznXRhd0ZH/u5mmwt
DoSXymjq1tWpMHT0GSMjhIVavp+Q2+/EYhq3DZZD0PcnOKLGMIibaSo5rPaD/iLDfMcELreOga9g
NijHCnaPiqTsi0IyfoqZAIo/nU0RWKUU1BBEJG6whW986tlHrxvBKq5axg+Wdk0ezTinK6RktBIQ
pxZPn9QB9kUsagDZpzw8VrqWPoqmlL20VHVc+2LNHKuzCPrCFCVuH9ekdBXZ+hL5pn5IpSK6G4sI
1yQcnPfUJ2WBq5ca7hyYdT6FeUKhVyeBn8Ez6CbGG0yy47js7umMft50QovgC9OMQHKVXuijjVbo
/feA7Td0y6oqQSxxjnxqs5CDo9gm0R2eL92uLIDqsSCHz0JWB9sGQ3P2jVYAaj/iqDhaPVmZccyt
mylssAoNglz4Ig8DkEmTeadhqBjW8OhndHJ9rmE2K4l119hChSFSH6hl7IUdTpk+a4436yIOaZWg
+q+amccPszR/b1Up83wDY8GYjKxiTrEtlMNPn00HfJL1QP5W3lh5ocAA7gHXCmZxLwtJiBZfSA7o
+yZPZ4Wxi6B9rof+c4obx0bP4uIG/mg8boyWI95MD7FefJcK8anS+y/AqMsXFrqnpX/Qwy32Y/3R
7LGfDisgQ10lLS8CWKmrCuyiarCRk1Rf9Xpewscs2tupAHSky622gfz0E6DivaACztJzHJCSIkiu
agmLkCHz8+1i1bXRdE7R0BxqhK4xKbwZEWeLTei+MGPKl0wBG846onC9MDqs5dtjI0biUyaamIgg
+toOFkaHKeJAjIgifrwRt0KFOCqihnAjQKvHeLHWHeion8h3q1DGYD2woVjS4nuN50WlIZsslxOo
FHbNnYVp6jYM2/ku7If6RY2l1LP6Vv+9qVrLaRWwn+XAis0X+4kuNfhsaoJ2DMzh5xQ3rGoD/JBG
JXvm64qAHcKAdJHGoQ8jhi3AzTptFONDkY8gugUgrUoYfU3BnToS6lxMziqIc6NVom6Vw4OBfTDo
mv4l0+GaQpM44HtBJBuLV2o5FKc1req1FgDUbOQZmnHX5YLTZdEjNjPlFrK6edOIhXUQ1PAQTbPY
snDM4jarDNi8ALDVh3QSzH3cZ/2dWHIt7Rqo/o2WfjcCc6F3ye3OpwQDPC0K2aaX6clqvDP6/guS
PvPWDMR0x3jR74Ohk3ZNOsR2IjYcXOFz33P2QnxXpRPcn0EK91ILOaPwYQ2pNUBltuDYFhd2vGXm
LbbIln+tl0lHciAp7kB/JnaR5dU97t3GQWKb3LfpWO70vvvZ4AL0UMDfsBvTgi73ueoET8Nfs35U
1PBLpinhq9aJIjY/mFyLkOMn3B9sYs7CVyEPscOJy/nY+tgVNF0jPUGMJWqJiYV6H8UL/rBrIOEo
fkYFn+7/XsZgMVic5RjFV4QtKXiyeKKfIo7uXZQ4sgT621LmMfV0FmAS5KU+OJZYYvKUdRxoEkgh
eSLnACkM69C1g4+P+jxvG6i09Ub0KTPDDkr3H9t5UdVzotw3+pzb2KqCzSlblp3JN/bl3JaOZqmV
Z4kYLjQJpuco1fWtMgftrodpshtEPQKK7JeeouBKgdWQjHB/mvbAvaorMZF1T8KB0CUkQ6p3bp/1
vDv6y/NM6L2xtHppDLxxfaORDrkRWiB3NQV5eFJeK0bLwX2UG0YWNaKSzJ/q0JGdqsWwcu6ohzXV
ursJYFDY1M0BkemAWckZcW8YIpR8UKywsON70GxEoiuVECX+6nUaak6AKwZ3HKvem6GGxZzYy64o
g9TuLBn2Xwb7UKWEchOFlAmLEPdwMUdHJSslpjoL/RKImbYfsiQ6SINiZbbZ4IcIKRPuhh5Fs4vD
F6g/UKYxdi5Sm3D6Zdv0utG0rkfFLKXlxKbFeC3qynMkG8FBNrI53fi9AlaxjTmWA79Cq25M+gOP
l/TgF0fRDaSpRDcc9M8GR9/fOylnq+pKobpK+ohprUXVt44v8MpWEPJ/Jxq2FaEyHOsJcnLQTNa+
wRdd3tbZoD/WAfp024hq/RPoLIwCRWWkbh4GyhZLk+mqKJLue5TyqnIrYb9oSu23hnOXU6Vm44iV
SDepg3QEAJ89laE/g/oy5Oyltir/0UiK7gt8yQSRA08w4QCiIZ2cZZwPcl+oNljo8TkToxfvrCzD
kiEeZidSLOMRsl31ZBaSdB+zaeMAgS3p7VhXHWwdYcgfJVmaSzdb6ih3/3uQYt6gFRR3iIZ7M8x3
ojm4WQXbAVRNduHefuZWiTR1EVKLFC+/K2Qaw8TCTjIeXe6ydiDLwJIulGT9giGtYhXkwiB5iFR+
o75V3t7nxLYqK9isgyvfD8mhxkI93eRPIC2d0AP4bL0q9yXRzE3tIjJHjG7PXz++qp95xzcPsAp3
ldS+5+DqBlcUHhP5MYWq8HEDZ2IBbxpY3VjHBH+KPKUBKKOlV4myjbvgaxth/1YoLVlwvbpQTfc+
qUk4+LRTV3dzDFmYYCad2gwOlD08Md3lYp5yMiAwfLlC4n3McNXgKuJUVKzorUCDozc6OdvOt/AW
f0eXgq3Rzl9y+1Jw+OIrrlIWZg1VuADIT+Gy8V125x3Lhxc+KIS9meTO3/+EOuEG6l0JPfC/bwdp
mY4FNsvS4GocnWyQVAC2Uz90OPe7klx6JdvRhVFzdmKctrl6wZBj1hSVtAk7lRz4Q2g3GPFsqu1S
69Jw7LIBYi662sIT9srXS9JG+dywPW1/FcLSilIpzeWdxa26XSI88rOsbpRvKW592aZ0OwAH5E6O
hfcKPJWQT+aQA9iGL8JTkG/+dgX3kuCQiWYyrsnkrUOaSY9XSxLwNLmBg5vO6bS9lJg6E9B608Sq
ww11xF/DEgc3mIRNruBeh8fq9PTxSHpfgffrRUy4RYpIxu1Xt5+EuksLS6aqWV7kuqXOPjtIu7Ql
wm7eiV9HG8155yk32pa1H3mBcjd91vbcGMNjd2FpPzNlUYNrhJEoXaHmdk2pS6sgC0KgqWRy6r3+
c8ndR/v8pqNaWtzg93JJ7S4v/fd2pX/T4DoFTMm2XwgjDYb7+Gk4gBVHeR8/ZjYGVI7qUddpTy8R
j/EdvGT3dfAkN/ME4mVHZaNuzUsbz/sgOY/DB9DxAVKJ1q7G9wyhaZSnFAN1yoSW/SY7st9sZC93
A6+4FC091xrl+Rq5m0UDtC5ijYMafy9lkMjpAlZOiMwtiUjbf/S/a8+Rd2m6nFkeyR4jqyCJrKO4
NFdvl6ZaEgJxlVzjNn1SnIoKufpK3C/ClfwlvKBvej9zWBhFGYWwvIQs16l3bY4Vq1VSxW3zwNbU
6wZXEaO/dBg5E3E2dHIIBNYRUYGWXG2kUSFOKic9hanjb+e98S37CZ1V3ivMFsktbnN1E/+UHz6e
sO8znooBWHE5nSgGNfFrkRO2ehRf+Byol3Ei24rDiW63CNe5MO8+butMP4IYoCdlivBNsGZvt5kw
HNWo8LERtJLwsdFkLwqHT1OaXRj671d2UgTUUusSa6kBAvBtM0KZhZVfYjuoNfhJ10/RcCQUtxnD
ez2/8EbvD1c0BTeBBUaBWblOT6tpHHNOzVRXbWFMJvOzr+WXqtGXFP7bdQXXAzQp1PbqzC1YcG+S
h+E0hIIVt6qbtA8RWrroJRobW5U++/MTBHmk1Q8oHf9BH5okeFhCcV1+l3dPA4t7aaDQaPdaziE5
NrjpBX7AnOom8+vH4+JcL2IhRfIXpAZn8dUHsxKZisZcVt2S+mEjmN1ZF/YfN/F+6CE40ynqNyxU
p++kEV0Xjj3JDBUEzbQRFajLYujM9cvHrZx5EQPIngHWz+KjrVdBIRZls8lpxZIKp6DybSm5/7iJ
5Wi7Gg0Golt0KmCtWfdWRzU/6RvTFy3V7a3v6UCmHjs4S5WvwaZeaOncy5DgQ+lhIPBFxft23JGX
adLc8FVXCkRPkQPIW1ly4RR45rOgrpSA6LJNMWdXidOuzTJppr7TrQMCrtVriklRaU5/nAX+R+T9
X4ve8a9F3pvX+tvrj6I5lXYvP/Evabdm/YYQUyJvj0kRx6TlCDX8bNr/818Cf0S5DRcBcynSYmP4
U9mt/LacUBfN96JmXtCU/6FWKr8hQjSkZabxN6j2/paym190OtIVE2042hsURiAymburVWHIMvIG
VLzZ4bWsbYKHfp96ReIuhPhHPFVhzXmXxBTK+lbwR6MGzCJJpNaO/74d9K3uSxiIEq+Wo5BSDb3Y
DUnbeb4iwrCPSfPVnpUfBUyT0w69uQVGdkgPptJ6M4FoKTU3Jl6jyfwgN98b8R4zuG1ekV/sTFsq
j2p0wHNhK8o9pm99t9Ob2q7z46jcDX3yuiQ7fdwDRjD7o4Fvl+U/SIp+wOng1VJJIpQlUYpmxCfZ
JEN1x3aKbV2Bu4W/1RvKSXAP2E/oiCstuoJpac8xGDrCOjNB+EgunXCGFq82G/Cou4LC6ao3bLMW
rxcIPDESLIcteSfhgxpWLRjLarGS3WOttamRdQ3dkruwtgruT7PcHgwh88oaG00VhFd4E0e+CyT8
OTBuAus2V1IsnvfkkrDTo5R0eg10tO6x6pQIwzpgf2Md21o/2En6mRgy4aO7xIiuorD3SgXPTt1I
b5scO6svNbHlLKNQr4brHmn7oEp2iTw+9WX4rJWIXghe1WH0FFWWRybaqSYYz75xMBPN9YPSiQGj
ky2zc6skE6sfcBfCElJzVB+VernjsPCsTflLrJb3IIKfhKG8gvUubFpZ+BGO2e9zUjm6NL22BNg3
uTAc5awK7xk6yXZq6r1c6b/XiWRh2zW7SoZDTxHZeLZggWJQdpLJDIrJBn/EwC1svU/3QyET2vsx
Yr1idqmdNpiu47cjYZaM7dqG0K87zPftNH8tpadx7nGfVDeR/rnl2tYS2NUZROO3dv6RU9IH2v4B
pd8rQG5vwHEhMUia3otkDIbAk7rxRepC259e4gVwGI5ASe+xPn6dm9/Z1Q86ByRLrB4KrO17hB9E
XzdKRJmXil+ugmyiaT25mfeScgv6FuuT0i1CC6dQwwv9cS8H16Rl91X9NUv8qwn39IKwdlt/C+rg
mLTaE2osRF7k6QHC3mNBdq0WveCwR84bsSenJ9bHsB3uG7M6dDrkcKuoHprWehFgtBWK7+aKcUNN
074AnKkU+p4d5DYah1tL5LkM3Y0x59bqcS9Z5hU1hHZqBXdqPz/MgfEQDu313BFK0BZjEn2v5Ylr
Btkr0Y1nLJf8Onz0Ff2VxMTWj2IC0fi8KMY3dc7uRp5U0Qp8JeXvYSHuS1nCzd70mqm4LjT1Bl9G
J6mb36d2/iRjT6qKOAeo+h34LC9NQNCG9UMtHtL2IZOwRpqUq1hEWjqXhd0qI2FtQ3LJ6TtR4i2W
wjh0bWvT/NFUAu7VynetEK+NOXBa1gJGOynX2s0CysBbQ2PZIeY8p92mNF/DOvPGPt2WXX0zWKY3
aIo3lEva50Y1Azcekxcr0uFihq4pBABU1OLnEmP2xfIbF5GbWWNKyXdlarh4m93XiXg3JeaWYNcx
SUhbnOw9d3+cUU4BGMt6fXJy+bW0IvuhQAodF92xWs+7aZKFThGDXwAb0lGobrkVX+Rw/bpnv2nH
EEWR5B+nCThHAOhWS3iNZ1WFI9AfHK7gWqU0LbSXG+L3aD/b1FS66gZv00M+HyLvUuBudWri8Adj
kS2Lyym3YQ7sb1uvg67FnlYO8L0rGJvf+vhfgYb/Oc38l8ph9q9PM/brlMGr2Tfpa/6jOT3TLD/3
rzONYf0GcYbuX+otRUVa6qf+daYxpeW4I3NJ+5PS/W8UNz/FPZG793IGNThu/HmosX7j4s84InZG
xSEwsL9zqPkVxzsZnDAUZBONB/cqQJxEyVYHXn2KwxIvL9EbxOmKIADBZKqRyDCGMJ1DQPv5U1QM
GEzF6V0ttS8k7w/UF5D8LHLEZfhxepafJUAezOBRmudbygQGu2koXmFhc3UprG+FoCPqXqbHtsZG
Di/NTW3CYemx8Zat8TDLCtybtqGISTw2GD4igTZtSnig8ZZdwb+GqjuFgVsI4LFbXUNHN0ggM6yo
x1VYxEa5SXVPl7vhoDXtszaoQJuTRNlQ+UXooL1LxnY/N3d8pyfi9E4HWVgwpu3ifAPhbH8yCM4s
K+srBD3KSZMsDrEZWLXr2DUWMGUtCaboaWWMpQsWZ7jIim16oeJRX0cVfrWD2B1Qi4HA+Fe88SSw
GRDwqXxScF7fCXgrmjPVXfr8Gmfd8oHsYfCPJltn2xoUEw/xF1XJ8JlYTLBxeuuMfTHlziCI6Ggk
7Wdr1vOmHvJ9WE04rinWTVkO+HKa6r2gC85IUZc95cKLnlADQyWWX5T3mEd4ypBgswrQftOUwbbH
o1yZ+y/YUT34JD+IQMI2JtkHsTj9IauLGL/pfvZBnnliS8kVlkJbyewjJ+mptWA9vhU7rOdFyico
38HWMRO5hVVeAGkEQ2P9AHHzqZU51bRSX1JJkTiZ/J3TE9dof48CYDFQxFVVBmo67hHNX6r/X+4M
b3YNJoxGne9CISYOwZVktWuQxtUHgai5Jyngx/H12QLAtsEfv0ad9mUIB7oeV9Z7P6IQaUzm+xSC
NjboW7+n7HcU+wff1F5lISCRkX1VfGpgemqSANgnzwqocZwT9VdZHHYkV7EDu7Om3sZE1QMNSNkT
5kgY15BerjuqyEzpURjlz7PWkJcv2VV6/WsQzh7GwOLGSLWWQjPZ2lDk+JppGsD57jZNpCdKSWgU
W+0OE3IYE+ZjkBfuOFtfec6jUSfbLkq/RAFweEj2SZlfQf7bZ/p4Y6gilSyisp0LygPS+gqGLO9U
HJWhgYsm8fhZhSdwOWs+zpM5Fjijl2oUaFHRtCwZ0TZVBycVim3XJbfNXLsTPsy13+z0BPvQKnKb
UQ036VRBNbH8xrYCYzslTWuPxnxoh4kwBoTxDZZaLFCGgbk3FE9ceDT5Meyl/8velWw3jiTJf5k7
+mFfDnPBTpCURFH7BU9SprDvO75+LNTdJWaIycjuus6pqlJZcsTm4eFubrYHcbZTlpXXG/0DqOXr
evVrYI6ULrsay/phSLUDZm67ZtgodYaXTG4N0ezI4QgxPTD0RUgnjZpqVovfqNwLtGl3uXHPKy3q
0c8S5BjX0AFtu5pLHh8CC1JsYmlypjq+HlKwNKvp1QAW7+64cvFVMf7I1sQv5L24TlDFbHZGv8tb
2RzLNyi+ARAFSMa+njkbFO/ONKiuNvMu31QB8E9CeoiAJQt5T+V+gh/M0tPEyRrFLNSPnI88XjG2
4CGzpGx46znVN9TsCPL/bTXW3hIiahXAbQ4NSFEGq2MrmYl8r+YrEAiJHUf7gSdAO5C5RCl05XR7
AsV0rRTugIOZQ+tqRrzL5aKlQRByVKJgqJWNHAFmEP/ky8LTQViSQ4qlBc//ylXYEaEz5ZVVg1Mf
N96mxVMM+uVOIop+KS+eUj2GcegKpWGhr85K+GGbyIsT968d11haix5GHsozHGcLEFFNJ5Axq/zG
qFKvHAFlhag210M1J4MSF15ownwcAMYdAY1S1CJo1fY4xIB7ynjI5VdJClZayVmAa9UVYFsnr+Ih
Rp59GLlfiZIpYVZz1QYuytQhX4mQN4FjHAHdmht37UDzn2A3Se6aF+i7AHW6sEmFCRgzIIp6QBAB
ntHh1AwopVdmOiSAWgQ8/nQI0awR4pQA9DMS97UJwXFQNYYTPkT1o5bv8uVtuaqWN27ZjvikdQPp
DcTT2wp8Fzw+t123K95JkgAl4R7OazWhMGYqvZ9BzULAv469r7TgogFUUxd8IkkATTazNfwCHxiD
QRMKERIxil82SXhhA+CFP8VfACeDOXWxuYo3E8RPl+lR0cct9KL2EsDDYqia4vIkLYu1alh0vQ2m
sP65Co/1qtoQFwU1v2TiFrcj8TUHxjSe7uWusxQtECGY1gtQK7rvFhQpe8Pkk321gPtYgq4goGCg
wzfjCgeBs4z6ZuSAHZI3aX9Y09zuRKhg48XZVwVaLLFqCRBArSlHvKWHAsB9BXDCU3VftZCQUH5I
ypXIGeAI5Z8MHIQYMuUgJF3m7bAcgMsgus/d0FvCdLcuDrQEQ8hhNA+t4QKFiiAC0Dj9gCZqpxXT
G166EQR/jbtNqEDqV00hillDXF2xACvRImMLRlsngc4onIOkl1sjmtC8AfbJ5tpY32Nowin6Y11N
vt6oUNEE7i+T/IwD0LIGfqgfSr8esWDr8yJft1FjNcPdrCk+LmwAsVWvb1QP6teumg6mBucdL9Bf
Xl/i7DEMf/CgseqyTby8K9x7Hd5X+Zs6vccQERQToJQN3tLmyksglxrBw6YJZ0IHuuZ3QoNNCVcY
dxXk/SA+WL4AARYIYeGJ4Us+Gn7TgOwH16bY3PTzAzj7bWg0htJHNWuJ2bQp5CFgejimpRdziZXM
qqNloOkTK8hCyXYOIYI1hBRY5kBI0dbzI5D5WwFEDdEEVHT5U86vsuVNjJ7EAmKMkMFKeq9WcfrA
c1C2g5eGHFDREBbBpm5CHJIZD0Eo8OJSCYcXqKjYsb6dYgX6JBDR7ldLROtKDa29VkUPEYhTVfEh
TL2Ce+QUuTCjPLWNHjDipbN0ZVNFr71SWcCs2kgkbhttazRIf2m6m+nlQ7RsGkhnY27RTG2q6nHF
QuHtOvHbON9IIXjW+0cFkMdGa1yhveEa/X4CQDEBD72GeKKs4WMMvYJmdAsZ4Cq0ZhmJjBj127iy
SrlBku1pBNgvhy4wwILctFg6Dxgfol0ISRIZF9B/p8KuwvU1qeikKHbQ5UU3gR1h2wjDYQSZR4oD
LXYfMyqyc4qFHSEcnpvNhDEXTpNBfnVtj3zzwSGUypRdrz9GfBDPpJ/hMcnuEmU1Y36vA86fS9A8
hzqiVBemWK82rzj5WO+nZgLWV7Jb10aciK6gAldATZr+y8rka7cMrzPpuYDeVFMe8ny7zAfkCyEX
djvjlI4q2v3aJ+AlfWgmmmLCvRbtYvdc/6xU+Y9hfSmb2wKgVtwtSqqZeXm9hvulR32/+DEP275I
kU7/WZcjcISQSxSgRY/8JODfwAULEClWa3eJtknHWUWsm0X2GmP4EY6mlN4IEtoQEW+I2V2VyX4v
qRs+PwhN4vUyByVeZFjwK5vJzaNjjGhClVoHxDxOD28e8fKTPheOkeIpww07MbzjYw6hAiRd1Nxe
C0h9aBGw6aJXzXfaqDjZipeNcZdgz89DAbWRylxQ3ALkzmo7zu5ar+hipwJWSqo0H9C1vl+RF0SP
MjBTNaKhBLCcNOedYdxP0PVdZd8Yaydrb7pmxvV95NTVFzS8lZSbQkPSA/QjqyD6YK53Bf1untMg
4+Wgy/qdscLHILUyNR8lzp4IEbhYuxOmV0EG25tmCUiXjsVDhXAMLW989Kg2cHbSbGXzA5dOdtyD
TP0WICUI8U0IkIMK1D91BwakFFousSWNk53gtKn9VbdMJojDAb2Hwgxwn1Md6HIJmSY0C8v1fozv
NURIQA1DExfhuaJYantV6/KK+B/ACVDgNUjTrYtmjTh3K/dUYceIOU7adIyRxVkOSrgrkydFe+Hm
6wVSKkoDzWnujtORfVGO3RQhco+O2ppeJVC8WxtAXefB5LMfXK0g+kluqoG766cGOVRHFb0EbRqT
UpmRdlPi8CKAGrTESVS3iq6n+j5XdHtpbjr8rVh9kEjmvAblYglKA+Oqio9rzrlqcVy05hX/u61W
z4Z6nIFlLiXDnDVI1wyugXYatAJs1kR+6tDbZMTPnF6ADrjaD8BJmoVCQvRVg/5ThuguWZ4GWUGr
kkQkYLrmGtrYT+o0e0IHZHbPFehF4ly9DSGrOr4DSv9caBqUVZXBkkl8q8rFVhjThxS6uyaUjJEb
6vq3KUFiLjG0a3WKn6di3AHmZiuJum/KDb8gakSSFJC3fn2q2yseuj1x9LSqKFNki81L1xm3T7v7
slitSRPwGrVWQOibxhY4KKh0uo+elw8RIE+rj4vrlItMBAN2qz61/Yu2Tu6wNIHeCZsYKWctXU0d
NXK+yB7kBnLEao7pl2SgSkSjBeJ5PETp3TKg46m4XfpdBn0bZeLRlwRdRr7aAu96UAtwBkTQvtIW
KCXq1Q1f3+T8dC8BVqvpuTOncgCx6c7Mm2EjQCl4XXhkKQvwDpaVuBGqyEvzyim06YhFYmBH6Irm
5wsPZSOkV0AI+q2+3eicIUtjLLtqG7lLM1s68LFCJVsRHm2XcwUsUyR5d/KGh1B1WqUCTK1xeUhB
L1hD8hhOVexYsgrkWfprngfPVuCOoDyITCR6Qn+1JJV80tRtKrtQMYbG2o8FxQR0hYkjPDEaUEC0
AaWzhTG8b2ynn1N5YpU8pk/GN9e5yiUlrPIoc5j8fnJUS9lmXmM3GyBIXNKQW9303h8QV31Pw5AB
o+wtqqRcR2M7UPkIOVHISFg5mvoU7kJIoSFiuE7QTc11IO9UQG9TIwsujiSK2woC2IQ0AA2B8dag
pPSfrzQI2bGroBaKJhAqbaCjiaWPoDnhzhVyYZI3TGjzHoMwvbtsh0r3fqYnTuwYFP+CEWpplsm5
7ApQn4+H13J5vmzg3LyeGqA3Egj7IemKgXDS7dTsYpSEcgbW49ypODVB7RpkkbghRSOdq0kPc5J4
K1w2IkJPXG8vj+XcoTg1RBVXEQzMxtpjjywcCijr6ghGhgBKH/FmLni7GCBTNvIOXjeX7X7DApJz
cWqYOvcRapAq8ICyi57GDyDQPUjIe9B4QjGAMKeyagCsNSM/PzmGAnphVeQmZLeD6PcUDltJiaCM
1v9Xe5zg+wiv6DcelbpYKr2TExkV6WsR7Z5rd4s4HaDdzeXp+6Yn9Dl9IHQSeSTIUY2n1i1dDH0S
akwfGKz9qnxP+tsOfLRpiop3V3sDdAXTPFggkWoIQaS+GoViJ6RLCTXpBe0tsrEzSpINvQ2jHYpc
qXjgWUD77+lZLLEMUDg60g2AD8jPT+a8mPJcShp8IxomrBiC0hIppr0ogPvEKwOSdXZ9T2xRNZ4V
fmfpJNjKm7u6ONQVYi6RsWfPnpUTG+TnJ+Mpw35AtyEZD9QY0Y+DPpZ9CDVEKD5K0lNT3nWs0/kN
kf25zDJo6LHCBMVLbVsoaoLQeqlkt9wpxzlBNdYUbMlHksXij2OA2qdoxn7qRDayU48s7qlv+jmf
5hWQvQhQGvhnDeZ0xGkS4bi0A3aZl4PCcvTfVTO7kZnk8ecNwRrhVwYzqURtFX5c00KKelxV0JsY
r5Mg8jQPyuP3LLzj2eQ1hFYQvwDhBB5lahHjCEl/VYel6BWNx24WdMBYThai4RJsL5oP0twN0SPq
0UfwUCMBdcX7LArns9796xtoztyRW0spnfENFR7gmro+RiDRQ76UFHseLjuKs+fixBR1V6GEUNVh
OsIhre/q9BRCX2GKBPuykbM37okR6rYa5LRaSC+1W/V4WSiHQnm9bOC8uzuxQLm7ShCbKFdhAVlo
9AWgdrwv9nj8brIdpOO2mlPs5ofc4bfgHwrUg+EnvNm6lz/is2xFB5AnW+eTROvk/OPxgl7WBqeB
UIB3PqGRRcegPaIlYnT6rQQmuNGLHVYniMBaQ8oJdEBGRbWGwcvIQ9nIB5HWGg2Elt1m/tCfKhu0
Sz9ZxEOsPUp+fjLYDjQyuhBhsOK6jxQihBB6fY+naJazVILI9rg0r9Thr/Q4zvvqc16R7NlWSFlb
CdGLs8Jtu2dJ8X3jOvt0aid7iboqZrTP1tHcyW4mHSR0xAG5clWqT+gzC0fAiQa87iWZMwceHSZj
BBp9ZC6ixG2GH5f307kZVqEwgeI4+nwQFf86w1U/yUtpIFboNXQ6+lO1mhV0VMP0cNnO2VAL+DnZ
QKoH7x7aucaxBHbwdEKMFyS30fYTdoGuAzxZ0bn0B++Oc+t5ao+aYGPNs1I3ZgzMVltTgxqfanc2
GvJJpxSbtOvc8Tg1R3n0ac2XeKoWxMpxEkjZXVGBGoXVRHPOxZ0YkalHRTyltVZzGNMqA/2o1BYw
V5eXicwKfQpOLVDbAbBxNVYFWMikuzH86NvYzSXNVKfnKql9QWnMy/YY0yZTTjtDz3MbzbCnckIQ
54epRLPXdHPZyNnn7+moKMfd9rMiZBzuH+WaqH91B+ENKh+HyEs2aGe2cyc5QsvYi73m8bJl1vDI
gp74r2mGaAHa2TC8cfE1cTEBfvMzgUVwfDaeOB0g+Y5TO3EMxGyIadT34/BJhNRZ4xb5oYAzMwct
0ggh0DEHQe+nbtfcoFXQUzb/zVBlqDvhPSB/Y6tf6zhvYzJUDc3/0n3XbWr5+Gni/wFO/6PALV8A
OA1vCFV+Ar3RL5sf//v5t/8Na5L/AV48FbKPcN3/AmT/G9Yk/8OAv5VVBUH7vxBP/4I1idI/gIKE
zJYMED8EBoj5rkKZ83//RzD+oQOdBqQUIByqIkv/CarpWw+RDuw+zIiAZ/CkKYFywppYowXBWDQ3
3Ld3wFHuW6e6q9Bnx3bA5H4+9Vy0KcoBq3O3xKUxwNETJPPIF1fgoCotkEi47Yr2fpAUnqzBzT9/
9Sls8bJBg6ec8VoPvTQ2swbclfK8rsIOSGdwYQz2ZLSPQHkxLlDa9/86PoNuIenAkx6PNcyViwKY
MIQZWL6fZYHyxVAMjVewtGsu16SYtKpTUZ5Tf16etW/xKz0OyhdrtSCNaFDUXOgfBcJxtIurjoAw
XcUZ34h0jV6ZuZ8dBYZ/Yi0X5YqLWFxC0ENgufrWFCMNWBRPT94j/iFcJ0Ye4Js/pgdJ+WMoxivp
ECkw5oM9X7c0F9VVM/E6N4PadfwGfWdLNIFFsuSt6hLlJ1Yb8zcORvoTqNAZwOp+FWJRcwewWeY3
TUAaL/NrCF5aRCCy3WfvicuK10XWLJOfn1xE8aLnbaPgwAMmkd4VqIdC2EJ3hqB5QO0RqpvI6zry
DUpTFvezsYEfM3OUJdB6hYQbZ7NeLeTQ/94pAPr56+dIRQuk+YDPSTeSO3ijP7jNRmRqbdBREz3X
lO9p+zhR237UXHkEqDIFsVimLVejoB81gmYQxEAFd9rlg8Q4rfTzPVoSPUrgxN0G1MXTsG+6u8sG
JLJJL0zep3M/WcskqfU6CwHpb+3VFdAoDIaDp/6pQR3cT3flxsCmDm11p9qQSA+y3eK2Dmljxn/d
djYkzbbYYA4gcsEfEC+whk85q7gaeBRRJ80lPE7gXTMTiAsmCOiMA3bT6vzJbmIsM430nBMx5YUU
LkSPniR0XM4gbc2RNe4BG+Cu0p5Vq/j2ZqL2Ff3WzzMABtoF25domJc4vfqPZKOa5S2GC624pmBE
46xJpdyWKHBi3aCvGrWagy58aOPfu8M+fdbJjpr6NMw0cocBtlqbVS/Z4ZLcX962rEWiPFAqjXq6
DnC9WQvPEiulkxYZUhbqJkKhqeQhL1TMytvfM0r5GQ4sRp3Q4OpMDPAiZ+iLnRdj18V1UBegfUe7
VdymH5dtshaLcjp8qraDRE5AHGbHyli8XBpYsjNnXQDqdzpEvQgJCHVZJ7qYAFAl4ZQJO3nal8Jh
1FmcLSRO+uZmTmyQcZ5sCj4ZoW3V4VQt/2LWDv1qI5qZzWriOzthJ4ao3V1DwHhQchJ5tD/b6b4w
GLv7/JV7YoC6chcVGuVzBQPju7GLd3IggaYbEmGdCURcYgI3ZtZWabEW6bybOLFLbfm1MXSjknni
JkhHS7fHJSRvOtR2wSNRm3HAqmOdveVPDFLbHUJ2eY/uXZxjie+AzateB1EGCefwrOSgauTBUnt5
rzOHSG32ykikNOIxxN5GwnyHtiqLcJ+j7Wyj+zVQ1zbDoHB5V9KpFgXpwB7ik5oreqFXu7MPakOP
rF/E5HtnDU4m33JyAnRpQSc0B5fVOLzV3tVu4QEPtiP2Wo/dicRYPTrnMlZDIikj5rJQeUC7wK2Y
B+ss2tkEeFPJON5kz1843XhP/jI2MNsQGgEYM/AYi7PWUfn3jHscAG5nrBhrWJQfgcsv4yEjAZGj
greHM7UtoI31IwDML81OcuS30kK98VgxfD/DrdDsHGEPci9thF10ynEFcNzo9708tLNR7Ndxkym/
UnI8iBRrWFgCIqGM1hFQxIg+s9DGmkHy85N9qIXAMk0j9mG6M66jW3R5WIKZutpt6WNnXE27ylXd
mpk5ks7fAEhWqCAhVL+ljmR0AEDlGHuED6KH6rW1xUD8UK4j1WyuMlQZ6rvSRi4LFTEVUP+r8HrZ
9Q4KoKK5BuMDUV/8L9MJytc3ib/OhVSuKZqJY/hU7gWtY7YkcLeFonl5mAezYjBW+PzMf1mjTgkn
rkC7kqd3gsJKU2zBjLTOb2P3YsQPl/fSJ0/49wP5ZYo6JmAVXqFgBFPadfMqf5IgjRCx66zoRbsd
/VnD85Awa4Fk2QYHrdu44J/DU5XlYT8J7i59CHUdp2KyZCA+RKA23lfjjh/8KQpqSOppGxXcaZGn
lgCmOtricuDA09HBbIaLEwJCXu5U7V7NUlvXP5b5bUWZbQY0bMDGRfOoZAK8VjVohvjoBVd9HND5
nPs6dF1RjdM2q+YDLL0UaIRHr4QPZR4g0yXF17mXAi3V6NyYj6B8noCw04XGVNP3WnAaQ7YQG0Na
+DrMdmP2U8m2UgVs42Jx6k2Ft0/rZaKp/OTGxzDzy+alGe7l9c1gRUvnnc3X6lGuoF2qMJ8FRNCt
gRd2puTPRdP6l7fIt9rU57PjZO9TfkCMGlHSCxiZrBoVf+FpHU2EMi4IMHeNaKazXTEZFs5Hml8D
o0IKVVr5JBSxG6oCgLT4RystQSVOHmNo5Ndc2nRUHAF4Zs5DGk5z853qzTZnCr4WmVCp9aABuljR
Rgkkp/ZAslk9igw41Xk3/tcQ6Rd7Ag8uczp5zaUV4N5PsniVAQiDXhcvbI5TvF0Uzbo8XsZ2oZ/w
cqiKy8RhuPNYBnN5k+sDgwLrN8HL16goRymCWT41ZuSZOmeBAIOyhWjTaI6fijAqmr5MVmaLsVM+
P+jklhIJA3MOMlV3ig+KIG7RXWUu5craKQyXTL+9Y3BjhKDX1VzojgEf+wQOYwsNHJs0hpDJaiHD
4OVetUXjBGPNGFv0sxB/Mj4pbKcO2EiMb0YnDxh1G1W0y67xB+k6mR67hPXqZ513+lkuGTkIg0JY
HN3VDT80f/YVR9sDLuWLZr+Prlnvh29ICsrDfCaJT8ZYQBoh0yQchfClAx2uh5wS74kLGF3wn4ST
LnIy5M3s4Sm6M5DUaRVXdgsbt9Hf9HWfpcOTLwFGd61EEnsAYhg0V0Qoq7DSR+MAyDkgDeDKYBQj
WUeS8kDgTTLSKCVeQLwR5BG90T//1pkXqbpEx3FN1+UwoFcLsDwvQ8868owTSGMGdD2W0QQEC0uQ
XaHFMNtOP6t967cOOjiBoO9s9bH+yQxPiSe54Ls/k+4nSwWq5W4AfThJ5upB6RKEFFFcQSbdZz/K
zr5bVNEApYsBmBZp/D+NhUG1LkwjuSjQJL1RpXmzzF1hlXPyLM7c0+UV+1af/jwOX8Y0aslkaORI
MnFpOe+mCRoexLcuM/Yxp+xE+dUYAsPg7FxPoPfykiX1Ry/e1RmaFVtw2mqzH3UauocFhh/63Cjf
5vvkq6hnKcSBSmwmnXh2tChbIyQ+gPsTfFCuvEWNCTpUr7mDvgcXZHYcTNv/yhGe2KdulmE1tFVG
+7c7QuqAHxpPmdHJ3d7k9e3Iv+T6+N+czBN7VBCelk1c8AYSajooiybttQMB7eWFPnv2TyyQn5/s
YC3Kw2qOMCKFzzwIQZTmEIXHyzbORhknNsjhPbEBiIjI98SGIYKE5ycn8+iJ3ApQV6mNBaRSz2Dh
Z+wUxlnRqKA0awVZ5HJMXDZWPxJ5uEaT8UsX1qoZFapzeXjfQJr0WaGC00gGEr0jTyUiv5T4gi9v
iIB67bFAmmfv4ZOJJD8/mUijT6MwNGBIaQ5xtOtTbHnIPgyKDlIL3Rand8bIWNNIuZx5UYsMVJ+o
Inn1BqLiLl5jjxBLcLUDzhky/sYm9SaNsScZ+4VWjW5bbeRqJC5hNfJB0uRPuGrTgOW9RcboaIIT
6B1NY0NKovFm+NAD2Vm3AyidJw89vLEt3d4oYFbm7dEDIT2enDmi8PJQ733uB2OaGYdQp9xKBdyD
wEEc6xPFyTsoix4bvPVs2eQ8MEDtlWdWuMPYSTR3HJfmRtcS9972ezlFom1UrAQAw1gI6nxEA13I
uqFZFilHA0WYlSsEZC+LD0IS3h6TILTLLXel3slAjROWZRO6T6kF1Rbj7vIEsxaackBRPq2qBjkq
txeu+siwW96DuwZlDCNCZ60j5XWkaormTITXaWXV7HPBLnWJ4dhYV6BOOZulV4a2LzVAIvopeogU
CczForIgKZGBKTTPYotrVzQ/Q/RnV2hZpEN8REtVazbA5YaWaEhCo9PdiuqM22QpCAXSZM4exnRG
vqOvYzsSKslpqlxloVklOKcLd7dOOS9pUfWwaeBLpmB90gOA9W3+Zj4Ye4TR7uSDsfDyon+DB1Nu
+VtfVSE0kHwckcPzuKPuKW7bOMU93KWd3aj+slHftBtW4eNsHPrloekeqyxd4nVYsQO6dWisREXa
qulGq9BrRiciY6sZVCTUooCXVuQZnc9NCz4Vw5l66T8mvqem0KAdUyOUNeiySclBcKOt4q/+tF/9
8AZaFy5vg+f5Z2+hG9SCmsHm8vIxLgG6kSfn0kFcSdAQI7QGLmaDbtug9ViXAGseyc9PrlQ+y0Ip
gtyQq8tQw9ZVsL5Ey8oYy/mMxMm2oBwQL6xCIWKyUSuCWiJaRrfRHjQzdrrt96PHThUzHJ5BOaJS
7iZ1IYHCAhalAR37Al9se2Gy0dLvXl6ns0mJk6FR/mgQhLwalB6gHqhvjx00TLVwD4JJyMNk3Usu
54y5PHuPQGNZ5aHiCrQgcTMnCzaDHwz0B6GAGrMaJFr6WKyGVwqyA9LzXQsxq4TXHy4P8RuD++cx
gIYlgSWiH44OFCYu1pIMpEtwXeVd5keBYXV2+I5a2B/U3j7fqt8c5Yk16tABUjeEFXn/h/eqt9ql
3d1XJsT3nHqH4HLbbnsTwouqmzoCEhXmH1RdiIVLX0DNcVc2tdxMuKvbJ0gjoJmj9437weY8QPyY
WffzNeqT8VJHsJtbTieM73jUCS54XTIHOtKP3L0SoL3LQdH9RjvGASvZzzRLnclwEoFbj1HC6hzd
E47pJv4B8XGr2MvPyj590J/CLf/IiuCZW4k6mWBNSmPQeCGp7CwWYmq72Wu3oIVxQGJ/P/iXN+7Z
2+hkZqmzKUSaUOlKizogIlsJVGsaiD6fL9s460BPbFDXuo5SR6Tn8NMK6OSXVXSXbvxx2QRrGOSq
ODnykWKUSVp0pGDrE0akvDimaMa9bIT8kgt7nr65lzFtuEjCqSOPjs7LvBb1vD84W4z5oi/uqZPb
ceVI5P0E8H36I7YyBMLgXu/NCrxQZvQeByJL8IPsqkuDo1zKlJWdMSSYQU3snRxESnP/yoOMJooZ
u+F80PW1HehrG89QDYk+7G8+BvEORNlxpu7BorVqVv3BI4/kjJ6xURc7fL28foxNYlBeZO1n8FAi
7eQm+rRrCu06NFan4mXGkTqfmT4ZIOU2SlyF6AuFt1KOxZVgT3uiI77ezla1me7gHW9YTzXWxqQ8
hjJwUs5DJsAVC8T25YB6rw46mM6WRA98JlH82ml3l+eSOUjKccxdP9arjgdTvotuM99dt4YlXleb
Z1wA1sRUZ2edCcqH8GDVl+S8FtylTK5b4HdEJWJsj7NhysmyUT6kBtnSEud4DIyTvoObUlHuqiH5
GxfvnDbcaE16f3kOL48JTLu/Oq0FXOMKn+MgyIaTV+8VCNMvG7i84ZEh+NXAYDRZL5TYF0pfg1/l
OLc/CDvLZSOXpw2wmF+NjBDpTeYeRoQRwGGwm8/7ZjyWxWRG+rK5bOt8lPzXGkGd4ldjch8a7RjB
2Ojq3rzJbeCpvHzbIfDIsc9NjgEEYlzGgPj/arASRUD/0UyGuE4NmmD1OYC/IY3t9V65Z+WOz3ee
nAyP8hx1MslxQoZX7sBUh1ADhGHbYkPwK6xezvNZghNblNMA63lSR8RLpTvQW27AsOo0VhSoNxv9
rnWuarN0IBtZOpCXOhZvf3MdKe+h1THoWldccVAacKEs5UVoWwdPPoJV1U9c1kuRObGU+yikgoul
FWEOH4yb7hDbnAWJ8s18X1os/PM35axfnwLf2uSXtq3rmEBD0ZVuDCbIQv9Zhc0Ed7aSu8kLN4Db
OsqV8aKjjzQN1NtpK2xGR3BSZ3mM7OKRMdsMR0PX8NUBfGAtcTTaUQ0yPwfAU9+8Q5BugipcgbY6
FrqMdU7pEv5oVFJVEnhZ9KC9Ky6UwzDj8h0E03gbhD3XrJNzOXoBT86vx7TuWhUcVzFCywId5kA/
5TrkhQpw0Colw9+dr3t9HZzPsZ/EmkYidvxCHl/JA+T2HFDZWiH6VEA1nULpTwlSf90DcelmLisT
cb6McGKa8kZjLa9zo6C5Afwl1iSOVyN/y02c2YTgGQui/BYiHTJX3P3N/UO5JZUbBQgQc4K7Xve2
otyC+wEAN5DBtJuecyJc+OxjxAgwIIz265KuHDgBiwQJCv6Qvc62ZJfH+Nib2Q4C2hI6JSJXsS+P
k3Fd0vX9VkpTkGzAI+ZlaWbDXhveueL2so3fPN2hiC0i76pD0+7XYdVt36t6jmFNh+JBD4ZbcjYS
TxbMdgsSuFGDdmpxJzkxsJIoEO+R9ExTxkB/s4/++giFijxAParVSQF3WIdD5UjCMm+kSEtNPlYb
JIOHyQJHqrDlxghAbDUBX6kgsfzkb94BXx9BRSeFMMpKHSKC5L0F1CWqlbr6pkE7jGp2uwj4yOxa
ZoCZfrOpvmzSfqLUcqEhoJHOUd7BIYy512/GYHRCeOLyPxdQgFghekmNL4NUwCJGeSSJBRzhut5A
gd5M+LfLG4o5jZRPmJYRPm/+HBIO6IZ3Mif7udxIng6ZvTLIQPfrsNoSz0NhToZFeYSWy9J6IWsn
ewuoem+nfXqdQsTeKWIbjNn5582SuZBfPmi2up8HCzy5CM9sVjb9fPT5Nb+0lxjRJ9eX2MnFmO8r
afCAgYDTn4K4UMBQWj9fnm1yOr+/kr/MUXELF6qxkfQdGXe/Kd3MI8wlULFjPCG/6Y7S24aKVyK+
jsYBKHQ3+VBAov4gvIeHMFD8yov2+g5dQR6Ihg/lVjjEt8uOXOGxF16xytbnb9Wv0VK+Skv/7asy
fi+OdwLYS0WlgX7Cz8uz+pso+y9DKuWPwlpqRfQ34aFyvbpEHhhlH3T+RxZaQdidC+SQX1hEms1w
UmIpWcjTtfqYHEwxBK+AC2mdPsfFwvsd63l+/l75Gh3ldNLMKJIIvdWu1j3J4QO3XPfC09+cQcrP
VF2bgzsaG2ZBGX7dRIFsNzvBAkXrH+SffxPefY2I8jktJBb+eVOOruR2t/1xNdFTebdizfpDkVks
1qfPq/fSklH+Rh+7UeRmuFFQvubA94478joCpiFYb6ECgAL8jDiEDQD4TbD3NVLKvyyaJscZlEZh
2LgWLRGV9xlFLkJdVO1IwJ7DAYCKA42NjBUle/7SkClXU67NqhkpCRQAGelxMRKQwx91UDCOuUo5
m1g26iWdMMb5ffiQjvWmdsGZbwl+5oFoNX/NbqZrNmKUdSoo55LrpTbPIZ5JBYS8um4wC8h9GAtL
h5ZsxQvTSKPUOFIi7HjsnLYsftYqCNhK5eHyUjFGolGBDDx1VKSA5LkCEm38VuWCqGJcCCwTlAup
Y10Nc9LSqCUgX4x5aFvIjZBDRkxiVetYAQVdPgNnRDn1PWxNlhgMD8ueYOhrX7wmtFKVW5QmG7jI
WiXKoVRhlzWLEaquVEsZENljC5mCdJahJnR5rX6T9vjrQGuUJ1n5BVJspF1ofjJM2epdtFKgUyd1
Daux29cY/+xsoqtVuekL6wHHCB9ozNkSlRAsIzkXPlBcaZt4nyd6yzLDiu81ynckIIzliZa4qwkf
fb9pUzRCxC9tt+1zMHK1Tq0+12vE8FisPUq5EQil87EM3kAX+nJ6flWFwbwc/ubqUU7D6GRBjhsM
bHwieSNtS+pjyB7dD/tP4rPryYY0wb4Osmv9inUIf5PZ+Wvv0KgzCeS4FZH2AUEGHzT+BI4K2Zn9
gTOjADBbv6rMn0lgXHUu7+Z+AgQ6hP226q1k5jt21p91KdI157RVhD4HhagrvkQPi5X+WK4Sx7iV
79TNGpSviw2thHvOVlmPKMZ9QWPRRDlpJYn0LLZPi2K2u/bz0QFSwRq8/KYQIwoAUGub/kGDKyN0
o0FpozxqYkRMQyfJQQSOPJp2K4O2IXdiyIHYl7fbbwrAXwtOuSVkKCc1nxBV8QFhasiAEBL+j7Tv
apJTh7b+RVSBACG9Ak2HiZ7k8EJ5HEAkiSTCr/8W/m6dM0N3Ddfn+sUPLvdGYW/tuBbefrBjnMxo
3i3JUfCdGhs2akOR2MpEGc6IgixARSOzZZGckaRjcVROZEPMhjFiK9cmdyzZtyZ0qTh2x/y0uBcY
nbjaimW2xKxsERFD1ctlMmQJmQqE+IuY7MR2/+GsUEPxHAz9AyR7nb2ZZzCO431Hm84N2y9RMADE
grIGfo2x66MlmGCv1S/x+rHYS2f1VurK6LlA19DJ0plADQecoB7q9JXY0XqLsO2iSX8raG357M4D
2QEE8elxWuggNfON5oHn/TUvfpTgf0q9R7eyNkCBNtb35zl9k+z09JAWfYZeQjNGni8Bz9IIjOt4
a1j40vv/ZnXr4YzZiZPYwiRZNKunzn7u9ZePj8m+ZDjeClj+/c06qC2NlJtIYbamiHo1+npsTqRz
wsrFnNSs0Bs3hJb3023QItk6oUlvm07dYIo5Ahx7OJH8zqj0Ecw1QazIiYnPgHI5Ccx8gsVh51jN
dVUCLAHD6Gg4CjKVgf4JQ8+y2s8JBpLBwfTxghatWbu1b9ezivcIKGGYahMCxKvB75fxUXCTjFiX
O3+yQUv1sbSL87dvxa0MITWUQp8flKuLsifrenoWp/HQ/sr3alc+LFk0PDm3S/jHrqpftq8j4+QC
sPLeePr4Q7buyco0Du7oVcaSvxuHe1NflaTb2NeLj+rbla6sotZ9M+cG2jPdxzkyX1Tk14HxED85
j8WLFZxA8fTYfrZ/frysSzbyrdCVjayl7gVaSzCLECd7UMs/EAVqkDHzQpB6BN3YBG1dPM+lueFP
Xd5O4DQ4sJrIVK63E8AvaRfjOe26L0jwmFvHdclTQM30n99fbWbjtGacK8SwYr6j7q3VxSCKuovr
rafsYl73raDVBqqhtGZaQh0y8Ki1PprHU1/uhy4kjwyzVtbziEb5ENwNH5/bxUTIW7kr85+DnSKH
5YIrFLK9HZYnNgA2pdktQqtPS0F6QxMvn5gH9lYHDW+Wu9J7WmH4nDkGel7L5OfIiwn8j9Pjf1rV
v0KWj3hjLAnRdNAKWtb9gYwGnEKoD96f6qy9q/b1RqPyxfQfOmL+WdTqGmrGcpG1kGcc5K17NR4W
FHF+Iv6EUHMrY3wxvn0rbXUppS2aGv6VF9l3zmnpPoL1AuAoYFmaF+SQdirA0MyWK3kxY/5W6uqG
8thMwTmPm9LudOi8YA4eU/hf2u9W2Nwt5Vh27X4aP4njuAMzX39ffSKvxXaDwWVD8+9Or+4rK5Jm
MElpRV5myz2LzemBCl4A/m00Cn4vDVp7p3GoyaMzW+yUDWDhYWVmwAW9mZWef+YcdFS+UYAo9ugY
EjwIopENWGSTLtBdO5+Axp8Mh48v5GUn5N+vXvk+VqaSLi5xPyrEUc1n7VW+qLaS3Vu3cJ2EHl2X
5VOGcKoCzVZhuE+9UTaBVdQvGSFhZ7HRTyYkqMc292d0gs+qebSqeaPj5LLJ/Get6+T0SOOGDAsS
WE+T0wxED98zs2AGbSUn4vh3+4rWaMpB8c08tC27sNPv9XwYcdKaw1uoFAMBHTDGTLVj/eePpaxX
tJaycr1AwGnxNM/yaDSwoDDZz0i0J5t8D2vL+EcMSlLcpViSdYZo06MrbMzqPMJEdrznUcF8kvkE
SenxpUX+0s3wAmxlaS8IhSy2JFNs0ImszXEy2FbuijaPmtS7TysEh5gg+Xj7FpV86+lhXe9ErI1x
b4lMiCaP7HbwlcqDzAAc5wDK1WbYleajQ//SKVgLXFljMoiqwi2EwNTxCwKsh35j0OesCL4WsTLB
HqGp17oQAULF/IEGw3N8sjFYdFVFxm1yHT8O3S7BTMx1dXBPxW44OLeVu5GuOnsH1h+xssiT2RhO
NeDswCIIrNEUKBBL3f+U7Jbnx9oZA4rwm2Hq8qtnx0mAcAwQY4wL/PG037ytsuv7OqkhdeHT89si
bGBO/RbAYLFxTOxgCPtjhhUPP4Gb//eaiP48hzHb8QBgtR530nHsmLrUWLFZXiuhn00FpmcJCl5F
Nt70tcn+s7mwmBjBcEBnvm49LG2vauO2zxGVHqz+SvLvmXz4WDEu2BUPlGT/iFjZFexhmpKqg10x
05B2NlgufwPF9Jrxrx8LuqiBbwStfC6u0VE+2TgyRNnfmgYU8DXYX5kIGkPCw7Prg52o8GOZFw3L
G5krrR/ThMd8WVw+kaAa7guX/B8lrNTchcNVWjlWNbWdX4tvwAT9vy1hpeRx3Ey8oliCHj8bw21N
0y0NvqhLlFCPWwxY4mt2BiEtz0kc3Ocxoqf+tp930+2ChCECfoNMZB8qv7tFHAoC2S2f9eL9fiN6
uTNv1NitumEGWT0Mf92B1NtEe1Kjv02ZZW+FGJclAcIaSGM2jMbqnMqKmobTTHnEDR3muRHI+Qmc
ukHJ8/0w/yDFT9tGsa6451imA2rrBNxtRp3v2Da8zOIQnBkv+u+3rI6UleU4FQBci6w6XIAiEwDn
ghLHxBBOcrflMm8tfGWfvQwN5o4BYU7bBJw1oZtRsDBvtQ5uiVmdpPZGbqgW+9vxApy7LGhKJ8yR
Sfl7bbBMQIQ7YDezQAr1/sJMmWyVNQ1Qt6G9R85wB6bODYN4yU69FbE6HbQqU89VEJG2B+Jk4CLU
VzU8dB2THfFAOSzzDRW/tHdvJa6OqNMipWOHI+Lea4/Ocqf5JMyNVV1ScstmBMD+YEQjazTXoXZJ
2w44H1PrEYi04likzug3LsYbdPFEcrZVI7z0sLyVuLK9RceTpJGQiIE+342vUsybN+K2Ku7/w5V4
s7LVlUgkgho7gZyC1UdJs0MLkuqPRVw8oDciVldiliCwpjkOKM66IAEYXdJ+7XC//29SVtcgSfue
lTEuXpb1voXZoan+OrMtuMGzJm74FAxjnS5FERHZj7UKkRgEiz2piqjwmgNc1INZmyEp5b2rHkUH
pkcES4QZQZY7n2QsNuAJzrcSXoy1+GycIfHirm6FzklNi7oooyQXaZA0E16aetCfOjQXbN3Ay7Lg
HHJum6B1WwW8sBTKbWIFWSlMuwQPtwPsHLFxOZYvfm/NsSI0oSLXgZ09IxmsGiWYMdZlJAzLn1BY
9WfwHG7YvYtLgbcLj5NY7rn6ypyKsmjLqGjRNEN/1cVrzbZgVM8tH0ZlmOPi9xE7oAry3ri2cjZT
YN9WUVIi885Z8dkD5ztnLATq7w3X9Bsa7n797aV3TEoRaIJEEinAtV2KOwbUGldUkbJ6eIaWb0yf
BMt3H0s5t0WLFASArodNtNaITjUo92zHzKtIS/erPZjPPSmf3cx6VI25Ude9dB3eiDrrlGkmEQu3
wCa68qWQ1bXiyV9Wk3ANkAx2HRcQVfY5ZirXQ0/5lDbAFCleJ09hiovtTFZ8/3jTLoR2i5zlDyfe
OQ5W3zh4I9y4jvIX9ws47wrk+MpnBiotp93J2C/BpTUb/tagxflT5bjAdjKRgrBs3MLVNZyHRWed
oYpInz7IrvS9VIEcOb4e1UtMNxZ5QbHeCVv5LXGSt02d6CrK4tm4qeD5RQVJ42hKrb9tYFzMLfaT
w32gFozgKgDquxFM6P1YwfC+0mmfzkei//5mvBOxsq4mAMLknEFEJoydnfcgQrSvus6MNm7Guqtu
vZRlV9/47XXfNYVTz1VEzTQB0lP7TZrZ3lCCBzPNjp2wHzpivJjCivjQf9mQfu4/v9/I1XMM36xP
c3cCDBxJwgEEpFMtdnL6LsWtWcjI7L7SSvttkwVjsmGuLmj3uw1e3c1BDQVeK9xNF0lc1I6Z2W/s
7QVT5f6J9ZEGQ9/7uh2lHV0gL9gmbj/VPplFqKzXfh4jktXhx/t4Uc+WrML/SCLvD7GvRCJnB5Jk
Ed94hoqGYfqVuOJ+GOhNRfuNXMaF18XF6whEPZDxEjyWK3HEknE5ODi1VPc+NYcomfNjzOVNy8vG
l4kbEifemjO6dGDIyTJKOajkQVD2XioGmgxLpJBaDfoHaBevZ1cdPt7HSyfmmjgTwpBFOQOtYJMg
KY0hwimtQ6dRu56sYElvK2/D1T0r0C16x1yQelGg8ALHZOXRIHifM2UbOcofY5iBRmMOVLSgZFC/
aaP6HijHN5ttcJe2kFECIi88Ohzy32/haBWVZ7lQrPgbwK/ZaTyWJxR7wvw6f3JLEBuIcFPmciwr
p8pd0noWLKXn0LXrhlZvN1GxlKgIej8s4jvPSNmCyiMYd10V8l9qvxXAXjpFdJjgfkKkfXaK3kgz
bssGOEJkSEKZxUfaxiQwzOmpa/MNL/iCMHghiPkwxI70x3p5TpJ6Zi9rGQF+BViOaXZVOfXX1Jl3
XOps435eeOK85f3mNgI/ZC1XKmAJQNdpzwa1wND5NBW+gUe7N/MNc3JJDJwRBiq6JW25BiSoxqpn
npGryAJgdpnJoCjy0BZbg9KXvBKMj1lL+A9Ob2etA1kaE48ZQODOJxT/mmOJQQcjAHTsaeG9yG7t
nXGUG7br0tpwOeBt2dg/DDW8VwHNCbCKRqWilpghWlX8yQGcBEboPrYkF8QwgoWZFBeQWestNNLR
qAevgRgt9zZAoQEWDQr7jYO6oM/QY2SUYUZMEzNn7xczGU1HxxQeKrFgh6vnRmxFK2cFfdipdyKW
T3jjH0yTO7R1CQ91aTA0MK5K/X5f3qjdHJROwB2YjK081yXb+E7msrlvZNaizNDvIZpIhT24NMzd
cjHYsQPd2IyhYGezJe/8tFyP4TVjoLTFZq67rUg64Zbbk4qMXJxI1vjMGK7KeAui+ZIYjowZImY8
Mu5aTCEKVFF5VkUjmw/phBlOnYcq7vYf371zk+QiJP9XzMobkMQE1Cr4xCKrC6T7aemc6fpr6my2
Bi0/9M6042I7JieEWTB9dF26yVpDkSQZm8i56XcYat6nEWo336awDLf5Ts5vIqQhZAZnoofn68zp
TmZogp24iPwi/qM8AHYoyPFaqu9kAVPbHFs/OywG7UUMjdgFwSws+/tLmHh5NStHyKjCHGg87XMT
nk23YY3OTeAiBdyeiCRcYp6RZgjFSaldsryO7FN1LxYM5oDex4cxIFF/P6JdczOPfDbD46yEri7I
rOFHNakLgM4dhvEZis8uOlrKoLha5j6Jb372XJ//7gJM8TxsUp9f3Ng3S14ZrTEelI4lpIPzLWxv
C3AG9v6CFV68pl6IganAJDs7OTgPH6vFltyVJWto29pTDnjBWr7MdR7YMgHp3IaQc9uFvbWgFC4D
Iyv+Xr0vI+0T0EdBCpTPfqyOGA0/Ccfn3wHkY0YdUK7/FwN8Zw45Q56Hw/kHDQ9zzl6b5TB5bEHj
pxMJnMDMfaTIRl+9Tj/NIjBurGBpU6qQAb83qmCr9HP2CoFq1oa9gWp6HjIZqyXLvrFFJqc+Mpzy
+9S2gCnuiuCvDw89eUhegHfcI2eeT1U4VLCKN1HfWAdQZ+xahMW5dKL/IIYDZQYJJvDtrj2SvrSH
Yc5Ig+lZfkCPLJYkIsetN3palh15bzgXj/8fMetxczZJ3BCVdZHL29pHo+NdYbZ1mLfyNPVmEtaJ
+PxfFmYvPL1s8VdX4YZTaGLPpRrBMzkErSyuvKG+TjjwrD6Wc/b2IJZxkQXkDGlAz143nQw5rctY
DmM0jHfG4PqjUe7UOAa5nfyHPXwrafmSN06CVVdVaoi8i8a62PVxdirqJOI686meAlJtuPkXXp/3
C1td8pp2QzrmEFf/Ln5afvEYP7Vh/hQDEKYJpqt0Q94FYwXfdMHFgo8KzuUlcfJmdVwkrBLKaSLD
JYdm/imdGFAI0+7j0zpjuMVLAE8LyVSTIAnJ1x4JzWTft5Iu3t0c9S9NmNw6J7KrHikmOxaqWRaO
Jw9oBEH1MNypb4gP/4Niv/2C1VvE+7avles2kdug66/ufXdA3GFuvbNnaa7VQlePTqvntmIVFpod
NYLeZbaDRMuA7CYVxfJLa91GJ6q7xNnMOStVxMIsUpxrAxSHMTJ3SJKEzpEcx8DYo3yxSURx6cHB
Ef4jbw3CZ5etwUSNlVXX7MSvZLAAkfSY2Eswm5jttl+biyqOi0mQRyAgLV9pAi+141Ucptgdxhuj
ppGRJGERqwc322r6WKzSei8R2CBTAtpKxImLlrzRAmUChBp+LkQpeUpFc82S4mgyfZe7gOAoxJJm
ily7Dz9Wi0vK91bsyrSYgilnKLDCmbzQ/BYcVcGkNgzyhSebvZWx2sXRKRPAkUFG16OBuH5O5sbn
fJ/W+740A2LNG3p2Ni+zqPpbgSt/NssyWvTLC4pCoJsWu9i847oOaHrU7rcCGKIuQAAnqTdMzNZe
rh6eZkzqYrIgtgBug6fmcOI/XNQl//rEOLx110GtC/n4tR2rDHhlVBptpFW+d7w84D1GETd7Ty5c
fYhhHO6Wibd0nexRtgMC2CnpojR9Js19NmN8xqO+7rfaKC/s2ltBa6XO0kxZLCtGcBTfMNfw0x75
nkT/h11DxdN0kOvBoNhZLW0Qg91LOUb50F6h+1CCpMiJEtQDNgT9cS9WioxIEQU7arr2eWNSkgAd
XyRph9G64QUkbCJSj/lV/ayvkCsGEBYiezOkr417O45+lftbM3eX4ix8APqiYLPgpJprlTaSvHcJ
PC60ZkfU2sfAxy5vbMCA/+6nyD3xkwSgurtVXrngGr8Tu9Jy0527eWwExCagOK2GY629DU/hbEAH
ig23zkLDMse15OtsPB0NwhJPdnjDFVDyksMsfMyNHZx7Addf3I/fZajAcrXZuXnhTYVghkF+9Bd7
3p+X6a11ljOXghZdZMgZzVbj94lqAMBIIoKuko1fJQJ0TKyYPukZOIhuueUCnjdA/Fn6v1+wqNGb
L9BOLChaEZcztaPotQgX/Jn5f0GqefEc3yx1dX2YQgo7HesRbSMJMBkAzlT2G/7sJQ8TFEVQD470
xnk2dEz5kDkZtpMO7alOJ5BpAfErYJ5OwzYdrjlNXj1hgG1GKsufY5OEhHVIXlb10cPkQvT3JhUu
obN02SGwXL+9Demavi9svL2m2hux9yAF5rwwkvWxmEUDzizDGzGrnR1H0ojeRMRVxfIuVt2dY4Hj
zop385BELuUPH4s7P0jbchgiO7gu4MJeK0veZDXqz9kQITEt9zS2wIkIOJq/fvSwZYQhfY5HwsVX
ru6l3SRmNXlIsBSfJczZ4BnBLP+23o0Uou2iJZagxx+LWbm0TookKVVWF6kM4BccOD25+N0KZ+Ne
nj9FEMKX9gTksSnmiN+vZZAIY63C7aK2i13fnsDn5kniBvBb2PGvDwdg8R4Cbzi07KyWYo6xQUD+
C9aCFMm2Ohm/6gZMch8LWS7U+wu3lEmRSnCoZ3lY1/v1CHgjunY0JqBL0geoTFToSvBEULvTg+K/
PhZ2ft3Qh4N+XLT5oBCA83ovDDnTpmVurTFhOwfDQj9avH4s4WxKB5XldyKWT3hjAwuvyJ1kgghn
b0feAaCARiD2bUgipC5VRDcU6ILNfS9vZXPj3miBkypqyMvuh70+9JF+WSi10VOy5bOeG4f3slbG
YUpN2vQEa1to2NsqtNud0fsLXRS7j1M/ZYHTB4MTWM/ouNxEkT6/+f/fY+C2DfU5u45MZq3qWKMj
MqqATelBCfA4WfHGCV66I4tj8j9i1r5eM3CdGinEZB1/pmy6NqetYflLK0GCDsU8YoGcmazsEeca
4JFNp6Nak+es0NekH37Odbn/+C5eWgkS89zkFkeNeZ0INEGl4y442Jg46ndC9QdtWE9/LwKJVZg+
jso5um/e3/YuN2RXe62OzAyMUzkrDL+qzA07dGG7FpeK4EyAVgvEh5WQpTM5r+F918Z90k1hbje+
JzbLJxe2652YVUTWCD2MJF+c/Jvuur6tojQCG3Lna+B3ybB5LgJ3q3n+gkK9E7m6CEUiBtYMCigs
w6urQcaRFeHkzGFi/ordZkt9CfZpZWptYkJ7MFQHivi1C1HronDmGd5vr+dbVY/7rGNm6KIZtpji
oFN9aE/DYVTzq9WXfDc7/ABmvcePb8x5oL0U9FCKZWgdXdII7w+Tp6VTWXzJtdqp7wK/S6HKYJqf
C/XdrICB4fVby7YvLRttqstQkW3x9etfzSPPPIZU4QAUTyfo9+4rQ04muwV8Xwgq3a0WiwvX1UY7
DDK7GPKD17FaoZ47I9ctPDXE82iZaq9nFJqbSh8+3kgkcc89fixpqTcjYkSssfYF1Fx1zWjxFlRN
pQ3O5Xk0o3KUCd61POVpNCVD8qsS8P53dLBxj5O8RN0b4eXnWgtnDrymLE4UHQyH0rTNQ0cL+8Rc
mUSidTEx4ub9gVeWDGcEkT5tBztQ6PGMNMoOYefScYfYLgPbt9UEIvXKe5eo4gm9kyD1jtEh7PoY
4DKPfTXFh6TvCrVzBFpSI9xQUe14roZfMSrLoJ/v0SQScLTqd4cZZuvgOFLRoBHodo6MYgZkqEXj
ABh72XFiXn3VtMLcK62t70xVAAb3BnHwdGuC4B2fZtK5Ci2g0vg6adN9klbxNaaxUEBOMSVZB3PV
FI2fZmCLG7TgWZBbXr0DESrREagf9D4bSfZo5GWfgjVUYQpOYLxYjsBWT8wfQOX4MTAwuif9Ic3S
w8Cz2J9Kagc2elv02IOdeSqLnWaiPbbjCNS4xHrRVN7CM/zSK+sLLWgbqEwHRjnuK6N6UrH5uDCg
cWv0fLPNnhtH3FdDscu1tWfeHLRGDQLosnmWbRG1jfOgRbZP05j7eaG/JJ0I62m4JZX8ZSXzbdcA
AsPI7+fe+FyV+WOcuXuazN+Hsju6mVH7gxrz20Fad8ngXKeKPpa5eUu1vEnc+k7PVRpwXsd+35K9
W5cyNMcaKVMt8nCqHGhui3FchB95mR+LzvltKV76tYzvuyy/KpzylnTebyefAmmZR2xPFfRi3Ddx
8q0ap7uZG0dq1PdUJHez6AHXJg0QFmfmaaZFEjYlCUvPwOUFBZwB3mueUnpNzETuZqO70oofK+R9
jmbf2T6wNmbfctB1I5rH0qy8u9FIvDAXJQka7oBcyIydXWz07JgBssB3Klr4XWepEHxLk8+XoQCj
dge/ofI6HubnoZy/ToxO6LNJp7DAmWS0QxGjbNBNNHW3DfeSkFcAlW0Y/Voqqz6QYYqPcPqeiR6a
Q5dXP7NYAkm3MMROdyUmlrs0A06S4/r92Nh+Y9Yd/neH/l64vrj7ytr1VRJJnnzvqf4+Gu1rYk2I
hEpUozDs+qhyVZ7qhPW+Oeep3zXwupxm/D1RZ2fF2KKhBLeqCY1xlIOuXqZfbCQXgRGdoSRv5mBb
qp0rhv7zuipCMMDqwMnRojJ16qvVx1fVlKPXTHEVTIXzNCgrA1e7QlYtu68HzDV5zUlyzNoO7Btm
/lyMY+YGimLKO4IqLjta9VgEhBQ3qumNnVPqb5R1L9plIWPlC+npk2vQ09jED3yu7z1lHGcD4LCZ
PJayvhMjthZtT8pnNa8wdCrpzjLzq3YcWn+atRks0DvXhfLso0x5jXgbVZ+4DVUpT7NTHhPi3tod
JlIL8RMtntqnjoIaGqGWYEKa+S9s0e+0GSs/rvRNTsuAGv3LMNTSx4zcb6qH01SODwm8cyhIVCj9
AzguDzI3bkg1HebBfZSMfMEEBzCMenoLQwfjUeafLW2nwUwwVyTT7LuYu73dsedpBMJvK2Plk17k
vib0s4M5wyBXnsTZDyfUOm/6yfg1l+1j1pUnmVbA0Kb5p9S02oCUZhNaMVgA9PQ1r6uv3Wj/Il3a
++3EixNve+GrmAB+uy/l3uxbWM86fmzK9Nn0cNKsJ204Mal8Dl76U9yreO/VBYsoKx/mwkaLOWsP
ZV6/0nHAheKdwMGqMuT2bAV0ACaIaSRlYFrqMYHdaBP6qnT16LgF/mVI9V46GQJpa5/M9FOvy5cJ
8LSmpR/mqbg3if6EqPUBA7zBlIs9kDoAKY1Oc/h2L/aoPuep5bdOGY48PQDpOvOH1LyZU/6o+uRq
IhNowhznS5vp0GznvUiAX+RUh6ksb2Yk5qc0DU1Forif9ra2I8XTp5Gru9JLdr0FqqM02WmkhVhX
HZQJVsYJSCvoIbIN0NXRPMQjBfDnPN4LR5wMWd/OPXvgXN3i4JMdqTSgWZL0nvbm16Kor02LXPXe
dEik9T0ehPLnGbz1fendN0RkuEZCBVYKxiOZN0GauN9rVtw3NuAqkJ86wJl9HLFkuEFRRZqjO89f
XasJAbYbmBrkkS5oBw1yxdzsoTfxOHEYAjtD5JGXZOfOKBdR90E17Doj9W5s5uvE9a7SsQorQ93G
FjA5PP5ZeKNfiPgQIxkeWG38ExXl41To49LIx0awczk8cKkRjuUcdJ2HZ5deDVUblnL8MmdNtliY
284TQMoAlqwPGlXpI+9AfEmAkAdsjbspZddzmj+WRv8wy/7O6Lxf1aTC0qoiOxvvvc461km1H+Uc
Ci957dx4J22G4VYDLCtl18ZBbKSlb4wN8PEN+y5pjB+agbhzIsnRS5wvRAJbtXba4zBMT3FWfau5
fK5r8VBMGgAkCbokMqOfQwwVgPeDxCJwkjHzlanv46F7yS2Do7OP7imvgU8/FQ+zg/CXsF9uYx/g
hIJVNAXRcAZ6rxTN843+jIr/jUXoDWfIxnrNFSmgqyVYlilpf3mK3zYC1jubHouqPNlM3Lke+HSr
9mqe7W+2N+29SR1i2gXIabUBCjloSvJKMwKuZdRYVR1WvH3qPImjr42dTHMV0tZGa09r/EqYPPKs
RYNRmzePJO3y0EnY55SzE4lZ5Q8yTYMGmxS4JQIqzvmJ1ON17ZpfpkbdZH1zmgsOoK8iM67G2NVB
6gz2zoJX5c+6BT9VKfOgaxJcqXKOxhxM5obqdiVjV4jhb6a6BFCYG2Ste8i0W8FMjxQG1kjw7LuA
6Cqam5LLV0/Szya8Ht+2hq/Cru4Gg+6bofjKYkbBXjEmAXpEHsGCUARzqVEC5NarqWormJuZgTyx
AvSXtIpAmPrzKE3riiBfdbvIALpM5f4oU9yUuRHpjWh4+cjjeQiK3smDwfBuE5XMQECT5VPHCvbQ
t7khjgNSrLVfAKPgwYtH52m2UkH9KdH8xiCJe9XQfmbHODfNrzRL2Z73AGD3a9KCHrPOYjS2Znml
0URuz+ajZiXhQUdMOJWxdnYt5s2fE2Bvn5xmliftpHi8O6Ct7WehzbvaNcy7qSbcx9tR70cX6QeW
G+rVg93YYdz5pW96aw9cgbs8tm69vgzLfrhNq/KJ9/aC5DbvOiN57b3xB9r1ozz1rgej9aVBYEH6
BvuUVJ/NbPhSKvN3QbOI1NUp1uBasMR32VewiU53QwsD4XaJ5EHM+3Ds8OBnUv0gjbyz5+EW+f2w
GcQJdCpwK8zU9A2j+ur05TcjQ2NXUjdu2KSNsU89gjeF4+2pMvtK9RRmtkLjW5LeeFZ7NTr90ayT
20I0O15X6c7UInQwv0NJ8k147bGSJhhvh+HoOva+5u5zR9gYoJ/32q27Z2Cx/YT3hkGm0cn2pifI
TtJOhpbVPbuYXfWbWbU+c9OTWeUSgK9md0qrZC8llKBDtIFGxk/WABrFed7P0wDuB1Zjbr7qrjwN
hhbX2AsIhkMHw0lzudd1c4uhjgcwWohdnI9gBTZStc9iB31zYwGue3TaB3bjfhNDcyNrIUOH14lP
vQK1+aadgiRNPjUmvcny7hnzYc/VjMxdVf2U4LB/cHV1Shr3Whf2HbXJF+YN/S5rRR12BLZGld6T
F2cWOlWrOOAtGnlI1hI/43kHq0vt/ZDRo+GwKcAtq3wqxqPXp/MjtSfvtWPaDDEhGFKdllFedOAs
y5OTMoo9HtLH0es0GC5m0IyUw68kU8+ZN34iAiY1kerOoZYI9Yjh48zqnbBLYEv7RLya8fBkacsM
XDcJ7FgeBdF3Rq+o71lICKGR+GfWdGGM6M2PHbXLHOeANs9bc+6vtJFcZ7H3LGp2SodO+hJ4SlqI
56ZNDqZXvPa986WZzJeUzN9lBsCjeRDxbuzbO7cZ5x3j8BbgL8IlYvh5Lf8fRde15CyORp+IKkAE
cUswONudu2+ofzogRBQISfD0c3y3Wzvb022D9H0ngv8NF/US9PA8wuebuZ03xbUaDDZ+HHmODM8C
kwum4aneaeqovT2XNpqdGfraxHIQlrWrOLa2HrF6rjYY1iHIbEOTtj2omXBueIw3eQ+FQt5gq1r0
cnYsWYxL+De6ocLo7TwJzDXeYJ8GDn8uF7t20mkVhC9kZa98YJ9uH+2cFRA3ToPHarhc5sjFVSGO
w8wKhXK+eKVon6IcVy34ECMRwVK5h0ZgdqnFM5ngHDHW+o0NqU83vmJLGm9CDI8HN0qWSH+uiia1
Nb+QCGdRx2d8Ksu11/U/z64eLBOsLiO6DKJP6AcvQ1R/Sm0/mbkGVeksOdE1exWLFRTcm1Hf1Ezk
n0v7vynawnhU1ZtjhgDJTCqKW3gZb1MrqxOGJ0RHUowvc2fehexeLXiDG6RyuoGsUkmsM5Kt/3VK
H91h3PUE0dZByD9MoFA44PNXLFPZVqkMEwQSYKa845OJPbA0QTO+VgBA0q0dbjUrc6h3fyatf2gX
3IdmO29h+OQL7x6sfV5v9M/t0Bxc40eqNYL5I3gynTozSJpjWWPar9z1aJVl0gwNLoOa7LD5T+nG
1tcldE8S/6tynD321rxtxMWgoytBzByCseEHSUJqbpMIX1q/twuz4ljowxVUXVu+Mqm/1rl5stiS
DR2K2ifnLcR76jsYpkm7OTFIt9eun26I8soas2G8QcL8GuxaHX01KANLFpzmHm/e5MRPtJdn2bav
QevuPVNlBr/UyKDy9Cz96zjmAJDt4tRRXtfjy6rtf7h/fsoRWrhy3c6W7g+UA74MHD8dhujVwemE
WMy2gBmojRGzcWq28dh4vooFx1QaBMWMi4iI8B4pjO4SLoZQALfS5tiq+tLONSb8IWek33V4ZGLC
2KFzoqStUMNhbYdFhCd3C/dQQn11owpTYehupA19i8aJPI0NQWCGRASoIxG6rV35LLzlHnWkSV1R
VnEoeT45XhIIWOd5TX/RMX0YSQm8MjT7FVBXooNeppvTIGJ5JdXPYpofWjbfm2P9On3wjJTFd6AW
u7lrX62ZnhWeu55vFMmg1QsqO9DIN/px4+ELJrgWRikx1Kr61M/rOx08N3NYd8Jmn/ahPjWamjQM
pjBuenLGu3GT04SKp9ku1BKt2Wbj9xmWBuiiX8aa9kXZ+FntQQfvu+8SCEA6yPm7a+brZtvIrBIO
j/1K3LZIC2SU0qsNt1IMQaideBLGduleLI3EFr/O245ssb+GL6UsL2UZxHKwLpYY3p21ueOzvjot
qvBU9x+Gk7NfPSwtfdK5Qxu3/fbEAIdUlZPpnjwPxvyE7pSzmsRrG55MK9xUV4AiwoYcPQzuIJ+P
IYMEL6jD/TjW797gfA9u80JqnPC24ilDqZYVyE+0ElQxJct1xE4Xj0H5PQRBNrliScbRJVk966Md
Vs/MlegRgR9R2Zh2aLRbIufNhUkQ8RHqrSvxmQkiX71WQvRdhi/Y/44oZnure54rLOK0Gu9TrYsF
MSuJVuIq/SERC7lG3E8ZiWAb8sa7JXFOdqqTCVtXHDr4hLAp58zy9pvfPA1Bt5tW60SUfxk79+zV
W1ZL1SZMVGUCQPwYtCU2uyZfCS6F0c3xwu8tXLeaDp+mLp/HzspMP/5pIzDUtdgIVvXKFVw9mzj0
LdAl3bZZB5Q79hBriOE6vPSPX4qa6hDO3T/HlJ/SQR2aW/YQ2XSLm7SDBZRtHK3flY0msZEKnbee
c1SsQV3IGgCn8Ro/CTr9M/e1W2jLhIduDDFm+MvNXks8OcQ5TDq8+B7U7J0Ib+US/bdE5HUi9stS
uldf+v8stt3nTry2lXWZhz6Bdx6PhMHRr76cyfmivfuPY8iM4UU5aJyF0h7xsKGs0q4Kqpx3a+q/
gStcBm8BLcGWQ9B0Z9sCf6rXt5GNe/glk2DpEwKZNFKAACgYJNrV2Tpa2PFnbHHIM4u8nVrbs+it
TI7+EaN6Ubm/2O9K7xagpFVOzRFj2nMzRmcSlbG1IN9BnXxaHcfWi+FUa2IrfABoTzpQB7rQQ6U2
NFxO8RzOGQ6YuDVOPjMKnYlIIrbs1umDmFsnT3Sesy3UOQUTL+3bJLs79+WfXFm0J/YGwZFmSJBT
0M9LR2mknIiiVKObUObWqbOIrwmW9d6tDra2LpTyP6jCZdxpgkREDzdf5D4FipaZ1Y4VGGXEuCE/
DBEjZVvGbAyzrZ+vHDBp2D/Kp9ScY0rOup7cDVQypQBywmeE2+qvbgXaJNbEs6qCjzUkjlFhADji
Gj5hlX4VARpIgmpHfVPgecfeA4iRR8FFb0PRE2ihneZtqJpr77Kb5avcZToNemRN1F0ut7vlzgfu
mKdxBnplj8BCbl6Ahdy0h21wk8UPErmOT9PEkgE7FvXmeAHaV7fwL2skgyIOrlqjJwfwRlK6H4Oe
T2wdcmm1l8D/WXwg/gGpEmGx5yHaCgXx/ObzU795F7J5e4wt8eZ2+bKqpEfsGv5upwCGeROm+ggw
sflYxaLwS0b+f03fFzYe3Jy5/0zNdhsCJeToXJgZWdYiCJhg543qeu9M73QcvqJF3Baffhr1M059
QqnOxqr/LwrKN8D0f4E2BQ74XQsg0CiCkGpUeDC86pt31b3ZK0hqzIqH6bGdNlZBSoPaxOBFAVc3
pl/x4MhnJ8CvPJuXUdPCi/h98Kezv/UkEW6Hd4cVpua73tIID30exB/H9Cfdm40waoLpf9E4ed2x
xIL+wlsRCwdtjOWUTnhnRu6cHlj0YgCs+0ExzVNmjZ+926TK5pnf8tRz9EHic4eK7DINJg8Q5uvL
MK2pvPtcJ5PnnBULUmCXaRRC19JqwH/geDdHHQkfj3O5XxqRrJCH2RKKcsw68QDvqPSWk4+5uA3t
nJIpjZB9GUFDHzkBVprpMG98D1vLpzOqzFI5RF7x4n2NsrkxL0PIVzwgL63a7jUaqm3sgQR/tcPS
dd2yuXVj2pxpOCWPTJh++lK1ndT001mduHv8jRNNpJiTOUSmLhLK3GXJ64AcBSQt1RRma9jsu47g
HEHFisbGLuBuUSaL/Cez/tGKJUs75E7tPaiDuEYODc7R2FkUoNfqstTIi4aEygBVHyzvDydE6k74
pkvN99i9d7P5nnxyBZKX2PocqKNSEvifB4Sz2bPB2rstgtG1888qPwDxZ4tATAY+mhr2GrbOSSDB
nkwOrqQtbgyMFRtgeIQ0YpJSLYAh7uXlLBOYPQ5diGTDsb4vS53K2YFB5z/O+5jZC6iyIVXkPApV
IJUIX/bN754G82hKRfi6IdY7UmevS4MU3sodU6xK1ylCqZtHzk3/X7CYl3mdkqn8sgP7ZHBVY76K
OxYBZV5jSJEStUIOooBZd1kfkTyEIxDvnwUwdXmP/GKN8G2BpOGIxpo4O4jVSavlwx+i1J7CPbf6
cz/Mn6Ots8bq9z23QWX98KjfBwBavXlLEINQ+PpWISRMB4jhZxagfpJ62jsE00/bWXlp36fRLgb2
w2pxIRUGW+BpfYWsKss7tqHaNy6NS1wtQ9UWACkH89Tx6n1zOWJSZSKGOzUSUmWNDcHGJbi02ajt
2CP2OzIOMw4zak2HJNqGKK4c/3nGPoGDmLbnmb9bHaZfCc9q0MWt+N7IPRqsGAkQ8WyLFyKLedQ7
zXCUN9+QBSD/Hu0WbP5Xhn4qhyiZTHDB7jInzhSdpjZMR3sF/trBxLkdB9crfDbnznZZgoNEi2wU
5qazblv1i1zgWDlXPuL3qfKpQe2fYxJt/yDyNbWhPFW+sQE9OKd5s5ekaZqPqEJ/6aLa+RgB2sKg
y1wG7a+Nb4uyYvWUFxMpaLqO3TM2Gi9mVf1CBrZvQ7BIYItqgFDhF/SDBHf4drVa9IINUTYgxSuZ
Xd4lUev9FzrbCzi4fTlW2IvCAi/9gcwyFRSWtWlKwJkf1q1Nl7rcA+RO3Egk/Vj+KLHF0JlgkIG4
1I0A1SJwTMfGCZPR169NJXa9vyZ93e4cYA+4c+bHtg2w1x2/hV9nts9wvVmnsv3HcBu6gHMwyiwD
3BJNmRIJpDvYSdbjJtlyKwRaBSwj1DwjA3Dquo4VrbIJ23KlzHcp4UK23Lj1zM4A7KzbJWVueXLJ
lGlcFLHXOvcJ2alLpLBJW39Lz46O5PsQqNA2sRt9PENWj5Ju7rzScjiQscroxGD6DBN78Q6Mitxh
9j+A/E9D9YRUQUrM2cNFSTtvx0qyRwBbqsotVQLPcqCxblIBPxLkSXaLu4Sbp6g2R203RQNqqzI9
TFGyvllCHlqm/pO6LSDCzqg7lUCQcWF2EdxST7RVxeA0LwK7MHPJ3nPRi+zhaI2AeTvjvaHYHUgJ
BHYt2cdG2AmSxyu0GJld8oTKn8gRiVnd934ILuXW7KrSS/122Y8OQgqt3DF+6gT6xQ2sLPT7xCfr
U9iTJ7boLjE0/FrXei+QZN0C0eYbOzZuM8fNcBHDkHbIA3AtH5kp8lVTnCoT+Esc/0CckZyNuGvA
WImeVdoiZt71NrzjXUKa79DFLay9s+vWFyR4BSu8OHpMqfWMpcJti6nDx4dryVvqzBIHLmEZmM7w
fjz2DWLuEfPuWz3klgRGicwWp6YY/KvY6cuUhZ94dNKyZmnjjgjwh9TcCrJWealhwQ5bJja8pRis
o2TufpieqcP2rId5meRgObOt46jZYAfs0ft5lem6WDtLYbPTMmlKnO2t/apbvV/o+ruCtgOXugtE
ndv2dii52Et9R/pKPM5O4orvGUjiBMi74/oJEDgWcV04Qb8fF8D/FQp62iFjtXUIDJ5wDgQI9bLX
dWIXr4O6Atu3jlb8WJT4SUmTIVo6vLu9vSPVgGPSe1jU0d0SDXvVrh8QgKRlr3Of1K9wxWVt2GDw
nOx8GaMEUT655ckPgB40Iaw6+047Z23LPrFdIY6JjBEssXZ5McHYdfHsYNdpf4Wt7F8nZE2Bzr23
EhEeicv1f2K0symq8pa7T+WsXicUn4JeA+Q9Rya3regoeYQdCUIH0oFvcZSN10n9dRZs/NpDF0wL
7GEkNWQHTe27T6YRy3UgTp33+LlFu8xgyYleAN+2s+Me9OA5WaAw3wR1tlQ83oYjwnaSoR2Q62kn
uv4MoBeJJnmM6ms/fRr8Ow5wI+2i3ksG+m1hDbM2FXvGZD5KEOrOx8z627nq9KC8ufg2LtgEAnIc
8o0SeX3TcOHivy08A01Je2ZfhO/vewCdnY5SS4IuH+Iad4Ua3B2tvYQEy6Ei9B3CmLind6RF54GA
KAXw6Aw9Dg7V0W/2kQWfs7sCClqKHmyJcCtAhF3Cl7c+ehUSA0Qz71oQvDieSWLYYu+cyaIpxJ/g
t8Ny3tFRyIxD5nfunQmMlDVAtDDPf3a1jc9lNHc4k5wl9eoARHM7iZ20MMWaoT8gSyn2ZPTLVBmd
q9CPUjTYbPtyY+Y8WN2S8qqEyYQJ0Iu9Gg8tr9vUQvjfrpzB97Ku9tISc2SMX0umxLT0NqhuuwXT
ZJ/axSAXuwLsnoC6XgqtPJ27tKMnyAkIknT9f07XfFX1+Ctq+4ssSK5eUCmSeNuwZnUVuMkgmjt0
3/PBzDY2IR8HMhiVtVBb1+S12eZ9iwzWe2fjFiIlhh06u/o0yabK+Nr91YAE7jMOt3zsm+9huQNz
QvXMkmqF525dTZT0i0w6qj/DhuVkEu9ink+BxMAr6xMwJ+wB2C9aUxZTWJVpO9nvCAosY78nmXJR
WYYmjWCc9jAoZ4QATOINcVLljBfOAfwhVeJvq12rmFq0bpXRd2TvxPobajdZax6vykKKvMpVG10t
Z2OQ4RA7BW51BtqZIMq2izsSHGp84EkFcQzEdHs9iVyvLQQPE2oJEA5UBukGP6g/IFhU4tBHLnfZ
37wFkDhOYHdAEgcgcNeweBpdwEsmFVLvEUSRtnO1s+hwF6E8sw0joqdyIe0MginQEQCNOTQe1ogi
eic8RutcYHRP6vAK/QZWLrL3K5y4+EcfuFtU2wB+XurhGwwXYGuA4DMpguDqLyiacsTBN0faCMQZ
/QpZ/RF7OfVsyNwanT8O3rUZdS6DKoBinoiPdq0Wc4uH6l4WydhQljVYSPCgnUQ35hovmsCjAJVZ
vHLoVfCiI9E+fXAH2rP+cdvJl2pN52Ddd3wtxmo6QjSQ6c6H0NXHlcYOPgY0K6qLaOmvYjE7D6D2
otlpnN2rmpw8AAxoM+DOM/z5nvgAbF1C31M+4QnbP+qT24iIGJGEz3JTF8sJvhZV4mz7QVoa/uXz
O2uwNAq9N9ND15QAWNjhsDtMdN2Zpcq0BZp7GKc0YD2u0XK/bf+F21G4y3EELS/mCBPR/OIq7+iJ
9iNqseyJK1NRKrYqrb1gHzD95QziyPl0507zubTLK8yZedU+aBfqf+DeT8e5ywZ6smT9hkXjgLsf
cbrQOaB0TtCdSyBMG0BbDR2c0Rz7eYSD096FWv2CJDuX4TfStWJZYbHa7ptdD8BZ4GlmVdFXIxpq
Hrq6R6sSMC4Zex44B+NP8UYksr6cKm78X2WderywAp9KuHlpq/Wp7uZ3ojiP57nNBw3A3LY+zABQ
esJz1XgoIOhxOTQF6iWy2sfmOIIToh5Ut+1hRm2gmfOWbsgyG59aaCy0C3UAbd79bSkasf24Nc3a
wcamA6hFvQerXQQdsLm5O9mY4Bw81BO1Yjqyk8TEagjgThJHcoq1DcCJjmAXESGCFKV2/LDx3trj
v0XdoxAmZ+6g+8rBvflP95mDy72usnXqD6iHPxvMmhxAgIDIRLtFPV5mAHhMQyYDuaIFpoLf5fzl
Eh8wFDw6ZvtHV0iRTJDAFQWk1TpGQETrb7KBoVkwfq5IcsbfptyUgpTglbvnqt73tXUfw/Lo+YBJ
+zHCMsxRe6TSxRqTCLCNQ26bFQGps9a8dZy0A8mGXQmKEn2JNkiXq/Hoh6ADPSclIayKwz/am7x1
wf30sV2xS7vOfzjNDxUFtriNqZggY/EwDfcHPtSHKuKvmD8TiJ+WeAi964i1kz4g1bW6DfUJL9b1
0TgF5D6xUam56IuBbRxbKGIFwR+RpDGI8ihBWo3Ybb1lNy143gkwibY6yBIRCxsCXPr1jfb/0bVK
wCwAHiys9chttEfMOVCieCqbPJgnrIFjuk7DrSH45DRWyfLiDldg8/Es93wmuG67VBu0JJDf9vFt
uDLHDZyQvkkqoFPOfxv7MFQCkiKpGgeMneAzIe0f/Q/CNRRDduz6/G8acQF4LxAIpm7IYHvx06DG
iSIj1OJs94mp76Eh+4nofPKXWAjyTIBCk4CAxsINOtZQWwnAGus+glBl6CZkg+2nttvDnwj3bbOD
WhSuR2RLprYui6HHxEoIlCzQ9ND1WMLTFTK+t8ooVTPPIEaB4AvUkwFCVpM/3Z2x6V0a4eBONniQ
oT5B0jlm9II9KmrCOcW9/1ahv23x4Ouffxnmy7qEPs2K9pUB6+vgeqRb3No2sJK/MPwoUVPfjTLR
GzJRpjpGCFmiMLlEGHLHHu2exAfBHP5sk/1ddTBMls9ONACCwADfmoREOKaZuDRTdDBQnUkFRe1M
0c6x5CHBlAVAcRU+xUtTA2JADSFDPXYFgHN2nim4lJV5U1IO3qHahpRTp/ADcWqAJMde40KsaD5J
NZ/hHYISSyQeaS6WxVMHmG1OnBD8wPAKRcoxXALMOUu64j8rkPXdFiSgHgAlkawMcCOMH5ybYweC
Z3U+POYeYMxILRGm3JB4QEVoAI5zrY8S7G6Lg3+lGEf6Nu4DfkANWWavXbHB+w4BLzYbqDSSecJL
1659bKo2Zg4uUrHkkY0iTsBUoRwglUEPXfUB8QrAHrBMzdEDfOh6EN1tU9rKZfcov2BbhO0HCMU8
pMjBPpG5RCKf+6zcjQMaHgu24HLDHFEuEObYAVYPlhgPXQK8vXThlKHkIgWGkIKWzzsg4x6+RZwo
cWTjNK6/mAXsfEWRFLSPU2UXwiiMGNGn0/9HPMTwjdHVIyCGqputRQKPcyaj9xFP9KremvbJsfWJ
Az9okOwx6sIbMfajDGivQy/VDf+UAaSTAhKJEf8Py4VWEDkEHERZ81Phx7JKFBCvx0uwZQFGXH+C
prt9puZkDM+aBzQmVfrgaoFR7Wq5vljmLgaSlFGQWq63gyMkq1D0XAPOryeDZY92e2q7r8Kzb5bN
X2xPnTsEoakG1LuR5HcsfbIXml5934MhZbFIttI+twHhuiZMlQfzQUXiOrJ28lFTU/kuHtnHa+np
m88sKGVwE/UAyWc3cGOjrH+Tb+/DpvnBhXvbuD1gVhb1DorzAy+X/6jTXxTvLqvE1lpN/Rh7XQ80
pEKHMtBfVKukgL6yvrVvgbhCfXNAKG7WVrJwKAScXG//BR0K1KtuF04IX23x2NjiKDFm4zovRKQz
F4iGG+odmFSkbbaJF0kANaj03B5xCD7mAdFUl96bnplkN5uzbAnFueLuf2yeY4m7hkXv3uo9OWC2
x6q7coHouHEq7Ahf39jnHq9BmY2g6BtoztxbIC+cqGdrjI5hRzMr+EDK+AG9kXGousRZb2w4Ixnl
MMzYL9CyEGHZhubkuOA2QptGgW6tpIcQbgbPLPkKSLp7aBhyaw5+HIPrbwQeh5VLPhai/r1sdL5y
JDosFC0Kwd4Idmy1m64MTyY9LJX13HtLrBQDLaF2IHAS1ddpFX1EZnmi4fw5AAcbIW80+A5qCJmW
SiX1BJUjykmaeUvBjyTt9KWx2dQP4me20GrDUm2VmCrVEXk4CeDmOJoQgrVFWVCLt6hSECPquHa6
hIVtsRCdDKo9t5aXCIwFowCMGxhzgPCdQAFtiqHmqfYwq/YAl8CEJX2PSgicqGXPb2so9k0I10uA
jHFRecgAr8djiXhAjfjnWiCnUiDi3GwFZEBp5aF7G3MVynMg/Z9O0Fimml+chV1QEKrjfmCvOAD3
befFZXBXXX1wuzUHpw8toTz1iIosoXbq2Q0CkXzgWAYIFNpTHcW+5C99R891N13DEqhv9z2EViGt
OsU8+wdw4sS29r0U0dVdTlLwAEE+9a0BWRdEw5JA9aBwffKDv0DoGtnoouipdYoU9srIJNN4hSno
gIieookgtbYNBMbilzQ9CAcwJii+gnIMGi2WU1A265gJDLuD3x5tPIgMeKKi/imI4CUfnTeztLkl
aGKH/lWX3n9dL29sVdcOPL+0l6JT/Hnx5stEVAoz0nM01/+QfH4t2/kOI24Z2zYUs3pzwHirosYU
xyHdkmF4ljgMAg6ypsZsU7ZuVwxN9VXhJMC8+Ydw9ZNyQWI7ZALqzdD1ag+LKCQMAdAbunbCjISy
FUiy5ZRn47G7L8cn5j/YRhrmpQNhrAzBe7g1/pLq6hJEnzYKQ9F4gBcmjjY3GUO0Po1+CRDeSoQ2
6ey/qR4Q+IijU08wgrH+o8dWSbSPC3J6CWr9Vjb9P213L9Ta4q7i98jUxaBDFGDlMCUQXoPhBZlm
r/HDuSgwLrJOZ6pkbz5xsICegSHlM4w6JbwJkSJPg3qwYJBC6ilpy/Ud5QLlua/4N/KEbxyB8lBQ
9gDT6R3YFh4fAm5Dti9azvs13C5uY7rPYMG7ULWbjqnW+UJdmWyLe3HW6ptggasV/axCADKaVm4K
gS0GgbnaqwnP5QMHsg3lgKhKcWiiIbTjwWPD3oVIO7F6J0jMZsv3YK78i8QZl3vdihgJyyufazSM
IE7ftk/rtl0rqzuGbrkj/fjbEnlqqb2kpeESuJLz5PhWanEouCYWFTir5qQFhAZwbThFG8xZYDfw
O1g494cSDzjrx4Pk9IDnFctO4KHh2qBSU/SK4j4RAZYZPuzAWWwQ3tfNPsQPimesLEk4l/8trjkB
uMDLMvR7FdDfnpLdFqohNZxQ8FLArN3tAXZTb01W7F8IqtWxK5cs8sbd1JNb6UVwK5QQ2QoB1RtX
HlKExgWjYln/rB1cEiBjDxsMdC/B5nSFrcf2EOoZT0XUfMHq8aa0krEWTVqtOIr9jZyZUxVltbyt
WEsWFxMBJ/wDKvoPZaBlaMWVdOHzuowDmlKQ4S9wr0YWgjJAxyZhvWG7r7EH+g6SA60SCnoromKn
HXYliPk6OPA8QeU2nyyOdusGYmhYXyEIrhFCQadj3zCIXJ21TleffVj0oYKoP1EsfoKd7ErgbcFG
IA4YLTENDdUf4vHtU6NC682qqA/bEZS+1mDPBWw0MDkgzHAHny5OIADbz6El9S0c6JJBvyeSZcJa
rntcz3HfEb5kXePY+PmOLX7Qe8zPIfcWvJuAs2UD0SKP4FOCkLIGziKg7g1RaxgvG3LzQWtP96D3
gIsBB0WBqlzw1xtRsRodC02pMO60B9N47obMTQ+8YKv6at9UWLdhWSNvEB5hJ3G1gDGgLEfYhjzA
44jm+ul9zJMWD5f7LEr6janXyYeG2v9FmOWOM/P9nA8QO+NZns+PFC/sO0550tIP4g4FOlO89B5O
C2VmdXDEFBxoCWwefqkZUmxtQ6+pojx4aMQr45ofONb4l2TQkelwja5LJ+0Uukz8V3tzit4Djt+N
Psu7CQPwo2Pkr3UmCd1hA+K3m7onKEt5NtUwZulyQOexZ8HZCWMB9hG2rJeZT1gBOEOoU8LQn3G0
hYHQU8/hoTeOBdOFtUEx0tCqSQPYbC+D33l31TT+s7B1WFSj41ysnoQVCON26hL9WD9tCNkLCm0P
Ju41et50G5QZJqcNmn5uJTB4RhzX+0OkWRJrJ7ao3DVrteIen4Z0aLtyt8B1s1tCysBGEvq0aQ9e
N/xyaV06MnvEG8CONKEzaxZjtlo1rMUzDHkTiOCYQEYPQrw+lFqQm6LjdOj8qsxk9xCD+lTcOIL7
9sQ0QzFIqJ2IwJIl6RoWVFZ44g1G1wRRzSXeoIG3Se9Q9Wxm/J0pptSqCMRQXYky9DnEyAcOEzSg
xm3g6Q/WRPJqwqB/drsQ1ceqtLZf1nvr/xyd13KkyhZEf+gSQeF5bW/URr6lF0JuoIDCQwFff1ef
53NGE9OiqdqZK3OfIheTx69lAi3VpNc0cNuHyvD0OgrVFG9riOKNo2f/zPXY2ldsXL3afR1vrcgC
BtVBv/J4qS5igkC7lF0bTCcI6cRM/uzJvsopmx/B1zGIkiZ+YluysW3wbF6GYWDnqRt0eBGZFd55
SAMI2W/SD1mNkDoQjEJggRPD7FLDWIt2dh498OznpBK/6YSwKItmflKEudcsSUEmJ9W058lh9YDB
nkHLL2omkKlYWn32BXIllrwYjvx2BIMDsIv2h5+pbskG1uRMMa7ORVxaqzBsvwia8vGH0bgWPBRb
pRp2LZsFIeeCGwQhQPPDaodkp5RD2KfS5aGjpYHLGeRKYwkKiAaVebxFqvFGIyMSUmQayYdjJOW3
HRRqyRu/3wrbvVaBPxE3YhdezJ2qfNFJz3ml2ApexD5G/jjLddYMegEMM+1QFqNtJI3oUPsedueo
cNz4gizz0Gup7Okp3K515T9xTAHd0BsCJ5uF5lPuWfm6S3sHu8GK37WljR3pqPJJGnOAq5GaTO0G
kM3d6eixQ/3aT256ztITxAqFrkZmA7BH5iEGOt5ihlMOVLTpPtACGKfvNSohzM46DcuakYv038Lx
x+hiRvW0ifyxugAsd+OSaahOVmXWOW+z03NHRppQ3xxbJb9iHTVr0zTedNdtzMK1eS7HB14k/wW+
6Za3sfEKcKmTwM58mOuh/crcguIN1YFEWCnkiekra902ibc2HGtcUUhmLjobFnlhOmn701XVk6LE
+QnfyjmV2glONqmDRad9nSyUDGvg/UHPi3CQ8VfdmtaX2zeQQqAGu5zCF3r2p+Fjqr32XNSe+9F6
yIlONRYPRqmDa1H5A1PuHC5pdh0XEkvuMRmKjsRIFjw6SU7YOZzCbZUbYmvlwW+dWwb9zR7H690m
oe7bXk1zHy5UpfSFMDoScheUR8vtzEVb1DFv5kixtSazuGK4Dsd+XO205ZXrdpyEtWLj+fg0xyJ9
dfuk80CFie75I1zskME1ELDj+qAnfZ/I0lXV626rW4ACQ4XDtvUYdOIBPSyp9bwd50AfRNdar1at
w01juO7Kb0dnndUGWeLOE2dWHTBwleFZhCgBKNNsVRXLLFesuXbD8ivTRCfDOZsIORQNRE9sXQCW
uag2AiRajsWhJmh77RtSKSv+rPtkk+14FE3R/tOO3z8Rv01Gmslr+ZY7untpIkeQMJnqfJEGnflK
ADNBntDBc0EE8ki5ml5OY4tDYlGvDsgauOuRTVNrHtduZ1HguGXXd3ZpXGHvYuU4J0V+DESn4D4S
DA5CwizIA0VCzb/sV/gizWalS1opimaRG0b40rfS2nu85oCdsR2XOQt/N2SnsGjryD71kbZPYkow
zoBR3W4LYhZjMld6fqvMCJYmCAfeGr27TGxPLu05TM9O1AsAC52OP+Dw6TXWxB+7UaTyGExeuW/A
DjZ5ZrJPdXYNuYjiFNCuIs7k0TW7VkNRPMiCgCJDBrJG3ETDrZ59AGLLxKdhD8x85371ZrKlFus5
KeGvHCrFVr7RsnnQloy9xf1/bUa/ffEb1d38bm5JD7Cdx1uMPrL6IhkHl3io6XnfPZ1iLVbqXJwV
FxMSvKOu1+ZMk6rXhBmh2CoNd75Z0z3a54jFvey+3S7nKQbr10tzxBle9CYUG83AgkqFKCM6R4yN
tElqbOSECMTpZzoWZjiKp3uXqmQQc2Gehil9CRudH2ToROmKDTDYN5H2jsoejK2bUDDkuSo9+iXS
vDt7Ni+CzNl35jg+pnMJvpreV9Wo1o6gEAqpviyvR6drMpArVc0NyH0HpiKhE7ZxG6GsR8A8uBSg
0fnQleCDwvmKDVt8Tjlv2gJXeokY178yriUPbsSmNrL02b6Jo/Zgugx341jWX/Qjqce4HMrXySRS
7lBOhDA4lsvYTJyV3djxJQeNPGTkwve2Mfwqmglek9bMvtrRsovT5GbmxQrTnc2N4p7EDSf313oc
s8a9Ji1XvEaYCU66ZJl9+mR3Q3nsVcF1l96FZco65+OUMxf2Y1cdXDatFgadkX33ZKXh2S3ENbSr
Y1yWJzMdyrvc8ew7I0EB6ypTBJjUTx6EOa+bSiM4YPMNdvPXzCgQbZOdXcKUC8qHUYrd7NJF5r6U
yV5xF1hMnmRQbd110ru/Ts4Nz+3/laX95nXuPr8/ltp9Cep+L8Me68UrV8nonD3t3kLCRkshy988
rY/I7gefskEGOOrTpr0/u2oxN84dD6poPZndl477DYNT+4pFefFHig3a2piQlDiRWpZJUeQQScxE
ks/J5MCHR9Zjm+TZgfYJvE2p7oez+ZVNk1rO2rqUjbvnDANSMxF05dhvgVgeXNHe1aDhafIxL+qq
jKCs8mPGYL+fNYO9xmnnuRz7vd1ha0pX7ZSfzYuo4nntVLHTFaRhZSCluEG17eviTBXsejKzg4+3
3HfiWY0JO9DUqy6jRzIdJG6avd37/OjwuS6DY8VLzBnC9yABvLN8MB5t+cfM87fBmL6UbQyWZPFm
8326MrVn72zQuKkydvxr/81ZsMl7f+8k/IVDZiykXe+5Vu+nLN+6Sv9DGtqnff84jaih08hr2fMf
raz8CXws5qjCbSf5vDTc/9Lo55TOjFykpITl/ObI8LkruPCjBz9MuYeIaHFI+Woten3xh6ZeUH4B
oxPlWK4OOkzl/3XAVMvMExsXxjbK46c0jK5BkqNnKucekeaKFwckoNxqYLI2gy+mdSBNpvxbOznN
McjTzZxw3tK2sUCaDFalHwyHIQ6Ps6Xi46jFIctz4jAEiAjhL9ueIpEuOKZM+k4XH1vhrHGVbsWc
fWPZHggfXtRs7zCMzxIqGW7Ti6GniFB4YfNnkZy+hxGfjJEpNYXDpdgietUsUKwtQgRiVE950zwh
aRWLao6JKA/+t0z1T1l7ezPJ4w1bZnhc0pApsDsHOnYWk++dfBG+sEwihC7WlPQFR1smt5xehEU7
j7+pEZ8ij2TMlEGj1KidSDyh3T3Pbv4pGK4WNcdArYxdFHEpitsXOJDXqDL3TGlLAhoPrgmPZFtc
DkyDILjo+P3UQBKK314ilhOnmePNxzwU0MStUe0NLhYkvYe1jEBKZc8TAQB674nZ2XV9hec2tg4R
vEXTBxxI7Bxb9Vx617lr/sY0hKMhwY7L+DXW1YUiE9rJB7nV0vr0RfXiZjl3CbyUIf51oD8WHSI5
5TBPzIebME/kUtopBkxv1ogJRP+FP1F/MsZP9b2Gipk7zkz+CWw3YdAyX5ygOE/hvPSqautE4UGM
3mNHvk9xIiwia3wvB/O9qqMdNftLq02v7MT9KOlQSu15nQeQ03NzFHhDdpmv0qTZ8sbBhkuevLLf
a9t9GdrwJn2Ut651D9MAfF83w2Vyks29bmXE88p9+cOb/sQ+9PfSIPYsW/xNMOx9YUTOZir1dXb9
C3Qg3tDg4S+GTKrwJR7cQYR3HimI/fK3bxlMQDKi9KiCbwvyoaIpIZF/dXPrwuHUeJ9jurcIgzlx
uFaNx8FOWmaMuEn98yrzWA+PJZ8yLFrkvWfBs/a4rcHvcgF/6EsUBkg5szAeIUYXTU61qLvqo39W
zWQb0RAwrXuPXw7MVJ1+4ROvZhDsOEIouJ8FYo1Y5LEktIz9ZVL0S9U8x2a1HhR72FmPU3tqN0Wo
oHAhRY75HN4PSon5zJTRfWUc/Ym/Yf/xsvPobQBKo1thQmQesFN7Y7rWeY2UAmoXBo+ThhbwP60y
2AaNtWZX2qebuUcPLy8Z/uXRg8iyFUF/t7n2A6qy+6ZqcfCtF2P4V5gQ2SEZM1YYKEAglP2C9pAS
2LVPFXb0d9foDWlciLefiuoX8vNJGmxc66UgReM2ADk0q9hI3iMU6H3CLrG42wQXHorQosvTJjpj
my9xC+QWfVeSkV7YpJK5fOqyfPChMkONtdbMqP63xKiO933TTB2vMcZHZkSLIJbFyutp08AsvLsh
0ir+9fjzgWKRKHZmyUJRs1uG9neG61x7oGag76hrLu0xKS1DoeTulbH1A3HQSr98QGdp9Bd6X2FI
KBz4K/P82FTvbtcTEjZXjhKn1L4UYBxJsrHCh869iQF6zL5NhD6Ahu9EG5Ibo1EWQErcs9JglUFo
8N7bS1KJUwJAEqbrVlxJdi9NxwNXdA5ppbezvmT5Yy3ifT0aizl4Kyd3lfIwVzFp+LscQ0eATPpn
h3tbMtgvvo1zGlPsMKaXOb7LohE/8D2ywjXfwq9qME6UQa0zFR9aO7jItts4fB6VRVBteDIIRHkW
cGbeglWz4ye+aPQvjzO0gvMWatM7LtZFCeHWoYaCUGfTVtbttXDA6pJ5J5Pk0gWPfX+rrC+klAeS
D0RE9IZXMVUK73bzOSenxPj1xvdKzGvbozOTPHN+Z4va6KqzmtBSuXR9OgZaMPZRcHFBg57SlElA
rwK43SgaV2F/rPvHTNpUgn8k6jz07qnHnp1inKLoFJjuSo3nIX+hSWrJgYnk8xaYEVEBsQ7Kp5Bb
X9S4ZzArSNnEuqSOfR4o5uiiAKyooAHIXdTJuY58ZovnWN0iEkvDpXdw0TmXZv9XiFdkqo2Dq2LW
B4Bt2qF/W3YKuiiI2cUTXx7/qSveY7dZVem/FP42avKN9tZKa1hpd4NKQ4XEe6CznS1fFPV2KvyS
CW3gZr6PJmdhaAFauJejt8CRJvvHCmN4fUOxodG7KOVxCXsHElzaiieZNlWvWLKVA1SL1MNYLJzm
NfAvvfxFhlq2PDPN+JuUxzIgAcilGY/PzC/DRGSKDkc1bssIP9mp/qGTL2sHYpYMqUWcgs+tgI/G
Z49nik4H0mV1Dcx2dfiYYsJehdv9dDF/aeYs2oa7YV2suSItOuq9BIJrQVNNm68KwPFaEH5Uv5X9
o2qqvopzbvdv2oczeR7pU2j4XtpGyCG+L0PucSVt0CCB1KagVk7qcfJ/AutnvjtjnJBT8yBaDzPT
eFD3o42Rwa//ZtGBcuTbcOaqKmccypQKCmszxuIsbGehkRVmXkRFInblFOyQSDc+4o4E6m/KNxLj
gNyIui9edSpwM1Le0qg6tQweR9Xemp4KknoihH+LaEUbvXlpxBAo5s1wCRta0zrhetNid5QTtDPH
Q90QfJgexTTdMYZVkT0bqMYFxQQNfTK2dU268+QRgxvj1T2TN4W33P2Bu1hDPCzNiWIZ/TEQsGvM
F0vsCRWu01LTB4NJaEWrTnIaCHhzR7fVYQpZpM29HIbKnB+asH3qsN13ZZN+V/91TxY7DLRV62eP
unFeDM/6mptAkksuf10z+oItheWJ9Ldptp/5mK2bXHBuZ3u38Ha5+9FEdJryO53z1yp/i2yCxlQI
Dq29bohmsHp90Xp/NotAipssPiKgX9NC1/WfQLaBI08lqSRcjpUYXpU50M/gUyF07puzJoGl5LAW
1cmeX8fpNo5ky1xIQWsm/pI/6LR9aB2qn306gsaMFlAj2NTwnp3MDpROlKsp4ylAEkOkQRicGo6I
uR4XBoRrha0js3DXc7LXcb0uR/U+5cbVSsIzDuK/MsLGrqOHyfZ4OmaLfiYNFOieZi/aJMhihRlf
ZVFefTs6D0lwyyqHoEvt7HJT7oVvrsiWbOwm+CZXwNbB4IIzxuPc/6gmfsYZQvgdts3Yng1VHou4
WDmmPJl5vOzHYO3P+tWyiS4UvdkufaHQhiSHGIKPXOlovvqCl4Zse66o7jrmcsxbYPjrtDqKpJr5
RJxzLHg3aHt4T5ARFp2lIVcNhFGK8+jSSqD7nHjbVgjUZrB2Hc0QxW2nGuxD1/OkteOub0oIBt/+
qeIk2cL3LB0/vGqLaaV2fZDQiZ43y37NEiZO8r1BS/BzapNX1XlvcSie6cn6RVHlkqu3mZmywdva
JE56sNWEPBboYTVG2cPUD/t0ak8qhR1Ljce0K6/JbJ/TqXxx0nlfF4yc9uBwYR3lSy6KvZFLbnkx
kghP6lbqbC/K5LEeSA3K5DKAWw8RY5oa3Cen9B+buH0snfiHQravOU6fa778DgntOM7OWan+AVGD
mfriXMj6EnbQnGRTZZ9Fa9Mo/qUi+tHDKKkywLR33enbr9hdPIRtvmaUu862hWdUE2N16VOZ2VTE
Dj4IAeEmKwZgMkb2no94l5l37knRKmCJH5WrV6gNvKeiaxdaUJ1YRs5L3Y2/pNKROZ0aft4Sn+rO
DlPwsPMbSY8UIe3YZxhoKo9vj/Q8CEBGTbsne5Alg4QgbS/CSM7sENAs57hLx+BcC5H336M0Xuim
AQjPY8zPgDrvimaLr6bktrkyejJS2Lw3mceYPMSw3U8MautUsWHz0necARIQYocOmhwjW4DGVSki
H7Djeq6JBPLGyMQlSftymyLqwfazJK0zaVvU3XPcjl+zkoQpykNvZ39U4z/ykwBBmRT1XNxM3V6S
oDuCUA8kO2x+UHlK05yMZ2G8mIydG8IP1kPDCrh1E4zfrWk/sAylWdgWtXfC8AMY2OHPc9GWgy4L
2EoirPWQuftUjQHXYvWOPTXyKYGAmmmm18J3xLJsgn7jamCiOuBSJS290lP5KAY2vjbtzwD80gbt
k5Fb8SmxWDrr+RbVxqVNbc3QHQHlP+SozqNN40Jhg+8JSQ+kQBqKXAjVebyNDvxZ4vSvLotCVx0i
2DKoOZGHpERJiOF/RFZNq8KZ4YFz5y3vjFe+Fh+SOHEauXR6WxjXdUNs0vVHLESdGidXZ/KhjOlJ
IM/X5ythCOtCrR8kRBDjI7eBv0oM/emZvrFmoTLUWyOan8St8WhjQ7jjpWCVtXNqp4LrKOMmEaDS
2Sba7g5oXcW35c09xRdNdmhsFZ7qppQvglj9KqkItneJdND1W6idlrKaqq/hyJyWZbkmAROD99u5
tyVXyS4GH0us6cXp0rjgH2j+soq1v8uj0v1n593IkpUqhUkRyX1aiNDBNwTHeUF0c+DWV8Nhow2L
pgfKGLoq5w2jRTttQrfV1T4LYNrAMKueIxjWYMXO13qmVmtOe3JW5Ml1WQOxN7z1fnNzTCC3xh6C
raAVgNx3cXSyrjgBRqsn/CM8hqYtdxICYYkWXe2AOykpguJ797tkvk6lV33WbWFvEJAJ/UL7EF2J
idNGcfutpu4nVCnrdxJIRrujtzO6W9C8JHZmVpCB6Sum8OivnseTDiS9SxlqmRG+J9LftQPiWurs
LKVfzWHe9S4zYoT1sKoq1a07Xvj7NoLMR3JsFrGk8MSV/gFVHLCIb7I1X5LGf4jgkiyn5c3Pl4ML
l3OyGZSyWb1MRroRDdwW399W6L2fGFvbsk6Wn7N2r3JJM3iBPktTfvkZYYVont8xNbfuoJ6i+zle
2AkqRQihhXn3AFlzSAas3CFqySulY/4ecFYeIhzkaSFUGBBrdV4srGtGqO6tGEI6b6xiZeSgUIP1
QK49XUZ98gmFTpTZObDclmIlua5y+dAEt6BmhOuD3zB3GXxtMmzk51cE51YGCPSK1z/J57LiFeqO
r9Ho/tTIxEkxP3exfLNdpCATmgHMOOjVe0VnAsbWsTDGC+9OkHjf2si4ntb27Bm7UPgxuWOiSzbp
ut1MZcyiccZ8BR3/nPbDU+tFtzKDOonGk21E1zzX2SJoOvjNBFJ8bsIvzqTn2M4+4CecUm3Swtqq
btyBGAGDkx9rvEIuhWGeXKmRmfjzdTFeA3gYx7UQYCu198ZcXFqjLzaStyxBDkKLSZ8LyGeNO0hi
YuwIuU/yIeRu1VC6G2b5bzNmSyrUtkncnJ2KQKLX2uSQpvVUJB+9sP/oYkIlkcdoJi7qscNX4kbQ
btHL7Zi8KeBef8h5uZhbPQQ3bywurUsBf2mqltCfQfC5+zKozLLaiNFFHE3hbI0xwtKzpg3m0cpo
5t1dWLAr4yl3WCJd4YvVFsdGDTahlMFY/muB87l1LU8dx7k12K+eA5p613o6MzvJOqPuw4D25ix8
rZPqtdYMy21eXTsPFxSE5OJKmBlFq8ciCtKH2VQbCzKZd2j6oKvmLJBQF0VurbB4A7Cu6DMzhjMV
1PWaErBiNaiH/l6L5tsn+puOpIY3cVHuqgkrwXHnh8wMjuHM3VKGm9xXm1J5r50sP23YswX6w5WN
7suU0JSY5tscDYvKxgkNp2NGl6JRDQec7K2gs1aVHj6rTcRl3remdycKjVM8+Vufdi4bJbw2yWPw
Tajdo+lRGNzgsoeYlsTOVTavKnvadHWzZz0pgeaAZIfMRLzpnPRJxPlzMSTTQpetDYnRXlpFfJkd
BnyijEpWtC7qdmtnPcojCwF4hiZjgRkNumBdG9/bWwVkeM92cd0/kIc+N0Kv6eZcDFTAue5w7Kr0
JY789dgG9t6v5/upsq2HTC2loGF3tji7G/Lejf1XT8bZgRs34KVB1plf4glWtW3919Stvwo//Bqa
+bEU+tEsE3qClPoeC++Dq7SzrAB/F4rA7dqnsYKvYUOgIG2nBVaXXkKgIPfI+WEO67OBoEev4nTy
23zgLt1YoPgaqY1g3XLSbM6aaBXK535eJma5dqLgrY/ZONXrfafag5dn+Nlm+Vow8hbxPTMdZ4hF
1XMl2l3jetR61CRpKJ99FEb+3EUJJWl5ucoT+xj10WXMoFw6U7vnBrV26/kE4zXtVGRvsEyNKbuE
cfck/H5nxFJ/kVT2kDJYZKrr8MOZa5seJmkDN6oMH8X6jMKJLsF0WMy6+hjq7CWLClgoV7wk/mQs
1dz7C9fSTx1u4tXJDH+b6ogUB62r4Uj7jFUYpyJQyFSRV2xppxDvo9XSmU0lRrKYpHt359QMRYcG
n47LKjacSxup+jAGNYemaYRXa47dCoFSCeOga2kzVvhm8Z0Md5POpZh2fDPLmQc8Sh3E+UGDdtHj
rOhDC+8iL6k5i/5UVg5QZknA6Ga7oz2eRzELyLtI8Ica2uY+VJ6HBDbjjliF6j0K5yhn/J1nY9jl
2PsfaQSTRFGdr75NOyVMxCvdTDHV0+jWJIX5r3XrsDpk4t6FwN4mE98gghx1/fzVjEcSJwYBppwt
PQS/uPDNRXH/atOeO3Qp5crTaPbRCTO/VruMnpF929SEDL1ELOg05w7tEw2eR6qXaIQqdgW3BWqj
SOcTwM1XdTWypxleedwmMn/CrAy2VMAEx7iyzDWDCjWad/YbqTXfjjRZvMfEyT4typs3YYcg3hBh
OI2zA3o1UHzgS0Wlhm2le5gV91vNo3O/iJvLshv+4qRbBnbEyCpYR/TgWniFjW9Wf246EdKIK7Vz
0qo7cqWhSzPfZrO+DdylaDL2xpcIpYDROvvJuuy17cKz7xOsqi1JwUFpU6MyxKcqVS/pGP2kcees
Y0vTrzhVaAyQttxDXyGQg5OZdFi9ZaGXxIu5H3csvqNH0FypWPVrlvXeEySwHsTWMWPjwvvKTQ7y
mk975fAg74jW5KRGKHWgtZ6u7bwozx6AIIppNmMyUIBSypLZKbFZT2KgT1lG812p+tLUXowfyBcj
tkjXMKv/0nNsEiNSjxap+X3dWW/owZR6m/hIJfKOQ/FspzpwNGpqIeSrdhuGbJrzx1AS86+zNWs2
MF+C8DTZFIYNhqDfmS/vJp8Iy7mNJOcathQuGcHSnYo34GubHkoHpaZK6S2Q8m1MrIFX7Xh0Ep2Q
7KklmeH7koKADtsq13zj6H6UlfqUY/KtCwzyfg7VLhgzkjIOSdoqI2/amiUlIE3ybufo1EM3kAOx
gR4XLcnrNdX3xY4At/3a8DWB+yrdfskaUJuL8Z15DKf8lrB7blrnTjodkpacTiX8cufJEk7Zz5sn
DFtEQmcOrpNnnBxG9N1Uze9Uwhe7TAzDlatd+NNaISa1VbO2tNJWTeMLBWb4QeP0E6OQeBsIIegE
9vpW9LGSsB3bO89WZGau1rXQjTpKygM+cz2Rr/GdmjuQyK3sgLTDA9XpgBbUALXVUvddIJNgAEx7
VH/JdTTqDlRmEcemPhZEh1Z3785xcJfbcsvFw4R5pyiE0nKnIgcilPS4D3nfULMpXuH4Uxf38qxW
86Hh21o+LwVeeghUVkHJW2c3B8hJfq8QWou+TyWHIMBVoJm0MzupznFDoX0Y5cVxaGOW/2ACO8qr
N/jx+JAJ9eOxV90cK0XnaY09vySUlbZk71EX1mRgaW8vgDPujWJYLQYdHJXKXlzqE4g43Q9gXk7L
IXa4tZTwwu3g8Cr2vV96aijLF+Nr1vETO9d/9ueMwAtJwM0UjO3FrzNzUTvgBhzYt0SrZhk7zW/o
u3ytZqib3DMqYkzzjZtSxtThkZ5vnX+jkROKG+czQtV7apO9di3n2pYWE3VG7gWudJOJKv7WUWZD
PCMSRwI6VeArrkTiv0jD5d1ft//wb+0NtmD5FxZ8XehTj09U3KfbuSI+O6TmuFRF6a/5yrr8XEc+
JEF8o+WMRQKm9RdNYcAkRgGQmOiSZA6itYwOqpWtPJDV1KGXnWK1co1uMnPPJhRqjvdL/TCyvkA0
7aeugobSPaDRO7bbrHwUE47qjrfGmKmJDObYe5uoRntNXIoDvDsnnnpmQtwZ/puCG21dSz1Mh8yE
J4lbH5cprhAI6ZOhJjvMglOGTfIJCtofU7cyqdryQfUcv9uVQ5WfBOVtb64QI1Kt4b3E7CT7cFlj
gRrWpwAPXb6bA8faNGUVvMeTXeyGBNJHpLjPzlQYZ9tUBT38Qfs3NPH8EMz8PqqobU5tFhKd89rw
yRlpVpJJTt4qjkJusk39or3SPzB11oeSVPJT07ArjQ1KXgQ8YtB/RoHivTVq9J+aPO8OaormU9g3
hJrNAml9Khu8xXzq1b0Et2fVhRHa3kYmNsRZSe8P6a3CtsethYHyGbHNBe281vZ2EF5D9iLs3qQF
ib2sWshJJEeyB5GRInYj/2gUKG9p3BFIatOp9VCddbfVcDrOTmy0nBBUjDsWj2/icbGhRx0dM+43
VeYw+ORgsMKnESQS964Tp+xKn9qjXPDfmsrfNV1yG5RhfGYC+X3IoaGQ3tiAQ8+ZF/92CTqk2UX1
2pl8f1V6TfQobChJthdUyzax2+1oAO07qHWvnZ6tte4Zz6NRyaVVTf22q92QlO8sb+4UUegiwgK7
UXoD0bCIFyHNCtGnqKb5b+h0RsFRIjWXd5oudOQW4OyZ+SSL2npOHT3tPH/K/zmp2xKks3nylrqR
3jFM7OzQz0LuAHOsByOrNWVKRfhY+nVFwKx1SDpTNIYiTdOgLjDeuTyyZQhnfyIRKJneVlM7Tsuh
D1JIl4m7PUzX6+AL55EiQfdrBOqmX7+MK5y+yi/t85hX7S13WrpeKC20OKmM+ep2gbXrigpzCTwr
7hCZc3HVFCuuLatznoU1cIecXCwEno2qImwaR+9OWhQRu1/K+3c98B6HwONKIylUMGorOXezalYB
lZZrs3WGm23em6r9wewepSv8Ex9gvIqN0svWwoztQ9PHZkSvZw3amU28bBDKCvegk5zUuVVzRDPV
D5q/W8iaDojc4g4JBC4OCnduI0vByM2t4xrxsv4xDVU3xMZrw11Sslf9KcX9aV2VRTFtYm+0y0We
CPAXy+7sOzJir9s09zeET6ZPIwPk81l8v5jVnaiOC+dMRrHZO+54RyMprZn7qDrpeKb7jkhFDB43
y82g+gIsdRRX6VOEFUmZ71rmBKjAyWveQsMp7dX/ELBEnuSU1QTWpmjspRHRIJlqgmo++wvrpUFt
BmMC+wdW5ejsnf+Tdp47civJtn4iAvTmbxlWVXt1q+X+EFJLoveeT38/6t6zd1U2UbxbZ4AZYNCA
ojIZGRkZsWKted7WMulY88wjfHtwxXoa2RSvvDB8jqCOU9SPdg2BlEoMGXbXlYIWpCwpzxu2pSEX
pJqaJghoAT/1w5T72q12+gfl0Tswy0Jv/KQ/0iC+D1+sFYPqgtKU5dgmhSZeHCgvChJI9Ch0P1VA
HlMm3tFi2sSQK22GH461KfsPxH59YyEMysV7aCBboQO5c6IDoilqullZ+4Kqlw0IWbHhyTVkRZRl
tKZSz9SGn1Lvh52+TcgNH2Cp9V7IN4ybbM8M6gj9yopK4yzcJUht2VwXDnrcJsPY9qwRdaYCqI5O
JNMRQ3NKgle39QtXTZQ3Ux5PYVF/jPX6lBejmw3dw/XlLgiKXdgVFPq0AF3fACpCV62yF15nBv1i
ZkraP0hZ68bM4pvrBhfkG208i+Pu2Lplil8aqXjJgy+NL514n+LMeaRzsIuz5ksFm9B1UwvKYRem
Zqc729MwY0amjlTSpnIIYWsaTkpNLyzrssd58peO40zBXEZP180uyHldmJ3lxc7MevboyJKE2Sx8
jaGksB9HXobXbSw56fkuzn8/swExkK6GdEfdKRtfwqY9mnW8IqK3ZkLwyDz14fmN+VCt4fzgjf0z
D43d9VWs7ZTgfLwhR2h2oT2Fl+IWdZVPElNMtAVWlfoWPQFxXttxkI7VFSGeOQkE29C9glm5r5jb
h7Mz2LVQIu8z1z5pH2BaQEo0tY7JQ7SJd3Afr0WVxc10LIh/EKJUAR5dfq8hyR1VIyt0mfs4BF6x
RQN4f30zFyPImQlhM/NCL4yqMcn04pQrXoHIE7BbFH6uqU7w1HksmW6Iovz2ullleW//XZqwt70W
SWPVkffPoZvBsXrjfaJkor9OR3vXbe2N/3W6L18Kaxu7a8p5a9s6/7azYzDVaQZBErYjeI3bSD7o
mXW4vr5FHz3bVkFxsU7N1rNa3l629lWrmfvwvnX9igT4Ykz814Yzy/adLWPwKnkgE4D+t1J+qhOP
CAhPA7vdVqn2dn05KzvmCBdtXreqJMk4ok87ZOzvY7BD1y0s3SimYs+nDJFeDtzlYvpSNTMvcXD1
xPw1GTqz/lbHI85+kEIe95rzF5vHpalqlm4qxjtNw8qyR3IHiTilaoeZPSKOVHp+rwXke9dXtrR3
55aE+yRhoHYoeiwZRTEjDJnGiMCFXDeizP/KZSZgKLJs6rpmmHOIn3/FmTM0COzUrWPBzw1rcxwN
d10ew4NjIqF1Z6Ax1ObhiTbph4k2mI820bCmAvsnGl77BUKwKqEKwOed1lVT+yWsO7Qj+htN7k5T
jFpNCJeDBePeaL6m4NRyhp/y6bHghaK3jJSXExQvCDzI+kri8P4gXu6LEN8CwOJFnfGraDTDrAv1
ABD9CqTL9f1//5EvzQjhTAHDYeQdZlgB8553Ecjv6xben/ZLC0LQGgJGmsZiGF1tHKbPjEi9Bkb6
OFXedGva9Up4fn8aZ2MOwl6GBmu0Kp73rglKphE6N5PB8vzhgsq2aAMwRyRvus7bXl/bmjnhiATQ
plJ0gdvDBtXFwwZBo2KbMyltZU8lldLr1rQ5loieqlqKzFljYAzF4suzUjuG4/kl0kajA041uQOI
DQZoLn59pnB3TGGc7rT2RtV65ith6tNnQgkwN2A8I+u2V8fTDP4pkOQcH+P4FSESVUeAq/oVQUiQ
yg2kteZWVu1tKVs7r2q2NSwZCrzaFloICn246+tRl3xctSzbRt/cnjV3L9czqUxgoTfYuWHKvMGM
m4jhrj8V1qupQNrUvGQtkMY2vq2QFoD5n6Y1jOzwMzrxKYRhQ6F1Wfrwz7QU1OKNUjTQzcMpkcgH
yosPjew/X//Faz9YOJSw7w6akWYwqU6Av1+0AkazFRPK7KLCR1YhWZCZV+HBgKrt5abojUF7ZPR7
dwp76EBhOpNCKsWdQvkHvT4aebSnbAgW0pEqpqH81JV05RQtHFl+AlxSBjpO/Azhu3ipk6Kc4MBD
1L06DTNk8s6mbWqHxopHL+znhSFhP8Owc9hQCaZkpX6Cbgo6dAV0S71yyayZEYIcLGWjLs1mBo80
uC3G73LMhJk9aZ/+s39crEeIdZLJ+HlSYsiz5b3nvTXm1xht0/9uhPyTcqqsOQbR7tJBUNYMEqvO
mYlJkeU7OIr+ADpu5aG85AKWoym645gEHLEsoDo+nLZJ0wMk6HY+QG8QjFDiUtdLlL9wAlvGywgE
qqGKrxWE8VLfB5TnDo723HjofsTZR9/Q/nPiNItN/2tG+DaGkxdOKw/U79ofY/sNjDNSHD9jFDOv
f56lnbN1RTU0w9EpJwmHx4ZACrKMsXeL6K4tn2PNeslTyG3t+nDd0MLlgxP8a2j+IWeZU59lQ5lC
1Ox2U4Cu4ZNOkTuYuH8YUmDs4LqxhTxBtU0b4J9GtFZFp5MKLelyBWoyk6EUHUnqYfpy3cLiviF6
blgqy3r3aIWzmhJcDZpxUO+KlpdU9GR5465PPl63s7iSMzuCHwDUiwa4pTtXYfwSRADM7CtnZ/HD
QK3L41tWF16/FWRD8Rw+64pOXVUwvnSfWjaC8R/GfCVNXNw1zqhpzEeV03PpBDapcQpndA/v4/MI
iiMHxGIaKiPm/f4v9u3MknppqeoaWBUkYltn/5Cl3/X0+/q/vxSkKVj8sxLhITU5Y6e3NSsBxn+S
c6rQEcj0caXwuLZfs3ecHRrQtbYGXUXvzt0iFE0McOGkDmX8N1fb+XKEMABxsZYOFYZs+EQL+2eV
GzC5/7y+Z8rSpjkML1maTMfDFDMoOSiQC6sj1CC2zqP8afwWvAU782vw2fnGBUf19gNcQZO2EgwW
rTIAIsPGSIogvnkHMvmKyg5zNIqydca7TGLO87/XkPinz4wIXyqm4Qe1LCNRvVk/6Ix8V6306fr2
LR1URyePNm2CNaxOl85gqp4ZZwCcXCeK1Z9MiwT3XWSgAd+A8I1tPQYAAl76utGl+EOuq8AFoXKD
G4Kf94E+jVIac2IHBHkt+TarwxUTcwgTU0gSalmWdRMVZfGdgF52NDJczqS7Hf+OYhQe+5o54eAH
/E73QJCeEyik/sYn/rUpFnWayVNgdOBzjT6YwAna9vsie/2brftnXWI1J6Lipys6NuqsZqrTNaSX
6wYWHftsEUKMo6yXdiGoOyQB9G0WfdXsfteZKwXzxQyfWG2Dh1cs7d2zB1Ak4LKi7l1Jqx57xNpC
e4ZAoENXha/9lJw46SfG6U9jk79oHeRp11e5FAPP7c9/P4uBoWSboDjnoerBc0vjAb6G3SA9SWvl
ysXjdbZO4XhBK1WVgc06DQtpjgcoFPOAkRfT2fpv11e08N00WQHWQBdL1uU/D+ezFUGpnXW+SbYK
9MXL9jGgEz7diocrc2ItHKsLK0JE0ptQg/CCRDX9rb3Fz8Odfxvvm2N48k/R55KJ9e2wnfbdAdVT
I9poK7F+YTex7jiqrmq6qsvCTa8FqZ+gZ4DeW48WB3No3vilQB8h91DEhtj++o4uRCmNfTTpWPEG
pDV66SNgSRBQZNDMnQappWVefSkzbyV3WWiDGppMNmlTq+HDic0xSrPZGNsYAVaKVORupjLcmAfL
rUtEiTaQj79AwLJjJsD13Gk77hgccPPPf7HSsx8hnHkfoFaBwhv5ugZnYxMj0pv/zWaemRA2M7OA
q+Vjz6dLwx3kMx/qCmqB68tYSgUuNlPwztjvIr2Brda1Xvp9+dDfs4nwV96HJ/WL7lZb8BE9LB0r
V82in5wtbT6ZZyevLe0eyA9WEW3Iax2WxW4lWikL4epiYUK4qmMrj2ULE/a35GP7ML52P7yfwWfr
vt1Jh+JGvw1fyh+gnK7v5+Jhpw5jGA5ZvC2+SusS/KfaTIQUOvMlSKocHB1TvpuseMzGEtXgZNcD
7L5udTGQQe3FK8h2dNMQQmYaSpqa+DpvugqVcx9tDkZ0qpX3ydI3U2SmJOFtMzVVjJaANcEs+jKH
akQ50s5/06lYc/mlaKXIho1sAALHphitvFav8hF8u+sPzc+4sO6gjmcc3h++OIhUauHaXbO0cYqq
yTzwdYf/CtGxQaRYHzXs1Yb0qwpieItgLvd9eeUDLTnjuR0hWoRSoFtDPu+dD6O5zljyBuDcd3MI
X0u4n1eccCGRY17QtHSgKaRyYhXGrNJcLwpWxYMZkAh8V7MysN46jG1z1+g9vAq6e90FlUX30DUT
dAZdWuBql0c61IugQ2OXrdyPe/82YTD1hNoJ4RdOInULOPJr9/W6zUWTJhcbZW2DAoPg9gnPiSps
wVaVyklBQThV8pXvtmZBePXrtZkAWzaIjnrypsn1waOXuvK1FkOwyjQQ7SzVdnj/X+5cDp+nB1fL
4MJj2e1ADLaHWYR1A8qKkWkIHHZo/u6Trbn/79s310wcXVUcvEVwSgcOP5CWcFUl+iwe0p6mcvyb
u/rchrC2XkVCpZVnPqy9dzAPKDSN++EkuYML48wRAPSW+XpmQE/IQzMuu4dA8nltnQuHz4KcVNFU
wrLyLikhJFsMYeCZGr0BVAMeChORSy36FhTG2ilYCCgXtmaHOrvYJGZdemMkEhubfj/tgm25nRQ4
QnbhFvD7EVgY01QHY+VtsLhCcFj0dbl03hX/I1XW4aVghZZEcb+G5UKTYDj0Hz0IuK47zeICTbxG
lmkzOJZ45lrFQK2BE6FWb0BtD4wVMw+z9iz8E6KEpJkOj0E0cXQDyjnBjEP+n2W1TXXXHffpPnCh
fkB9mVG4PTQEjIHs/M/XF7a4h2cWhaNehFqr6TkWoQ+5k1ttU+GQhe+/tv6P65YWt5CE3FHmeqIh
PuWVaoA5MPBhc0KHNSs+p8WXEWGQ/50RwRGzQBuntIO2zmeOUK8BMiPLkVkv160sxEeGTsh1LNu0
NObnBXeHVQ7xT6hRmvaz1vzMQOdeN7DU6McC8GptLloTHy8tMJ+sy1EWoml16D9VX9FP+hGqG2Xr
ExKzfKuvJDlL3wZFDSzawCTeZVIecIwsN4IBYiX/pwaicSr0o9lkf/F1qIo7hjFDGbm6LlcVw0U8
jFo8uFpab7XeBOd3GIGrX9+8pa9zbmV2+bNgNAaQ/4I84mJJDbAlUIolxV/U25g6omJHJdFU33V8
BrmztEni8momptiZVU8BC19fxnzWxVhAx8rQiTeEuHfvvWCatGnMcAEtt397FnLLFnzHhwJJYWZd
gHlHsJz/RZyb0QAzwFWzwbpe7p2f6HBgdqwrV2MQ0E8JI2e9Me2vL23J3RyufYecF2NiKFC5+uO8
qge3lODXjdFJU3P5aUrKeuUczT/33R6eGZpd5cwVyiGr/byquHZhUfH96nda2E9VWzIkDhlnM1q3
U8xgjLLWEFxywfMFCo7OcLuOqhm6Znrr3YGoQGxmLfNcMMFbAUywCa2NRZS4XFrVtGYYWsrgtoz+
ZvUTvC3XP9LC3hESVOTmFCTw3jWxQrVsHYjIyJMgEY494x6FXwtl0uqtd6BebK1DgDJNPdlrj8ml
kh+WHcOi2myr3ISXSyvVrIVlEc8PP5k32S78EB9gYd4pn9Tj2ktoKX+/sCUEi6KlYVBV2Pp/4HIm
CzfSFqVvqK828gYBmp23srFLt7wtU3oD1UeXlRz4cn0B83F9aqK21G/7ffVUvASP5q7dDXtY8L75
j9FK1F244jGnORrVU9N81/YY5LiWLHnWR8yefAbCUhsusLbZp9rpuscsGiJ0cL2TlVGGuFyX6UVS
0TAgBMYEOdGwR7hMlpEdHIx96ncrkUpdeO7ZgJf+sSZ8uVzWS1n1sDZj8ae75inZDbfWET0XxMkP
HoWx8l5/kt/63fAQHKPn6AiQ6hdjqsf+s/p5zZHW1i5809rysy6aIGDItHQXacmvzoqOsEQiGWWW
Kx903kchql2sXMjZMturI6dl5U7ebbi5YSg6VNbqA21pSZrCKJNBkZ9ALSxJo5aUWSPq2/3Wf5DT
XfKU7pOdf+Nsmz0MMTSE4dTfSrt25WW4FHjO7QrLq1NmtJk+nHOf5lQfmmPv6q56XMO5rJmZ/352
N1QpQhrg+GYz0ZNx7I6tmz41h/Z4/VCsmDFF/K6K8EesYyY5NSfl2Bwh33XRwFwxs3gcznbNFO4D
slTLojw7uJ3rH1HjU+pD/gC37gusBZCAK8eSp8Q35Yf5EZqrfbGFD7GEbkGF7RVR1S3Kcd/Q30A2
7HB9/UvvfOYMySqp1BHsxHc+5DttWnrm4KaIqfI4BDn5ystQjvYOj8PyI1SXe89CkWfllMzuKZ6S
c7vC3R9oOXPkjkGS0SDNXmf7tnfu5OyVt9c85PhlZZnakjndoDk6dwG4mi/dyfQBqOlthG58BX3Q
Vt7HPN/Qbmhd2T8grrfLtmuBXZl9590SDZXHlMkTwRBbsr6jBrIWGrorpRMUuwMTzDGMx5kEGT2E
NDdmXTB3HBTof2qfq0ZabfIs7vHZDxCOamqPObyWPjxKECy70OB6H7wRLbUmsLPnPIDXqHaqI2Pr
VPL77ofSI9+qG29tUE+IR439TZsh2WQ0sXSw4UF/pJfn7Fc+zFKipNlk0Bo0EnS9hA9jIHjsMzrJ
rdRBYWxVRbKN1O5H0nkwV4bJBzRV3EkBN2x2xcvkwVMw5tOJhyqqWn6HhOpaJ2fpB1FHMHk/mlzI
4tuOexr2ddMeXAk1lWT4ZEdrr5OlyK3T2gPionETi5E7HKOkhbFrcAN0+wgKN/oY7EoqMGn73x+O
to4wmwZ6mGqyCKnQQj8smbsf3Xo8SuYhcj47ayNTsw+JTg7enVxXlrFhCnHaQCSeXnY8umMLXWvu
5R9TI7uxmBa1SgPCe/uhTKdu5Q5aal/aZ1YtIWznyMhpRZOMXH7drjh5N+0HCcG/4wjx98E55DuY
rOxbMpyGo81P2V332qVb49y84LQA+nyLWX4IfJQJBoxKOtUKPK2OCm+BJj0oYfrVgGtoqoGw/Y1l
WwdlbOlUDYVbvxyT1ugUZGAHxrvTHlmyLtQe86R7cIri3uyVk9TnB30y9bUtX4qgjGH9Y1kIJpGF
FEaa5qNrflDcaSf3zNzu1RN8wDsEZ/It48CMe19f7cKEksF3/teo4F06OkhkUiw3ONmH8dNcmmXe
XNU2/uvb3E71oazYtD+sj9nr2jdePKX/mtZFF6P7h/we88fjaJ7KwvhWBJprxqpbDGtBcNGUbmiq
6TBFS4Pk8nKqYzNksgB3gtsr9vNtCkVRAY27teI8S/eBfmZHuHNHCNxzZLJYkqe/Qf3xsRu8vdc4
N17UPxsImq19PnUpOJwZFJ4cSpP0DZwQxB8K7agU3MT5NjzEJzRyj22zkX5ed5fF0M2pmK/bP6W5
y330LL1GcRRvsRCXGIbHoF3LWhYP/pmFecFnWWk2KlQwTXawzNsWTjr4IP2yf2IMd+8gMaXPdH7S
yGRzUZUrN+Xyx/t3cYKTaJIfZRqoeVdHqbEOHfSNjD9K6Ib/Cc2StU+3GNfPVir4Sps4ldkhE+oa
LyPklID2SZrqbfFo/EB15dW/QzeLqk37xAHsj+Xx+pdcPhH/LlZwnDF0enqsWNfy6D4NklfK/rtu
BBpCereysWu25r+ffVPoatIK2YvRDWW4BfLa1RGDhsJvW9cv11e11P6nSfHvsoToDXdZB4nqfG3d
dC38+9v0mOxCEh0q4ZuJZBBBwVN1ANgGsc3KF5237N1FfWZbiN+tFigyxVdct/w01PGWDh8t0LUe
yaIVoLuObVOaeleWqvqm1rmaRndChkC/TRV/Y2qvK9u4GFb+NfIn8T77Yp6RWKYxh5U/T9DS/Z93
W2NBwrRBfONvtu7MnnDdT6ip5PUcV+T+VYEFaoBmVxpWjCy64ZmRedFni7K0Nmjjip1LdHjwqO9m
48+6OppytVKAXzMkBBJDnay+UTEUJsXtwGOkopPQGN5dnqw1ORcD8tmahCDioOjm2yMbF81UGOMk
fa4r73TdG9ZszB55tm+5MYahKrOcgUS9hG/CRHbhuonF0Hu2DCFCOB0KAeZ8dCY4EePsJYW03Cx/
lWW2qfM1FPxykODNqOlzQ9MQm5mR40xgS/Ducs+4yjHb5Z80l8sTvYpNxPDqtnhGKBHoxMpjYbHY
Cnn/P4aFCJF2benAnjwnWzxOw611jFzzCb4riBVPzQP6UGTVxs/re7v8+f41KmZ4mhE0zhx946F5
bJThpA7ZGp5sxYYtpHKDb46WPF+dpvWlD1CF7dbe+stn6p9ViK/YIkrCscyxAD/sNmlPBmP0pfOq
6t//V7tlC0Fi8pE2sGQ+kSJLKLjKe7uYdtdNLKU41O80Q2fkA9yHcEdlMQpWuT6fpxpaOOVjVD16
xSsd/o0PX5MP8rVv2/+OvKPWTkuVvoJuvitNh1EqKUHP2yLwk43RvcE5vZL6Lt1L5xaEI1yiYaQp
QDRdI9Bhf3sojA5ezJVZw8Vn6bkVYe/8/H/W8X/bFdnO+OI81t/rZ+sH2IBf8V31yYLXNt3mL9KT
t7/+4ZatgyUBOaMo4IeFa6qpA8WYMmpc0eiqSHntWntr35jbyEXSq91Oz6P2B74DO4G6KbbrFa+l
TTZnNDYDsKZuiR0GKR5tGOHIjhkX85Jb3w/3o9a6K8tcykzPrQifMrJ5hvZzxUHyvivBU8Z8b6/e
at1pkB+0DMK+4bFgXnkKlc0kJ+gdoBc0/ZLjhzCHdB5ac6dfxXUuHZrz3yR8+CgKY32mbHQ9w7zL
repWlb6HFVSdXorcEaodgb63DGlr5il6Kd4mm56jGlX08LEJb3Ltt8rMjm04B88oVq7HxQLv+U8T
orpTpWaAaNxI5dk8FDBgudMm/mXtzRfioZu+xTsJ0taVG3Mp4lq0fxya47AFiSN2jq5AbTxitIak
3IogXIzW9nzJ2c5MiEmgptZKpuqY8I2vTi1BCfRFGdfChrpUwz23IpwpasawrWYEXOvFPhhuujc+
+x8yb4dKxsZ7dG6iIxyBj+URVg43O6xRACz2Is/NC/HemOxxclQWGZy8w/iQuOGrsa9d4xAc1dvk
1/R0/Wyt7amQGtYFnLZqhDlFv7M8HQL1iXNUrZzgpcNiAUQGNUG4f4cEzZmUD5Q/X45sXXKOmfkN
Qj2PvCp6iAsbf3m7vqyl/M2a4Z8yQ7PvKcrQya1Lx+cjFrbVbJWmMrYlHJg/hsJPHqdabw92B2XE
daOL5X9m2QxFhTKL4qgQE2y54rkFF7mrokU9F/+Vqtrk5ZfRVja5iqDNUG8zu3LDduUrLuwv4vXs
K8mcBu51/vtZRqyVKOn+ucGrxLj34+jG6bxNZT6G+s9ORnHOi9B9WyNAWHCdc6OakGNNdimHUO/h
OnGPtrk2yPveURCb6gxtv7Kz86ETnrIXtoRDqVRhEyCgO7qt/yV3pL1RMILQontivta8nEclgjpa
vfF0C2kQeS2gLtw/5Cnm3CJgYJ0Zz8vt9RvZTBH05P3EEOPertrbvO43FrB6dJJ97TFqB3TMwqNn
fLD6x8kKT6P3rdd/GIPMWMHMffyrC5qVfvvi9uPaQE107l6xvyWH6lR1I5IZQfg81t9Rn7mdGnvF
yBLuzZHPrAjhaKrJMawJK2iIQO4Ou+PO2znf2523KctdsLfXvvTCPXJhUAhIk2YjV9dhkG7627RD
juZbfMiOSP98YsQMIsHNWkNUW9vJ+SednZ4qKRKz01BfL8yfxoQGbzY2ENYo6BtR++0Qs5HUbduU
XJpcAfKPtoLkkWen3ATA2bqNnRTbovuqyMdy6g4dmqoQXMUQfhQF8vZysRkCbxM4UAOnWyV7qLIv
TfPK7GSMCGe1VYLnPu03QbaGWVxb1vz3s2Uh/IOccdqwk/p0iJn/KPPowZZXHg9LOejFBxOSs85v
YeHpMNPCDzgxkY628CGPwOz0/l1sPVilv1cCetzGFz/wPyj6tzyA7N763iaIRXdfQnPkBegggvQX
nRN+GVTK/I/JJIIQjuWkZrSn6CniZAWK3fUG3oljDLGaXkINajGCZjKopa548GKwOLMqZF+eVduT
Y/+xeuv3hmtK8Re5RsZ8oi81mS5K4isWl3IGZpkBGyCeKYMXFb70KBcmNx4kRSDKd9TDT354b4fm
fZHP8pbeQ1Q8csejZFfeOr7zOZdpBayUmJb6Nhe/QXCDrJRbuLxYNqS1BwcO5jIZb3Sf8kkF+jcr
4HQv5BulQcGmeUjByXTqZ6NDjlp/SnzvYGTySYlMaxO29uvK5bGQ0fHTAFoxegiSUmy2QKDWFJnB
+XbydGtl1fdSG7eJ7N1lbXUa0FaXnDd9PCW9drxueSELcXiYzWAd3bRt8d4IoHlPmbSgRtAZR1V6
6R1n6wQfLL/a2PZKijV/Y/GGPLcl7L/VgYqe4UFuYz0meruth1+xMa0k+WtGhBOlVH2ptylGYvle
V6aN7tzY2VrfcekGYGwTKkCgvPK7NyUz7bEv5+Po2lSl8lcFoZXrn2XRV88tCHtVT53qpB7nRT/M
sxHqDc65bQ/QRzmoK+7QJtzbP1ACaEqKbmuFo6Vqn3NuXdjErHKkXm5Zn/5hps/Vds4Xc1sevCf5
MT0Bi9toOjDHtebmoi+e7aoQlnJvSLwWRIoLzmobcvDk6Us1U+XKL1Nlrjj+UmHxYo1CQqp2WZLZ
E9b6Lby8n/rgaMD9D4nIXFqUXbJx614bb9amYdfsik9EBP+8qph9Rz90d8EW3vng6DH00uwRukAv
u3DX4XGL/gpfKa1cJimYRbm8ZzszqNMOWVwXRvVtYEFZtsogu5Tfq0wYKxplHk0RIRdSN0xBY6YT
6hYgmfoWXS9IO+3s1JpII8nT3ukfVcvfr5yTpZXxFqW1wqsNLQ1hZVoy+LLh8xWRzTYRJzt2j+Fe
eh6f5JfkU/qxfxl/aCsvmaUIc25ScFPJSBM97LhGgqne0PLZeJK+jcm/ri/NmI+4GC7P7QgO2lYW
QbJEYby2uuB3rLbJs5ab2S3q5TDcNnZ8ah11QoVCgfRxE3e6tKucKkSPVFY+hpM37OMS7clbRD0Y
Ym/a6NYK0bMrQG7eIf9iHFurUJWNNcoeWmJDFe9ly0Ohs7fsMttKStmhg1mqnzzu7u8esn+7ivck
WocD0sSyg6xKBlwX5WJdRUYVnnm7swHNtmW+rSvdfIYLffg1mX1xY8JQiC6LTlJeo16u5bmHdI80
/IIJonXubKmK7qTeCw4IopEDAuyZdl2LhuamT5sYJvRq2NMcCl+qQIKwqDVKhE/eTK2oVt7k772J
QVoGanlIGTJUWcKWq05IR6XSDLetUEWasqNnKitxZ8WE+CRtR4Wis8JRTKx+q2kxYxnByj27kGyx
DB3gBsM51kwBfnncndqMulCPJ0KbvI2fDVeB/9w+KQc86Je0fl28z14u7QmXVWspzNFm2LMYidcz
Z0vFGVJPZ2OCKJWV31KCP1WvjrTyuRbuqUvDwulvsyG3hnmh+e9u109AAdJvWbPxDzDOwM5jbtQ3
Cs975jjWMBcLhZRL00IUaIaxHSLYZ1wvqSY4epK3uoGUIsz1yFWVbJ8wV0iN5XnQvTsjLtfwAe+D
EOahtoctDMzeO3ROhKjAFHr55EZSt6uTt8G4TYEhXg9BC/trQG/zP9EVMN2lI5GrjWEwP0+QjX3Q
6b2F33S6jMyhajfhz/7U3Y8b66tXr2U/2tXQR1nl0q6lBb4p19jVHvt9c9KOQBLvu5v8TnebQ3Sv
nK6v8/2ZvFymUEFAh87O2qIb3TxXAXSc2nBt8ub958ICQzcalDTq/N0uFxQ0ZSnDBsk7rwL+ngG1
TukJS2tCC2tm5oWevafLSGtlbSS3qJ0H2/+tVW9+8uEv9upsJUJs4alcobM80T1HYOzQM+sTK6W8
EsHW1iEElNLQ4bbBwxFCdLYlDd5p+mq38V+5N2FSN/gkTGUK4cOLK8SfW3lGgikuqCkuN6c6VOZ9
9Znx2S0SZD9RPR2K76iKrdie/2nxcmeIyABra9syfBSXX2rqQ0u1C0hYJ9RrJjTwgiDaB0a1K3P1
g9n8vv7RlpKzc2uCX4RK5XtSj2RmqX60PBQE79K0vquNbusUbC73KQ+zlc79/I2urVB0lNb3UPLC
plWfZiltWKuC9EEZv1xf2p+K9Xs7M8sYhJCWISaemZzpRTbEitveBB9JM27ShwCVjarZgC5/m7b1
qdkOr8nr2hdcTORtCDFoS1u2xX8uPyH0H3XOR9QZAwP/7QX3MxRN8jfOntxeKe/lXewG5WZN5GCp
d+bMEwMUjFQT1xVcZ1RnQbrc5uESQ/QEJWFCMp/XKPlxHaSDsZMGK9hEE7LqcfGjQo4vsVAS03L+
b3NjVWtjJPNN9+4DzJxQMzuI+q7DK49ZmTNzariRggJX4qOq6pcPVtsdCw2pUl/y76JWW4kQC1fT
5QUouLSZ10OmNcXkjjcG2tynzE0P06H7XfZQDm6MPSrvB8ShOndtOGdh/y8ti44dMmlohlhOtG2l
bqi7Phifpa21R1MLXTnvUdnXL9Ju9eE430KX+3xpVwiKVuTJmMaufV+d0n39Syn21gMkZ4fqUBc3
q2Xu9wf40p7g30YRwCg1pxhzdERSNDP25qe5tt5s7BfUu+R0G0Hc8/9Rf3gfri4tC7lVwECGRNN5
cpWIl8b46szq8tIHGX17x3uIpa9DsEa/ulBwubQppP5d7fUawqyTO7zZAaJjt2gcQ0xRPpffuiMe
PB1VlSb6cYqPupvTnl5rq6rvs5CLXyACgnp4EvMyg+9+xiVD47b3vmYyJcnNBn3VW0rxyjH5Ie1n
rpNpT1JrHnok0D4P0saX1xKw9xcwv4VCLQUuioLvEJM1pMQ2ZcjJbXbxQ/Mx3kc73diiFqrv+p28
i/YApZ2Mp+Ka4fddtAvDYnWkduIAYrk/hpmh+Gncdsf4TjogLrteb1roC1waE9LMusjNTjXZcQtU
xpf+U/aVR7G/zQ/FXkUZ8L5ksWa4KZ+Km+rXeHR+rlxdc6R+d6L/3eU/na2zdM1zMlVSW+zPyJzw
aIUubcN98B02sUMOZOuXvZJ1LB6sM4PC1YGeMyJrYUPoSiDPfR2jJ9vYJ/2dWUk77xZ1nt3KCtcM
ClHa1u20s+Q/Pq24SFN/To9hvcmYCvVO2sHWtjCHMNrIbOHIff2wxva1kBxcfmEhVqdSnvSdMruT
szHUbfdW/h735jZxhx/qT9CySb+bfss783bduxaP89leC+GaGdlELTVMF9LrEH+2/JV2xtrWCuG5
ysqxDA3+/cH5Lod9uFHifMeYjd3fjtNdFncAJfSPK99zcVG8By1SLcjLRRaGoZTHStOzubLQ7/Ut
KqvBsQk20r7bkuj9jtsNwCYkQ1fMLl19M+5vZhqR30+/60E21ogRTXOL92e6928gQtoEz+ouJRCv
Vb+X1sjEC0V7WlU004WNHemiQ6MiT0zCFVvfRrCyldYWNB808eSrELIjh4fOxDtsYdU7oa9O3eQy
i4bQ6PcQCoEohdzme1Q+5I21c6bv9h3tXJq1w0rGPP/+d7ZhUwHkMvcuRBaIrjYc25h6ok7xAdXr
JrsJh+OUHENjpTO/lEBQRPvH0PxVz8KbVsWTXVUY6geGidHYTYavng/S0f76N/5xZkmIa1VjlUk0
GAbXVb9XduXBbqioT9s5kKredq1RsXT0zhc2e9DZwvIghhTcY2HqJO/64KdX70Lvu2FLm8qnbbYZ
7bUhqUWfhEPZAjnDgKZ47iyz9zIrwF/MZjyibuhqxQpMdOnGhyf0HwvCmvS6zrUkaMm5kkf0UHeZ
+ZAE6u76h1pbhhCOW5Rcys7hHAfNjUF1Ht2N6wYWV0EndZ5nmTtJ85c7+zJaaeW5mfBlBst0M6M/
NGG3s81v160sOTZ84KbKeDa5kVgmbsLQs+PQ5gRp0wFA4XOa1Z8UK35d268FWhPUG2EM4qAqzP6K
sUhS0KC3Gcv+U8kNj+R7W/9gHEw3WM/3l2LSuS0h6w6Nhq5vOaLeq2W7HoxJIT0i8hL792Wrb2xg
Lbb9dWxuTO04St/0am3WZLFsff4DhI+ndnbM6POAMtU+flB29SFyrf9D2nXtyMl02ydCokgFt4Sm
4+ToG+QwhiIUBUV++rOYX+d3D9NnkH1uPn2SZe+uyK69V7iLd6gCetVGuSmev17FS5vxTzi8XRd7
BaaYE5z8AHfo2L7i4zFCY+TrEBdqBPP64VM5ayPhfxcXk5PLujU0DEnZWnvpbbKgO+DKDZQQ5LWA
7r4Od2n3n0dbnOFaaq1egSwPLMODBctbXv1Mk99fx7j48AZfE+owFkS5cLl/nDbJGt0hEjVGeg+j
2QnOT5FrvfH76IYGNIQz9KQEGmRwIILjrYS+tGIoeMxaMeABfNICY2lV9zpB9pHveOEZkAPblIOb
+PA1gz5F3fkqmNWrpoAX9+V52EUm1zgiy+n0nvTYt3gCeWSbPdp+EyTb6ZGt5h+XbhdoQkCHERx5
lHkW+YcgOel4pmGUhXIzUtQGZ/xgVEMYgvdr/n0X0HPodZ1FW5x66CSnsYxagDL8DjobiTcdnMBw
OwgLidBeqQle2qDnwZZ7pzcETGkxtGx47NTML6GCNv29z8msdA3AP6hKOqVLVZOcYZaqiaJO4jwn
9h3g9p6RPTbmGkbj0m48j7NIb9SewnRcsZDg56mnlaeuflrZ75duZAj8ApQMWUcLgIyPR63Xwah1
enxn6H19xIUsvcQHaC2IsfUhIbCe+s7/4DI1hCimTeZ2OmIutt5oVklkqtEEWL69l2G31YHprsM1
OOPFE3UeZ7HppjZlrWYgztyghD2z1wKt+W7uSTwtcXloipXE4GJ95zzkYi7VQZ0GO1PmisZ8hBHS
vDL6UzG4RVhBR0vzdYHsyrUmX7xxbf0WubT3z37AsryDApM1leP8A15g/hkCMrDv+22CapoZar6q
eP01sKorV6Z26TI5j7oocfRAu0/x5KBMavk6ccvcTYRbX7eVOz3n107QBMTrHzKfgZ9qQTkXfuh+
Izwt95on3SvWq6fzqVhuMahEwJgDumK4xRc/SBVZlZAIOo54yt3EW90fto1LT+VuOim7tS/GhSNK
IKxjaxqgIRCGWwRTTIKMRifqBjXokl1BUWBtW114TAHvMlsBo/5NPiWcccJSAQOaeThRCJ7gIzRE
ZQmp3lnFFlI29/k+AzUTkldrj5BLtY3z0EtDEEbyXjEU5BZJ6ZaH8rcVosZxLE+2b/jGvQlZA3ic
w9Jvu1YZvrCTCcSBAVVEov0ZtApXyATC4ylBl9FAlaGERDfNnF+ii6Pt39+AaJdCgWe2LoVA0vJC
alDkIAOtMb3ojWnBdMg87Zo/EQ9a8ff8tHZeLn0ONaRQ0M8EWupz4XPg1M7Mgs2fwz5IdH8uVBmo
uIJz0v8S4doiXphKvOag1wl3qdmcbXErTR3AJjRCGzCnrPXM5qmJ2Z3FcAeuTOSFkwCuCZT258cR
wdvo46ckJYS2RQLLd6jNDXnwDb0qXO/txkk8SQt/CmqPbdY2yoXDAXdsYxZSsmBhri1WrynGyOZq
1EK+F/XjMQ46gZ5UcaVKfiPtNcPqS0OERRe++JBJRLd9kWvXpUztyGETnFbzLIhHVdnE3EhX3skX
LlQIk+GsgysEiajllWK0sHx3KPA7WaxlsLEp5R7gct0rE6PY1JNcA/NcmkO8+DF5Nh4/0BD5uHAV
VXKoj+f4JBtwwi0dCEAkQUMVtwQrVXFWUo73B8niekaBAWYhM64ENJLFkrWVMLo4RtPHyGPAjhNU
3nZp3FW+oba/oq5SX7tqNF3SDtlVxzjxKsLGzleSqUn8shurznUcpwWsXNG3bJLoFSjChKtvZ10p
mT3tnZKQTQeeYQDQUHpVUtl6LDXTbzYQNTnUtYS6zUXbv2klcyqPqU5zXbdJc9RUSCZbDJZiDUnx
pSTAu319SC4cRjhG4WmjI+UCS2kxdguQubGbn/VqA0a7ChpHP7lm9vfmXsiu4DUAYA0qCJ++gGNc
OFZWF+qmYVns9lzeQssMxRb15R+GMysO2zb8Xz7pbNnOEGV2zNVNa8JZIH7NC9AL4vuvg1zYnpgo
lEtxN8/PlXlOzwouRT9UJk1qFcVS7iq09irrru/fika4q5inOStc7E3I1oGQrVHACT/ZamRjzFnb
KfiaW/mGCiXzWouGVpv6A9kopfXUGjxYGd67PfYyKGoDM8YKi/YJuSMj05SpEaubyJJxoDMozujj
m+IMv/saWuvKSILSaRw469aPg6Zvh9wxXLV3fvRt9J0N6o6PQ3RbRm3h6bX6YHdd7Dd0iFzHJOGo
T4+ZpDCeTYoDHN6oSyqoKSRdNuPn1Dc+1NeOLWDXqN7w1IIltp5vOiY2hh7teyf5rQwDEOGK9jqU
/ZF2LA+qdAyzQrmdhuGBjf21HMVLRpoXEo2gBLEBrsUCBxsA4K3R2lsnr6XbT+SpmtKnOrdfe+ir
20m0j7TpWjM48a3Sfi2ZoXpx2eOjC7usDbIexeWxdeCRdZ1ondxNGrrBWZdN13YruUtpSjzLqTXf
TJJwbGA6O3T9sW1q1Ve1tAuSLvHsLOUApKSWnxSQRioT8UipLj3wFjtXtsl+YvqNURYnW2MHZzId
L4efUggNM+pVggxur7W/BVAYG6cFiwSl7vxQVzaEyGWKW0gYvkV63euJ/avS2muN6QnKtJWnGdYV
17iHqvHo1np0tFN+VSQG86yCBtMsAg72dp4qQWFqv2sSX0WJ5k6WCe5ed7SszicxjHobWfxmE6wa
1e5XM1UF3EPqwBFm6okaxD8W/9Jzy0skza8yXhqukqn3Fmk3dVPvGxAGilQNa0L31gjPcaMrN1VS
34GiseGZ4un5GAq1dE1Qr6PuPrFLEBl+Q+7w1OtvfUd/OsK5Hfsm9toeBXUY+0L/9LU15F7RpsnV
shs7oYFa5tkGl/APTUZXSgSiuahyFwXLbWuriOHsiEifJgLcRJr/aJop1MhbrOXHLjmSioe2pfiA
ygaQ2HPhYX7MqxjSyoBZA4kQjjns0qX6E/L9XjHe9Fa6VeN8rw96oGIuQQECsQc2pknuG1zZKAwg
nKg86nm8r6d0IwRGmNeQTbuK2tKrzW8QEPDy+j6RIkx08mbHdN+WIGtBEUa42cRAU6I7rTc9RVIP
+vdeBYFps7WDuBrCYaiOHUu8KMXJGSEiFOU/auH8tKph34D0OJGfowXItl3ITdsdW1N57Wz7oVTB
rYibnej0Z1yh6HBHOM6ZRzRgyY2rrNYPTmIFWfo4ZVCzHe0QQvHYCyQ0nfw7lGSCVtfDroMaVdFy
NxcPVYc/699Gp9llBnrJfPTrhLxabfkGqPoI8WvjthiarSKsZzXGntb67dCU+4HYwSjzkxCtX1pX
SEODRKN34Ag7QMFJ6UIIM0GPL9kZZQailIonelGeJirgnDFYmGBD2dsRCmATu8KFtdcmx0v16WQP
9AWyGtxte32fE6fFhopNuGRBrj8T9lE1daBz0x4VH1Mb3LGw72ANOXpZo6FATwInm4TrlGgwxoYZ
eUWM/jRMvCLNuNcSiU6qE13n2pB5dWLdGB1sdJQB9i/pAId2WPLqQh5MA6pSSi6ll9r5bQ54B6x1
pkNnNXd9rp+k41zVMnlqx3LcC0IiPCemI5P2IaUQgG2GrPZrg2UhLJ0q3GGm6iZUQJHOscAssO8g
daiGTardlVrzneSqgz9GscxSkqeoVmy/6suNtBXFJWPNPJ1pL2mdH/OZ8Ub69lg1uFj5AHwanJ5/
K4DDu5oQu1wpg0K1J5cnU+7KXHnJO+OuZfw5Hie/LsHsJ+V4NMbhuoPuDqqiRxJrLbRT6auhodtF
GxsKWnQYgwlZaRDluRHWk2l7etUUm55oT5le3/clfMdhzY5MQ1XvFNqejELeqrb0CEu+K4UJRbNc
U93ero2AK5XtaiN9LGzxUqtVCW6ahGWRcQWw/cvY6dk2U3Xharl2ZH3EQOmkRaAP7M3OFa8u8bc7
IGhSc3qwSf9AnfQYa+IEydvShZFgSMvxWUunN1njt7KxxZOE8mdF7yuPVuLIsnxwp9L6TYwEmYsW
vYnE2Y/p+BNLWoO72D6yVu76lr1Bgf5nQur5xsPweAs3PW56UwwZ4Sa+GRR0E5Cvaz6Pya7n5Q+L
ZzuRmZaHNoqvEHa09PG6m/BxYh2FYAOe1baSeypN79RJ5jiKEU4oOA1lNfyAsGcSCNU2XNKwe3tQ
bd/WAbAVrZki/4xvLXQ1ImblnpmnTtBDbsfXs74JLTxKoMtXpo8ZJ5pn5BAFLVJH9St4F7sOKxV3
tMqXDoCvp0ZNDkWu25vMweeF6eKqF91Tk/OfY06VjVUjASJW+4AHndwmVXxb6exUID/AbYkLVgyT
pyoUV0qeuzFeKSTuTsLWb0fdOkmdEY9PxI+TytxaY36bKKAGpLRDRlwbe6TCG+jUQEYktQ/DCCGR
To08fBefFIzc6cYnR3Qni1W/lDHZ5LjURMcBmWnRVYbRmRhVvNX5Sy+kBybN9ThB+EUbIQIuo/sK
5V9ovcnXpug95Oq3naxhm8ru2syKAtqgLhzhZ+SxRAUpM3s3HYA3LMrq0THhnGk5Ew4WTVpXUGtw
q8L6xRzt2krANFKd2Ot4t8lBAYIccZCoyj2RxkHLUstjkUN8NcufholuFBqBJRLdMKvZAzqpAZPS
tmw7GeR+ZP2RVW+m+QMXnzeCoRyUMVA5BqV3jal7Fr9K2+6603UIVE9DqMZQlBlVK3Vnj/AC149a
9iCQpTe1JkIgNj0rc/ypTsJ+dp6jttC9wcEea7FKYKPojE5eYTbbqrNudUfd26qxV1C49piR2BD6
JbYXkTgwmB46eu4yswrjhm0i42Fk6m40TL8ekaHg4JpFE7ApfraSGI5NeuUyq3vOY/PkgPsBctpm
KIddn0h/KKpgQBJ/p/T9TaQVcIGvWeTxkW07w9mxFAI9NG2OCr4eLouphxt4p+KeRf9lfIAL6rXJ
Spex4aVtkU1IYUkAMUTmjxqgoObQhdNAwiqD1g9wooauH0kzVvtO4cc8QZ7kiADv15MCjAWEva0A
F7tfKs81SOYjdCLKLgvsZnJxG200y/YFSktS2mgUNtvOksfEkKchV29T+cTaJ0P7ERWvTiz3s48a
Kaxj11hhi3tGVeROi4yrCR/qqWl3lv2jjLRvsLSBZlkOUWdF8SHwxJEpi2PijK8gdxwqFYtLna2a
1VfRdLCi5KCMcs+bapukyQ5wjUetFk9qhTOswrBDBQXJwIzOD0V7ODpmMrpGgv2S6YlrFfWPsap/
wM4UwPLhpjM5PrdgWgWGJG84qFejMA8kYZ5Mq195lcd46jq/TSd5qtNub2TlNik7SHb0e11Eh7Eb
Dw1kXiJNcZOKv6WsprggcTVV1li6Tqc0EH1QoVJllsId+/yK1Sk8HG2I7tTZqe/lSZ/UrVkNj7Fo
bpWIP4G4A4tTW16PFcc2FeXBKWw4Awy1lw7sOil7r6FccVVZPX/91rn0/IX3F7Qa8F+YCi4qDf1g
Sm5Argn5UeQX0oYmROV2a050l2r/8KpCIqtDkGkWPv/4YuxooSoFqnogEESH1uq8NOVuaU8vZOAg
6Ge7Iqs2cJXCNh3dweyPpfip9St1jou/Ap5ZKupEeLuiy/bxV7RNO0CWalKhnheAuoe6+BggkQod
oKgfwHeBD+pa1+NCfWrW7567OcBuQ3vlY8gYsO18hM7YxjITxZV9TvDJ/wfw0ocgc/n97D0+8UjT
JWpXG8Nshasw4msdxCG/3ikXRmKev4nnPz8LwlmGrM5EKyPucTEkrU+ylSrbpb14HmFZViiylpC5
WVKnSQHeQHvjMGNLUvb3DUmMBHgavA6hw7Nck1rnopUJXvedczLEj9L6aaxhAC4OZSaY4FpFF3kJ
3ckiPGFNIdQNQbfQqybS7DTp6AFQrmsK5BeLMaaJseiglIBG+HFdYJoAFYu5GFM4FIUA6Yum8bTm
JUKX3nR4+PUuuFSOQe36v9EWWy3rnFICj65utDxyxUg8fbqflNajsPZG7cOaqn+oz53XmhbDa6MR
MrW5BDc7QymjntxGl0EN6e2vx3Vxwc5KWotxUbz0ImFgFq24CPM8h86KeVWozr8corMwi3I1YWqe
TD3CVJm+ye3spleguPv1UOZb7FPx6izG4qAWCSejPSAG3kFXdeQEZl1C/UI/WWp+r5t815nDtiXJ
Xy7UfL/PJU5tvmDn3vXHfdiNyC0bidlrSiWAggWotCX241q9dv7156N7D4PTizYNNLuAVf8YRsmL
RFXrqgi1pnT8suT5Vs+KfgXDsxZlbgicXXa5aaYyqaw8HPCUbKyrEULvX6/SWoTFdKm9RLMCWzus
+9HjcFifoITyLyH0WfXOtChq2x8HAZlJQfURg9Anc9cr2i4rVoFB87/xeTn+xJiHeTZRSVdYddNh
GNEpuVFeuh0cCJ/RYQrVI3tZby5dnrU/4RarX2RmNxmdAjdAdQwN0Qfgga3M2vuF+WlI6JepYG+C
FL7shqS2UduKjo0sAxWqlYZniE1v+gaYr2yTedEWbzqY9mYbJ/WLctegjx5BvmFNRHN5I80bfTZs
e/eywJNjMdRIArpQwJglRKvthUL5v9frO0nXGCifOM1zHGwQTYenI8QytUWcRoxUjL0oQuS5P1tC
D7oKP+6hbg7AXeFlrLLfU2T7aGWG3Zg+f71Fl4219+AGCvsEGxRdysXtDpUaQVKH4Mod60AVKfpI
zFdRr2Wtsvs61Hyglss6s+fm3oiFT9jiNNSQ3oVAZ1GECpQPBoW7kwrd/Pa2yQ+RXLOYXt7BGBc8
HymU7+A2q0If4+OxgG5CUwAOUYawjMBD29Z/S1XfZrHxkqsAQ0eWsZtk/Jxr9UoOdWGUdO4q6yC2
Qjh3uZoR00puxVhN1KRjt4ZxDKDK6SQOiTNcN5l2+npSL5xHisYycluoCcGrZrF+cZN2iWlxoGn4
mLuQm4AsfrGmyXvhJCAIlg4JFdysl2RPyipn5BxjivmhKjQ/00BdNcUK7ODSUBAB+HiQcy005z8u
WcTR2gH/AecgISVaBNOPsl1To7o0Em0GNYC2ivEsp0vTpKrENWKMun2PGsr3KI8O/ShXoMqfEKjz
9juPo30cC0pawOALimNlz3VgSNXV0RbgTt9IMx9ti1+dXsJVYKJhZclvEVSgJs46FD0j7lYNWfvW
XTjlAB9gXg1AcqDovHh3SZpErLCtIjS79IYx1MztHBgoJq6KtH39ekd+AnO8j/1PMHOB8M26HJah
NOFhMaCFAAlpNVCyqNv1OP+7YcjNnwzv8o2OFvZ91w1sA70Fc9Op7fTUWTCi+vrnXDqPZ0M3Fwdk
mgauAsqN8+jEb3CS2lkQxEgU+WA16ZUAeuDrcMv0fDn4xcLbo90aDcHCA27fVdOWOWoY17FXlbPt
F2wqmzW0zqWbbn604YkLHTNrmfY5hp2kDqtFmEOxxc0MCKtBO2Z0+1H87Hn3c9CTB2HlB7X9W92D
eaxA7WgIDhUF8GoWm9xowUGOJhEOfXoCON+zjOZgaUPw9ZReOrM4qjOS2zJnY7qPYRQOkuiodsDF
xvpJjNYtGi+otmVZ7H8d6NJWOQ+0yDkVMRY8lQNmUlWrA+ONuTeE4Zwsq1E9a6KFV8W9CP8hqI5G
NwToUBBZQoRkMzZoEWESQds5kLrdA7j+0Nj6se2qU66k/zKZf8IthXAEVDtryogITVQ6YxX9pS7l
10qdrwzr4i1gwrMAED0YswIR/HHVaq4Uje3MX/ukA7y0sQCoTuQmRTFxMsCyzQTZqd3w0Jfahjbx
98JGtbAz6tu/n97znzGf17P0OAKhOSc5foatQzqFVNdRxtBRHV8Ng4cVpSvPlk/UkflMoK8HrCU0
hildOuKOTo7uvI18SiTjKansxziBYlyHe4YXxV2fVFdctgenJo1X6FrnoTDx/esRX7rrUR+AsKBO
gANbVvps2ZZtQuYEZOJBQo0t8IpeXZkbWv8l02weK8ZiEFzQNvr3i4MpgIJUe6spQkKq10STocLJ
W98auxIIiK8HdelaBahmxrSZgCUuq6QKaim6xpDmSKiFdMUPG/5uWb1RnWsOsze5ZpZ3KRVB3m9B
N2ZWC1muoqWVTsQbhKsLDb6w6U0JL6CvR/SJBj3P3owQwgwSKAkt3TZ7oUGC2sDOHDZRCOAO+oBX
qHXvnOJdmZ+A5h89M7//0QD1Ea5hdD/hWOGFDjIHrlSwECjMRRbfRWJzoIUmwA36PRSTB5//arkP
v2EOaHDlp9+bwrfRUwaKAA+ttaLsp0Lwf6LDNF2zZ1HsZUYpmxjItVYrw97Lp6sWRBIfguZ433id
dptsYWoCns7K9f7pYMwjNgCwV8H/hHbI4kkAQy5S5ILyMLEq485p7HRPJdM6txIqes2pwsRKxE+7
do4IKjT0VwFjAEby4+UzpXqfJBEeyzpASRnbjH3nNkB1kGryYnN0m5Ss0JM/bdxFxMV118syUvSK
lCEKiPqxcnT5ZNOu8b7eu5++yIsoi3RSTGlfCjqWoeUUGzI1u0lRHkrt5uson5Poj2GW2H2FQynS
MGUZxuO3GDghT4aJPysTuQCZyjbsd4AkrIL3Vwa3vD8nSlgO1FkZJpmluZli7ECfvB5oz1ZmcV79
D+/hxfAWqaKmT5L0U1aGhR2BkWMbyngD4W7Y4LZRc9sOEb2xlHJNNwap4UrcxTkgZloYOceujPvI
slz0n55tpo0PzBTaayLN1kfSI/xRSTNPLSvs09SM7GsnUcDPKEoaMtRnIHJOJWxn+vK2yKJfk2IO
vh5pvRt3Y2iP9Bs64fxVyyfAZ2wnbwPStSe1ihW/H5VXsy2eQGrf84zcWNCfN6z6SMl4nCJ9A1SZ
tm9ZjVQvQyiiuCKurxPHkkFu9IdWAYaoiAtYtPXcBYmwAA5qpNAwLqlbxGIf8+SaycSfykYC3obe
O/6qm1NzU9Zl4pFJtn6dtVtWA043jexbqYujSoYHjZSBkfGtVaY7NneydTPf4wjV7gCRRAn0VNpn
WzOJn6leHIkJ8aoECA4Or47ESjdVj0aoKYErisXWKYCbGcXkCi2FyjQH3qx9aGJ7V036JjPMfa7E
WznVvsKrkDvsBsaoG5voeyWHqHmb7lIuwt6SV0lWUX9SG/Q2YzQzq6bZEp29WNJBR1lYj2kHHRwr
8qAX94bLCFqqDWTnGVrscPt4pUkFV3dT/dlY+l5OI3q8U77H6gOPbpZvKZmAY9THWRcyuwPyBMLt
E7eeqTSirVT4LkPvXibov0Nfr/PH3Hb8vjbup6k48QiKVmiko8IZDswGDcPWeACkzLY1zdOgQ9fY
lrcDUHM3XEPvXC3jJujYOHpjPkALPMoStzDrW6VWsFcAXCR2Uz92Y7bpWgDxYyXjnlYAk+iUFpgV
ZXrXzUZrktLJraap8cupxdbIm58JyHy+LUnql3kDIXWH1CE1YGYWQfoZsDSt9NpMSX0xODKENzPc
ORpSX+eFNnm9nbZuQeCelLHW2ZipYH4RxxhiWUV+wkCbcSdevjU5gwKMohwsNQNorAV6U3SbNLGe
uZkHXdRDBzB5zUm2q3HlmnYFUAlEXm4q3nk9XP1sAqGqnh+tZggdA0qpzI5HtzWiDthdx1GfzLSO
Wx+9CeO67vCEh0xAMmkujwztqY+5TkMKTIeblVA/LfsR+Kyu2lUlPXCgX9yaAh5pan6qxhvFhqyI
1tujC4rIQ90rUNSW8pQLvfIylFjCFE18NyNt71dRXXnQtPomswK4wa59kEUmfaDijaCE5gTaV853
Oxlg6orvybdSLX46U/sAiyZtRsEDHgn3HUAwe6a7FvI/IZgDuE1OPIM5pisYWI3myE9q0cV7iIzb
7mDbuz41dubgQA+t435kxBXxTKUGfExk9nVER/Baqua7PsI2IiegSFYc2RHEtVJ/svMeuNQyc9Hs
oMiT2HhVFyBSCNW5dzItDiwR0V1qWRkaHw6F0nxvBr1MxZWRGPa2m4qXkkZAMIMT/4C6+XEcWwqQ
l0l3cacIT2+ACSRZh5qkvoltctfz8YpAdOC2zGi9i/WJBqzWTS+uzMbLS3uv0zhM9eSXlpfGsa/H
J3OK71uZGSupxP/xMYR7j2oZyBzfCcJnD5lR8D7raVuGjT8AHupyX//BQp1CMQ+CWC405KMASOZ/
+QRDrQJE6hmcsPwYInkzqgwm4KGyZdD1fGoB0pGufpy20VH8Tjn60NDBWmOwXMrUZotqG69+UCKW
2T5Qfk1n91BVmSqtCpy2ORkKiO/gje81Lte0y1eivdfnz2bWYbTSjU4CT4Rbc4pvRlUDLuZYmCul
2otLeDas97fjWSBOTHC1WI7aEFhOFZz03iVViuNMWYOixT3brKW8F/Ps85CLHKMSADHREes3Uz5r
UMaf0k0WkrB8MJ/q/Tqzam0ul7kFbnWhq8g/K0r2ZlfvaTkdbJM/UMVaSZ8++THNb4jzsc258Pl0
9qrTKlk6vyHQJvpd3ALdBq2GdAN4r4tvvOXGXho4vgib8O+NQJfRF4/fsXSmQTCMtC6um+mgoC9k
Q9Tl6/N3KUU8H+I83WdD1Dsgd1mMIBGFa1gz1DAWrwSqt0ofqkp3HZfs7uuIn7tRi1ldvFnqqBla
eBjK0CL7HoViNny3WQ6gO5IPpHdJXftpmW1EYa/dcGt56WI9a0nHvi2QeNuRZrpTm/SezADIrg3z
+wQ0EdBRArdQvEFO/sgHGayMfN6bX+XjixUFWKVBlliWIdGRbikcGcwQv9F3ULf93aJIyJxux6Pi
CtZ2m6Rj87Pn2NK/hSi8v43/vBrtxaLbKT7EeYz2J2M1cI62h2rgytlZe+MsFpmQKeY8alGipyg8
SHETkSd7NNb20ny7fDWji9foyKSojRzfrBrfrDQ/GsGwpR4BMW3X18B6rV13K+/tJbwsTSHZUBi4
EYqkK/2iLxjIKDloB9WVnPonTRGVN9bKdmXjzKWSL4a5pAR3AMirBccw1f1wrFSPBVlYQDS5hsFW
sNaV/lxhfH82/kkEFlesmlAewcOvDGkjGpeQZJOo43PF9R+oYwEmbe2NXhwAub43eHNAO2DlM3Z5
kv/EXxxTq2KCqSZGm46m3yr0gK7dszbUAKyK6EVm2rfKcsKvp/jyfv0Tc3E0DaPpmNmjXGTSEkSP
VincaciVfVENa56Sa1fuYs+2pKcluLoS0FkwuUtzZ9gdhvl9xGu0JP8ysPMLflFJafRktGqVyVDL
2TbBg9MFIwUI4bWTcWkCz+K8f0vPPiQyM5HxlnOOEz0nMCvov4EZ+vUazeu+PAW6gXsLyGxV+6Ri
kSdpF8kuA8FZBVC5ljqAxs1KeX0txmJxcL772q5qpKOV7ultGYhoTQ9pLcRiRYocwDA+plgRoFPt
WHiQj/C/nqlPqhj/yR3+O1XLwhYq9CyKWzQJed7fTXzYV1lxLaL5ianSl9SDhfCOAPfEo8RjSnal
JfrGBJUkj9ugmKwAFY3SE2r8CExAulv5cZcnAOrcqAmjf7OsfRtFK9okRou898onsPHhTOaWCIcj
B/o/cTxIqe+MtST88rH7E3Xx0VOZYox8bv5nyUmrFDeSdMOs71qUhyXglP/PMS6/f2AzyTRT0A+H
AimdJV7AdCk9xSMj9Mdt5sIty8czbyXspe+hDtmK/53axfa11bYHY9NGyf/nrOOY+9AfbLY9cM/0
DVSGlXCXc/E/0RY7OYV0nZPB6C2Ee4kKsfFpLhRoOzyEVwJ97vW954z/jbTs+OuctrBhnJEbob4x
QBbbjTegVwTkOxhXqJi5X8/jxcvMnDEv8OwC8EXHTXR2mcE5SxBVYmCK9rszdylKjJV8/jrGxVNw
FmP+87MYcUWj2ukQg5u/nTJFOriWHF1cnrMIi29aDRCMnRfRfM7U0UVVEGq/FoesNdsPhYvOoAca
D2hT21z5f87f8qyB0t0gs8b89Qe7Ev5QPSNNC7+ewLXhLY5YZ2rwB9IQJKXbEW92gbqOSjIPOfM/
XadnM7k4VoAu5QqvMZON7+SwlQK5FJQoD81C3f0JbfDZUwB+ivMrkKOI9Pr1QC8/68/CL86ZSAl3
4FSHFvNj52ue2JBnUJ697Ahootec1vWiLr/q/0Rcfs0HCtO6NsLcgjk56DdJc2v1xQbGBpsaXHRF
e+Bx7dV9vKniYWNDJ4sa9yuDXlneJei9ZGoxsXewVghROM3THlOIZGnX+bPhAnsKMieko3PPXjMp
WYs7X7Fn55KCoZuoyP/Cwjr0oH+X0Tez+TbxlSb65+7sfKWBnWBBlZWq0Fj4GAfgoEJPCUBMvB49
putbmKTdwlj1qjb0vTbjl5qUv2n/Q9qVNcdtM9tfxCqSALi8cp0Z7ZIl2XphWbLMfd/56++hcxPP
YFiDxF8qqUpqKm420N1oNLrPYdFVxNSXViEYXFuL1VJ4FWnjN1KnmG0BU5NFsuEQmo1bpcIL62aM
QpMhWATR0aHwe6Cq8qCXY4InXBg9unvYbgJly4qbQ0sLRawVpjd+F2z8qvhZmncklNuAfH0zV424
8HtMk3myi2lrUH8F9lih5kJskFRhbE0Esbht8UdSue0Y+kqaaQip2TXG/PFaBjhAK0ytFG6W7xvz
3wAQipaXOwJUoNumSgCZxVfNl93+DSg6NkgdJtuwAot8ms4kCCUiidyRoFdVBYgGSETVx17Yw6g/
CHZPJIEL/VkSRfGkwaw7h0Z2qVnpLrmTYDPg3QR73Ioxb96LEpHN8/po87ijINPnNtVzqFUF6Le8
MtSPetT+5Ew7ksGdAUoz51JUQrFgeJbGT4LGaQXYTpeXT7R6XKQvGRmyYYQiYHK2aA+w+kGU24gs
nW/QmoY6MDMDAU67me1S9XUvuTOBPhib+8BaEeNEs2tCiVwnCHp7hiTooFV0Pds5MCR29ecKkBfv
TXSJwbNE5X2hRD6GSBhvLXIELq2yA584gB8JQxsTHgNcCzEEj8RXwqxn+5z+bSI8KqyGx+HUNGAi
oz3PluKFDElC5KBIkzvsoFrGuxFawtXdMn4Md6q4faND6gzeqKkxVc1YXvhgO1jB+BlykQ/0vzny
jzVeJrNd2T0eqZ3/bqpoojZW5HaTnfWhNeAFD+dVrBJgoj35lgIL5bKEzfU8FsHFknHIGlZNReEP
JogUgCdppW85Su9liRMotLWduIVns2vpWCYXSpK0HDCwCrWobhu+CrqO9GYwrHayEMTwSmjPTv9j
ai1QZeAe517WeCv3OBbOxZgc5zmLQceNytt8S/PkpVSa67QAe5ReCU6CzfzjWBYXaoyqkHsw6iKe
4enc/ro44PXEWy34bkI0DbQWtUYHKIOFtZYY7aYQRDrRQvNXOi3tFxOT04Ufv6AHDFfVHlS0sr0m
eZja0HAAtjEAh4EZqggvrpvxYWWJXTGuQDHPY/EmpDRJwdL/jw8g3QH+dmhH6J62R7yVKZlr7vM/
8tRjqdz2oqSVNj1BVEoyT8JLoKcCl1fTsOiBU+lIa3aah1lScceRUF9usxfQsXejCn1pBatmK05q
6KZ2AvGWgcYgW34V2fJWWPqt7BnHIAivzQU8YbUfy28TuoBT7YUGglEYkQzuYBmCJAzCVUYuPfVl
bmVgVxCN22xGoWNFuLPEaKNKb0c4yuRNmQfiTdPJnAiZmho6mgU8LLZDaUUQCQQ7BjL50+uBWioy
KOQgdRmedAyxZx8JhGL2G5xrgCBAA8Tuj3LgY03X7OTo6lNVaPwxSsjMelvxcvevUxNesdYK/t8r
hKfmVsw7Frru8ZHQXjJNZFYwzULWnrIhey4i6RumEA6ZAXShy/F1w140kCEA0U7TAQ7ATzI0BGjM
rCgLv+w7aw5fU/YIyAfRsbU6E3eBgRQwgGCWCZPh/PxqtTQDVTpEcQxkAKoHABFuiRg33yZP2g+g
GFWFy2wcyvMuuO1u2P6yjusBdUk6d2gOdMRAugwdwXx5lU+I5RgIoal8NyrENsruDwz1RFvuwDQQ
zzC4AXkRsTsn3M23K5eY8QW1wMkl3ytf6Bqrw13SkAujVKIsUjAEh+lN8jXcKRGg4uPnFqROAajL
DsLxyW2r+b2fXPCs22no8gH7SVdGwMUJShtIXcMuW7OQ3AtRr57xxmmLzguBXP7VD+04ca7lkNtP
vd1NL4GZQ7agAWArvB3vn8nF0AmIMSVTIEXLgBSv2mzlZzAf14MwRw9kDhYnEFCLnGRLNyJjjAFd
jKiCqOvvR16vGqAbrQM0h8stCNCym0B/l80vlz1BJIPzBDBP940xVIgsLASGZexgKh5gP6Jh/I07
G9A9fqvCOQAKMjluaxDTZgc9YlavCZuktiLKsQjO4tMkAhfkAItXMM9q2A1qkJ6JCkXW2TVyB4As
Zh7QEwHYAaBvqXf+RZ/Paga80x1/AucEhhzmaIptCn8e3yr9pxS/0fp6ie4y+k2rn0P2rjZfMFwo
uGRsHYPHi8tfVuOq79ElDDvRG3e2A92R0BJ4aF6BLZ7sFDuM3c4XnYOCDSWcR4CAMsQ9CzKHEEBz
hzkTGf/GkXeiFJdRdBoY5pd1MiLKM0dikoVSIaAbNfSxSongNBIpw+URaF1lA5kgy9Bra1Suu1HE
4iXSZv2CI1cuW7MvCgrLCGVowm6j5p7M+24SdAVsXRhOVo0LGSzSQrkN4QQVQOwd0tvDXeagJg6M
qc/UB0bcCPMHtyNQmRxV5ORbL1AA9sVoB0ZpMI7I3+1lTWrjZh1wVeLnal956N53AHA2tq5+GN5G
2RK9eW1ErxOB3LKiLV0bWBrC8tPvHVqV6Xhf6qJ600ayoBOCHAWg6CvpEbem5iBTnGy09eW6QVfu
29zdYDIgJaDvSH5cjsYiUVw0rmqzpSTVWr8dMfszvwMx0VKMyO0Xuk9N0QvUhtkDTBhVEQU0AOdv
zNlg1ksAIEV/0IFFdg1EMUEquaXOsQBOnbwAlEHbrAIwwjSHP7sBPEoEzIP5Yg2dYNp7I/6faMMd
MRrGHXStaEq/TzC3ZDyMS2+jRuHK/Y0E9FnAK9I5/nJ5v7bagE6EcodOH6CJn+nQMLhJHytv2lXu
HOPVZaUAEqU6GzEEAIW4kAMBALNTfBfwNBT5SBIomJPSQoOPjlLx0P7sZhH0h0gQF3rnCWCkWQpB
xUTRYRdYHeYXOzV1JWAnXl5AkSgu8gJorij6AtNgffOjTN56ZI+1gpb86eOynE1TP1q79fej+JvR
qAMvjob7af3Qh5ozK6lAE5EELkpkqSahYRCaqHHuKspdSRqBN21loScGwLlT08wmG3vsi/qwVoPY
Vfochjv5h4YqFLMbn6BVk/qXF27bwhkAwE1wQ4B7istpupAqRtlDL6XzM/psIIUq2tGaqle13dEE
/2ViDEna97n5Ryv6j2S++AXYMBbpISQbKppxgOwMeHrBwb8ZoHT055gIgDp4Uk7NIln6jIwd8EmS
qUaAVZ1qNndRxg4gpt1JSi0Qt3Vcab/F8ZcVAK6NBlnXMm1SS9Wvc/3dLAXNWb/eG7kkFByl/+jE
31WkbtaSHvcVHzQlX8qMfJOVwc67bA88XIsMn0sO1EfAawNZ96MxTRfQEI8h4CH7HOP1wPYuOvNm
alE+ztV8FwwKRtNLu25HgTVv+svRZ3JBxgzBMTgwLH0mzaBawHD0nzwUnawEF1zYYAI6Es/0AJ2I
bDlidjyEgh3djF9HWqxaHsUVczKqQc3QGl4AuTXBFY18WShwTTvRoPKmpYLLB8wJAJhgZ3PK4VLG
A0CXfSWU7U5HlT/9SCY0p0kTps5Ej9rrscXb0Eq6tSYHwOjkMSWqIMjDZaA4aoYeSMMDUEFVtwIx
En74rkXXWljsBXFm3YxLIrmTNB7Sukf+VQKpwOrd4Cd1Ew9V7idsHbiYnPBJ9B66GU6PleScP5Nr
mQw6JKq+4hkv6QF02/b8MTshXtsCd34VSdzaQx0go5oMihFgxHFHRKMqrI8qufLNBPXCqK6f+wpI
fplu3vdG/iVqMM91eVW3zPNYIndiYKxRzwEjj+GMxlvosxkHeGK+bWWRnC1nPpazan7kBnIDYJ0p
A56F3AEkbNExvSWCotsaNEFfye/V4wxkKJgcFRGpfeVO84nqgKYFY/L1c9dZzc580/30nmHSJL6L
v6o7wFzsLi/lGfcj2kVP5HPmImUdIBxU6Ej9/HEYMAMFnlgfPdCmHe9Xo+nAfmVYcvVVPNCjbJ0c
R8rrHJoPi5YhnIqu81HmCK2FmjYBBQ5wia/jaLmvQU1TZK1XVw+gH3htum+L9tNo3gMzuQtl2gis
attzfm+Fzl3+F6B4gNKYwVdbPI2bvd9nP3OM4IUxwK+yWyO5LuSvKib8lnT04/Jt1DEZ3As7zgT+
pHNHiI5pwJQxfEbeRvdljZFMCsqLdkD5H9DFwFOItAjVIID3o1GAFDmAnb6QQca4KuC5omIfaD+a
XgCRIfAEHt5gCcpupj2AZGSa3pCC7udqEuXn6qrYWaw8Wn/u1MmqTC7CAYGkgF7fOkfxlrtij3fY
Q/4J6gRMKuMtgqDMFTvqtezJTiMsMIvcUeeC2dRoBXLGFhZJSneSQZrMvo9o1g3G8Tabo8eYqm7b
Ej8xbwctt8J13gSw4EN92yFPTZXJ6jHPraeqnYN5sMwb97K/CkKfzoU+9BWPa1s/bLT8FsyHIXiS
49sObbGXxaxef74VYIzUVCDNnVHkRIGWRCxDVKJ+t1d2ax+x5mGmRnQ8bgcAwGUgBQCEMQ8UknXg
38CvlY+zHoSGLnHA/iq9A7TZRb/6AX1m0YwZuz9oYEDQ+y2Wc7G+rSKjUSHWrFuMZINIQ/5xeQFF
inFJGtAn+zloIUEGf475kwY3EugH/jcZnL9IgdYFRYPQrcxw/UWpMD+rBbgIqiIwrq3QiElZyggB
pR3AHDl1qgYQ8uMIdaJr8061gf5hRzgUvnWW9DA8Np/Zs6gGtuWJJyJ57cAyP5OZVpjvCvzsm/yc
OdNV6s5vsTvsWm+xrzVvAcCqH4N7TLCyG152IpuLAlU+6WHXQ90atGEAMLfU8EMan2lV25e3cFWC
8zMg9GDQeUX0AxcVd+TULeAIQmBJ+3oVvwJ+7Cs4fwQRY2vo0sB0FsE8PaBpzjDcUo00hcmWDt1r
sV3UzwtIJ0gPhlLJvO3qzi5r3Vck2emSl8vKbRVOTyRzuc2yzAPVBgOYZ9fVHlP//mCxG3LAjcUJ
nci/LG39w/ilJOCINxlgjxg6a/H7UbLWEJoTktPOzzEcF4e3LZpHi5na4dzvyjq3gXYiWtn1j7wk
kgvGLCByYeAVzddAQlPrt2YHFg0dvA/zB2DU7TTrnaVIwLLlAfT/Q5JCK+3iqyD+3kkipsTNTwHV
HVEAR0+Bfn6qPWu0sK6NqPZBueeXZvFQ1OoBzCEflxd541xYUcj/EcM5paKP4NDRoPGiDW4RY2wH
6OCw4h2IF3SkIiyaLE1UjhTptv5+tLO0asBSGCa1XynUjaZPIqE9qRJ1JW3az5Fq3GYC6HCU41lC
xC6LcXLKWGUOMcvADwxarFSXeWf1xgL4mK5dBLa7lQifrCt30zCoWWiFEdf+/NC77KuOc29th0rs
3O4wRgTIC7AKWnH6J21nJ4I5F9U6ViX1oMJrylYBARCrtUOn6+hvU+fBjmame5ctaDscHa0zd+FQ
6ZRXM4GlLsrkZ8pjon8FR5S2RA7wBKyQ3MdVa+UAYfwjuWwFXQZeFp70T61Iy/Qg0NRV02A4xG1o
ERpaavU46d11Usc7oBEBRHN2DdG0z6ZhobANxD4wBoCh4lRwoM2YgwPYix/Db4AGO/d7siLpDk9z
WlhEVCnb9JYjcVxuY/YpmysCb5Gb0o4nBD6ZOrOwl3h1h7PYdySGCzhzHmmIehDDUv2hLLNdKa8c
QnX+rSeKwGY2bkTo3Pm9glzU0XMy5yGFrGZEd35fD5OdN5Vb9ca+i0YPwP4/LhvL1rF8LJCLOCCy
DcK8xlnSgvvuOqol8y4eiWhQXrSE6+9HcW3uhiYI8VbgT93XDK2YUXpYUrhA//OyNpvZG/qb1vYn
aHUGA6rMOgiQTL3zq3q2JYzN5Cy3Gd7Pwa2mfTfRsAy8Aaa8pd1tz34aE+DQyfPlb9jW9Z9P4B/z
G5rgdq/ACVpzRq+O5MsDKuDBYvXDH+3db0mcuzG5IN0cZ7WfVCAbCi3ZFMF/b3vYbwmchzV9q5sl
wXIOigbMq+tm1O1UF7x5b5vgbyGcf8kLASzUBDWQIO4SVu1TIhouE4lYfz+2P/CKhEu0rlSCS9aS
uov0+b/tOudHSojHWMXArqdj/RXoNL5mxCi+zlgyUWYiMjDOmYKyYEmxbrtcfbI5tAbwnOpdaY8s
211WSrRs3FldhWYwLyEkGajR5ct93v+PArgz2RhVkqnGKqCRzBgcfBNFUpWqsehI5A0ZYKcnzEKc
jSUTCuUZQItBxQ6+Ejxi1xaADyl66lI73wMB4UM1wONkiRTks8hVLq786D8xFA1sIlwKYPQNmQYT
rL9V/i1OA8tYKrsZnvvkLgJfXMusaRDUr87e+36JRA+HbiJDPsea6khQ9kpQKl4UseeZzq4clASF
vv4lr3WAIgL5DME4tvukuAImjN3WIijtswvt+gmQjCsK2Nsw+MI5g5mEFfBBesUb7ea6r0EN76Iy
DkJdFD1AUqXeLT/BPccWG8h+Wo8yV2UXwsZC3k1+fYSCSwJIqsFcxN8T6lbWwGCMj2hWjDZwH78v
QQDm2r45BJksuC2IhHEBpi8mdUyzFkzO0TNwbxxZAuZlPgPuWpjdbZkUbtL/6MUv7rxIS0agl+oD
+LC+BTBd9dR/So/NVYhRIzTLoWn7GvUkYlegWvV6kS/xAEP8wnLxB5x4c5JkneLJs4TKbAkuzXY3
h5/S8D0AoW0bvYH23RFiQm+58LHeXDCa26AJ1Q561xiZ0FTdWxKQROL+cDnmiZaXC0nVIqPnJcBO
Ut84FN6wa9zxGumRIPKdZSr8KnKRgWrgOy7B2+cNHvHm0i280E0WR3qOHolde8BpY+FBVA08u31x
UjXuGUJjuRS0EqQ2qDkj4kqxlQ1XGcDMKBqZ4Y7ReN0+iZ3xrK/tL8FrzULBSY+AeHoCd5o503a1
WvJUXE9Osx9vm7v4sE7iMHAGoQ83/TbcZDeTqA2RP8M4wfyTPXi3qlAJYK3dlHRWEqTjEwKC8X7Z
avi8/ZeUlTgAFClgu+HfW5upH7IlApN7rXWSrcfxdWkE3pi2P8apJd5A1T8JOIyAL2ClZTF55GdW
57MGOgbFS9F9nwwtYCkaQIxMjjapgr6ss/bUX8r9lsW/XdVS32tFi7F4g4yAEVOBKhpdacnzSEH5
rt2OwcuCt7QxHq0+RPc9YCbl5Mvl9V297vgOxn8Cl+p2WYs2lgyH2mKqO3TpVKCEUXcp0Q41ye8B
xX9QO8W5LPMMX4YXqp7aLNPGOQH5BkLBA1pLsx9ofndMt/jJboFkEaEx/mH2kl1yiEqbAOb2x2Xx
m/HuaNW5lKVW57JLwGHvycuXuAMP900I7IfLMs56Tf5SEamRbAB7FKP6pypKWp3WcwY+S4bZQxUD
U3FqaZUXP0QOuYWmD6qXg3DAoq0duIDWtUMwa75e/ohNDzWoDDojOM5ZW1yaV0bUgd3AW1ac2eJb
n4lSos3T+UgCt5HVyEgkh5CwMmGhpzZ4wEDFTrLx8PzzOv5iHprb1BNF+A210OqB1AOFaFQq+Qef
CimnMSywHgC3t42HYo1ugdo8mvzLy7d1kpwI4rSTpLgFvQgEdR/5ywLYjvYmfk5eqTV7kl966rtI
M0Xe0g3oVGi60pWVI4GL5qCsU0hjzIqXtcmbjglZS0mA6mxXHWn8rs/G1Jl6OfkaVuVyP2t0dLty
BBqxNn2lJe3ckGaNjQoSc2pCAic2RgX087QHydP0MVStkzHjrqfzVdSw0Z0ToCU1tL+ZFhq5saG1
Dq7+FP8HxioKNW1cDWNkFtK7r5K83E81mKNZnT3IuulRg+4mmoKKU/5IS3KlIlH0U21+LCucfTqN
WztX05+VRL2+xSdGCKk9iZ7iRguccg41u9CnHUZHGCCQQS2EHO8Z2F3fS4BXO+MU38pL9T1I81cw
+DVgBR8bi0R44c/yHkTjJfiLZ4CE5rg+z2Higtg6tOnSEAuTDoudmF1mK+34PgTzXkqNwc3jqHf1
xgBO9VLdLcEUWR2g92qzeQTn/bUcpqB9Z+HXeS5CF72EiLoZoH2j+sVkIYbpAc3nIcuVQNhu2KY5
Hhq2THYNBhF3TLLa7rXq20KqH3oOIm869qmj6dO3upDcaJiJy+pRdRQ1kwVxZiOWreh9ePE28RcY
6U7DTEEaFo5kVr05rb9H0vBpFMGXVAF29WVf2HD0EzlcampI4A2Ka1nFFa/rXZnM85cl6noV1Xqa
OnILzA3vssQtzaipYihdxpMM5YftxsakYxdpMJq8AlxbkR5macBlWR6f/jdBXF4a9pi5x8Cf4k1s
WqwlJzcJEGr6NDMEa7jl28DUVvCOZqCFj9dICnQQu5sNoLP1T73U950mC+Lx1poBlgkCCHrhzurT
6sxqCRUF1auAUK5pALrCuzRwrf9AETx8axi/AujoWbdW10uTtPS96vX67HXREt9qtSG6bm/ddRG5
V2wbhEl21j9QKTVAMtNB9aJOxvwCgohLyWgiWuioyKXGvTlOk19Q9XXAv9i4uDhJTB9mVHWXSXaK
3rQxxZlZYTLfZeWACCMBjbqKUGnT8tS+bEQbadTJx657f1QH00fS102Dj52W7AddOk9Gj4+cmF7N
cAgiplg1y0U31k2nXCladLAzntPeZW2RT6AoUr2uZomb1/EdLU2voZhpiSv1/bKGW7YF1sC/hfG5
KkjfgyCcIaxqbxR2iIdDogjmsbfyYbRU/JbBJaNlGqV5mEEG9fHYCzqNgNkpZswVjA8Pz9mnJOgI
3vLIY3nq6a6Nxd/y1OF6UMFN/F/J3ZAFImyCPgaNDzrY7TiFtGVGYZdCoWYEEYAM2jl3HTi/7aTO
uKZzW7ohgFEF7rm1UyaOYBMshavg9fcjW8RzsVoviap67QhYM2XBEf8iVd8vm8PW0h0L4Q6EJZ+A
Ji1BSF5iqjAOw4c5Y6KKyFYWrR9L4bJoc9HwaIrGHw9wQLM7XMsosd0XXvEUHsC3YrVf4nvtrr02
dukT/vkWuSIioFUAdz0CR6dC1yMI4yW/LPZoLfW+ANVrr+B8BaBsWwMKMZhdGoHJY5EcrRJM027u
3JE0LoqEIxj4lAGnLN50rvJufJOiZDeBUvlPLORIDmchBAS2QaxDKwXkZtKiX5s5XhMpynoCQVsR
ygTbqI4MRVu5uE5N0RzrioWUqJ5W9a+y0u6mjrl4oLqTJNFMxPbaAWhMg8VoMp85F01VgFwIaQg4
O8b4I+1rq1REFPdn/YWrQ+O54W8p/ORFgJmcqMcYkpfhETGy16td4WR3YIu8zrzymWIVAT4SflsM
u93nXkWtxgdmomBZt63y91dwy5qaaWP0IUg4eiNKLWRgvkZ04OsFozU08a2eoaXwsrtvri7afPHq
vY6t8blLFsbmNINqERp9tib+3sWZ4LVq6wg1j0RwedjU4j0W4zQ47xXzpVAZGn3q4a1kwVWkGrtW
nj7VVMSDuhnFTAJaY9wnMZvJOQLTm3gxQAzjLbHpmgEpLBOprmDtNoQYuK8SdLdjXuDsqSJTu1DL
I0Dk9m3oaRg5GSLFvbw9Zx0RsEsDN2Ig0qBotXJnnTpahSSnA00PCp6L8Sr17JVKBNNpZPjepoFP
A8D/lex1yuGBpvZyWfiGbeBRBL1nIK2lQH3krHFZxhCo96CrB5ojNo3Eb5WsYQ5qit8vC9o4DnAf
lxHvTYKLP47VUy1h9jMokujshbIJlp15duqy9MgMBBxkdDqQEFG5s0upP2jTdFNjwJZo/X4KRo/E
I8axQA3QVaYz1+UNMzDOlABZt4z2NeY3BMZ81re2xjyycoRTPBYRYDSefqqcMi0KjQT1YG9FITSv
jMRSnxga1xq7uslfL6/MRuZ0Ko5zHgnX20HNIQ6gFl5ks1dArzO3daJd49evxaeotfJ8z0/lcTuB
kZQhZZE0ewP7aPMPAApbBYrcAq02pTAZCRQaRtHvyll1mlRS0CWp4s2H0VVt4/MvDM/ZG51kV3qV
be4lTyDz3Fuh2ZFM7gwGI2CjkNyknnygmuQzD63L753VuTBLZ+kf8fzkBI+iCdbtDTwSuy7FUaKx
oOKxjMggvWwPAMQ35hUeWrdMF7aex9/X8Y3kUyRUpCqXw5EpqrqpxfLm7XtNb3P98fJaiv58zgey
paKsUte6DyC5SHFbmv85XzrdK87qlygAeXAGAVG9eDnYhWW1wO1alMVsPO6cyuGsvZgMcD8lsInR
VlEXL3/8sgoUAhd7KJfXgjysVtELx6IEgnF+nFpFmQZaA7AxigtR0JsPZpNeMa/389qK/dmjS78L
FvN5RcXU70XWseV8YIoFOy6YRhFuubDeAa8yYD2qn3La/FzG8qnQxrdsoA+XjeQ8RVw9e0UQABMv
OTsdAY+1THlpMo8YAeZYs+s5qWyKnuJkEuKbb6r0Wxb/ZDV3JQ5JY9IQJWdXfSGDDXa1Fcksvtb9
wNJfAslGp7awrLvGqdNbxImO/OCprhBpKctZg/0MTo2+TPKOpkzLuGssvHccasFpsKGmwgjg6RTQ
YiFb5WJJx2ZTQWkA4jqMX7YoRMT0UWuC/eWdUzf8W8UI5Mqui+oKBJ5aZ5SVwRw0BbD//3rjsGLX
fFze+xt9N31p34Bw/Yxs3240C12ZeDcv3MIn9yPqM6K5nw0jOv4SvjWsmJSiBi8j8eLprcmfDfVH
3D6l8v1lhbcO9fUgAvEXeGlRceXOo6zQInQjIV1cB4swFNz7xn4FOqQAp8WTuSdywa0FPpa3/n50
KKhxkwZ6Z6reMJWpLaWYsKskUblAJISzljavBlDUrUIIGNrqb31KnMvrJpLAnTNjARrWMA9Q1ukN
JzbBkZqKcuwNk8fOwJFkhhwUDYqnK5U2GaUJHkm9pM8iP+yUpywbd8Bz/+9XZwxAICIiMoKoUeYr
OsrU6UqXgWlU1cEiObxMytskG4I67taCHQtRT7WZoqKj6ggh+UIdPBq4iaiusSlhxW1BgV3Wzi4+
pFCjoFGQs5s99WcAkkZzaF/e9a0tQQlaX+9WK5Ad5yxNaUxkahEdcmK8zpF0FSfNwxCGohzgvGsG
OwLw2pUMRAcmAndOMbNLdHVao5A6NvuhMrvnUEcmzLo8f8grubFSk2L2L2KtZU6k9wgtJXdpO+UK
E96BLwWF7sRlivbVBgRiScXw3g6iytgxxoJgiHWR0x95ESzoIcGTTqdNo6PlAXHkTq+doIinDo06
VfMlL/PIDrUZ3VcZGkblKDFHC/h2iV8uav1lqqrmuVRy+RYEnjPAt1h+NetD+FjlORgpFTBUOKDa
oft+GjUnk1htVXqW72Uj7B4BXAQm1ExHP1BVVNcaACBuZbk3f7a4ZwjhNDbOq19je8p6JssI7af2
Bz61rGShQbyp2idK9ZGGsWFlRe9HGBldsvsoC4E4ytCS+VFqi53VvZWZuqjYsmWj6/Dg31+x/n4U
/WatGucK3GIenavPmCk/upwJOjA2RACVTCGU4F0GenIZajhhaCk2QyT7NYAWR7mzG/AGCK4xW4cT
GvZW9CeNIHhwAbbTYmmRwpp4ipla8YySdjM6bZg4SVU4l31u/V4u0QB0JAg4ka/qeEPmNk6jRRYE
cU9A7SWPX/MMM6SjCVbdUi8Me6CkdBAQAu+y0C1HR6kZLYloxsSzFreIaVDnCmCMoF+VHaIghHDi
q7QTOPrGXoFS5bcYLtmP5Col8wAxJmhcLbwbATBJfr6syuZWHcngjhFdMsZ8KCGDLJ6pK/fBcFVk
zO0iJlizTUEmdgkqycpZzYQky4CWPJl4ZWBaAR5XLK2NrtmM4lNlVLvLWm1dI9BSALuAGRKUYzm1
qFxnatgRgvxzpUxqQTft4JXbXQ6jUzr1F2BQ+qITZkvDI5l8rh2pZdlnGKfzWsAD4FW+w8BFpDQ3
aCyMXcwtpALz2FYSpz/+wuzaGZA5uiT6oafaqmS1nwCOTG1EfSBlqPvRi3bG+78gOtlU8kgmZ5PF
WMfox2VQ0kW/4R3eJu7QdGH3nmGl98SlV5IDHFdBGrrlb+aRUG43p3ExgkaF0EnXfaOmh5QSJzVG
gYlulSRwh/hnQSl3+WwVTK5iTJJ4xTVINcOrwgE3K64tLHeph+qLcHJ+M78+lsgd5RNae4JuXU52
l99SgFPmNwAS9Zrb0gtB1iLwinWd+GB5LI3LsrpeDlFxgcFUH+pBfsn2E5QkO8OZ7zRnODC39/J9
u9d2o/Kf4e9XTzyWzQXqLpgj9E5B03L+Pulf0kIRHDpnoBy8BO70BJc4bdi6e/2hdxcnROMLsD61
6xWCnri6L/kr/Qr7cXlRRWvKnXVkiEpJa7GmhRE9y3U6WlTJHQzt7GQtBCCCaXUmuyNL+XhZ7kav
lo6THPNxps4YIicnuE/lcs7khP662hNENwOdjFeDXe4BOoBR4fh9EbjhRhfjqcg1OBzlJ4tcjE0z
RRgVnlL11VhC4qJfUnY0LSB2XE3GT3UOUBfN5Nar5pqBpLbPy6uOjbPXmpEG6lZwH8gSaS1VAvvO
ivPjVY28PMuTLFqgjdMTj1Z4IEBGhZdM/qVjVgopmNEi5hnhQ9eodhlGzuUt2Nh6pGrodVxf1MnZ
8DRm0AOtjkxcwfagOb6JfeYrLvCUBYfZRl+IfiKHW/a4KUk7x5DzV6m7uCttpXSkxSIVep4XMHR0
dvEg7dvMAQtgixAsupavUZ0LHCdfwCU8eVxFMZvwBaz8MteTPS2LK7HKKsabwaSuVoqceWvzjpeW
O2ZGtUD5rIXAMEZnefcYoynv8uZthYsTnbhDJVBLGbDfELGSVce7LrKSu/wm9EeP3TRXFDD/xJWv
pOI/d2CcbCafJaS0WNBFoBOvU9XZoVO4WyZJdBPdDA4KsMiQEeNZ5uyK2KBxkAYalOu+tj+bfeuH
bugHsQNQYAc0VJGl7+l/ZBtF+EVv6G+R3OESqJOWl02A9Zzjz7nrrkozFhzQG3nAiQjuDCnTsJ3i
BJeXHqUv3Cez+2RSr5aoDt3LxrFpfke6rL8fBTqpXFopQPeUl4TTzdjI3ry2eF6WsakMKmornRmG
nHkEsLYqAoAPpdTT8vklCZWHkb70osLopiJHQrjQkUZtwCIVQsyGgTv3lcp/sutHArjIEFZEipUR
AuRklzdo+iKiRrNtRz0SwcUCdOZTvZohYnVUPcIEs6WrTgEoYzAjYQaucNXCKmqMY1niyLfpSWg1
owjzgMhA0eXUFIZKDRclg1nXaMdxMmrnbnJnOOBF6u0YY2jAo/tjqXhf1ohmoCGUC05TEgM8aoDU
DhjzKK3kgG+JbQUk6P464ha41Y1ooGfLHlX1H5G/HtyPbL4xsgj9TWvIzfB6rBBLbRXLMAUuvHWS
HEvhlhO3FRqY6CfxwGobeboGOgt7Goi2x81peOj7IbkpO4kcwDWviu5La3jgT7Fj2VyEmmpDbhT5
V8QHKyXzQFpsK4uVvKd7xZV3y2jXov6+9Y+8JJKLWKGcsNCcIXI+GKDVCg+dVTvlHqiCyO5FmIKb
nnKsIBe2zHSRcSf8ZTXhI1A/vHVAMns3c3DaUmtway++w0ShJqKA3LrGEBX9fujBRZMVeiNOnYRW
BPDR6EWFi6qNpboKWA8rtwUi2b9yj00jOhLHRYQmZGPeLhCXaZWGtniyR0OGq0gscxg6HK3/4+w6
liTHkeUX0Ywa5JUyVWndF1qrotaaX/8ctfummUhaYqcPY3Nos4oEGAgEIjzcydh5ZQjinusReyvf
W6+SOZQ6Rco3rTl5y5C5ktYeM7PC2G2reaVevJAuqpH7NzI43QeeBjqN0xd+RFQTskBUyZulw+iA
fSxFPE69OtfEe1OsQeheCnTwVcjttI7erq90q7SAQo0mmwTDobrBXk5YXEivvP88LiRnnzijYIFc
DExyiWXHd5nNg7psbu7KInNTaWRsIB0uql4qtQCWVZBM1QsHdFIfUqY9VHKsANudnXJNeL++1s24
tzLM+K45K3mumFhqJEqnsU5Qg77BBBhvR7du4vWOMj6rZ2pXKCOea53qVvveH0APLhSOKboDJhY1
G88m1cqL3fXFbb4d0LfBNJSuo7jPvoLSIehIF+DJRhuxs5vuwsSOg3eEPmBlRicKnztb3qFPmVr9
E/nOF4jbWreCAZ8vmb9L2daomHSzkrFurTNskMzY4vQ3mZSiEvR0AMa6ZG6e8QwWhgyHI1GAk8ck
aNLao/jj+k5SN2BPICrMkgn4v4lmKHWj1fU4JWY7xFKtemFbJ6+TmkjoqIQQDI/T2U7KUdzr8vxv
iZFpTo1CPTRvcehl1E3PjbZVA9yq3uLrkepxkOq3mPAAgdTv2HWpACGA4AQzNZg5PTchJjLJlnRW
valIj11WWEH9QzN3cvC4AEydN8rD9X3cOm4qAGKiCI0uzNMzx63SuqZqUg0fCxxNirorMSGUKJx7
dytcqiqQ6MCDq6LEhstpaUe43YK0N1BvWzPuXaBET9ICEVc0Ap+vr2jLM5C3mLqBmY3L6bxSMmuc
MWHCDMpvWWoeFDmwAsXNBYzUGx3n+bixMhVcbSqyUdCZXvQ7eszo6n1nql4xT99FoJm+L71Z2YIu
jbeTrnFi48bhhTWC8gbcg4L7zp0Dd4Bclxi/8bLG2Itzt9fLvwhQZyaYpAw3OQYqwRb2Bamo+mWv
IT0x68FW8P/5VQLEovtROxjr1qGJ1yBoZcOD5Da+lnClQTe+5NlvYc6CoothSUDh7aXT7C+dbI1x
70Aq3VV6qLx2vN7VVr6G3B5tOAzNAlLCZvlJGVSa2gOOJuyMB/NddTNn+dG8IZRYya3yWjqRm70I
HHfd+qYro2yev4QL6HknQMia5TdZ7qqcEyh5f5/xmTiNhyTDReCJGK1OxNQyJU4Pk7dvX+noKhaT
qZjQZca+yQ/5dxDJ1gfIAoG0YgGNhTW8KnbmgiwxAh/u9ZO+dfh0iL7g1xsY1GPVXzDw2WsZypWe
niyHrjY/Q4Kpygr4ewie+ddtyRuBWQWYyaSamxh0ZKG/U0TlccOAIuGquDUcbYwGr4uFJ+qXY+As
sbiDNN/3Kuh9Oqpb/zbd0ZvNCeAjQfCC0fSy27mVn4JZHCy5yEtA5eXWaecnEOW5Bl9Zd3N7CFrL
Em1GXfSjMPkQhaU8zKho+ImWQxci2htL4PYqr1+/ZQkICDowjBr4hRxpnY+GENO9kQen04KPROxe
DGvUH69/gy1XNmj7ECqHIuYymTu/0rSqHaVZ87RUA0Vjmt7X+FrO3xihg5/g2Md6mKCTgzzHAGO6
5iWYv0yCY69/XjewQeODpEj5Y4Euc3VcmioculEJMNzrGr7kZF71Fpw0HzWbXcwbz93qoWkouyNH
UkwUBFlwSqsnVWLMgOKp8EpwSaQ2uEe+Jtokd/A7lY813MgoYBGXL9ao0mra+fLkdCaLAbeHxWYP
eOOCx6cExoHeaSwUS26CW8ETePg7nlF6eld72oVSqMZ0mdk8YnrcbbJDy21pbdxHZytjHpxpGYd5
EYq6NyymlRvRTkKqLj+02QfmwjnVkY0jRdGTePDhjYlXPOOGwzAZmmBEiwdo4V4w34iMJtLY2ZUY
ckqGG4EN2CiAUDSDqDi97AUhquNQAs/jtUJ6H4cAL/XDbZ6Mo1VNaW0ZYfLQG1nl/ftTcGaWSTTS
OdH7SJM1lGLq29yddj8nu3ymfVZet2TzDKxXyOzl2GmCWhaKhkfX4k0nqkxAbuf77HP2FBd00Dzk
wZYzru2xBzzrKjDAI4TEZrvDLNRgpQMoFNqu4lxKG4907CFeIgQQNwp1O/f6WBNCOY+yxYMYJUBQ
EBtKEVMwBiEnKJ5FvSOW8s7Ieo7Zr5yEeaRg1AelLbwkwYvD9jpFKBrOSS/pnkQe0eZMcZXpd0V3
H4ZOUxza5UYNOFf9Vt33zCQ9L6sDLo1BpScpEMxa7Rj+sNeOBXhHH8Wn3okeJdd4a154n3GrjHZm
k9neOgO0PxxV6qLo0VcWVK+BPugdXOk4+D6vXrh5EFe7ysSwWJ3iQOk0DdPUoS3lQMZoPzr52zj9
RM3SKnJO+3jjNtVkQImBWcVdKl9ku/KYYN5N17wg+owSyZKb7G/O+MoEm9vWprIgLZkWrwcFOThu
9rkxQsn0mxg8yGDZkaJhPxkjODgOZVhw3pybXw+rAhgHRASXDec21rKqCBdIkh/SWwge3gS72aPt
tsoed7yByK1LHbv5xxrjn+jn1NU0I82eSeBN7SBbOsEYWJDqottKBAiEyZZBNWsNrTruxyB5LQOR
8xjdSsTPfgTjsE2LaQ0xwy1I0UCRXd3hjLTjzrinM+wzqloLqFXwAkDp+e16OKd/mY0ISJjAAgZf
AjEgE2KLXgn7YoYztdUvsEbVwinSX0ToIY2QVb5uajMUrG0x4RVIdAJKYISCaC8fsl+g/Dxqj+QG
XQNb9zo/vCs5i9ve19XqmMTTbBdjEEW4UnIKv+uHeDe+gEfmRrk1bwY3A3rCEaGFzYOybF0j63Uy
LtUnlQg4Em5IdWnvSV446CY8A4jPY9Pg2WG8Jsj7dihRsvRSyMXphWCBg9AazcK6/t14Zpjwhq6d
mStao3tTABVBPAdzSGWNy8/rVrauRErWZhA6730xJzzG7Zw0C96iqJ5Yk7x8LLW6b5JfTZZboKpw
B127kbnsG5spxtosuzhTE4YmgYeMB/WwnEAc4RRv5KZ32n3jj28m56Rvxu7VKplMNNLrOVKFUfea
snU0Mf1ZNfX79Y3c6jl8MZz/dye/StmrG1fN6k4UZxwzFTrwJ+GOSjolT+CnsSZAXMDyOTzKO54A
Atcqk43KS2KiWoEQho7Ku5qBTjB3g3sYrXIrPWW3gw8i2RB0ZX+zWlRBNZAtUGo2JoCVohTLDURp
vkgbx8f5pS/t7kgA3xIOystwIx6Lm4mT1LAnAmVrKhkKuC8YzEBkw9hUhnkEnasKCZAZqsMHw7ir
dE5y//W+WwdmagPLInj9IThf1LSEKZtEUZV1z3zK7iGfDO3A29Gf3gqP4kQ1v/mOLnZ8n+z6+9TB
VeGau+s7S6PUlR/A5gCzIghBCn4jTy2hjgXa+PDUgF20qTjFAXrCLuygHYjSDB4xGHg+TxBlMxeE
BqMmXgAdC5281bHmhtqPKAzdcZytbpR5LkPhp9csMvG57rt4zgG5x0O321d3uT1Y5CHaiTuFk6ld
3HhfH3G1NiZCj+2cNXVc6l78Wu3rx9Sl7yU6EhyBZddrbMHh5aIXAY2aNKCTA4YlzLVcDCbM/Tii
wk55Jk76wTwulmDjgRZDx62xQ645ectLTDwpKHUAZttY8gzU3UIxinEUBk/4GTyoqdU5C0iF0wcM
EN6hOeYLj5iS3Kf3zaF6MXpLOyS7xjbv+R2yrVO5+iksw0YRSEoYmIbu1WSU3VRsDLsYCPHSOR/d
62eDvazoJtOEHwRTGgQd2ffbkFdkkScFwU4RbEPF6ymWLEVA1pRCjiu4EYsTKPY4Rr9G0Vi/XVtl
7ioonebSCHYthNhi3+xF05aAtUvuFWfZETf+DVGk0EeKeJ+4GVgGJTd4k3cN9HYwAx46BIplPC7t
iwSL3QjmPsvqRQTxP37S8jPA4y54zd36JQCqR/Qy006OHdR2TKfk7MTX/l7ZCfaKU8AWjZFnmM1O
Jej+LOGt9nO//xgAyxu+GZ66k4/hXeHzKhLs9f21XFNFIxEwpkvWj0oZlkAiLfGmxGhssQxeDGnm
wufpVXmxOgy/YTQNzDcoFJxHRBWMQX2Tgbm2Lf0aCq7Qv/IxgmNVxScJJqtNW6sTTJAYpBBPuO7Y
Mv3b12wzOXpdp6aim5QU+A6Mh+9C5GgBeNlDlzICWwoYtV7JQ+wnhZXbBF85TzC/DtBY2nF+yfZW
/9kEetpXWUwJeQPJVBMgfgQA0FPRAkzRub7Yi/CM4WM09AGAQb8b/sI29SujILMWib2f7FNyBH01
IPxK5nSg6ZRc8DCmNj9KXQToL6O0GQH/NFENZxIlLa4KBalS72d7zYP0S3wYkJjJyYkCZQNomjnS
6F9fKN2r9UdlTcrne5nXclrnddn6RRj6QlK/ZIkmgFt/WjgHk42LrCHGcxMxLuhUcu8HYDkq9aeZ
/JhLAQyekTXlD1H03su8tUlbNjF7ZoDOHy3Wi5l1bdDlXNdHfEQFghikf8nF4Uhm6MHMyuLrLYAh
efcZ1pCNivWjWU4gtEE2kxkfhVjdSFPsZFW4T/PxVtPF9yAduAhp9kzRXVn/QibfMKdAyJRmwRcv
LTQOBnD6Rl7YOZMNpaMcyC6UNQjn+FyU+lijTOoBEZ7KkBXocRUxRMBkKBsOQXkvpdJJ6NOHQQHg
XUudYYw9KV04rxyuceamErsUCp361Pt6It2HtRbbeUYOSlY7IgnuC2VyJKN2M7089PHEKcBfVHS+
Vg5YOwh/0NnHAT/39nKpIrmqsN3SaLilWHggxnU7MXsZJwBrezF3CgXiRPB+K5PCgxCVnArW1nHD
fAwGQ1FUwWwj8wMGdDb1QcLqc4zFz43dz/eJlNvXzzQbH+kqUR6j3FOAgFx0a4qGkHFOEUakcHSj
GrICAQ8PdHG7szaYz1iHfZKWodT7YnE79G/Dcgu9z7Q+VlPiVRMINauTBN7tKXwOjFcNUPJ2wRee
7gvh8fpiN4PmerVMnpHWywiwHlZLCSOIVyEye2FwkD+AK3D047ibW07ufoH4YhbP8vJrpE8hx4vF
D+/Zr/6weASEPvqnYFE1WBMzsR7xQ8DNzD1JHT6Dw1ZYo0BFAymtBOkO5pqoWpJWI3hacH7byQog
HTa3vVvPgtP0hVcNmF0xMxcP1F/Xt5pnl7kroAqgk9jAss3yToC6DBWaTZInEC/YodJYed7fS6H5
N868Wixzb0R5iX6IiXujGI/jqIJLreTEQ/ad8vU1VxbocVqlE3VB1EVOYaHOsZvLjT4A7ylnbgQU
/PUN3PZVTQG+AZM3+I/x1a6tEX8ITImiv3iSY/RO4kBQp3XKCPOPuVeAfm933ejm8v7YZDlWy3nU
pmSAzVR3xBAhb37Nm/mkog943dBm2AEnICXcwU3Olj70NpXTQod71MGpihorSN6vG9gInhjjAPpB
A14WA2GMK2jllMalgpUYxXHSFEvpTxMPWnPRYoA3nBlhvAHaEGKsNzDS558k+VDk1lLVpzSXrabv
bCl7CnIM20NlkvQ/A9T+ry9x42OdWadbsPJFIS7yuJFgvTTiu6gs3EQznkqp9LQleLlu6uKl9LVS
kEYboCpAO4UNIwOQ84lZECgrYeij+JUetB2lLVKtEvrqQJV7hd/5fzF48R+7gJZ8TWlBXfZ8jUuU
9tDJUP4TsMOjDrzCCJ54N7aNJzxT7WHxhWG3cILX5s6Cb/W/VtljoJdq0yg1VruMkUMlOJTiVx3i
hcjL6Ta9FFNhgC8ByATumPPl6RBTqsNRbP1KOCxkccdOsdEy44TFrQcKnUuFNC+QBOYFZ0yhFhP0
BqUWb4Vwl1c2pKnx6QyreixuAXXe9T+49SMZv5x5KwAoK6HsiFQauALmw42k7ha9h0nVD3el7oCZ
CcjqGSKOdgtKcG6Tn+YQV+yxZcYAKiai2hm9P0PyolpUO05uiuknCPMdMc3cEvRFnCOxEcLWK/zK
H1fHrzMyPZ0MfDsRs9shsUD5nXiG0zpd4S/f9eNguIG7cNKJLYdZbSsLtRvCoDCqbGiBrHsn9cGE
yvzMmwnaunmAMYW6lmgCZ3UxrZioqlyC0K71IQsCUTUqjpLboIXxTJ8yaPHoBC6Kf/SQr+1RX1rt
ZKWaelRq+HajjbYlcKS/ykOl7lEX+AkofgbaLlpzBPOMJ9khjTUY1aH6Y+Q5fjJczmfdOvvrH8Ne
HKIEVIVo9r6qO5PX7dXfsZvbpp196laZ2wcMie54I8WbBxQaKcjP6MAXINLnOxCKlTYVkFv3W7f8
PmEC4WX5AWFrq0VaimlUrUSJlzdgtm2UgK4VhmmJiDmixSBFYkG+th3M9vQ1+QTO4txvXO1gHHFd
RQ9cm3T3Lo7pH5tsZFXzTB2rADYbDNJ1zwVU4wbMQoGO5rmx5x0XwkHfSNfsMRs7DkEMRZOvjR3d
+la8qVBCOOXu8ma6KVo7ze/2WfsdPQQcN9r0otU6GZceazlupRh2U5V8lq3s6kXnl0nzYaa8mZLN
yIdxDtSeoIgAONC577TaNC8S/YxRRI7y8ENRIIZVHIWgdytoDJX9K+eEbIb2lUH6g9bHtR4WWZyw
tsET7eBT2qU3kFo8zSdQcty0nEfwVpQ16aAORThR5rtzY1lbgtqV5nFqU2pW3AWJNagzhyx3K6qu
jdCvuVpRb3ZjBDQeMimSYtapfFCi4Ecum/71ndtyirUZ5ktJapeLcQkzsvQgSt9EcgJPmDVhpP66
nQtiCBpQ14aYLyQUw0yEBYZAczfbhezkt2BPQccv+dH34Hrw3jDmvEPB1YY8h8TDYvI+GRtXuhjJ
k0GtK8ZxbAonrniYxc3YtVohy7eYyEtLqOqcr9QOxMZNPwLXjmBr4FZG29+Odm3rpx7vcvjyNjac
rM0y4WSZxbmvCJ4towKm6UYTbtqh2WVCE9hhKH6SJo9v667QrR5MMlYamqaVyMFglUKYWvUUo1AH
WUVbCpRbvcSnKIXhJLeD7kYSNH50VZAcYVyG4zKVuOByLXsNCln6meclTzxv6+0CJRhDRdIJhBRm
3s99PjBacIbr0eAng7HXosRu5Nuih96sWj+qJTKZrrxLDcnPssUxDUhOycbzdTfd8JOzX8B4qabU
gjxUyeBH5Lcw76M44p0Dugbmc51ZYDyxaTpI1Zjp4JeRTQmZzAGCejZY8wtka+g8UDBfDnqa2I29
/4E8d3OBGrhJ0eAjlzoYZguBjLrHAnVM84HwdbyBYCqxem+MrQBYaAxF3PFaS1vJGyVi/8coE8sy
RTNmIy0GP38NwNnr5Ph0FY4EIISTT498I3DRb9sLBfU7qpQY2P76Tav4GSXBXI5TOfhFkltREViC
wbt0eCbov69MBCAiFGVqonPK77Cg20TdG870MLiibJWgn7IGoG3+/e2DzfyzMOb2wZsdGmFZNvjz
DDHU6o6Ev6+fga0S95kF5nMJpEfjSIKLdotceWaR7rO0Rsuzk+3JrFw9Fl+yovHVUDtIVcCZ3Nm4
kM6MMzFAIp1S6j2WlzS73AzA9nlfKaWrqU+cVW5csGeGmKOu97FI5gFOCSUtMbO6Z92ucAZ3xCY+
EvwGL2xXBH8tF9azkW/CMMY2wdpAu6BMwAZkawR3CI6geEh3FeC7UF8lBbgbeodyDAzhrtVj+2/S
zjOzTPpXAckQdwoNrmjOJYiq49i6YVdWlvwS0nsK0x5DUbc2gVx12Ryab3xh1u2P+2fpzEMG4qT1
oMRYelrf6snt2N2An7zmvoNpDL2IsasdZg7mHALEIBTh4DdZYhfzu5F8NgD4DXUFpqeXfIYGWMlr
zfCWxhzLSQtyCN8hA22cwCfgFsBUYvIU+9OBTsQXriFa6R1/R7caGWeflTmsYlBkhjhgS6nWuBrt
4/kju9OgCYf3IfFlR96ZqZsUHea5eC+n7RP052syRzWKJ+g4VfngG4D2t0nlLGDnNyrJvn5SN3dW
13RKLLyBSBnFAoi0BiuErmUzxIcmxewYjucY/0uGYaSoUOT5Y4iJCHOpKGWVIO5JcZs709J8k+ZA
5SUAm7fGygqTAJTlorVGhrgTnWZbwWQiBtJfEi++AVWDBjwoJHQscOT+1cf6Y5bFlQwggzaEEGYV
XfAWMdiRpXUDM+T1Rzej28oOE92qcsigNYKvBZB1EjnGoX6IPKD6QE8DIgy3dOYdb2mbxx0fT9Yx
XomxAeboBVJaKVMHP0yFkzLeCu29mkA2WAqtMALOVkZT5C/e0hiF/2OSOXXD3I56SG8pIjZWtUhW
22OAPCL7OX2+7v2bh2xliTlkat6AxrmGpXgwPAhvPVWisFOzZHfdzJZXyqj0qCiwGcAqMpE5k2qx
nQzsoVhldlNFtjxyYJ8XL0AgjDD6Dh5C1OqASmHxdHlZlmE/EiCbgPBqrdbvjuqBoGZv2p0L7Viw
gtJaWvfybzMmxjCLnhu1LMPE2CR6RRi5knIwwbZ+fffYpP7LggKgDSY0NRnUBeeZINAwwWBGBfHq
Bi+oYukk8CbnD0kLjkXAyOwSTFDXLbJu8R+LkAGFG5oiYta5xbLutbQTgAgkcboDr/EpTjQn7nm0
PdsL+2OGSRqkLI6HEtJungJ8nttX5Y2oAuyh5U/doD+OYcsJH+xRZpfFbKQ41Uk8ZSHxVDl0ip99
forz7DmP4Caa8VPM28CmSIfre8kzSs/GKo8Ps0BsQ9RAvUHsjmA/Pwlx9Cklze2CKVGS+dn8neit
wPmCF7Bydq1M2FpqmcQAExFgHutX2RbARZo4qhM5qT2Dm1d/+x+yBfaYU5to7cBDKRuFzJIem6XR
tWUKfHBy6k7jN/OttAmxyMuSWfpuATAMb5aJJ6ZwkaN8WYUwKqTScIeDWYDZ4LKJp1nsRUwiTI5q
j/Fu0HaqCQSt6XbANRoBEsKdqvuVz7sbLqoyX7ZRqqOwdrQO2K5uvJgLePqAp1R9iGNjCsJ8VB7V
OwIezgrCG8Je4rRDtrwJQeAfg4w3LdBU1kkLdHuCMFd4w07y273MLSOzWRG7LsZ7GrUaB6XAvCPp
ISLRZ3O+L2YHE+8RtJ9xtV8/Igo96OuUmjXHXHh1KpAKwCAK0BVt2Vac/lW1My/4GKyBDmGgkDfY
uT9ZhQfONowodHjffyECaqt8a+z0CTlN7JD99d+17Vqr3WauxzBOAY3OAerM3tXmETPQo6vjd5mu
9q0e3ma0hyiQBdQcPsfwVgAGCT8wEIj54gXBu9iCYEEXQGCfZpbyU3iHjL2rmI7+3M1WdjvuxWP2
Yj7PvFh1AQH7+hDg88XZhfbXBTgqyAOtDibcoku5QHh8IQ8o8N3Xqugs7QDlVNPBoPsNgepHp8hu
LwGfeH3lm463+gFMlqyobdRVE/4+uG0xlnUPQmwnbkZgIlvOx90MVitL9KSt4nJnpPNShvC5sv6Z
zK8TlK6vL2XzG/4xwOKgglZSAZKB8+SqYZEmzO3e0N0wjXiGLipgzFdjr+ski1XcMgMVbau/q+6y
o9OP8fPshHZl097h9YVx7dHjvNq6KJK6WF1gr3UBoYMmT+Aoj5WbPFJeD9MJ3zj2eDvJ3NtVjiQl
VTvJC17IHY3xrR954j57C0/FK61qaL94Y0TUzy4i0urjMXFWEFCAFjIsscLDolefyh5luF7F0x7w
NUlz1azg7SrH9VmyDy3LOzNPcY+BRkJ2osEmGLB5qu0I13a5H6S9KH990NDhIq94ppn4i5utC9IM
vEMQPTskTozBqHgnop1PmfUdE8PKTlw7sVNXB95g32aiAlKz/w85OhNju6YclkTDxx3edV8zLXqt
RR40Xe+aT+MJgjzOfOTe21seBTlLqPFADMIATOTcg7Ogr9R4qImnhc7iLY5kAeeb+23iqpZwM2Jm
egTYxiG8j7wVdNZ2mZOjpFOvtD0WK0+yLcoVSmGCyzkt9DSwrru2wZwWgYqRGcso4TKlZwVdsBGS
3rTlDNEJwF295YNjke7WNYvMYTECsxDyDJ5L7qo9Bs991VHfaewRuK665anrxdEPuwo9Uwb5XaWK
gdEw83dwqfrKUu+mJnJjZfhxfVm8b8UcCqUAN3dTIn5TaKBk2Bie4X0q3moY3+9bMelaFXcQiiV+
4WDE7U2EjOtR3NMMMjqAI6nDdLLPqxLzlsbcsktWDYtRYkQxTQqvJa+y3nGiGb09L1wCfDgYYoJc
HWSizr+TPptYWtCCuDoOTqNa/upFZVeCD6SvIQ4SLggo1XKvtwb3Mtx0xpVlZm3mEuhz2SByR6fe
7cA8Tm6z1wWAmr+bGcQAxZ9VMjlEiF6G2vegMlMktJ2bfXOnJ44GrRerR4mIDg56jepcd0uZbt2V
rWXziiYcdSlVcb41aEDt+9fhFO+yfXmsbiJfPvQ25oi9AnIMUNbKykN6qvf9U78vYhsgZFRBuBTD
m870ZxPYWDoaQV8YCU4/hZhDikvFqCadzCkHS7JRIj4iP+Z41+a7a7XxOhNHIdrTDjW9K4NvGmgc
w52yE1wMK6Q7o75pcGU4GKDzeInP1koVNFao4AKY0dixpzSOQauDBplXSt+S8l6fXq9/2osWNU3k
1gaYkGPOYwRwWoR7+Ft2Mny6k9WuaVDZ1Oz/4fW6dQuuzTGHtEv1KDcXrKeBuOJwnz4AUgOEfvBE
xX7bOxq/eSy7m1uoQgYP86QIDGzjtEJpWqmEDCUY4W00S/AV8+52ngX676sbIhSlsi1jLKolaM9M
iavoEQc9s3UCldUimEsoW5Y+07WUeEGYHyfZPI5h9FRMvdsT4lZL7Fx3i61bYm2O8Yosj9V+xByQ
J/ePYhRaewMjJILw67qVTWdYLYpxhmECOwUedCjGLYqjjqFHtPgYGr//xgpYcjVEDGRfTOLVpUOh
KHWJWmYsH6Ri8oiA2JlF5V/USQCF/8cOEyDMqjQWQYadZF/eApjjQ+fltuNKbm2NfVJu/n/sMMnW
1EGGLZNgh9Iby7bsNieqVAxp+2P2VWzDhKLXWI1d3EbH6tD4wOv417d00+HR/FPBsIfaN/tuMMSl
bEmLXFYEDD8BOcsY8wBOm0k6huIlRCdQYOE+Pz9U86LXqj5KxBt+tp/Rr8jOHJKjNqMctE/Nn1zK
McQrrG/urQY/oVVFiGay42BJ2+nC2MIjVT8DnXtgAZsaQkbHKpz2NnPo42RwlwJz21pt06dn81gd
hpvR4sX9rQO4/iFMSiE3QZM3NO7Pi3Hox7emTawsrK1m5GTSW58SbQyQcRBIJF5wF6YYeKzkEp+y
IvGbak7PZEwb69+7y9oGczJms+onKYHHGnV0Iw6FTxKeR26FkrUJ5lDkY1VoeYRl1E3labH8pvS5
i5cOZ7c26xBrO3Q7V6FeVcPBCGuBPlsx7jwhcQ5OA84bMNu26YD3iTctxPs+zDEQtFZeliyCcG/1
kcadJY4y5+ts5c3IAUDviirCpW6gJDdFPY0VgUosgdrRIL7JRIcYBWScR21n4JVly0u976CIfN0t
Lg1jbgGK4Cj7KVCnZccXCAljWc1Q8aVsel3bWaV4J+gvkvxjJLMVSaJVSoSz2I0PeGaUnWGom7aL
qxQ0H5SnsHysUM+mHP/Ddzocn9m8OsflOT43x1w+SDyUGKVs0QtB/RQ+ZUbgVNrHokfu9b3crBvr
YJgEDSnaIBc8vTGEM1VMStDmy+hK4F80PioPCkg3rYNhdbt8Sh6K39yi8eUnxGgrnTDDBwShCJuI
h2KehUUN4g4HV2o7W+lnd6IUF9URKqiLHVjNrn7vPdSSfDwtOWvePBor40xYyfMuDftUBmuIlj5K
WgbaVVPWOEYuP6COpAEtUIrex2wUk6PopOh1QRcNTxLK6lvSiIFVBk1yKyuZDBznwJOx2ljUmT0m
8CttDlQApjo9tUYhPlHjXRrlvM61ePmegxFT1GnnWlbZ5ng71oDVmhAoGIf8XdcFS40EO0tm2wii
vRDk+1lVb5eium01Th674TAqyDQ1MH6AKOliVFaO41ToyWh4USe64tg6klgfNTHPLS1IIjtRi8rS
ZfQpC/TQOEdkc9XEhHmkT5dczUknKsIYZ1S7bsYshrRrjrMHUv4DL2ZTnzh/LuPQwwRNj3Clsu1B
aAH2etHPKCROP/Lc3HVNbGXxr7790FudF9AuHebcGHMKDOjxduWMKBrc0FUFX084CAzZSYwMJcF8
FK9Vv5GanZtkLtvBFPq5hfo1TGJ2Kbez3ko8dbRAvwoxTTOzahlvR0jD8LIietldbiwEZyFLpZsX
k4p5sIx1PaAVKaSVrQqyVUNnOzP/bkv/McMO0Ah6PkoJ7XhiGOK7+lk/Iq/2iEseUF/AOItdcIWo
tj3mj0Xmmggx+AnwLSZJkpEMVj4spy4FyXsblc9iGhwTSW859YzLuIZviHEWCdKvIj0U54kMmRsd
CiUNNL500QqT90X/mOpXYeHWTaj/XXwz0HEgtZAgGSEyAY3ErTDnYIjBhTuBbgo0SJ6xV50aVwIy
jP31M77pICtjNPys0jNhVqGpo2NVVXBXtE+TcD+bz9dNbH6qPybYBELRJ2BMR6wniX7kZgcqqUPe
35UGKD/bzL9ua/sj/bN37PgjxJUJNg+BJKh/VeQbyUtbBLyhB7z3uiHOvrEjj3OlCw2GIsAbWX0s
y2Olfow6D1BKo8IVR2DrMFHdmmOv0N7+oXNolTT1tVuVcgvvKj+zh4/rS9qMi5ANoXBOAJNZnERN
zDIvkhZl+6q0a9Gwqzjh7BrPBP33lbepoOyGsgtcQYTsV1P9LgdOSYFngH62lYFBDdFzwAvcK/PI
NzPoMeZlwpuP3g7nq52iXriy0i7ZBJ0FlOaT0+gKllxbGIWEvPXoYKYB5GQVBkO5YWFzaboMqS1k
V5QZ/dxokWgtAvwif+Wr84KebhwfQvTgHDBqx1ahO4D5ZjUXNrp5fP88OlhPnyLQsgX0CjHUY6Tc
x4tkN1SwA9SXiMAcB9k8vytjzEUZ49PN7SRSOEtkh/FkGQseHUJvByUPVLyBo0BAX9linFEMiZjX
DZxR9Y2DeJM4htN7LQrx/wNjAG8TGb9s8qLs+hmoK/rYIPvOMw65G7qY0kLSH95MlFLOjVxeEZS3
nYyjVhSWOMoIh1Oa24H2NHamW5ASpDbch82me0I/DLw9kBHD3XXunjKS7zlHAo022QwATu0PR/Ue
Y3BfwcrcY36Dc9Q3thTDlzKY0kAkikcccx4qZc7KdICgl6b8KpT7LmmtRL+rhQdo83C8kmdKPl/b
oBWqWnUBCojy8n0OVUcWUxDkFRYgmPsB3cDrgXijc4J1rZbGnAK0A4QmrgxasCRW8Sw5ErjbStAj
gJ3cbu/lN+7X462Q+XpZ2he5Vpmonh2S+/x7/QpK1m4Panl3uUVvoy2t+Jd0U/njkRfXNi5SQPoh
vwXuHTpmzpyMCnMa9dChvSp3j5q2n9KnZH6+vp8XbEc6xI3XNphjII6aVo8RLusG6naCpe1S1KFE
q77pf5tvgls7ki06w4N+lN9kyc5A0cP5BbxF0u1fXRhFb7ZaLiCGxtCGNaLIKgH7j0SD4zj/R9p1
7caNbNsvIsBUDK9MHSS1oiXZL4ScmGMxf/1dpcEZs6uJrpm5Lx4DA3h3FXeqHdZimSGXMOCcYKAC
sDyOzL9Srb4fK9ICr1RZprulkI+z1Ply0QZa3YEUUfdlTQSNzBTjmkhOcbTYgHV0cKI0flyqIyUf
17/dVvnp7EycftiSNNBYqhnJrQwgBuW2OLLd/Dr/ZLkFAKewjn754mba8ucWOW3pB9mm84K5Ptam
7XOnfiE/1NcyqNz6u/TavKcf9cnax0f7a/koxFzY1pQ/wjlNmdOilRBiGeSsEoy5kz+Q/fTdABMP
kPJ/qbdeJoRcEInk3hszKc3CANAgOH336nRMSg0cwkI4yo1k9uxWuYdGnsokKdgTUd9VJ92tjhia
ulcP5Wt7Qlvgm/lToDfMJ19RTJ3VNlYmN1W51VvL55MUTCQHAwxD0Z3umAALyZ5Fn20jzuJwAL0E
oJmOpw4Xi9oZVpfWyM2GuXXsqjxIHZh77cWRLdEa/aaNE0BIAecYfo3v8kRKo499hXPJ8exEzR0m
X325r5x5Mr3YvsF8/EFwkyKJnD2YCPg0B14HmA3se9S53fwQHgFhhdZOelJcguzFPKreP+h9b0Ul
VIX+PitnDMrcTkUTI6cgz8gCT90BY8ae5GqQqLglQ17xUzZ/I4pJG4sqcAErwZxJLGNv1aoNp0N9
6X6evPZB2WP/PUI3Tf2x/EZ12MuPxr69A7/gJMhrtl4XZ8I5S2lSVR/GEM8+5T56Ul3qAP0TON7T
U+eHznjo7v5TNQVNSczagT4U1E4XT78SnIoF+8Rj8lwCblFTAcXU3RUqhgzrybuuUNpmzFhJ42JG
1atp3hQR5o5a8mFVcuzoOihAuhtL/w1UT1eOMYGU3s02RTzJ3oYJNXHUrNXUU4foF/jWAGKg/Jjy
DlyPtD0Au+CumWu/tL524cdYvC5T50Yhce0YS0w0dXsZvGz9fBrDxWlV+4kO+R4DjSLL3E4zVufi
QtWUSdVSMN8dH/SjnWDihbqRj9m+Q+03h2xX+70HNK3YYYj2+l40CS+6Vs5Oyajmeh3j7WTRHEwZ
sUNiQUVi082tDsjZYyqXcVNk7HVtY4q5DU+2nd+UduGTyPhyXUk2KAJggitZnAl2WWWlwEJj7wmt
Bw97ti9OrKU9fZfc8nexy1wQPNlYb8UgEXXrycldUW1s+0IhBExWaPbyL+6hkUFYbqE2Bn52pwlj
x4JHv37MzVwDIGv/E8Gi2CpK1VoJNl32LmSAZGxVRNtJO1UM5bQZDU3MQAChGPRl/FRUOmM1ZgGQ
BlRz8OoHRphqHAagXtMH8cDFZkIBaDd0ukwgL/B1K7urmqEcMamM1gzM+lSr2KqvBQqyqYsA/sOM
EhjIsbZ7fnNZUaihpCGnx9xNeJMsUfFg6acWKYyczKIQuJG8fGLiAxgdrxS8zM6FVTUx07DAZwJO
6Cl/wEvTa98ajwGGtyjcE4G8Da1gDTTU4aAXAPvlHImlhs1fSWCmRF5hyb/VmE7uKHW/RvB50j7t
XZ1a75GpiZBENz4dmqHAV8NWC4BW+Jm9eKnLadJAVNPLwIKdZNcgsbO0kkDtNyzrTAz3wG11LTFD
tiwgT98y/TEaZve6XakbCn8mgYsxcl63lg6WbjyhR1/9GNBkbTBlmmI1nw3QAUUNKcS0K7EOYbwZ
3T/A/hOdkfuIrSZPhTzhYRsq3waaOUYnaEpuZEdnR+T8vUUHRZ46wwjK+AvyBVfSW9CYabu8QW11
FKjk9juM7QVjvZpxGDGdXXkqrQnz3mJsHy1rl3tscKq9YdcY74sg3wlXDlh+fpG/g+rDZGQHyKi5
WDPXU1NLJeQxz4hs8zACZ08DLKQod98Y6ESkWUniIk05Alu0lfCh/hoPY8CCsRcCAJnBCorey9tx
zUZ9DF4Yp+MpfTS7ypHXslTLVY8RKGASx3xnEwAZOpDqYXppkDMAuOGb3TJGAkABiJeDtnwnbBzo
2jpWyECNe/4tIxRUM1Bugn5H/Q0X49L5To97p69EqxSbd4ugI6PMCqYy4JWfSwIeMRAbBzjO4ceA
XhZ1y/vsi7arXpQ78aj3hvNSEQtwMuxeYgiB8yqjbqcNpWxSv+1MR5fpa9fMOV5GqShsb9g2gAaA
bqcrsobWPHeBWp1SRNlRDlL1d16D88YUbEFvHsUACRMjKgQYIncUitZ+OqNJHfTkBh0tR7MfsHr9
770warVYx8VcIoIob2JjGqtlyjYM6rF8mPXoTo1jQfmGXQRvxdAwE1uK2FaEzp9//9RSqyEDZw8Q
1at7eQIqSUwlv0iX29KqvpdWfzNrZD+qoHG/HgA2NQ99QAA/mYwL9JNvZuWvIozJDno1yIHSdQx3
FeQTIAPfL3LyoGih26Tl90hXnqKYPhVTAgiHmMzOWBZCCoetT2kAywwYLfBiOv+2qoxRTkZjYXNG
n2txbvGFPQs6pHojJuArYH14Qm7AjfCHMaM/Qrnwp5EqBQcA7t24A8/lKTmGQeuPng5apn+PAoMs
HakCvLSNROySMMimKB5HKgpmSfjWR2+d+tJXgimYzUfxWgbnpKWQJkVPwPwEnBn0TLxs3/+KvhmH
zleD+aW5L+7FXZstK1/L5Kx8TqzOCjucawkHL5QbR4rfBVoqEPH5pFxpqd0vSV8xTzyiPeOwqeTC
bUZHd4qD7BVAUhe/9Tcj+epYfDI7RObcLzNhuyCsewngueoQeo23uMSlIEBsfFF7QXRKpq2rU8pa
JI9RhI83AdfLUfSoeCVK2r0ILpM5Rd7ZrA/GOc1xBo5lx56M9r48qH4d5EAIxhroO64Si5GiBa1N
w/6j9io79epUYzhVM6Knhsms8WAO5lNfRLs0rj3BsUS3x/nQUMr6cEI+EUSvSxD+ZvmJfkhfdW/w
1dvUlzxJEHy2OqNrg/6ERl6dzAAURqlMoB1s0U+4o/VAQV0uozk6p+mtDu5o0Nzb2DlNeqhnZFOH
FGkNok59CK6fXZTickmgTcJZSmmsBYX5riipM8uDG6ZfyuZJrRfBPW+Msptn+TTnYoYkTasuQT49
HxWQZHsL2Uu1N5/ot8TP7lD8A8Hye/TVspx8ghI7XeWCIAqMOv1z+k1kMsJvwB0dDGt6FjdQ5uwV
62PP0w2DUxgaF2TrrvF0/ZpFGsafnLQwnCoxAs0u7lRp+tFOsiAR2Eo517bJ+dIplcEqNqKoGdXA
HNXuCCZyNONdowLwwO24zxa/gBSGxInPr1U1tJRhQQ+svK1fqmMIgPDZa/0F6w+JF3+5fnHbLuCP
MHaxa0OxjX7JM2RQpaa42XirJG+oI4hSGZEUzgGMi9Q3hHXxkQFiHWu4J2+xV79Nx/RDcaVj9I4q
7Zsq0IkL/HNEdWx1gOMDgFBA7uSrX3KvjxkpDOwgfKsPitf4qFq6du7qgCpNMqf+GX9l+7CRn+zM
nS0f8FhRn7HrwS46EC2MbTgCTddRk8BvAnkl/2KJk3CqlaG1ArmxACamqeBBpSjzghYr381YVnOb
IRER2W/cO4jMUPYGVg7YVfhA2Wt9NfUqQLfwww6qkXVOUmidg/fOf8jENQuPapkxrqINzlnHaCBV
U7XFCjILkwVdqr2YtSrAtttKodZCbK4jZhZUrqMmQ1+zDTLlWB50H+UQz4gdqbixbIdBbzEoClE3
ZcO7oC+Gi7RZMQt/OzeSoU8bFANxuEJuPcv8TtJQ4Lq3UpozEZwDy/Qkk+cRIhgAP+i+d1inJydt
p4IssQQgxJPoTFtuRrM/+32AAMe+FZdrFGbagEkClzm65WFBOSQ8gNIFey25HwXCgMwSJC6zOZPG
+Zk+zqgkjZA2BcbsYE3hSPzqVnHTfQ6QYJGxbbW/zsRxDiduk7kJe9ATpoc8dMqfJdicHWwc1gPw
rIfPmSVZdbQuGHJfeQXLuH/drQpvlyttNRSfM5PxA6ivW1jYW/aMGiQ10P5KnVq4av85gsrdLxuY
YIVxDcbOlylqkuidlPx1v2htZjsaSLv8KLaFC0I/eFUdYBYYdMd/wODGXa0+m1TpC0hSnifNnUnQ
RYAVAJv0Qf5ZJGA/SV/t2ZdzlOZlj+3DizRXZbbAnfWsuMzdbaUUZazXCJCYRQfxVwiQ8vq+Omml
k+zLe4Y9pgArJgMabH3CKOOOuGDn8tAliBz1xv4qmlDf8A5nP4fzDvYohUZtIrhpTe30xde5+fdN
qzMBnG8gRR4mBTDug87+WMKD3jc77II6RJpEcXrDSs8kcV5cL/UQg7UodhmPeOYMh+RoYyiUqg77
kmJ64i0rWcvjp+7LpbarOixZiwzrdWgUM0aU/IYcczwKRKOEW+HjTBrXAzGmQctsCdJkEPZkp/GV
PUQYs0z00lQOKEUD25ME+f+WYz8Tyq58lWDF4PQsGsZmre4YcgMbs83BZ81Ilhimlyjp2chSAR6K
oiyiiU1Mvuwm5QbacahmwrENTmK8lLNymACcD7RN0ck26ttnojiXXlUWhkLZVHx5mwBo2ouO5T5+
yr6KxyhEh+JcTlIAD8ns2fRbrNxl80fcwI/m0l7KX6+77U1TXt0e+yGrj7XQLu2iGV4bKxSBXRQn
JakEIthvvXBeKxGct1gyLZSNHIM2WjeiNr43iq+0er9+jM+65zUhnMeoO60EQcun0lmP9aHAMvN9
HGBxAeikRtAHahDf5EeE+eC64I0kF5tq4AawTVRKL/LNTJ31MGfN4FIp3cWufH04hbWBh+apyQUF
tc1vtZLFGdaYqVqtDQVqW8bTMKfOQkWLnCIJXIY0dJLc9jM+VWwdeow8Gv3b9evaeiKf3RdnQkZN
YK0ju6/bcMecA0NQKp3qQYy1uO1rV/fFGZFdxiptWSMjxLR2/o7KD9b4b8NjTt8INV0K6D/tpOff
ovHH9VOKrpEzqjSXOz2aAE1qScCusKqj2YSCRuJ25WN1OM6qQN+rIXmfsJStYmqkpV5IdK/tF09d
0CYFjYgZz3gymE9DoiSAyh8OFpW9eETMMdP3VkEXq+9ueyV2y5E6FqoU89wderP2E2q5o60KCBDY
mS8MdPV7OQMdwd1qETZr3uazG+uFM0uZ04U3xmTur9/+VmaIohDA+hENMKfBv8xAblSFtoFONfUT
7D4Xu3Bv76ybf7DfweLnxaH+tN55NCZrnmjaxRjRwOIz3mhgoCokhxUuyggprzDF3ow/K3HcHVZ5
Hmkhu8P00B20G+uAmSHM6mdBKvA026azksSlRUbet8AqxhUy7CE2z5Z8a/fmLt9jTSYQ9Vc3fegf
YTzwUmhmUTwwUNQmHKvjDK48T5q02YtbQD7rltEFuS3EBNqMSiuhXGqUpHSwMhPFrZrEAHSy1MUt
gIIWDEpVCFSfXdYVLeHp0YaI2ENUoS2eHqxjCX3sg/6224lmyQQn4lNLk6LgLLNWagJAf8BE7I18
9Iah9ATmtZky/7k5k7s5MNT0UzyXwIjSyS/wcdyY2MpxO7v2OtIc4yFWnVKvwXauJMDryqNdhZew
g/Jkv7v+S0QH5uIhmezIaCj0Zsk19SZqZ8OxsIjkNNIcCsL8Z9PzyjfkO4JzO6ALKcPd2oblL92j
Gvcf2qT9LpPSkys8eSvdy8b0IA+1H4F3k1JwNYX0gOXpR6knTge6SnSn3UQHw5kM4EADWXGiY/Lp
rSkNjDzqDSaDRWjVm4Fo9am4aKukiqJmKaa6tOXXWFROQf7D8te6AG9yMbbssfAFiCMtsLvYN4bx
IV4wHRFNxeLW4yQEodvygBihNgDigj3bi0mMUsKA+ByjiV/035t2OKoFiP/CwzKd5lByTJN6SQr+
Hqo711Vty0VphqnjLlHUu5i+0Ky+aBKKsUKJ6j7oUB7NSjl1Bai5mqS9pXok0LetD7eSx9f9mm6s
1MaaMW5r9y99VFBQNxZmKUITZAGD1+q1GM6US32W8zleANyRA54satyQeoAk8jE7fiTpz8a0RM5j
K2KuJXI2a43D1OshcCYLybg14rxzjKgG8BZ9zsfsRtFB+1TZ6WMdz0D7A2ibQ7Ll4/q33HIb65/A
JbmV1FKQZLMWcTz7QEs8zTRhzMf/JYau5XDGl2bI0EYKVPwkRZUojqqjrYJPY4n3cmfc5Xb0e8iM
b+Pcl26cgxlFIf23uci/Xz/tVt6F3WAs3IFwALuDXJ44oMBb0BZTBQtpv3fZ6MRm7XZFsbP7TlSt
3tTalSwuP8lVI2rbUmLzX/kLmxxq3OSueZcDDSANiReeRJnD5qdcCeTSFKmLaIygZ+K9Er8mqHV4
VEJqOaX94V/eIqZ9NdZqBBKLqdoaJ0gZ83CxDXCmt2PjDcpHFd4jpjuGrfjXBV2c6FwQvwKD3JUU
OEiz6/Rf6WQ4WGpyayGP84Xdg64KLFYyhgLZ3pnOmYBGmwlmh4A8Zg2Yxs3OyUjnZYPs69M3aY6d
WVMEHm1TJCb20JOxLPsCAT1SwkabEojsM3ozLslXvZsfEMHd2GhcJZu8qhCt1l2oIzvlSiSnjlWz
jElWQGSIgR2qvErGw/WPdbn0yUng1EIjfYIdWnaPblx9xQ7tK/hR9jObMpawGulmgZY6okf6ZXJ+
LpXPl+OSmslSQmpUeA1wQd3lJTuavhx5c6DhIp9FmeXWRWIGXTdtPKrQWuN8yGiXXbwQ8HBGoD0C
0LIzlKLpvMvCAA5loYpig2wGeDJ8D5iMeR9p2GnZqVOdOnqXOoDveWktsm910DqNrReN5fNgKZVj
pum9PIpqzhuHxHSnZWK8kiGv8K/GfAqLXNFAtZRIbwoibVSImsJMG86iLWtW/JHAB3U7ohjH7dth
R4pwZ8gUlp3Tu6iN9rEkH5bEvLOWye8SIAAK9PTSq5xL5j6gOYN5K5GbfjdFfu+DtaT4rDyD9dDA
CBGKpSgFe0CQEE5EMEdy7cicCXZYPJk6BYKVyF9Q744ANnPsCWo+owf41cHD23UnOCw7DCcTVVqo
Eib3QB3Ca1JpG5U5G4x7ycC8GV1eig6gGLNeB0ar7klUvSSKcaKyuThl1/0y4hqk8oAsiPLpUZ9D
v9WJr2bAQswNgXPfUAB0HcH7wwgowJjKuYtijNS6kEBV1li1m9doVcXfgf04m08hMtaB9j5tRHvw
l41BMGythPI8SnkY5XVDwREFMt/dkIwfS6V3Tj3mv3IjgdPo/UUhP2KN3k5qgr0P03ZsKUtA7kt9
owAyV0LfQbW9m9PyXaGm4Eo2rO7s1zHNXdWfEz3GcmRTD9DMeE8Sa6cmqiAD2lD+MxEsQ1qJaKU+
l1U84HZJl4RAbZJBpW3cUDl5va54m3LQITQBj46NPF7vaqnollaH3g1p+1jb8Q2Z9JeGANPyupyt
qAOw0D+C2J2uDhQnxrjMeITsxmPzunikdNJ7RuQy+LWNRCsL/gGTwYYhn8nkvlPf6cQa0GHZoYHs
JbZbB+GD+oxHniMBCev5H9TWNhKGM4ncZ4vJSNKYwFiSV2M3+yp4h4wHOvpd5wzOnLvFCxursgoH
zNPp5IrA90Vfk3OZTSrrpTYyW53Qvh9n0IWjWbKjYyKo5F72y5iBrj4n5yMxqJKmUwwTGMGI4Uvv
ZN+4WuGUv1GRemmP9U40OsZujneQa4GcG4I7MEKFkdNJ5Kl6GjDgLWPzMZMDgZ5ePNbPD8bnKVli
9rAHeJ7WSt6sjHgtUQ75+ByFY6CD+iIsw6DuRmyJqj+vi970Kn+u1OSudDDtCIBxPYj+IuQPhR8n
9uG6BIF6mNwdNmNTZpI94qNpuVfKj0U5u/b/06NY7IJXhq6YUZRZYIza1RrqadpU3xFrOhS0EeSx
gsPwe3kp5rdMUx6G3TLVfjaCPjup6UvTi+QIFM9Sz89DO1PpwhxysOzhZG0BWDEwWtSDo1LRwvJl
Q/Bc+SzuiRMu2iLVBu5uAijD8CLB87sMDSID8QpRj5jRBBDqoDj9d9F0hMigLc4/R3qjzmUD0eQe
yIGYM6rAr+qAln3wU6CAWSckt9e1UaDvFuedpQiDaHExgZ68VvZILA5LO3+5LuJyluDzQk3gPWKE
6nLeLZ3jpJpLhNESBNY+PY1fyiHIwDTtT8fJH04TaOgav39bBMrJLOnSW/0t1+aUhqSmWVKVKc2A
WcpRow+GGadeJRdvhaIGkprdGeCAUgdD4L82rQLMpOjtWnDQ/B6MauRWWekIswOKUm39FtoHSSeC
L7d9rSspzGZWNp4VxCZSAjpyMMtjb7M8yD4bCom9pXmufWAxsqmJNHJD2RV80ItSHPugfyRrnGRl
UqpqGnCxatZ9LdH4RUtOemvCxg+r6EdqzM9zkuzIgIXVYYqOedKKpvEvq+rcT+CCbK01izbU+AnE
UWO3ArDmsk+JL2luczLfG3/w2gNjoAj36FfOP+X3hQaq9hvQGZrLODdEU3Tbn9xiK0hsfZFnBDWW
spSyFDpeSJjYRsl+KHs3HR+v37xICnfqOLPDqE1hraFc7SpNv1FH3Qdhp8Bwtv0Q1NfCMCxDa2IK
sFIt4JpIGcouiILP8QMmAZ8jNTBu9R/RT+sm9tMvsu1dP9glhQr7niuJ7OQriRZWCpq2XMAtnYP3
qcEOgirJN2NjP+hxWCLNWPZquzwp5tQfwrx7mym8IuaEHwESUTpKr+2x97Y4edo1Ttr5ZlvXewwO
qztUwu1OdSb1DohMM1hgmpPWgB57IcNdMski29j8QpgfVlVMLwNAlIvuLTbRLLuDHmTLl1RL3DD7
OhWiOs5mNPwjROOi+ygTPAMTPMqsNHTq8EsxVoC6oEfbEn2XzVR6JYlTOINmVG5LKFxn3S8VwVLd
y4KPP4+ovAHUEewoguxoMx6tBHL5V7iUS4yaHmKFZTjNmLqRJCqUXoQFLGuycXdV1rA5erFrXGvt
1M0SZTnLW48Y3x8bM95H8muNWbfhu0xELZnLstu5RH60HDAdyRxJNiYrj4MHL+3GQfhT9+zdsJvf
RDgWl488SMP+pa6yTQUbm57npqRUfR/iwYErNLX3bGyfiFrNwM9oj3OjPc1ddmsCyH4Zp11n5+Cy
yUAbQZdnUFy3TqdroSBOXSgr93O4KJzSDnQcJTz1AFogU9IREN+HJsYKZi6ISxe6w0niEzfdLFIz
QvZEUdvs6FMavl/3UhfGfS6AHwM3rRaEG13b70yQ2LTG4tBw8iawOl0Xc+l+OTnsoCtnWGft0jQ6
BRIQpjXmCGvUoHM8Da0TOgTh3MHTVfspkCm4PI1zwH1v4DsRnK2ZnSUwcoc+VjuJOvY3LJ6hpuMZ
320veRNIZR//LEXD+gQjScHoCZTuYkAaLS2CIUIEmhkAoHu6w3a1ArIDXw+qzzS7Fw1Eb3zCM4Gc
fzYzvcjhG/qdrEu9pyb2ez612OaxRP3KDS/DqBtMNCxsAB3yS+PDFC9ZGcLLNB3JwEivoD25hDs6
hw/aED2Mowbu5WwfF4V//U43T/hH8KdyrZRnVmRJSiwCEIUqdQqQ1XXkLrZU799LwT48OoOMCeZi
ZT1X5MLSPkOQHR0BXQwd6R0tSgQDMBfxB/qxFsPFH2nsbRCRI9J14V2HUgNWwRxDuqdT6lSgri6I
YKFsUx4hCEAK6r+YAzu3PLMAap2h4qvlBZjpNeNtyfXXvkgfonTZkxmAU6b09B9uciWSS6aXwqAa
uAVQ6yC/w+RHbr8r2vN1ERsuGKtdf5+KT05tVEZnO8OpOqymOxpVbc+WLT0A4+5ra9ciEhH2UXij
Xovj3JeFza1WIciBYjxLOjxlW1CVYN7fBj8LkUQv2C19J5j/w4AFAwjii6eKNJfUUhHuuhqeUVGc
xtQcRVRr+9zvvTzUHzGcJkZxbZfzgsJQ1OSFnw/J4mZ5q3lS0hluW863pFBB52dapYOaMjJmRQLj
rxzdmcbNVHbyfowJ6p91X3tVrs+OPRWJ11V5d1AajP4VTdM5bdJmt+U4AayszTCYGVdDF1xXhYvY
Yqqmqegmo+rAcxyDQ+caXpKkLQud/gWVw5BdJqx/7Kg3esQdfkniJZjPfGN9c58SCcYIiAkc64tB
50JSrLk3OyaRMTDk3rJ40pOETk50xJ4tHOPgjh64UFzpgZHDSU6P6WvBk4YPb/yP4LIQYvYpMSP8
CEyZvZn1HFhdL7ha3sr+EmFaJgNEBk4VpyGy3raWNk0AiddiR007JyVjIANUTwf1yvWvuCnKwlAG
2AlYMsuleFJsNZrJ1gkGdH3SkoE2fWjhl36KBKnI5rWtBHHXlkxtPmkdtgmi8QuWGX0SR/8yXH3e
mgXOX/AfGMDb4gJyR6aGlFlvYC4rfpfCZj9n4xNtR8GN8T7pUwxeZZjCANSVpnEfJ0GI0usQYkJS
uOBV8vCG9w39Z97e6pmoXcu7JF4Y94iZlbwzrR5lJVpHwSTp+zyrT3UuC2LwxbjyX3IQqsAQhfY3
P1oYN/kIGBJoXE6etIw4xnTKtdiL0QPI7O91nvhz+pyOg0Aptl4Y4PoB+g6gVoiq8S+Mbi4qoGUg
a8P0YuuAVGyXfbFdYDkubuuUYP8OXSrSRP4DArLmTCZ/pzXe+ZmCh6FtpU4XvRf2jUlPVXyyrK/X
jevCRX6KssCEiVa+xTCGzl2k1XXLaLIumRR9EgjSHVCj0cRxjR+AIPUjT3+6LpE3Z04g/57XsnpI
IgkhrA4Xz541N7WLnTQ2b5kYKucTZGTtjnlhnO8YlRrDtjpSqjZ3rbvopLrZHiUXIMABRqnzsxDu
2ERHkKGtImAnXuSJALIvFJf7DTrnVoiZL6ktodpTEWzr0t3QBrX8XKSSP6S/YwPMhcMxlX5dv+XL
wj5ToT/flZ9dgiEMJa1ldF6AEhfdFCeQje+rXeHa7vyD3hIgxMWP9lfRk2Mzp1yJ5dIh0Gq2UtFA
LMnLhzydaqdQYB5plR2ioi88m6on+EDRSB3vhPg7Zv9/9Q7ocgLW8QxirW/YT5w85RbMFXnpZHeN
l350HwBiBUpSEhCBV9qUi1kcGduPWGvit2u7qovtEWTAu1z7PUm900GgsQjc+fa3XElhJrU6XUlA
cmzXkJIekn2ruovsENMZa6f7jT2xfQ2YaYwNogrr2himeruuSXxU/LzaP8JN7ovm3ZAqElNfQLDu
mlbytOxwXcJWychAUvu/W+Sno0fS04QypTEeJ+8TCXU/7BMXY1q++iYi5Np26Ctp3G1OJh4+ZqYg
uZ0SN2m/F+Gtnb2T6cEK31okFVr9ozDvTYm6EwbyDWs36IIr3XCBANpEdggEBnSJ+FA2GOWihazQ
aGnRIZsOeTp4itpjYkvwoty62TNJXCYwNVWWTiUqAIzh0GL75tFReWIAkXHrtjsRC9+GOSDlMBmO
om0Cf40zQzmlwJPqa1Q4yl9mf6OaX8Lw8bqysHjEefS1CMJ503SsjTwtED4KE2tEQ7aXpdq3Byzf
GM1OnsFytkjOGAvCJG8ESD7Yy1zFaLstA7KZi5KLViQGym0kqPPBTcvCi0VDknzIhwQM6tuMtdEC
tiyfGtZoF4w0TZQgq1CH6l9ALurPZuuoOfXSWkSRemEEn9kUmCngtRAmVP5LSd2IhEdpsAUDFnlX
HQ29dhQ5o7/yZMpvG4CDeEQqWg8lkcw1Ube6T+ex3oM/gLgjLHlXos/pIPejP65/34tOH5/ncf4m
6usukbGkEmj3WOB/l4D//qtyI7w7MffhZT+bAIBMwAQVNbU2PoCp2H/yS053FZCr6kY6AiOp6bw8
J5jzNVyt+yKNHxqtBS59Q5/OhHE+yJaGiaK9g5VbMA/qd/r08/otiv59zu5BHpP3BkvKx0H3Jk2+
M+VRUD0S3ReXo2YjsacBs9cB7Z6guKi05I4NdAdDzjzsSwjScNGBeAO09CbVDbzNlJ7uxpl4UyPw
lbxT5vSOnyKxy8QAcSr0rtG+pgDkAp6bV9qNk5mJd/3j8F6Sl8QlpYNJ6mVSIMmcT2r8K5zfQhF5
teC6+BGSXG91tUgAdhwVmiNHxF/CUrC4ITqFdp6UyFFpzkqFIkMRg0UnRY8jfGgl0fNL9FXYQVep
D55eORlU9lXku6zMnCKyHLl8TITP2AvSXP6rcPZvS1auSTP0ufPse3Af39qyU0CVa0AWxgkAhFqo
tpPVSLTCj+sKcfFM4WVz7gCrDNGIfR5M4ASzj4LbPQPUpA56Z17OGmhs+5thGCkg/a5c+ibqsYrU
hXMXaZ/SptBx9mKpvSkDUmIu5J4RyeD8xWLnkWxVBiCMfBnD+NTte0/y2YSz5gIKuHbNr6J0RBRL
+GH1Gl1cdHShPTNxMJMSPUkYb4r8SfGjKsAu+L3mmo1jj24iC/zVZoBlCLeA3VEwYc1jjCUJ8rsq
gcNKb43HxWOlQOCJ3WGULwdoSoq5AlEA29TgtUguNVLaecDoICLY6MpuObjG7/xrjjsm/uQa78vr
cFq+ZYHokre+61oq5wcmcLmXHYHUdFQcSf2IBqHqsB++zvmYeQCpzbYAtIw+Bd9eiseeAlmzwn4m
tore64PGGMP8Rd7JQeUl96KL3PJsK3GfD/qVzxmiUI2VyQaAUQ6tbN5kAHK05F+PNHGn+lz1WIlB
XbUEww2MLk8cCd+sPtQBMIp2FQNJBXWeO939AwCsLYe6PhynJPNYjR2YSEA8AwqWLHKqR/oF9OA3
+eviKliUfxm+oOPaO9HbdR+3aYtrwZyezBXqq5T5GGk/BdlTsTcxwBuDaYd6muUykJ3SrQQx/eL9
w98xFz5Uo0lGeWZWeIgf6mDamy4gug+Y/kalR2QJFzsEvDQuhFSyXKWRjLtt30mPYWjH/gHciAAI
IfWb9q2XnJxRe1k3qozZEmcUUiLzxRdePhdGgEJpWjM1SRCbP/oefey+COLS3Mn0kVrFrsZAmOCj
iiRygUPSMkPLmQ4zl4NVRrjX4a1vHIwJJAB9Zy18oP6lR1TffF1EVrrtef52C5+fY2VAFbAJtDLX
SDAN489ZJ4cujgR4sdvWgtESMEGxP7nzNXA8Wq3ji9Z24ejh77a9taxT1bWCi9x0Ocy7aSjXs6Bx
nubYdTQXna0uKG5TcE8R+jWPq4+ly0QU4ewHX7jSlSBeRdSytcMBBxpB0TePN/ZwMvXEtdCbioxu
f109Nj/QShh3e7I1/++J0Ngfdam7ulwLHubbFr6SwacVgDbplhkHGt6x9MCAyfw+kB7/GcKcUBr3
DImGUU3VCZGo8WfQqzMy0OxL4hYHzS/uRfAim8r352gXK0mqNE4ROIWDjPbugmd6a2SepKY7VTIF
79Ht3GEli3uTRIOkaxT7YIH6WB6ivXZbAEETdfkP6kmP02vnznv6JmLCEGg9X8uJh05NBtZwa5MP
w37ttdtq/nldBS8WJj994upgXNih5YJB7wgyOg9jsg841F0EVNfSzx8twYqK6DhcsDGxP9vFGe6w
K74lcPW6/NwsT9fPIzApwjmK1gbdUV/A4Q4DhkPiH1Lxdl2A6BCcg1imMU8X7OYFkXmTF3dxVnnL
FO2uCxGqG+cZ4kRXiBF+xo1wp36QW3qX3GHdJWjQmQD8XaC/lUIsTPaPXvF95P9Iu64luXEk+EWM
IAnaV9ruaTN+NNILQ5YW9P7rLzF7t9ODbjVOu7GrfdFGVAMsJAplMjmoMLu20GYbRmMIM2Z7KtlO
neJhsOLZ86djsrzbcUCxlEY/LZiJCgap8OTagr6e3ieCW0O0jfzokNQMBclYwDGi9PCmwUDvWXVy
8Ga/C/Rw9d84WwPB12NgcGUj+Y5pSaukXOsbJShGWsMLCXXzet2UEpBXLoZtbpnR1taknZ7n2wZ8
TJ5poIP5+q+42GqBfqz/3Zm8oFNqyCtpbXy9qKJflrk5WI01eyXJd2Ah8Ej7qdbGbU2jl2IY95pn
rM/0Gyo4t9CA36tdd9vPxs9VMT/pdgQ9mva1NZbYu/4bBYfJ4MBnqftBHTRcFylI9dovRVW4sSmi
CBZcEwYHO+MaQewqMzGqU6hOb8d+rv5oUr9SC8F1LloNhz3mGi/opoK3tdVTXynOZIGzfbH963t2
OYo++a4cAsVgOtAMBqPWoXuRD/SmcqOtobvtTt7GhxFhZbVV/BpR7Q4t09eNi5bI4VIKLY5yfmsy
WBd3WWvHakYHtCsC3z2runPwYHBQRLJRzsApwyhAonAKQVL22dhCBw25kOqxfP5TMnfeHIdG4zCs
8PJIDxp72GZtBl2tCdQZ1fb67gkuJ5Nr1U9Ha1wmHaC3ypgP7yC7hMTOdRMCZ+dZtdAW0uQTu/+m
+pgMmBSjP5CEdKRU1G8i8ART/RiRz5lWJTITiuiUQzYcm26Td4/X1yJCML4OSKtoQuLjzQsmf96T
vb6rDtWXdRPfsyooexwjR4YHIybRhymQxC9W0RfjsKMdyZgnOXqrlFvztknBf58FGBLbolr/mW6l
EJO8AhARuT5f7AXbd7XQGux8jF5cRZQECmz2VqQRZrhqNxXSQovWyOGJInVrkhQaQtusAcEaphPY
oFZw/VteTm+8oxb/UpQapSo69i0ZY3GSOdMD2UlH6cHwBhzq+Yus+mK1M+FmcjhiLfmYDgxHxiDe
yIfhOb4voN7I5OTWn9KdTQTHjwHFlZufn+fVJKuVJs0Ev1uu+TaNd6Nh3FqFtCX6PZQd9zRaD0pm
CF7hl88iaIVQMTfPVTf1NoK6uwSXSaPXZP4xRDeo4HvXP+Dl4PDdBncSQLuT2hNLntbxi7m+puNX
2c78pXimZSPYxMsO+W6KLfckb9HnRIKUB0zpK30ZJhltKmb+4/pyfvNSfTfCeT36hxOaTHj3dCBh
T1x6L5kOKyMMezx9BqHSumhN3MVZ6faamQWBbBxY0nL7QEsqaGq9jPzvC+JcnWQ9aNgsuLreHNjs
dW5Km2FFxNMXoWDvLse376a46zLVC7WvWNaQ9U6t6EiJb6y9GRJ/2TUiOBT49ltp6MQZOkTS3coy
TOSWHtXcUXYL5Eld+yvdlw/jQ+4l98lznPyjOOfvFfJNjQiUe7NLUIzp+8bLMdOqSqNH55/XN/Iy
Wrxb4e7QXkp0vdSxj39JAOdh63fbNhRS2Qhc440E+GQP0ZRk6iPLASX7ei+78345KIqbPms/LMUp
XxZoZLU/Y4xhf7q+vstFHuV9gRxoJNUABoUVC2z8/Ct4rdwp98zYsXGdoVyXOZ3liMsTZ+Ojf0Vz
71Z5/IiSbuxZgPwX62zikk30mfTOFLKEuunHYJ9CF2e5WVGY3dJANSEjX/rzCw1wIdDSEbV0/uYa
ev9FHNgUfU1olGMf4hf7Vn5Zt8Vj+01CRUF7bR8gKaWKGmRFnsXBTaQURDMhU/IWPzNC4SFotqpQ
d1z4gTnQAXP0KnUsv20d9FfF0/fgfvTMZ7rN7zIn85MvomtIBAcc9AxpWymDraxBov8qIpB42ft+
fBK4LTt357f435+Lb8GdVcmAmBwcqPUGf/YMxJrQO3gymeT4o/B0sqj/mjUutUjBXplCMgSHRK0c
LS9cvWydOAG9l+Hq/eDY3eTEleU0q4gHVXApEQ5/QLFoVSWrwbL52sp+VqlgJwVuyM9IphMIwKmO
jWThF9nkIYL0sBXGzAJ8IxzMpDhZ1J5wufap5LV17Gdl7FVN7tiZaJxJtGUctsxQUOgHE7EJarqh
PGq71B5FqCnwcZ5RYciXNrcGHCpoJoX5holt2DHuPMhfQJIFquPP0VHU4SCyyQFGW+hGTlqcK2u6
tdWNrRzs9Pv1YyUywWHFtChlPXfsabqCbpyYDil2GhElYUSQxHNsJooVN1MJp862xk15B8UyP0db
yEYBvciwLfz6J/l8fWEieOfZNssy07VohEnwsT4tx9SXfBl6aFLYBPJG8v60qZq73/jWCczupXrX
wQer5thYUP6mN/H04/qaLrbcQDDzf28KvisftTbsI3NC+UYPhgPKe7lfxY4ElGfrw+XJrvDX+cV8
6X8SqIkJIjDmcFdQke/P1+re7DVWDm9J7HTNQzr0wWRuCEgaKjR3X1+t6DWgcQhiptnaG6xZb3IH
X/ZBtnsf7at95GBq9laUbRLAFV/MxHtUshsDqFhVxz6/zfvRodKTmbxcX5QAqjQu6DAxSV2pmQ5J
AYV+KrTVkVpDNG8pOm0ahxuGWpu1lbDhs8AKoSawmTfWtgvybQkFqRiqiyLyQ9GqOBSJIiWdkdlG
cBejMmLaN7JWC+pUIhNcjDFK+dwNEjtfRufZ7d3UCPWi2K+84t186bIuansyVHbzFm7+wh5R+m79
ZH3W7sCc7dI7875DE4a8GXYioP9NIubvg61z4UbeQiB6ZtFxtp18HUMv86f4oIR0yxro8KLfDRsR
95LoePGFzNJCUqljtyYapjH3ibIwuszqHd0iKX8rzKAJvh8/1ToPRoX3Gw7z+l26HbfLIdpi+r17
XZH16V1tN3wSPnSI4Huyn3TywlITK+sIS7v+VWXK/VaFWt4QsDal8qa1fNEiBZcpX+eMzRm8cS0M
Ftln2/ycoS6IiZ7rACL8bByCYGB4brK/ovsakpFMig/N9scYpElipkYBKvITswra6bWW9T9m2o9R
Ro8/pIlKafGIcPRLEN7zdc4sy5Gi63D4WPoi+TyENET+2KM/EFr9OXctd1vrHJqQBQJC84DzxnhQ
fcZrIflrSEL7vn9BNCd+7Qt8kS96Qm8XIyBdz95+veqBgRbaBqH5rNzkd9roQFJGPNciOHF8wbOb
IQxNC+yoHK+uVHYOrRpBPPCbWu7fuMWXM0ddG4uF5bfQCbifvnZHfZP6iac+gWR28uwbA2RU9mdR
uV9olu32ycleI+iXqqxmU+yTu1T2EWv50dN6NB7Lr4tXBfSx/mJnjiKIKQXhD1+0XJNibpDE1QOj
md1avoVSirPEextDHrYkKhoxF7xyG/FTemjrUrKMvXfVkCnLjDsSdtt/XNp4/4Qcnphg/1E6zNLg
KEwY/i8DYwIJK2vdjpzqFpNzgk0UgKTBBSfNPI8mqr96kOO4zaBurEa3s3JfAJOCdChfrKxtRakt
JhBmHcqtGaA8FWZfWT+8WMJT9KXY3594o5Hr8jqv+FIsY0g2ts96Qv4PDBEsia9UanNc0dLCgWak
QyUi/n7DLI2H/4MTWJD/4EuWaaL2M0rnbE0zRqzBVbNNtwh/hNkq0ZuGr1lC3E+R1bduzBvWnab5
06FWffqz3g3EWcPVXTwmqhs9aN8w+9t7qIQJXEWAzXxF0x7xj81oIdgJYC+p5Fb7nCMdytaLJhhD
EMqKnqb8dCryZUQCKzk+5F67wbMG7X+1z2I9DMLiEv+XT1O+eEnAzRpNEQhFdDt38giMpfSwZt+u
76LgtjE5GBlN3AQmuOiCpv7ZoZQIxmzRdxKZ4JDDVBrS9x18MtnKv7pjjotG29qH1W22satt7K3o
uSuAKp5quCPxomQRDEadCS2bhQlzT6ZoSkxkhYMPLW5JJSVwvyT+WvXrvrc7d100QVe5AKT4SbGM
ajamd7GWbBuFLPmsvKlxi+QkBIvh6YY11czMKQbsFjjExVIElQIxpawQrOY3HZJ/31r8rFjSzaS2
WDlSvll8pJNuLPQdsFywvBNF9UJbXLTRqqTN7QZbV+xVNBsMB8nvHbqH1s9GlIUQPd15fuFR7gtr
ZdUnFlDRr8MxRWhjutIX61V3KbophKsTBN48oRZdEhUF8Lf7XwmkT91Pye2damtt1J34GSiIoCwO
JeiaZL21wNi4fOoHCILkeaAbj4aFmXVQHV6HJNGr2uIAQ82bWEXi9q+Cy/RAb8aNfUDeUQm1QDlA
k6YAzb5It+g3DzQbzfcKpn4gVvkxHABNn9Vp1tt10r1o/owHWuuTG/VNdFo0vnEZE9+Nsa97EnvI
xoKWJbBIBQvI1ntlyJ1KwQqvb6TICHcAzGrp9GIENc863CxpfROXveA8/6ar6H0d7CecrGNED1ZW
slzfDAX0tnamw7xBjnHcdIckaHeja4c5Gts21W1xABnHN/3/0N65DJHvv4Fh28lvsKRpLWzmLsaX
4RfaHzf6Bkn+46I4cVj7yg3AZvfXyE8SLg/Xt/g3YdC7ce5kTHVv2UsC4/WrfgueHhTwMZayaRon
8qIgHEC/VT+ojvZJ8n4INv838ci7be6c2KQBZyYB6DRvT4AO2Xm0cWHN+k0TlKEiaIoQ7TOXLaRt
lA09w1NcRTesAEXCAZGWsIZ3Oa57XxZ3sUZDYYNJEj7FCl3oTXtMnyMkQSFY5rUHcmcKGn5E22iz
mPqD/6hW2VVYl/6o3rCcAqquvnRADwZyM6knYtj+zV3x9/psDmgSJSOoBQBMtZAEhjs8/y9ulUIa
pKVT/BQVekXYZnNwk3QDUSr2LDDuWySf5k1/0/tq0LsJSJf+9QI53OnmNdcqFR9wckevOrKxtAyz
hpqH0RWIofQ//63L2BwMdaQvp8miCiy+jYa5Tf9l3jTg3lN8qw0bbSO8fwXganOo02gziXpWju0D
MJ19BaWshxv4pnlV3NVvbuNH+u061JxxO/2V/Hr3Gw5qNGKv6pRgkfHa7nr6VFlNUKjk2agx4asm
uzFWDxbkIbs+FZx8EcrxamNVYdsV2BPZ0S+fijv22KrYPFJz7G/XHUs+JxuK4XynkP36YG5Fs5Wi
zeagx+6GNKZs7reYulBWzV1sUwGSC9DN5lBHMUbT6mWYsOt7JIHpGrlzRrzY+kJqaC2DcZ8qZXD9
k7Ivdp4r+t8XRbntI/JUjQJNZZbqS4xv2tq5tJmcJU28QRjcXF8dxEM+WupztEfVIxS1lEdMAOvf
Y+oYP9Obflf7qyt76gYskUil+qwrVtw6erlC875ODn5oby6TOcO6bldu39bhqumbclqdIWX8tiC2
y5vt9a39TRD5bpMDIY0MGDHrcT47P3miD/1jFabheFPtFVcLZEfepY//LqgDu87HTZ5jO4FmI3AP
FPVSYju5JOJ0FMRb0C37aGKYyr402ehc8ardD35zpJvC0yuPjQeilOx2b0NNmW++rC+4vG6FhFbX
L2cicyCktu2g5+wkSpvuZfGXw/oNAsb6Md9br+tzgvyjsCzKvOPaKeHCHB1qyWCwwtt0DNY3yop5
U24YyoJVyxOV9K4jDZE5pFHHZaYKg/V1vJm1VzsXpQ2EjskBjZbqI7XZXYzeX9uxborgydqCOOcG
ZCMBfUKuU1zGuPh+UyFxpyiQjAQJ80e3Mcj83xCHpcowoOTXFgTKaGhivKXCBCtKG5DuSBpHxA1z
OfJ4t8wXZ9tG6yEjh4/XeyxJh+RPYB5ZDgOc/TtRhHoRT0+McSjXLV0x1QV7jRSW01MAGbg2jPnX
0IlYT4Xr4iENIsVdz9pAtbDeUkRU8d4Ci7wKbhFbGFEJPh9fhC2srCwJ698olDtpOJrGJrb2U3TA
DIBzHTYv5oFOdpCDMDT8/LdbL1vHJ9uAHhSd15dKnUSnWvSpOCCjct22HcW0WgTe5r7u3aGCpg1I
tEtldK+v6eKRPlkTB1nFlGnywN4tsYzEgQoV017U4nxGYv0Wm53Y4DGqBM2/xmBjchkhZHmblVCy
dGQQnd3Hd/0xD9hD4r/Rqd9somMB2Skxu49orRx8QRMZE/cGPEUb97I0O1IiIpQSWeCgJI40CMDO
7EDLi5suttPNohLa5am8993kq65KS9VuefP3fYUbzhrApr3gavkkf4636HfbjPe5Nz+TJcyQVbju
LQLH5MuvaScZbQ/ShKDTwMCUovwKcZu6X5woF5BaiTCEr8LWfZfUINJhTsNKeOgJe7a8Akm8JrA/
C9+AF2/uk03lAiKzN5FvYi2D0SFBBN+gNFRvjMfkiNxFSL+1wfV9vHzPndjjoKQp26TJyBsYu9Ij
CVhrQAdJVSSFMBMbKL4+O4kvXKbAP/n6a61IQ04zzAsb95NPsMykAudLkIJ4l017y4rb1X7/+fpi
mdOfhSgna+UgJm3hNmYJp0lHezvkn9IcFZvpoVBbL1e/k8RwylkYSIhWymEOqAYKRRlwEt+e2Q/6
DoKjzndWeBu2rZsGoifv5VfgySo5cCmaIa8jNgHOCqbLIb3H+IG81R/YG4JdfYlfAtLUQ/G8bCJf
NC4ruAR50kplltcJMpW43HPJ77o89TpVDfSKFE5fIL9YLAIPFnxUvm47t2NbVTUcWKFAgvz70vpK
/dWa7g1a+eBChzhBLjAp+KR8+daWc4mQDDtsKV9KG8MTNPGue+rl7BNGz6HFfEmkKcqzUultEH2Q
2+FXc+zCN1qkymFdO3gIOtJWdCQvvv5OLHJuQ6kJWiSd+Wl0V0+h3EMc1nqSjMcePNxp4V9fIDtq
Z0eRGNBPwT+K8vaCOsnmZURrJbC/gV7OekXY4oIBO6KHWReJOF/8VCd2uABwnIBtWQU70UL8VJXu
JKt+vb6UyxfEiQ0Osse1HorSgA3GJ8Jo7CgoIjFXp98gArzVBDffxQN2Yo2t+GTnbJKVAxSl8J3M
1zUL5fVGjXNnbu/y9lGwsItH68QUF/3VRG+WjLVEICJaIK/uQF5wtMMxAg0h8mg+OuMMBxMcleoo
+WZ8KVZH3Yjesvx6LR0ykgaIg1XICclnshL90CRKO3d52HTfk4l6A0X/aBZmCsL5VVTHvWjMBHW3
Bc4lgAO3YhBXqelUWXk4d423SGhWG6jTqaXbQVfPTv+UruptbbZFTENhq+PBUh/muqrypAgHPBbM
Eapdmajvlj9onAkeHmWoZOZRL+WhCsagySCurA2vo1w8WdT4et1fRKa4d13WzlmajmkRJlD/+E41
Gt/WBlU3DRp/vaSOVQFI8ojFL40722s7gNpCxtIIWPmc1k4gwIR+3m5X2pC11qZ4NyCRdX2NZ7cr
jAKwQDIiy1AyPCNxxKhzFuUlBkzlOG2+Qu+9dFPTqvfjoI7HSk7m/SBBXmPBe8aNBl055LMahbJt
FE9F1ZDXaXpT9etj6DSWk/lU25XkjXBy3F3zupGrKrlFD1ckQI0L3wY/G6pEug3K6jO+xLRYQcPQ
lUWoa4YzMGWMcafNk2NZrWCHzgr6bztEVMiZWYZin2UxhoHWXb2sRRiZ2nSwR4jNpFHeOlrcYwpR
W3OPqqXlKONg+7EFxR1DGuzHtU5EVHQ89v/1QwzFVCz8ljOhw2JNS0muC6w5Lbwh7e6bZri/7g4i
E9ylqWhpvZCCwuUb62DOyUGJVMFNySDn9KZ8WwWkgzViWphg5LMKpCxnyUrx5dJZ+dVq0dYaDfD4
jXl4fSkX7UAsGM8LVbE0fnBNWWjWyRN2K8to5SSkDdOxfpxKXeAfFyBWl0/scPfXZC6ZaqdAiaZW
n1tZ+ZSZ6i9JH46RBYrorpD/mFnlbQdPLHKgHi8qZsuGCBB4MDCw0d9Og5ceNG/0m6f4ta6EDdCX
vEIBxatBVAPddW+lzJMrOpWz1Y7sCSdgMZ1yQDtL8XT9Y5316GJNhgqdANDqm5ZhvelDnJhQGlO3
pCUHg+MrZLcw3ouy8v3oTJ8NsEx6xK/daWPt0j8e6n+za9iGZWgahG94bRhIj1szCEOTMLfWwzr2
NxqUz/8wu/VmAyJS0CqB3hiUpD5GOHTWx7gp6yRczc0Ug4EEG0kEVOVnQRtvhAHmyQZGcSbnmRwh
1eQqAd7ZIKmMDz0G2NpQuhNlK87Ced4aOxQn1mYzb3qrwueyvsQPaAP2ssd+Qw5sJnwOtd2yEUXz
F/DeUPF4MDWwR55LI9UoXa8ExG1h1NNXrWxuJ4oeaiOKd2oviShALhnToD0HSTV4xZlqYNL2Rgu9
jjScZj+27ddS7r1oNL2UGP/kMBsWI08GGlqQXuB2shy7cbZkM8N3Gz3JSVyzw/x1yjLk3vhTPFp/
4Sx/sMchvJnHZWypBeZ4F+lLSutffTqIMmkXAhnDYkzGNs4yVMDIR++Y1oW2pSZloZ1E7rJ0+6ot
f+lN8aJW0l5N6xI6lvWfwz1sWqg1mIRYCPI/2oxV2kC0HPuoNBDC7ZVHhdDb2NY214Hq0vbZuE3w
0kPUZPDdv3M2jNmQ1jl0OJpbAMdroumClVzCQhNvSEuHSAYCDh4LSaRoZWQmaF1AL3+ROeMjeopu
9KOOhkXtU/8FTf6gDxSdMOZo3L0Mq5apQqzFhtQp99HmKV4Qa2V5qE9D6hZl6Y/WsjprXuN2BvMP
Eli9iCTxwm4irIJGjMX+yHyBiKbWWmS2nYdKvXpqFPSRSFnv4maemOArQXpsE7Mr8ALK9otbRM7Q
uPlXaDaH2ufmtSqC5gn6Qrvsi779Y0fB0pCxxcnWDfznoz9Ohrm2VYyl0XbcxXnkWXb7cN3EhQgH
cGhCixa3pqrwQ6gt3NA0JcQBZadDAFSDzJiyS1OR+t05GtoEATaKkuw7QQT940qylFBVoxrK2LPu
pcroLDUo7ZXZoZoS/OmKgBigIYYSDIGMMM8whXRmYjYm6F+zEqJpsxRYsbyZMT5z3cy528EMxMIJ
kAJhDR/PqFE9N00mZ2GUaVAPRMvurS3F1ut1K+ef56MV9itO78i0SQ0AVRYCMkrHGuKnLDUrd6qb
539niPtAuWquWidjOcN6Ky/U7SfiNPOPf2eEecnJatreIngE4dOgF7dWlm3e1U5ZjgJ4PQchKPRp
7Emqgh71TDaK9l299rOMfAVpdob0YrbQfp0G15SOxSR6Tyl8PohJOZ9a477QMA1tqpRKHkqbogjs
2/yhWnEDs+H4KbAttzi2vvSz/6UFlDG3f7q+oxfOlYX8pGkY0ObFHy69sJZdNIx0wVViPRbja94Y
m0FGy7YtYj6+4IgfDHF5BXQytFHTESyzUulxTqF0RJQ1DeK4EDWmXvx+J2viLhEVmXK5lVQw/EuY
nZVsXx87pwSNh54k4N6f/etbeOEgf1gZ9wF7qZikkcDcYNdO0u5a8qfFsjcXMSFqbslERXc2B+NI
uBi9pq/oOfsFtd+NspHcaJN8lcG3FAeifqmLHgE8x6NVRs8Ej7S1qus9IW0R9nOXbLOi6XcJRGgC
YFnkQ1S6EWzfRcc4scedaVPqaZfpaRXmLQZ1lW+5nri5SIJbtChuBy1lWYEceIfHwyofjaIkIGSY
Ss3TohJEfujl/perYtHpCVKZAwrusVGh8UorHiYoLptadWjmViDIKFoXF3AWzZTXbQ/wgCJQ/GRW
a6u7CaR9D5Y8T0Ezx9rNdWe/+LUseCITaWOzLB/XhcmfVpVq0oS6/FhUrWsXO7uxBG/Vi6t6N3LW
lay3zZiQoQonw9iulv69mKI9naT9MOTe9fVcxIoTUxz+daUar4ChKpwRwvQ68fWyyIJZq11aQ+kR
0sSCy0WwgXw78iAjY0j0DAZH25MIUgrdfaGI2uNZ9+THOBqXCoRmITgMDeSz/L48qsPUQH0xHJuE
vSBLcozAEOdNaVM8zbleH/o4/lauY7XLi8oK5wkaZtd39sLzHEl4OAkkb/GvyffrVaOtDxbBmSvb
CsXnOdd2GD8x3VxWwTQ8zZVTDOoMZuO+cJMl+5VLlKJWPD9Edta5bVT3Xlwqf1pKZVh6+quY750c
zN6gJI2WuAqzdlMqthPrlgvcdbP0dayWf+Bdp8Y42CGkyZK4wBa0KjpFUjzXHBujc47czq9a0djO
nKuCT3/pNjo1yQGP1agppQn8a4okZHj0wxjLr9e/7CUXJkTBSwnBEdKO/P3aD20+rWUV6mvrq2oV
gEoF0l2iNqlLR/PUDHev5sPYZ9OAzbOMSAd1T/w6aZrXD5BAU/Vqr1W2aHjyUihGkAOEAjraS8/G
oEhaNbU+FRUIuWTblSrD16v2MaHVM+ajOmdam2M7FwdTyVPBYbmEeJAqt5F7wZsDaf6PXtnNTaLq
5lSFKg6sW9L0Ps/rwp2l5TGPRCq+lzb21Bi3sepYVtD4Q7UlbpPIKc35NiHR7agsnTOUVqAakGO6
7jFnvbvs1CHXjjeoiRZMjQ8zk04zUNPPUTVwBr99sqBgrrmD4Siv+QPLR7rNc7tL9+1L02+sMVwh
LmI5tnCs+MI227ItI6lmybqmvbWynRz+ujCbxpB7XJdU2oAwL3aKLn9QUMQrhSWGs5kFrPmDMXaM
TowhXa2hS2JALiPukk0+eJraObWl3Klm7yCeu42N8pbYw0/ol4nOjtA4B3NG2iOXomCl0lK6arNP
JNXVE8OfrC8ZimjD+KjjRZuVXwUfmoXx3MVjI1mpyXhSaCZabj8umuRaUeoR3k6Ti0NbdlvyPUs8
Wnwq76awyN38MARygV4hh1KXQjW726YjyG3+CSE1+wBMwh70Y6iNED5szlFqtvIUT45Zjr/H4/w0
2PTX9fVecqhTExzaJh1t1EhF/EWnrHJAqfBVkloIRFtBLmuiqvOlGxVZEB0YgZIj2+KPmzsM5doV
BO8ANN6ODqNTg46ZO99oT7MrhYU/gADD//MF4ikM6g4ZlQOZ54iz7Mqs5M6swmiYY0zha1K4ZhUN
NdKkm6hsYwFSnPU/so92apB7J47WNBirrrE1kkD1JSet2ZiYZz6Qg/qa2S56trdZKO3t0hU1wF/A
/w+2ORQesyiTTLCdhSQiUDUfHmcV8cekg0Go79V9ZGBKLa+/GEm5/fNd1k3km5BzQuaJb9zpiDwk
5mgWIV1Nt096J5cjV8fLdUmFE2oX0N/WkXlCJg1H4yw0HBulT4Y1oYDiVyssP6MJxMJtijw5SJlY
b7qB5iu5xvSfmDPsEjoY8FsEDrCOd8hHB577aqzmeqChXKIpUhvw4ENTAekVD03RxMmyqHPyXvXV
dvbttD6QNg1mSAJc3+231BoPUkhYop3PwkjAWYdIrBqzppcE1V/LlctQc0FI2LmVi/lR6g9eXYDM
V2T00raf2ORbRtrRai1MktVAvNRV4rvcQo2+Mz1l3jb1LIg7zxpQ2SlC+4uBOiY63QjhkMKQEhTG
ZLMJFxR09BT5pPYRsypQH/suHZqn6nGpfXEd80KXAsxqrCUCTQrIbXLf1yBlRcZ5oiFdoLAdDXLm
lzYdjhDJa4KB1LbXxjTzqyGJvWZV0FzcJGUwp4UokrsQon74IRyK1ONY1WU00hDtHw7J12CIXyZF
VKITWeHwIu6huwM9ryIk8S4xn+zS1zRBSZVdIGeuivKfrUCzHBpr3Ht7HHNzmklGwwQaEs6qF7fE
QJZwKIJsrXdApP2ySIKkwoUnBDbvb5t8tULNV32ccqsIazNzZqV3bPXPq9HMUd5NcI5il3bbJFVK
w3jN71roxGpWtLOy8cf1k372gQwUyDSm824iGEG720e8aWQ5botERxYmjz+tFUUD4Yp5i7weiODE
nR1vzhIXbymT3Q5KMtdhtVQv+Tr4lBA0EA7VcU6yQJV7QR7m7BvBHjYQsvI2AAzFso8rk3tpHo2m
oWFTYpqort0R4krXN+/M9d5MGJat2zpeRW+H/SR+JVK34K8oDQdqJE5rFl+K1aq8cqK+rNahUee+
nHaTYCMvfDJFRilJw7gu3gp82ZaYSZlaowKcXDNMFel6A7KySPLTOusFwer5PYAbSDZZpsTQ8fbi
X100t/DwQqtzWKx3TO0WisVOo7vVcsyOeBj500aoSX4WYnAm2Xc92dR1VHHFV1oVtsr0LVFG04kt
8khXufJaY7adfrVqqKXJozNI9bfrH/Ti1iL5YWgGkU2Lj+VatOxG8iTXYUIlP2vaDSidbodCxKx6
FhOzJZ6Y4bA3V2gpgWKvDMssiu6yuDefbaM2wZGvtbJfSFUt6vg8v3c4kxwQFxr4zYsVHzLZtlsJ
YgA+Y2jotoPyf9SoLxw9BaETcloIozSdrw/qXR33ySxX4ap2X1rUo52Z0FVwDM7xRLHRDoRuE0NF
OoBvCepzyxgRjVdhXCfxXRTrzaZtFOqiiQNSFWlauSPkCQUn/jxsMKAwreEsyGjvQ82fCxtSOA4+
bIaQaHHBH5VBoXIYvQJyyd9xBfUYki4LLw9EHAbnOwqz6MPDghGWqnyDcNHGdtEmMDsWz7G61+SH
P3V8VdGxizLDMtbm8vHQUQtkgYrcN2FZRmGcTkFqpyFRCwFVwPnZhhmcLE1DEudcPltNIbg0ous0
JNbahwP+1+0YZyD9bRO92y1daXgyhARv8ignu2qqYk3weDpHbPwATWGpK12/oN8zVsmotlEf2tUB
KXQXbIK+HfWbdiBB2qHfQPp8fWPPvfSjQQ7NlHzRa6PExnaI3sHX5ipT52Rq6kby3WhOAvc8x6+P
1rjbvMqMvo3mtgltqXKpeVwW4hoIIq+v6fImIkdlsQz6WQybYywjXQds4phQB6SdLtVlB3MczgwK
7Ayq8rEpErW6uDBTwVlnvb1n/j8b+lJodVuFVLorZXPTjY+RIpJYFhnhIpSejJGcMCOkMiHr06mV
5WN5pW+PcynaxPM7AJ/K0pmaPBs04BvKop5lGBl8IeUWzBLGWyfVq9t9bljB9c914RJHfgfNmuhc
s5Ck4JFS0UsppjFivDFANrPBA/Im8mpfgq6gZ760bhmKGDkuLc4w0eQFhEYrJb84S2vHqmzVKhzq
1oMak1uVo4unqtNWIn4ehkwfwn+01JyaYs56Ei7YWWuO+gpTVp/9iErTL9ouMIb9aqL531iPs6k7
jRF/LRbQveSiWYBL9wHMW5qNvih0gvHBmDx1yaJaiFYmV7qFDq5bo4pxn3i9swT6r+WxdmNvFGCK
ql5a81t9EY9XFKE5tNa1Ysr1GUa1UGk9U3VKb14981Ps265uuuoA+m3M+HmFS9Gkq7iShfxh6y47
0bV0efnwKtaDKaPOwV2HeKvmSrbAtervtHGp8R/Svms5bhza9otYxRxeGbtbkiW1ZMv2C8uRmQSY
ya+/C5p7rtlonsb1zMw8uMpVsxvgTthhLTe7K8PY70LAXmKxPmCER5KQsWDPUDFF+P+kct+8yKpW
SrsVSCHl6FK2w9BL/hC/3rabPSV2kGGrqHhh5JmftBuneZibWiNRkeS/Bqs4DlLur3r5YUoMgUfd
Ce8KinrI0VhpAC2OSyUmBUkGE63OaJBA8pl8A3SpQMKuE9iI4DvGZTzRKo8hgiRRDyI5GXg8zfhI
Fcnt4Ozs6kuvPOnNueqkQ7o2rlk3/u373D8kBjSgJrhQvjYLumNNAi4S+2r1KzZ0HnuyCrzBTrTF
hCIWCSxVZ0kap45pT207sYc+qionSkkdaVISJpIU4to9KSUCz7qjh4hFOnIJBR8Pg3CXn23tnLWY
QBIb0VFBy7KeShcciD+xGSp4h+1c3YUgTuEbs65rjOMhb0ojPfnZyKJodD2XzmYTN0fhNFCZEKgA
HkNhyD026z7UYaa7+kv2cwkB5R/9LaKofSHO4LGNkqJqnWJg1TdtdNMRuAi15M0jjf5a5TanwibS
5QfKO3WtW8zPRADeASWxZejrC53aRlBqYJfDxSATbx00UbChhcot05NNDAL2pUTKbgbKV0PcWf6V
DefBAJ23/Y1S4NxjMC7W/hZp4Z8bhHdSFBMD6fy2AiapcttZDRpJWh+gRZZopiBX3nPuWPZAhwp1
d1XDQP/lsYYMAKnAn4J6L27zTf1UnIqH8g5w7IcxqM8gW4jKyHq9/cV2TWojk1nC5iqzvlFlE6Qt
kV2kr4BiPy1GcZxWXeAoRGK4L4bHTkzUOaZR73xc9cd5+VqlgigtEsHCy+YksaIklYRXaZTOd3m/
RssCLlRJ+evJN2ZJmwvjfJC5mjXWpyEGe4h2pPhdVDyYBPxVSmC+icG6RKfiPJFsjxhl1iFuscjZ
SaoHjIYHyK8E32cn9l6cinNHtlPYi2xBzDrX+RGcbatfW3GFYTS0fpIlMwTXyG6Jt+DNLfK8UnGe
YghYgTzNQP6GRJICUwR8Urns2/b536g46pL4ali74J3SFCdmlhOYlZqCmqUoPFNzvNwU7fLvfikD
U/vsSY/slLtCfUJmPuhQcYrpoVUFoHY2BfHy/fZhdiPTHynvXfaNlg9ktTN9ghR9/paSkyxa7t0P
TBsBnAvPBuKo/QoB6w8Zaez7aGebuCk2so/9Q/xBEZQomAJfacJGnnpptkk/tnW3SgiE6xO1Jzcr
E2jCii3saGoe8ZISJGaiC+ScbL8mBN4d8rLilxynrpKIYOFEEjiXOhmDo48JJGDdJ8IYdTjZrX9b
C3bNB3u373UdbLxyTshWaosYTYKAsLx0VenK07M0fGzLn0qxCu7rf1GIP7I4D5TmhapQGQrRBEPA
GI5yPw2nJ6CHglBAE2jD9UAB3CuGxTQcTXaQtnIn60sVRaoKoZ1xhMcRbb0ytH1ARDGKo8rviC/2
sXu5Ol6SaD/LKCYCfYCLTnSUOtOcqyHSC3f0Z9/+lCUeWAl/N8DE1yigVEQ97z0dYWNVGjaK2LIK
p4VGTAo1wehqVNPcH5UvMhVEw703K870RwKnhamV4PGzQkLvt/fxJ+tNASJN4dlR/gVsR4Hp2u50
33vyneHTowJgpdQVJZ17Wrr9Cdy1SqtJUL3FT5C71tfJYVm+dvEvcyoDWTSuILpPLvgXwzJrZQZR
8fzcYnllGkSVzP9FSf5cKKeZRlwaxTJDhB5VH+RvrDtvneOX+gwqxDsxFeKu3W1vj7O7tTS0YaSQ
h4V564UcSZg/tofSBnQSClfRX++5McPb6AsXvqa8qNfKaQagLFSOm1eT36K85WIs4bFc9MNUCtNd
puO8599I5MkUZuyHO8BeBGlqkJyVezRGTpU3PzMmCv2+fhAFmr34vBXHBTa9AT5/QuGWcVTftDok
G52rdm1w2zXvxTNMN5gW8neMO/CV/T6eYe02GaK40sbnNNOSEwRT35qcNzROPqo9ecQUWC0Qu6ue
cCV4UhnYRr8ai8ryJS2aUh5wmwzdK2nd3EdzBismrauBEaXU3VkSxIa9s25lcrE71vPWMRJliIz8
bOiPuRS7Wqb5s2J5zoB5OlXUVttLU7cCObdplrO+UhUCpVryJ7k7ZAagrmogvc/05fZ3vN6QhEFs
ZXEOdHJGbWqoyi5UCQlxUaoJ4mMGvF4M5MRu5S9vq+6iDia41H09/aNA3KVmqk4B/dMOkazRg1na
zx0F4l6dfBacb9f8dIU1RlESl/l8tSt7K+8rKOoYKmFn3xlOVIEIr75bQnk4Scr/D1377tn+yOSz
V2c0eqCC1uxOZ79h/G0Dda3KzTzjawblQdF0KLy08ZSfgtNerR8w97aRzFl/TOOqm2e4t25cf056
d0ja7FTPq2fo1Ud7de4dZ/1mqcMjkUvB8Mp+TrORzX1RFS0OqqW46WxxW7APeJ3bgGLC079kGLgK
mifzro5EzJR7prI9MGcq5ZA0zeKUQ9Qm6K7nh1UOtPZXKgRJ2w3ym8NxZrLMrdHGDQ5Xy4BGkclD
iUm9QaqCUSOnxl5Elyk6F1OxzQMIY0ClWbHL1KM19RnDQ+7ryaHA/pkJBVpeZVezA8dXjrc1aDfD
2JyTyzCwWUTtjnRDtAI2RUF7ShEteYqMg0swiljDgKEEw58nYHliOmGiXxie3u1ziKRwaUUK7PHa
yfIBr5POlY0XmzyX9tt/k8HlEpLRFbYswcxVp8JAO7b0sLQ3ulrfClZLdqPeRstVZvYbbdCKqtTU
CWbdtD8loh7W7hU9b3e2vygLDXQrxbRY4sbDE0GrW2p+Tev320d9pyy/ymL+6AU/KFstZJLpjLPW
i2QBAUa9swYQnigfJynxwO5cmVaUJ/FnLad+MU5h4SguOub3bYveFZbS5+lxzg03VYbHeCKu06he
HNdeWy1nm6AHMppRma8nvVzDHvvsnWUek+7DlFt37SRFIOdzu8H07HT0u8zwSqXzbh9QeMWc98q0
WUbvAmqJPHQIsgMJGbR55mkp2pk9kC1Fb6N9DQVCAN5FGCznH7ezU2p21eFG4wzJ71CflD7/7hDn
fPtgTAmvP9wfMZwhDIrUSrWCR19mVSet+ewotWusP0eYtoY1zJr8ptrhtsjdkxlo4mMLDl0MfnSS
FFLR5WRB+qL9qJP7Rj8rIsDF/c+FQRksimOpBZ2ZS4tIs3VJVruH32/cKVAD9rl6EqDSMQaKl7tN
6pIm/Bfn2sjkrlJNxk7pmMxJUw6KRUBHSf2+FQye7sfRjRjOrWhVkRUaBeFVOWCGWPXyBMwXzpn6
8+KupeugtZ6D6UdkAEzBrxTlj1jex8xtvHTditMt/f2ETfixqN0eQ0gEeALm9ELSFwpEKx3DsAN2
IGY47tu3uxvxNvK51MUwVklDZgJ7UMdT31fPBPsAbUVOKp0FCrob5DaiOFu354HYtT4OoInqDyB9
Nr20BRbj7fOIhHCZiaJJw1QRCFnV4rEvjTdzEpWRRCLY32/CQpcNzio7EDFbamT2YBuXkk+3T8G7
DyzwoHhhs8RZRpmK76gNS5fVVmsDxzxOpzDV8KdRXVofq4doB0yNVhyo4jSHclREk3jvafJWI3nZ
nEbo6ZTFqxqb4dAqhzS1HvWRPHVFecxWAsLe0f49xtZvZWj9tZEFVshs+ZZsTkXo1JTYTMP4lhOf
5GrwCmx15/bXStIfcv1uzkUoDSJ5nLYUuRPPnS2ZoSat2M/TMXE+uCrGKEvtrqOvc/2XnRD+bjnV
GZPYoEMFeSNWfgcl9uR4DIr2Me4FUI0qb9e8JBYtNkraq+qE1T9dBicK8H/9PLTrbwjny1OJlstX
bQxLI0ofZSsAzGSo+lVIPOu1z/1SBXa+nxSe2n8oRety7/Hh1vdlv3rzq1pjamtlwq+akFR49RMw
loLC0x60c+kycpoc1SeMMD04gnu/mpjlr4MLXKvRdKmBWbN3AG2GnZa+xAcnanxxlZl3D0yUyXDT
GBqXpvBFZow1Z0tWaVZYtb9sPXOd9fNt58AH+n8EODZWkTEOf4XXYvRGm6aNaoXa/JbZll879/AS
fxkXmBALcLkKMNlUGYNml19KJ1gaBmu4FbZI/MbXsf8GvhIgpN4+yu53sTCL7rDBJxXlpUsxtdbM
a5YUNpDqx3tGYdyfhnvVZRy7IsqeXce2lcUpX428oZMBSxWOHZ5yheVlSTTPr0gr3Jw+xUbrxc0v
KkJ23vtaW6mc5iVtZbVVgoukc35sq8ydx8zvm/Pti9wJGGywX2MoFdg65pO/TpsGuSWNHUoJuihp
91JQA3MYw4opvQnoyl0zAsB9kA5xa/68LXrngBDtoBoJUCe2Ynb5CYHGYMf6ONqhvsB3Ji+mlrqr
JWjd7BjVhRDu241SibnAbMC2tq7fAcTkrVckUcFx5w5tEIrJcIsAfbmakDCLeOwWacZBovaILCXK
jmooptPeua8LMVwMKEypzWW5s8MW+w9p+VqtrUtS0QzQrhSs/IEqDm+BqxnbZjC6fLBxYbZOg7ge
v9aL8hUQd8+3P/7Od0EzGksB2P2GEIcLoE3tLGCISuyw7gbj+yqT1ZskoxVEM2YjXNiAFOyJAoAB
S4U8UUcz5mM7zFAxFXDli+rO3YujPDjrWVNEe4sq+8W8LNCZYwAITygs9XHvALMcrWyUeqYFWqgU
Hn0wc8Aqu/FPkA9gI2Dyqb+CkaoKpzfpVftJv1cvIIIQOMadxMRWwN0GVEAd60F8C09NmrY0gCcS
ruX0KJPpULf1cVSB0Vrmc0gs9Ww1WnT7W+7p/1Ymp5i0s1psW+OWCzkLEkqDTNGDJL0f5zdjOpYr
8WX5222RV1NJCDM4J0NexIoshk652x7VRsl1AzIZZxTjvWacqs5ZfukxbYpW3p1zFCGi7FkGJjN1
dDMwbXxVAciNNMdyhGSFq/EjH56TtfYsU+Curur77FzYHsFCC3TpeuW2WdPF6JpSQ/oFIvQzutqA
F+18BZyYrL6PBjBYgkQn20uvbB3cLlhIMmT8gXPF1TprwIxbbdDj5k5kaZ4Wpl51Yq2v9jB9Hs07
43d6p75ZQn3dSTcxKoc9fXQ10OTmkx7TXHMnN2J8R1ACD1bjarmF+R6EIDv3b+vMXmp7IYvZziaJ
zGtCC5XJsgwQKNJFXcuDnnfKMa1MmvhlhtHeg7wadX0ErsD80ZAowm7XF93roDT6XUOcZHAdOc1+
zI2TnzPVlH5g65R+7CUyt64x1jlx45kMtScjngJBAtg8WbXErjMWeuwqc2UH85THbxjo7gXZ3VUh
AqpzcTzOJNImmQpKGy0s5cIDWphPayessZ14ULK4dhWwgbvp9NXOUQbHhOwnWo9vbTJ/M8r8N/bt
RJnzjrlsfw4/TNUvTTMuNm4b/GDughWKD84da/5Rvzni4kvDJdHPn7c/8U5UwZgTXrVIZNA94tuc
jk1oM2QLtnj0V1KSwB7L8L9JUC91iNhouDvZhPBotg+tk2E7H5Pnt2Xs3tzmFFxsnPtE79k2c1iB
oaSsfaIeQRbk3Rayry4bKZzXNitrlVOsBoVrNwapLn8AEqCfJc4xq4pn3WxeZyl96cDcbtMvRfEg
KyCuNXpfBe264Lx7CfbFZ+PcDzF62abdqoczQFhQVwpsk3rrmHpJf1JqNKWwmL4kX6kmatuwkgQX
s4EmrmHq3mbrz3wUoU4O9pRF0RhD3ytj6BtC8u2fV8Qgum++14dBO7xUEKp0ZLYAx+a+atGPal01
pRROVI8/F46qHxMsjR/iYuy+DE0Vuzb2/d2xMQBpYQ4zCmu1KYjU1/aBDNJmxsFmfK6iZr9ac2PS
Vgq19tUakOLPsuBbXucCFxLeP/XGxyYUUWSsIaHtkPtQuc3DKUs+OJrzM5+kk1Laizcb6nmQhHSB
O7HzUjZXgGpVm8RS2kth89uONL+tXaJg/TPsUSLQwzKIc697zU+xp4m22gX3+j41szl1LLXy1Mc4
dbMu/oRdfV9DFh0ILPZaW3E+QF/JGoaxgYXLaVBWLx0m2CEFuYG3BMBxf6wPzVH1MS51vC3r2gVd
iuKcA6UjuFQolcIqfktkwHRrbjeJ/Nx1rnophDP7pW9NqyCTFCrkOQY5tL18KAF/j6enU2nenIqK
dqJDcW/Bqi+mXAX1U9hVhU90VMbto6rG/8YCNl+Je7f3AAWVOkokvDlequ5MtbtU/a10D+wJj+gR
iigtdi3u/QmvMOALHkukb+qqpyrklZX1g23MD4XyQ12qT/LQHGZpjTLD8mNDEbiS/ctklYN/xKqX
gXDEPqM5doMU9vZxnH/2S4ENIsP/azXE/wZPROxbO0DC4FIazJou1IkhpJCxQTF0Lk3RohQZ1nUO
Cu//RwoPObM4U7Zi4gs+C4tkWvI9s3SvTT/HYyZQDZEgzkGVwLGm0sQclNEF1rD61CldIza8eRH1
h5iWXUa2yzNxn4diA8nsmKevOj17MqSyC4tl7J8ayTR9jJsrD2M7J4L5edH5OAeV97mhjBQG3Qxo
fJW1a8Wf5xSABoQKoumOw1WAQ4F3EttnvcLtMdSySaWOYY6PLcasLK8T7QLsnmUjgXssaBnR1mLE
tyIUKBBVJWWHdVy7p7hKqw+GNo3P/0LVN/I4VUdJwcFLCCeKl+oETMeTUQOMSJsEFRHBsfisPK/i
zOzaBT5Xx1sHz03Xspc7qW7CSp8FTRnBR+KzcaKTuta1DtlGdh6VbwaKELfvTCSAU3JtluhYqXAP
itZZQTfMMbAD1Viw1yW6Mk6rh5UQzamh1bUzfuqwn/mwdkkI3FUATJiNaLJh90xo3qlYCcd7nJ8z
sJO5oK1uSaFMngb6tay/376zPcfAQGpA6ARgMSxgXvptBeTwisGCLmmPBIxlgCFz1xbMjmbmrZOI
V/lqXphBpaNagvUT4OIxwo9LcYmELZdUt+ES5sTvAVKag6DskVL7V4eZVJcMfesORvmxnWu8/wus
WOTNeB5yQwv+/tzbH8LpSpM5xapOjhkWWhd0anLM5tpN8oe4L32zELr6nfB4cW5OaTrD7jWFmPiM
SxumufrUrsWvugLh2O1j7anL9ljs7zeZpyVNUlM3qxQuTf+FxK3XJp1oOGvPALYyOJWx+iwGHZOB
jKaOnK5EQp95E/brQbgnOI1IEvv7zWmqiibpaAMKoZ/qp2W2Tqocf+h7BaMp07/I0y6+EJenZUk2
9tqMU8n9D6MpolSPQGpSjxKGn2JMun2WskWQM4k+Fh9TnC6NJ02HyCG/l+bp0HTj+bY+XE3a/GNw
qBxiBgDZIL+NrNLJkoqUsIal9JgdioDIbhbNp8UHnyR1k7ASTLvtf7M/ArlDTUU16kPXWuHQoz9V
AOJTeqgBt7AMv24fbd+k/gjiImQFgOix6BorlBbFJ84PdTIO43S4LWTPPaJs/n+vD7xBlxqYIg1d
ZRlCNMxwLyjtzPV66OKP6US8VHR17Gr4JG0rjHOOLVBoCFAM0CtFV7+WBqBafbcL8N+tqmd3T83f
rum96wY6y0ikGUMCvy0sY+lQ6lJ2g1L2hiXKY2yLCGJ3VXwjgrNgtTLNxrB6K0wAfmqpo5s1okfB
zoMHNFV/TsEZbgx+Ak2ZcWvy+tFp3kbkMEP+0Vwyt4aTwEZVkBeCoLkfxhj3kYoXD4gQOXc+Ywxv
HmzIZCPiCga89Mm1PPB8hm2U/9KOt5Vw16Q20jinTi2NSHHCpBUvVEv8QSd+PqteKUkCj/Q+Jnal
ghtRnG+fgb475BXcRX5sPsQP7X0KlM8zG68AmKs8uLWbfus/oYLdPdae48ff/NtH3fdXmx/AKYyS
DlhhH6Ew08n6rPjGe434x+wRkPu6xPvbtdt3E9iI45RHI0Atyim1wrHIjnGz3mslvTdSEbP9rq9C
woOuioVGDl9Y7KVqbaYVpyoVCmBcxe1mAFuJarjvgF/813MAwg6eJ8i4BtOoLQxNKxCDTbaTk7nT
6MemJ8mudJaP9iND52OQ0bWXewAUv+tpOD6ob0rAqN9FTaQrz6kAL9wyDMCTAVrritMtn2YViIR9
GtkW/U2s+vNsZj+wzvGxJnHYTYbAJK9s5F0c4hsSTGAg8o2jatDrdqyHNOpNwOKmfYEtUyWwlzaa
F1IIosJ1hZqTxgW5scW2ygBA4MjQ0vZ5Lc35I6nq5kTWpXiU4wRgCPkcH4yExoGxVFh+bdJQYCks
Q7342GhoMExg1HpQcoEvugxNc+pQSR1i/AaM0AKvxYvRX/ZKlx7rU+JLrwJxV56ciWPcXjog7hzA
qFyKW7GlUcAPpVF+zA7aXbZ4mAXzcTAoVnrAOkX5S6RCO98UIvE1ZYZEftUMrHKnT4BxmwLM7yVL
gam6FqcsUYPaSAUfdEcSBp4t0waTMrBBePucgf6WpyYgnZXmccFw+5KXbqw8YWtM8NWuHAGePhtB
fD1cxjSdXJTAl88t0zUGyev0X1jTD25/rKtEgpPCqUaljkR1KCD0ky6Tn3tbApco3leHTCH5YVxU
427q5+9x2tUvtwXv3SMADFC3QFxE65oLH8YcW52Zgj8lNbARjVpjbgRLIx2S8dd/E8R+yOZlUK8a
mm0aGPq0bPmGCc9gmtTJTTQ789OxEcTfvY8GX4bNU6CqwN64U8kY5cBCGFgYYoOcVx08fSYIPDJF
EPv2xABySDYdIKugB84nFTngu4FVWUaFmZ9Mk7rlXGA7ZBU8qvaUA2MLgP8A0gQ2QDnlWGbC0OnB
eeyUNiPnAJuDNOFButSY2Ox+N0r2VuopdW9/sHdcGM5dYX6IwdLgAgGKxok1SvQsMRCDaSgncSqg
HTadjNbPur4k2TL4/aLY95Le9s/rCD5JWUc/SDGK3gdHNzFcs9XG42BXxGeV2cOgsxpzkcfHdEk7
N6vHJDLmGivBbbbc63Uie8Ni9AeDroZr0KUPzKZUnpYYaCFZpY9+JbE3fjzXBcAcJMMJiAQAQQtF
UuxNTWr9fPv0O87z4vDMl2/UFZRgXQcWGyCnm3kdarHeel1ORfg1O1LQaNAwAsnYi66GfahU52hF
10mEtpceYFMa4EbF8uX2Ua7VBy9JWAIIToHaif8uj6JQRWuGQc6iekp9tbIjQk9WnbtL8XFt0qDO
LYHmXHemsf6JBAL4/rA+huN1KTFuVbQr7BVQG94UYC/RS4oPljdOfvyogNZgOhB/zAR10es8lAm1
dAzPwyS1q3BXohmlD1ObRfCffvtqet2v1G+wmXIcXhmDa9WLjsku7tJALiTybQfDHBdg5nVZlH2a
fRwzyijieffZeJ6Dxl8OsixwBLsXi8iKeISVbAx8ciGd1oluDs7ILlb2Vh/wCgVqbm4aZt7gy36j
uFLuDoJQez2qhZvdSOXPaY62MQ7jUr1LJU9r2HyYovHO8oAd2n8qg+WQYLlJMEh1HZguhXI6VMzU
UXNMsUYY5vJKKn0rV8PDWmgw9q1wfuHaDhF/MV4ILnTAAoOZ/FJhERlUpx9rUAHqZ+2z7inuesg+
1ncJOn6AtjgbmNoSgS5eB49LmZyHsdpeL0YZZGzanIZFMWPPvQilXBW0dK6zeojB6wIQk7DGK2bc
kdhFnOoIHignuE783UQXszcOw0KiJRGluDvCQMRmoLWtgrrF4RsGYCydk7ScQbhkAuNVX4LZmfyy
Ue90Yz5KvYhZdk8z2ewpgiLY1xChuMegKcVTOfYy2JYeEzUywuzUHpxzfK8894FmwvRrKCcKgrcd
6o5qXkhlDncTG2xtNBbSQmqrmx419YMGDPB0BXt43wW3RV0/73GV2xNyFl/XWp86GQhTer/AhG3Q
pgFYLjpsJ2eR80BTX/4Ru41PPnwBc/WDGMRmxzK28vktNTWpp6YwcdZEaudvtlnPICQusLN5+5w7
xnAhhjNAHZ3HQs/UMtL15wrYYGN/rxoirD2REM7inAwwRrENLgYJRWMJHAn29FJhl/f2Ufac9MVZ
uHi7FLlW5y06JmMoAYOkv2+PdWglCA2q9RFIqj8rvyDiJYedaHQhln3JjVbma12CRAcNC7b3M2f+
NB/Ye68PkieSYJbhxIoIt48qUg524RuRBGhDaN6BFmTolrNkN3dDLwmmEEUiuGeDVtsSbTN005Le
8aqJun3SCT6YSC04JzIBrqtfxrWMlnh+bNPEqxzpOxpM325flsBrqJzXaBf8g4l9DCm0x3KRz8qi
+ytcvkMrwYF2ih0XToOfZC9so6QVxaXZZf4I9MyjXcc+iOZBzJi4S3qW1+HU2QQcaULRzIa4nGir
hRpXfu+rHjuLKfxVeXQaV/1W+jHmn5NXzEmsHyXh4DNzf1fiQGOIxx6jOeJz2zRpayynkDQqLXLH
mNI1kLCtctR3A95IxFVi5IO1aNX0uprMvLKNdBr/4Lj80wgopE1DMK8bNWxyHSu0OKNcekPjLthd
TwMRitKuFWzksVvfGJq10slWSJVE9VgGI2glZOPnbe3cNYKNBM5pDd1sp2VcJpFTFQ5G/kfqSpVV
Y1o0uC3oesiP3R2ayexhgIFNXjnncc4peBlYROs+JatbdE+d49UhWGkx5mfiCtNoGILV8QDhJEhl
d9UFG2eqxcYxsKl3eY9S27SG3uO7KWNOw5ox80mtq6hYkMTSg4ynZFcCsWzsa4FJ7hr/RjBn/E2V
d+vS4NALSFEXafFjPIxBj+KRWEQzva+cG1lcytDF+hAXBWTJJ9UDFhWA5kKQ5wFWgX4hD6JBw713
F77n/9wpZlIv7zShoNkEbu4/rwO8ScBy5o6H8f1BQl+mt7+l7QZVNxvCRVkHixwYgOA0tQVMKubN
4GEGKftSyfYXbZQT38rJ3YqfIfhuewoDMkCwXKASAuxALi+pSMeA4Z0SyFDD02z+KFCzUvRnQ7/T
ytYdsS9sJLrg5bNn7FuZnLGrWqtniwIaklzBopGd/1yt7vwvjFBT2Yw9tvcAWM7piLx0S+JoMRJn
IBPqHtji36rnKSoCEB766mczbBEFhdRwe04GZGlAYVdRbnT40ZjJaNCxX0fUy6gCbovpu5ZMJ5V0
b4LTsa/CRwX0L0wFy4n4dvxumqKVMbXbBM/kkwNcJGx5+vpxCpUgP4k88676b2Wxr7lxzepCQYBJ
IAvAvYtXneuw8YwE0FMMClH6je5i9B9Px255I3HWujadZAW5cjTe1+F4aLGaFrt9hD6jQP333Nb2
cFz2ldQ00SXWQuh19ZDGoLTWU28yHR9MdoIphF2t33wzzjWjkNdYowZR0/rYOkAGHFaB8991jNvT
cE54jcG0lVAzA0zYBMDR0k8xYH7Qoum+PIGCWLRIvXsi8CkwIgAgs/BJQqsVtdKgHxLJ4FQp7MPa
ij7PrncC/awjw6LQ2uasWCLFBDuGBOwXY28VBGahdQIhj+jidu32jxw+qbMSHRteTMdVw7X83id4
0KS2W3nKiPeF8RvvTw+DYZPgecG+x5UZY9FCZoVLOHpOJaYR2xVjksG01MQ1ZtMtVEC5Pa1a49nt
lxyU3wLLYv9DXiBqsfD1oKVgHCuXloVAYo6WnWewrPZIT9RLgdcTFIpvPy4+a2YPd03qFZYbA/xJ
cNg9bQG2DmNoY4XnK9+4jFZudbhjYh1SO/HqfhQY8261ZCuC038TeYdBcojofSVUgAwx9h+SenAp
2FDbs3ywgM3pGk0Yq8JnwZ4GbUVzmjqkUgaKaIiuPy+ejpTLr0MpWPUHLAk6SBUGwAJqzqd/5Z03
cnkw0NguwTk6QG7XumvIHuLOeTy1d32ghvPDcicUyILzlQppsEiQMLAox6kQqRpStTIELtEcGmEX
td+VZ9PVwyp0fFVQ897VGZT0UPVGQgtUpkt9XQtDzwY9BcWX9ChXZxkTNLctYvezbQSw025CDfSx
NaqkQiDtzoZ9WlOU1+Ty+N+EcAmd03aNHg8oyzAIPJqepPHjTAVlhOsFWWSNiC7oSrAOwdVDcc3j
BS2LAuXkJe9dmbZ3i7H2ruKsgBxb9a+0KmfX1NPv7aKqnmQMb0NcvZB8eQJn1AeqZ35Cqh9mLrmj
JJq637vl7W9jn3lzy3OBWXU08aqoXmc3JceyeLG059uXvGv8QDjQdHAvy6DT5Jyp09cOUZQSxj+4
5KhjVY5RMupvPQa8QDOgoVBqxIcxOYmKRHs5xFYw53WKUjJjCUM7kWYB9qYbS39ahw+mUwaYvfgo
OOWe+Vk6UEsA843XLB8yih6cX4oCKk/nhbymwFI2v2jRcN+62Jw9iYCod5+yFlj2EDMsAEfw8aKf
YrWrdZjHQjxwuaz3NHGp17AukPZAjUD6ujxakeHJh1yEjbYXG7eiuczMAMqDvICpPMpnoG70uvY4
KrqrlvVTWkcWRdGRChK03fRpK5LTICuuZ1Bh1Cx9wuQ5cNL80VVfAaUTtrpbPYre6ruZ9VYepzh6
n0x1U6GhN3lY68kONCq83m3uu/t3Wizh/JNQIBekiGT3xli8v2SnoP5ZBWmoai4Bvl19bkIwEIlW
BURXyg+XoKdB6rmAbeiRubh60OCI6ot2AvDOx0TIt8V+Px+bNhf6Dsmz8TNJKi/ga4Q0TE7MqOMD
0+9DOREsW65a7FVx/FOWB+1AUoBHotGeCfz8XrTaiueCiaalPdDFkF31yhl7gyhGijqyuxKwNo7Z
KvwLqMJLR4q580aVKF7OcZ95tnqXOKKUdM9VWxsJ3BmkosTUygz/UqKSYhwkiboYX/g3TgygOgar
kYG1hwuImW5QgoV/pNvPi2efTFAe+5KHF3PUntrGEz4od69tI4+LP5OxDJpeN9l7MQAlI+99OhZj
AVO4+O/kwMS1Z1dwSnaKK23cSGVXvdFGbU5oUeWQ2vuyB7pcv9DhN2dP8eT7PkK/8vW2wN1PBzJD
dEJBBYEV6kt5rQbQvUyBOwEBlFvU6UOxzg/dvArc5O5l/hFjcOWwptWLVmnRosdYB8DkBk/WWsFT
4YqEgZXAMJb6P0cxOD3HFg6WH4yBeUbgbThuXLmfpDCcQ9XDHHAe9gf1pZruxkAP5UMhgxXO/S0K
6/u+yzKQUtiAccED9/I+V4p7phoO2oLaQgF3LimfHY8B5eRB0RwzkbPc/35/5HHhAF01Z6qUHvK0
4qh36he76X83uvW3O2/vd8sQgKAPINzh1JIWg503GEqKVPUBE06e0U/Bv1HEPxK40N3SxRoTk2SR
aX2g8qOKnFJKft2W8U6LfmVdNhAkFQuzWwBQuvw6SisNkprTLEqTVQdSx2pgU2xex2BW8zUAmAlA
PYxJOdlkmt3/Q9qX7citI9t+kQBRs141pGp22eXyUC+CtwfNEiVq/vqzuM/tayWTN3ntbuCg0cdA
RZIKBoMRK9ZqGaBxjT/24ewwJyzovIYtp29wU9c6Wf1gR6XR9s8o26/P6ZZ9qVzXjHE3f9SdFGri
ba7FzuLocduy8oUZLkmsrnYCDXCAwPdWPTRBGDmgGBLstJ+CGlrQIXijeohkuw6Gaac5tlmPmQkD
oIFwMrf11Uk95+X6pshdFi97HT+Pi+QJIcD3umXo04UHuv3EcUnVzxlBzgC1gBZ1n69bkwUCQJH4
rIEJZxJLrP0++qnbAsAye07QVgwoNRUeiB8x8SN7kC2FaL2JIonY/er6krmQPkas2ROHvnRzEQ4z
OVn2AzEyRdC5PH6QR9Q5rSHuV2AQhePecoZ9b4V8EjQSIx3YXtueA7Kp6Cck3fNzO8IxbwuSN2m2
8pTIN0N7Cq3+3xvJi1i0FIE+RMMaGTfKS5AfiPO9PLcr+Ia11ZmDxhSvpaXJHpk33i1IQXEXGTep
IgBcesaZKRFT4U+OgyFRr0i6wr11Gh88RZYiikmee+c2hPMPWrmpA5UQPld1am8NKDDQ+4HelZ+n
yAzJK3vOY38JVEyLqpUJ6RGKr8PCLBwwkvURxuQ8X6WC9a+fXX4nKGigx4Puqxif2zyrzdTEd9KT
9JF9Wj82kOk1bruH+U4/cbiP/q9WrWpl/48N/W1XiNqdSZfGYS5//ZATYD/Jyu555WoDbWkDiu/b
ZQQGjkbXg4jkiYnvaEK1Edg0x7gQfe56NMOajOQJl5DajWBDw/ROi0Ep1gUD5Jb4U2i2o+VGdb9L
P+Vvwxc134VNu5UZeWLOFgvtBdBUu/YVT4LL2gCQaQQEFJhORUgRC9hLurMRDFZl4kzsSXNA+uKQ
kOnejzZtlAkndz7RcwxolII61XVQIeAR7pBw+qRojdLAsdOZ6wWu2TXglnFegW6+mWjx1cimR8uk
J82Znxqd3Gwde8vLUpEeSld8+BGCG1lGMe2kNYpEW50gb/tXWmR3PBmluWJvpZH0uF4hYq95Z05j
j0iq3WzhwG7ajwwUe1WigeR8CrOvXQTF8D++9PBBgb0FIxM6b65YxUbtqUGrAKdz2g0IkAEV4Ski
m8wvkfzamMtyXPMC2k/pWCC5n/Ok8HyoVnbf+t5+VRw6lQ3hI41+yere1/73rI9F3LHAvsniOage
5rifwyr7/1DKkhoFtRNBxwMEv2LGtq4geqwmKAMXDgS4ZxfTfOWi+DzksmyE73MwIgRoe9Iz8MEg
nOhoFjn3Zvq4ejcWb4Wd3NBF6gVsYffVqE/agnuCQnxc1eeQjBWc/wT+Ljwew6ErS6vE3JffGrco
v77fnJc5x/9cWYBXaKgv5KbEvOJOmy/1mgeQr4jaeT/ZmEWdU7Antk3g6hmKXkQPm+qXpUNU0oM0
lJE/0G74PA9baDD/MdOnF+JXTrDoi46R8O2mKeYP9urGutGEo5upztu/SIeLAHPYXP6FDysDvfVk
mWTB5lru+GCPTptkW1/G29AX4bzuLl665pT90jOLAeDCxroJwHrevpUGGaNZo8jJ06G+7Y0hv9m8
FnIdjHzkM3Jh6wGpvwJeGxg5dEC7egSdcEP0k9l2eND2v7qlf8Hs3OemAdehNT9jt3T4qemBI6l7
x/wB+jVNdWoW/X5yzROkN4qo13Pzo51tbQzN1JuN+fjNINrKwXFg7K4LvmINEvQNwJ6YwPpozBAg
Ke3ZDvyKjsGyaE9ph8GybY3Xub5h+UKiLN/um9p+aHiC6FOodW/OhCTKRvjZMesYgSbtdduBDWPU
O02Yagmmtc9jTcd4TjrEzKcffHDztSugR3buf9V692nIsnfOXH/27YW9I21jRfk0LDEG7b6CQ3q4
TSfvR6rhT2FSuX0YlleSrbE+zrHZfl9Zdm8xswysYcgjy6uGByjulaep878YWx112d6fXEqaRzKi
tWfM1YORjuEwqqi7ebAVfQOFd9CdYu4ZHE9CMNZrbTCggFomOsZJJvCxF/QrPlEwegsm1FUIZbk1
NDGhPslRasIZK0YofW39UiZVPr6fU+BQMVcNkmZzqsP2zxmH8Uo2nd/WBL8HDyFudgJri4M+nuV/
BqfLXe0UChoXWewCdATTSD7nVRH76baRrhjjNMqkT7OEse/e9K7wajwmIe9HvICapuLJI7urjwaF
YLnafVmCiK9MjL5DkpWC2WQJ+lX/2mpddP3Kkb2ujqaED7anNbWafMfaQNrsZqSD0t14Q1JHBRmQ
5rHwQF6yccFUK0Lgcm+0PFAUAmcRmlasuxGDehjv559azIS+r6yQ9yvynyrDUpc82BXedROoC1Mz
M8tkgJqJMzdhYfmBv96y4qOPaPgX23kwJjzmMj+Fwi+zSmj9fLZb4H9Qi5uhsfffWEFSJ8R709hp
W6dlklXzvY4UspvdL82sqijKfAPZ/7/QAOBcxZxq4sNbNdsw6pq6YEj4XrDHOW8UOybNFlEsMm2U
zSEwINZGysV1U8PtK6AGlzpYHyzQB2d3BV44BQP2QQ/Ar6s4XzKXOJj0hf3Thza1SF9USU990O4a
/a+sSklQkbUM3NrSQjz0vl3/ZLIkiw9O8RYogrGIDKu1sfOXHLW3aawCw7kti5frBiRNJEzxHywI
wXDKmGe11oA0GxsG9NmdGXXQBo2AnfITsD9HamlHWWA8muQOdMg7msZzqmbgi0KVaaxfG9DfbCsq
etXrkGeBU4+KD6dcpJAg016rtYxgkUMENQ8TMiPUC4AI8mMbgvVdevpzaWOA+c72VbhAB0NbmYUp
kQTMIpj4rFDP7Lv88/WvJ4v4x50UghSwXOUG0QTsZPezap5GqwiNlQRpp9pBlR8KAWq3OrKMVl2h
cteMYWbMe7gWxsfrq7luBIPy537R06XaCW2rZHI5DXbTf5m1QlP4giw6/d6yC1KDDIGW9hu2zNma
IAOqeQT7l6Ya3VEtRbiK2T7Q3rbhcGjehBv7SsdP1/dKWmgBmQASdEyNOxdYunHDdO9eYQKfxaj/
5U9mxCCEBC0IXgW0ySP0XPoTqEaKSIUZkjndwbJYaTFoZVPHAJXBzuyb0ZpQUKdtYtXDB9A1qxj3
pMYw6G/6KJ6hdmSe+4SbjmntDgjzm91G+u4FZorQPvuYHVVhp2WegdlmNCDw5AT0RixBUuiLaQZM
VfXnvvyUao90UvA/y9ziaEJwi20uNEZ9cH+5phNr/vaOkOqPMVYYfofwMnQKZHz+Wd0Ab2hhFV1X
RXaWh8z5m0WAccXCTK8D5xMiG/NyFGsXWOh3YPFy+FmvqqpL9snxkTkTDEejeCKmECmI7dEryOqE
ueMrXftfUNBUPH9VJoTQaWhM6wsNGWy1ZN0raMf7k+ONKkF2iftiIWh44AnlgNtEuOq6st32ecmQ
2CEjukvZsERQJmgCfcb73tmsXfHmkPjwmT3+e45Xq1msbtrZiG4Du+/09aXmZPybwookEQJ7LafC
wcy8cwFO02oU1ObUgQfwPtHekhfqGZia9zQWrqZ2v9aqFrIkZYC2HDSD4NwE2yj4HLHWOa81gub7
OIf6VD02IBWbMaTV+1Po5/2pxMDg9Qgr2cozk4KDlCR38ybTkWDWT4v3qcsfUvfrdROXolKEU8+g
v2jZNt6J/9ItHT6XPjGG9u6MoO0Mp8I2II/OvuD/FftFfwt0z0cybpHnD991VCjCOc8Ua5R0GDls
GEQd0JFx8WOE8EqrYfb0HW0XtKkMAMKKOyfqHlaQBId48kd/qmmKpAhwNh/zN4CAYv5NNNcOjgPs
FzpJsxkPs/8LrYKverP/eYQ6M8PP/mFb3f0/ZhbbvF3rNKwz89P1TycJHy4QmnzmH6CXC6Loqpxd
q2xt8NA0exlQ12uiNttUzBQyH8TVjrY4ZgYxGSK4vWYX09L6BDP3Xns36N7Huu0+te2giIVSM6AR
QNmMy8GIrd+c7WZVasglqAVCtBxac1MbD/2gwKtLgiE8HX6Gzq+F4XdhNblRLTMuFQzOFa9dcaeV
FKRBPzuf/nnPAmATHSagagNZIiFZta2sc+yBl8PpNAWlPTZBtYGO0tkfvIE60XVPkG4eQCVwabDb
otBz7mzzRI0KoaJMqFO8xxQmuqTGj7QqT9fNyBwOI5yARmBdICrhP+Pg061BQVPTgH5hIWBcN1ky
0knhBtJocLQh3B5OY/iFNaPjZLU2XQKj9e0CFdGh+9pUqQ3AqLOzzxkpfCdwt2WKjHrOTnUG3q7A
tNICACy9VoUo2fZiXM/C2BcIL/AGPl/3MLEOc87g8c3X8ks+DB9AxOaEKwjQ/mJ/D3aE1KzuQE0G
uvQycXsPcq//pNvLdQMy7z8uRIh9GKic0s4rawCtfpQuzgBN7PYf9J/D63bkG+aCSRRAJzSwBO8H
d4bup0ZRJnYGHJ7VoN9qLnOwzUzFHMD/klAjxrgQGlsI5KgTi3Di0i6h/tXi0xAC6YtOn/dAXxd2
33RT2Fd7E/ikXsJ5m5zAAZePopol20+Uiw0dRWOoMopX16btTjd44MzSrX6PqgHF+rR7q3vvxXdV
Q8Cyw3e0xf/9cPjyNvc1k1Vlss112HuvUIL8m9UgZQefC8aML/jh7GzxxrpjqM3Ncx47xbzcktF3
QxP+H+OIqa5IWV3V5RqIQOVhpBK6eOdLMiH4gafQQJOiDgYgYyJ6Yq/a0xj4b3u4Pdg/m5Na01y6
j2igc7JxriwiBrEx9TeWgbrA1PviZrb87S53ti6+fgKknnGwIoSxXPf7rRhRB9fT8R89/2VoTTC3
Y7QSlbyN7KyBiJoLILuQHxWRr6D0mnq0dMB0Vmwx0fL3Wmt/qfrpb/KAox3B/4BR8VZrWeqkMbcs
YOn8kLntr7U0LYUbqhYkfKACjaTJW4YyGZfxEUXeZ5etd22nIvmRf6Hf+yZ8obXOxnXWJ5zdGkrN
IE5bg7H3fk26/3V0VAr33JMvwtThIwmeTvxsIY0Hkp9NM2874AKDZfBvLWt8rAo0LnQ3/X7d/6Re
buJYIbUHtaKYf6Qjadwun3CWlzFJ0/F7g4RY8aGkiwL7KQK8Af08ETpur31RrD36c4XpRZvHwrpm
cbd/szfnoStGRWYg/V4Ha8Z5sMjT0ulHhujU6F3sm1tQlnYAV2+sVGFJ6oAHS8It6eyaX6Uj9q5P
62hcf9YeuS+JahpF+oUOVoTzpPm06myd43icuYUolXe79mj+XncD6fV4MCKcpcFDabbw+xLAgXYO
6g2EMEzXv7qF8dqQ4v2yVjfjDDUROmmqwQLZc5kLR3I4vnEJayFd7+wW7/T01lw+zxhuD8EL4Jza
DHQOhd1+R1vai+aut39dX7Ps8x0NC49mSKhok19iNMxfnvP6l8WiNVMtTuaMRxt83w+X8UzctPF7
B8erZnPIFhQF98GMXJ3eLSuk5q+vSGHtYiJznP1y0LcyIUv35jtp5GnkbdO9h61c/yJuHBYmCitZ
u0ft2kXLkXptnrQa6YMUSg6KyKH4RJ5wlufV9+e5AAkSXslh3j5rIBqEpIPCigz3yAfbkGDYFtBy
4lXPv8QGWSrU11xrf6eXNibxW7PIPozDvL3UTpXd00wzw6ZvtrCDyulzaeoQq03TnQaoqJG7YbKH
ACzoAPqkXRrtvsmCFUI/imMqiwX4hR6qMGiDoc927k4+a4bdr8Ao66PBF9lzV30tSe0qShLSUo8F
SCTaPaDOvGDm2EebVbWHR2lm26eZmoHGumjRei8ghfHkeouJ6Qv7O6JsFg9u+XOeyV88i49fhHv6
4dx02jK4mQvYw1RbxmnfvJvUAH5qota9BjoSxbZK3QxwPq7LDrojEfdKp3zSU7CBcCm3EPTnEJkM
Kj9XWJE+WdED8TFuD33BCxSawUp9dhocT8BhhrvZa54soE9Dux049ysSpdqzachY4TwNi7bfQsTd
+kDzzLtZ550oYoXsUj7+GOFoeUuzAMqCNaNqFGGSO+7Gd7r3D8vWO6oCZsqgcZhOMwwUCD3Lvqgd
gn95QIyfYaywmi92Q2iY1jVGk9CEede4/fpoTgSyCCaX+5pKLaI2WHE5MD8AH67zOMBJ781xbO69
GVIk0+RYd7Ck3emD/xcI8rPfKrhe7g1b2aX4rZ5H72yNPqcsf70ep1XH2Dz37tEbnEVvcb7yAg9d
3+1e85RFf2Pj9xkWvi8kbrfS01D0G/x+Dcoe1SVsnaq/JutW4/nOIwUQL5dDwS1wf3QkAKXidfTR
iMnNHNhoVBsnE0VZTYlwlN1wGMaHIibq3ZdTiGS2zEUb+zzJ6cfdiS0CeOOjUf9F8e9oRdi7fHeL
AhM7OfrhzkNJnjxUNZcMUkirYhxRFnh8ECDhPyhpXszNuVDlnEDphsDTWe/SsfvmDFmDiaU/1tZB
LRs0UuhPAdp/OXg1bIz12QRo6uaXYbVBDFwVsGUu7QNai+4RkYz/VChiepSvxKMbWMaakI6KW0m6
V78tiIiWyYPOGF0wJKBDeMYqvrva59RUXbBElggf1uELJbzS0jK9XmFl+OIMQf/EPrhfoCUaeZH9
Rt7M93s43XYQQoxpkr8qa+iyoHy0Ljie4XkZ+NFgvaju1m2O7ImEewcSYiAZu438xfvlaE0IQ6VV
N3Sa0fDDLAvw1wB+h4NR/tRzTxHvpDcfV/VFVxyefgGM8xjktz2XJxT6FOPFSR6KornrvPGDnkFB
yIMkeNU8pLMbQUYCZfAO3MvEn60P12Oi7Klx/BlCxt+TymF2BxBxq1m3Y86i1NSe9MrDE8P/NK/z
feEaqtKf9GAcli68AHaUwMkKkoYkM/RgQPXZWj9dX5W0PIbGrWGYBlKYi07V4Nm7NdQ1cnHX3u97
t8s6YHLL5tfKSJP0eQcs91B7MTRBzAB1ALD/Ub2/zwvKngH9yOPZf8Jcb+BPc6VwMWm8Pvw0vjuH
PG7R2JRtHiZdll2bg0zXh9AdvTuMyhcBmQYnuL4V0hhxMMf//WCurvMdGoF6nqxm+zbArGeh+jlp
qtEh6UdFlxxD5CAKv4Bf6IPeZN6Gv2/tAFMv+dRCn9pRvUvkVkC5h3cJFD/E6niDWVY9TTGOQUcb
Bsr+BULKikRbfjQBSvw/RkQC8tkaJm+2W2BHzekBGptIgLPs/Th3p7b7bI61HqQ+tFhLAMgLzFnm
WWx4lQrAqlipK0TdQus1jAWjoUHzKdanLVyIpci+VSaE0DqC3L2aBooKR17dpFoTgQLrb7zvsJVC
PF16b0q9tikTyx5fLcBI+4m+jFmnyE6kz1XfJz4GrXwPBTXBy+0CAopZiaICH5fzb8YIXOC3mR9r
cf7Ze+eBj6XXojkpTqr5Emn8hKSSzl8vHOh0frz8rNT8gWCB24zJ5mLcRgxV5G6kLUVMfbbHxpQZ
IZ2n6PqxllzKHmbLwFbm+6ASEOv/y6bR1F5WJBfgSwpK0+kTMjT1nZ5a0LvYNM1KNFKTYMJM9T1x
1vl03b5k3WiW4phzxQXeej5fd+tYW7WXfHxII3dp/93LJ1TCIK4CtRBrXALaKC4qSRzzoHDqoQNt
oAEtzu4NplZOZrrnyU5INI4pBEg/zKo5dtkz/2hFBMfpHeucBRocGMvVP3GyQytAn/Tk3au5hCWn
D6ZA5KNjF9HnE+raUIuem32FKQPiGEOzo7IwKJxEumcOsk8D8BROK3r+kUjqaehmoMo8Dt0XTx8x
mEF/0EFT3LaGJEfDkDs8EXkM8AFiVN5rOm2mhW/T//ISsDXSoMPk3ydiBtab+X1+4ORvwOq+GT+G
XzYL3McRnOTJ9m6KtKSOFzDBXXdO+e8B9RS6mzrGUYStpRjj2Xrq5gnJ7YRl4z8G8EfR5Pfv2W68
EWNURQHpt/Tw+OZoduNCWGUq9nbTBjyQHaPfMAI1fFrL+eYvFoXYhrawb0D1SjhxszN5kE/HiV9S
PeR3uLWMp3I6EVYgifqLx4sHIQf0xbiwCrBb567jlGTQSaqXUHH5iXG4wN5KxUeSXbPAqkDiF8Uf
H4JswlcazRLgUILRECOht/TUgIyIRX7CiQ/V3PGSrOvMmJDnOkZlthY/2OvGfjUjxpkds3qbyu6h
aV2mCI6y4g6s2cCwoKmIIW7hOuowB4tSA1qYpDrVt+REn80H9oghlKQsQ/ZF/wIdyPfdy3bThrZi
W+UL/W2a//sh3/Ns+KLm4cP1Hf0Jjn4UH5oUCHZt/ORBWU+RQkgjDG5cOD1GpTBsdm6ta9JRW3rQ
qEL3I3DsF2foo61Sdcvka/pthR+/w5pKXdNbWmFNHaW3hXmvb22YLzUE7RQP6n8ZsIRmI4TJOIGJ
YcH9xYhZZ9ZimhNmRAxWgIkzfaqI9nGdGmDNh/07Ri3AYtlbkcPSd62d/rx+wmWbCfZgjIvrJs6D
OHHW7Ftq2xSKuF3pODWfLzTeUcLSZ3fK/W/Xbcm2FJZwN2BGEKsVzjfDtZCVVgbo4jJ/4R1WTIc/
+uSx0HXFxS0Lxhh+QeRCFRndVOGYL+1u0KbAJEU9YzJqeYM8V8AnEvcd/6ccLJJF4qM14ZwXTTuV
+9ygHZC+y4fPdfP9+r7JvtHx7wv7pq8F2eiKv8+6PADDaFCyT6mKGVb2cX4buZj0GmyIGlQVqMsA
cg7mKgvH9UeffdPqIv5vVmOL6CxMPaVkBd1uwnZ9DV1qZkFJ6Nd21bLTdUvSk8XLbbi9uM6pCIAD
FFKHFJuLl4DjQVZ6gYKxZa63qTOEo2clOhgpIyjp2kEByBDej9Xb9R8gd8Pf9vmeH2LIYpE9MzMN
7ynfoKfOXbwYBfXblOD2aQABnVdVo1PuKr8tCo5vTvkA2C84QH3qa4HngGS3y36xfn6+vjLpRXrc
WsHn567bnN6GIXsDXfDcvAMXyxtuXaDWy3gxsqfGb5LN6ZrAmJvXooWElmH9Ta55/BHCwcgHd2j6
3gcAr9QDJEmhxeq4rV2Fx/I/IwZoMGCiygBeJS5Mff4ZrQX3LsbPKoxa1jeLCWlau0X+s7fvyAqR
RwIptDS70bb1o2KT+U12YRjei+vcxY0upl+L1YAGZsbYBGczXj60LTRz0dpM2pg+shY66aokVhrJ
eA8BORiOjJiBIa0tq71HhNa77I36YCJg3cv1RUk9FCOYIKgy+OSM6KGDM7og3EVDhFVd2C76t31l
TwvT/mI2B51kMGjguQriUnEtmTeOQGzw28a+1xz/hVU7YFCTIjbLjjheiOC0xpMYRC/CcvZ6TcFB
RLFjeQ2yWa/cAt2pPpvLGk26UQWjOToKd5R9pKNJ4ehpULIf8wZe4YHn1vJKQBkUcUv2jdBAcIEx
Qh3zgoBoTDULqn8YRYMqJaRZu9AwcMhVMAm5FRTVeGgGwI97/yE6ZnRLrWLHOlwMnrXTGoAWIZpU
CAlZK8HDeBaKJThIUL8TTm/V082aMaqfTHbQ03B4qECz6jyDshAq9oVx0sIh7m/NATxDmFwFVYEW
OCr9pX+ZTcSTfPgRYtfE3xffawr8CNqB5Mgsgvy7VoIfLqwwfew8cOUSEldRFpX35XvMOYQ23uel
ojAmIVWETJ7toVHoArdvibMjtTEXSwHMOQbjuSQGajbQaG5Pzc/hwUrGW70H3z29rwNshuuF5ifs
RxmkW/TnEQCDTSAfBNLescRbOeXJ4e5aqNr6RRYWXbfHeY3Ox27qKiotmYvxMQgo9gHwdpFa+6Nr
ALsC/AKw6KeFEDwX1sAtP11fkCwGHK3wA3twZNaCwN/WAECzh+xpWqZvxjJ91AaQ6Bur/rqz9sd1
e7JUjXNRACOBesPFPKq/GwAN7LBXAfBmrLejDkKw9LbvP1+3I+to4MDgZYASmIk8Wnz+g4wFGBRo
XYOeBdRckQa/5cypVuQy1KgaMG7EdRX1Y6CqREuX6PkWn0xzMccuHFq0KhyiabCsr2+Fe2rqf6aR
ANmjogCTfrrfdv7NIA+fzt/Mwi0b4KfS2YjY8N3qvHCcsKTqQbd2xfmTdel5APrPqv6tBB6sdTYy
wGyANdvXWtQ37MYJB38zHvXU105AjJF4yzFLk9IZ1DFFm9+VNoNEFHh0T4uXLt8Mr5sVvW/ZbXL8
Tca58+Z+W5mZ4aPJ7nj3i2aBMy9VzJdKT+Fh2UKgJ0A40xISdMkOXUef4gQu37zpLzp8uITB/s4Z
HoCX4r/isLl+NQGsu2E6M6Pr8zKVb4RRxVNd6i0HE0I+T4nbz2aNgs6SPY56ESxpGu7lEpR7duuZ
TXL9+Mms+agH+OgJYYBRjNaVXWhGDcxuolE8Ybxt/wl96BqUPwWNFqMvorVnisgi+1KY0nS5yDDm
hcQXuub5+U4zQKPMsX2eshEJLnsquZLyHy8NatC4+DEMQryLgZMRkmAQcmyKZNXBBg52fp2h6G2B
Wr5576YqxJdkVUdrYm9tA7JpyjOQTdc9CXLtYabAlWFM6fqaJK8EWPHBY4heAXjb+Oc8+J/btv6k
6UhnMBkXaiRD6vcPAbMCmadQQ9e1mJw4UxWPZEvDFI0B5LiBmULRaI5xUM3FSG1COYSpwHRBaDru
J9IbRPHJZMHLP5oS0k4cPLudCqyv6Zw0XB207skOFoni66Y7N+bSvGGo5jRtfZwZ6Xtfr8xgNUjS
g1vl+kZzQ0IuhR/CRWRsNMFAWHG+0cgqxnnnQ/em3kIpZ61DyPqFKV1i8EvGbjNakZZNiq8ruZBA
GocHEKRzAMcUr0LkDY4GwWZ4rI+nH5LHNaWBZb9zWaOwJP2koGdAHRdpMQTMzpdXGV0PeOSCfWan
fLfCynsEAYXia0piiw8LFt8/93Ic2xzJ6s+cOJGgeJqZjzNKImQqTptzC40ehbHLKwZYS+B6CUY4
IWgnOqkLjKvFyhUPlvx96X30GpVvXm4ZDCBrxEwXOhUXU2V9W9Zjz49evT87RRcbBQgfiuHmut+p
rAjRvx2ySkPPBTm8PvxwN235nGbG9LD1Ra3w8Etnw3oAnATADpH4YubJBAsebTYwaFpkWSAEVd2n
JHu2nPHFnS2lMrjUGjiRuKS1hZe5kOXZ3aYP9giHMzVMPTWz/c/MCowAVmAmrHLQSm3TB73zbyxd
eze65Z1pVM/usKFYXJHPO9PuN4s8zbb2N9vN9QF4ex2VF+Ec2GZX7Aan90UWfKq3n87c3bUg1br+
US8PArYagRMHG/pihsgS4Lt+aZQ6rGhd94CSVlwTFrD15AzGKR1bRSYkOwkIH5jZ45qqFwjnvmkc
Q5thLdX7G4A8YiV3qMxJAe3FywpdINDtCbu2ajW6IrmPR7VrferLnEFZwSehW6an6xsnWwo4AGze
uEChXQxTvPs4gSIJp8H+4Vpv5aBoFlxGebAfo68L1ggOyRQLK62j9z3pMT85es2jlqMozTykW83i
vBsmUGM6VfXiA4T856sC/xjqORiSwhi4eInnGNmgA1hEQHIQz6Yd5u6qgPpINg6Dr7wkDcJjC6fu
PL6bJbWsghctHciw7Pb6ltG/gBTwbhIgfnzUC9o9ghcUxbJvm8M7qdaPvuUAjbCblngp0sgEX3Wb
naYhvzULJxo1UxG8JHgGGEfJko9x2A6onc8XuBr10NnN0iQFbZAFtSYJBzu7y7Lyy9LqJzawsIWU
12axB8MFQzeOimrAXhLSkA4hfGKSAM9+sbRUoKFdtZDBSmbQ9nOihQb/3ehAktqK5xPfyfNkBIvF
SebDBIBViFGqZ/XQ5L2HB+TmhpgwCjX2sW4+lBZ6/9vw4ILrkOk//thJjzbFYhLd+n61UWpMmrGI
trqLt36Lr5uQdJPP1iUCcJE4uHvH1zWf6C0bT0B5gzE3bh784QRGpdC6mRhI1vuvdVycVKpTkqB8
tkDj3IPsaTF3I7MBhrPLx262w5Z+6uw1dlwMIpiKe0b6BUGpgtsPWgYXfHmOMW3WtOOFBXzRB3fS
w34gCSm9N80G6ryEsGVL3WAvfAV+TLrIg10eJw7vBS1bHYw4wC4KAN/czPhYm27S7dseLZgViIZ0
UxiUXA2oT/9eKP/3g0EfylY1huJRNsJ4y+xb0dAlfvXPdcdRGeEn82BEWxrL6AhQCIvePLQNZgMs
864oVYgDlRkhTvveAt4I6HwkmZaGWfYyZ2swNYsicVVZ4XfUYTFtaefb0PHqEIGcNcpeeACcMB+p
iJiSq+7swwjRGkhcq9QMLKbQ0IoENnma37cmZkBpQjOMHrcqbAN3rYug9X894YI1ry6Xou41nK+W
rd8gBxPXpqagCbq+posaZQo+vtEqsXWgsF5iUD8tAJQOa2jaaRFV1bBA331rnmcCruD/xgOR051/
tBoU+M24YTfJApbshsXAPocpXmzXzaj2ULjlzKx3Z487er+aYEJKKRo+26RYi6SDDeYj3F84lyhu
gXvhfDGO5ui7i2mRZK9YhG8cW6X9hlT1ae/Bn+GW3j1GJWLqdJArzt7/+QoxQ2I4KGag+Sm+C2jH
MFk6+G3i9/WD3WU3K0ACihMmcxMDVBLoSCCJvJCr6aa5YBVy8KQ2aZyP+d1WQ0+nJt0UbOUeogwc
Zr2hWJjsWB+MivcnNJ0Gz10x6rwWThYMtGtv1zL7tQx6qzgFsrsF5Bzo3To2MGdiCW+qUN+baQ2S
dFa+M1ZWRt1g3msD84Kstu/3rHhxyuy2aJmKHlvSoIfnHEwLgdgvyrbVHDQmgcB85552TISxUw9d
QU7PqoJkSah1z60J8bgYO9qCCofTu1mR3XhQ3iRPWQcN2sZ4hn5kHthtf6rKt143HjJz/KK33s+m
yE8N2z9cd1upSx0Wzv/9ELTTgk1pT3NgPY39B6F2E6z1eMfHS/JyoYE5jV3QGq7iZce3Uwypx+0W
YrhGPWO1B7NNDKLPEQMFf+G7t6uR2sFiWl+vL1GWOhyMiYjhtc4NG41TMIndTu4X6Fs9FtUbHdit
WSonsWRx7mhLeK6gcoqpYwO2hqj5RE5mAyWFLOayMEMbAwoRFkqVSsVemkIEX10b1L4DnKmEdhYe
LOUQjKAMLc3tZmwWleqTajOFQN67Y6W1mYbnymi94Cg3IBdpH+fMegayPqabiiRQtTq+4Qf/rP1c
b4YGaJLJ0O7AhgQJ18177cc0puZ4uu4oclvAeusOaM2A8zu3ZVejPRqD2yarO+SIdP0r2zGF02bj
k9ezP58P4EHgtzVhZW3ZmrlFRgSBpYn1rcIcQh/2foWWOjBejhMN9Eer+Yo1SqP5wapwRZakod7W
4JqaxuKUz/SmXYvHcWGKMyc/B78Xx7f68Nm6Sp/0asXiNlaE/fpaVVp8/WNJKuzn+ycEUWiy7G06
cxN3rnuT3VR3EGe/B0qhL4LsKypyr54iasnvp9+LEmIlSfdpqZy9TYapXG5T1/+Z/g9p17UbOa5t
v0iAIiW9KleVy+XY6UVwJ+Wc9fV30XPOuExrxDt9gG6g0Qa8RXJzcce123K0Yxl5/9GsPyPj9aA3
7aNuxLyuqk3VBBcsbBoN5AZspCVTMKcF/136CB3DfCKXRoKLqSZBHua8jd2UBT5ERHR0+WOf2ELW
CalH1LMQeVk8MxdhEU6LMlvNXOdupWhLkE9CcgLZam4veV6jnN5QgmRIBEfGeF430UAyLq9tCepX
eTmUqOL7A3NSxXrR2oLWYFDkvlevJZ5rHS9XhtlzqdWVL03Cq+3awjkM0EN6BEFy8aOppWKqd62K
lW+Y3RE18jCw6kAZ41PSxF7Udr/3tXnrvlyJY42sWetnooQgHlwM4ZQli1clPM+dJ4J5mlIZjbO6
BIqrhJQyauuF4bYd8oKT9N20wa9XwjxHEco0zRzzy2GDl7OdhvEKQpdZttquIZaIgSAYM6zHwYQ9
dFOljUCLGo1/oB7X38Cox4oUX2VIYL9CCCowZxntyDpHxNYluRbBoHdVCUskj3LlC2Vqh/P9mGVO
Z3wjyh+EIa7lMHgdV5EKS2mt/KKsays2pzNoTl7MKucUsfHWQ39+Bdix0jdEmrBlSA/pxyYXQUJf
xAgBKnHnZj0mQe0rPP1u1gK8XheD3hOGvM2gd23AhDlcynGy9ZmcR+5ATJ4YBrLLasjQYBGC0DON
BifPyt5Oo3V2y5nbYbSp+TpYfhU0cqFujA0jD8oalkuPsRzpOBVntWqnw4wJNY6BhKEhCK5iCu2z
IGS1U69t66RFxSPE2lotrRHQUdFhIgnAbKokx9UkGyvaE8jir9PvMi69NVed/aPbApJrKcyekkqs
NMwNR/5wjt1aE+0x//eF2WCiRq2yAQpDkFKzUf+ipJSTa1T5sf5j1Y+i9mOsX/ZXsaXw1yIYnAox
wmFYirD019GwhfIQ1pHdFnegNdmXs7lbtBMaOXgkDNmYRKnJSTKWYLnW9fKpUKTbKuO92DwRzN1d
yDwokgARQ4eyyGRwehTX7q9i02WFWv29DEa1egElN5kOGcsxfypMu3BjL7MJxqg5xRMcGz9/NjnJ
gk1t1pGPQcswciOsOS6WyZCGg4Sdy0Q/F+9rdNUZSc1bGU8M3d0r5BObshFQLoLK5/vRKepTU7nq
7HTfhIehtpqb9lZH1/D0RQ60w/6e8gTTn18JVkCAIHahTDVD8Mr+VspDq4850ZuNqkRcpatdZJRj
XVejD0Ei4Yff8tgVNa+5xWwnB5RkmSXqgRC6xKt9FBMV/z5zB8Eq4lRER2aV7ZXK4nSuKiMGr3AE
jg51SXJ0henhw/4mbuo+MpAI+GmvOdz3myhUuYK4UFz5jdg9d+ng6AavL2UzOESznP+RwQYQwEJR
aBVZm/8UAsMFfcZcc0s7lpgSTTgL2jI8QdJAa8qwog89l6vUKuqU9zmCYJqLHXSW8QS+KbmdrS4e
gv3do1DNvsLXwhgojxpxjBSpBO1pXnthKjpyqjqTjpFfHZp/MNkvL3ihti2tvxZJnawrrZe7MdIB
u4B2sdZszB1zl2RMYI/ywj5bAE9TVOCQNyhXLWMENqhiEOdqgSADxeNDu0BFJHT55PqJNPofmGmo
MEYtINLwH2vFFzVd9UaFOQNqXL9sgiXvMGqPA4hbun4thLnKSRx1VVXDJyFN7cVqdFM0vHEam171
tQwG5zP4l2shjSCO1dLDUoWqFWsrHGo18fUCPAZ1pwQpMZ+KVjj00fJTKuunpUsPxAj/xy1ldLMs
4ylG0VflrwXKjHE7MTS91uYgHnXd378Gm3eOXjla0yKj3/m9TqpRLxt1rFa+QjJrMgyr7VVboOPM
FU8Vea02m4qJ/iQU5Mmi9sF5rcQJbncmgacckQoyazZJRTsUMOol4ThjmwpDi9GBXGiaZVux5CEd
iTJplZ8byqUfk9Oa9pyt27zObyLYalE5XE0w/ue1X03wKpGbuIhiD3ZydGNxHurNbbuSxBySuKpp
AUJLeOSLtnpk0G/FAX7lUHSijXjFr32V4EmT36tEGWXp0BVRjaiq/DiIxgmxgjthbi4aHNo/EYXm
WwVvJfhJmCvXl0UEMmiRck9XVqfe62YJ5oBTh/LbfUHb6oBGcFSIoVKMLQWtWrUaJRRF+9GMMb7C
aivTvyelhLUOxgAClUPvMku2EipxgzA03MgskyQ7X/JP45K9tCRv3f21bJ4PSr3h7KAgE0zq78+n
js08Dacl9wW0wo3ZhLyvTOfMdcK/JzunSwIm6jgaHBDzYC1VJgxrCk3QNRho0mKqlqoPjT8WaMQq
Zgw421/Z1o2ipdGQhiKLD7zxSSIYwzDEsMlUpXHScqzt2agUN0WdJufybuEeetbgXxGUYRPWzUqn
SKqRUgK7uppac9QGKDy1MXjcJuVZMzKOy79lbCBeBzIaOMcfa9TMEcMlahnSpLA74An+1um6u+ZR
EKbFEb7HfbkaLUflt0K21zKZR0QpqnTNDb3yQzP91FTiAb2NtzVqEiYFjUf6eK+K2F8smVcMsXXX
rgUzWlPEYyoXIaA3bjGNCtO1vuPmV5zVbZ/f3zsqM/P8pmkC5wJFjlEc3cLoT6v8OUPXe5Ehc9dz
3uNN04CG3A00iIKU8YMn22dabqSYB6GepS+LO4DvzwJrMNgFQ0tvLP6Ex83DuxJIMeDKVAyXREhH
E8tbVoJFSdlvbSpqFDWmQTaU92DqN+2oRYf/Iq28gPvmLbySzYAyietlDtGR7cvDulgRWX+j/vyT
OeUcm26z/u96VxkNhcOtYaokyKE0tDpmgfS9sFVL92c/PsacE9zUSVRKU2AGPrPVd3mT92k+w8wp
p87JKvUUpdrnffDaXs6bDDaQ3eu9Cp8My0kP8017mdEjqVqGVd3lx9Tfl7X1BKDa9b/LYYvutNrQ
iqLEc0byxMG0OZu098qaYfA4x4za1AVK+mGqaMJG4eJ7PVxWZdAwaK72Z9SsWKOgHdVZv4wxbtr+
ijZmTsJTpk2KqGGBEciGPKKiBNkjWBHhaaI9eriJfw4PzTFzQwf89pb6pREu3c/Y5SU7Nhd4JZYq
ztVFm+VWICumvfjJlLmTXnmrMd2GeRXx1scTxOxkKulDNimAEHLfvVTu6mEaVpBe2qB1p9yTHWBI
ZPFmom3oiQJtRxEmghCoc2VMBdUYtAwjlgpfjXUDJKz9r2QwPbRPH42UC5IytorxqN8Joz+/2sqw
TdNECY3CJyN4oIdI0by1GcbDmMkKJhrnsaWj6M/O0ILhKUk6ghle/opsr2oliZK6+/q0ceHffQzj
Ao9tnKP7CIqLSDuoQiNMnYvI730ZG0cKViHV0DElQyMfCrRNBYwOWSnnfp8+FGOgiZd25lx0nghm
TwVTjNW1J7k/kNLJ5ntwmFh1+Adlfu8WwmxWGc5oaBp1FLP3X4bx0fj3zWcIyV9tFHPJSFwuBRj7
kZQyvi/pnYp5g4vxB2mpd0KYCzZHVRPqWYTyDPm+I7MdlTdGUVlCyMvfbKgWBGEyFG1mQJCPsW/E
BYOGQroaVbgx86ey/7GvVhuX9vr3a4xpIzVCm4yjlvuVeZvMZ0majrWg+VX+ZV/Otm79vQ6NAYdS
XopenFX4RFkt2dEaHvuu+TaHGW8qxNaCwEGJzUJUFMUlzIYZWdMSvRZrX9I6rxKQKhfuZ021xohH
GbRxNBoYNvCEoAEPrS2MpELPQ0QRKcjirvRaEmRkCvZ3bVuEidkrGgzBD2MTlbBXcinF6ZT9mntN
ToQDMaPY2ZdCTR8GS7GQNymMaaQNZWeYExyGLDXvdL1eQXqAOs5S7e4iSX5EQuKeKDNvDuBWxPyd
WGb/wimJRsnE/o3e6Mh2bK+SnaIV1iFOcegO00VdnfD2D14pdFXB56NGBoYaMVJbVDSHXYKokNob
jrR8quajmHcY7MAxZraO7koO28MfxoqSFnIKL6ycT/oqgV/pD7o8aIMY4BJWDBx0xnbWGkmpDAIR
w6DCOa+ECrMahnOZpT+HZfT7tSksAz2bVrmo9/sqs726N9GMykiYyWOi5Rwqk8yW1J9q0+DYMBv3
GO4rqI1gQuOw2CAKeIbzJlImtJiD/SRRErvOSlfvQqfIvv77tUAOyltQ74soB/MgFatMijoBnaQc
Jl/rWMvcbjAWznI28A+N5ZgVCwZJZB1YfrGqR+cKxmsWvpK2t6sgYdK5cu6E6XF/LVtiQEKIl5ny
7CNH/t4sitNajsoFRcStMkSnKhplt2yM+V7pDR5vxNYBoSkfJeCI5H4c3NU2ZQfOA4gCFc+x7pUH
uRRdfRHdlmgPf7Aq2OtItxMV8SFG0Uk9GBi3h2rPrAOpcG44q1QiflzZ+2I2lBong6Jo6B0Oiw3T
gIjenGOCSresHOxYLa2Cx11CP5RB2ncSGAurLNCiRmRI6PXVE8XBibrFJqD06GNiqcrKWdCGNqCK
7rV/CEX/HxrOlEULdSVC+ZY23ymgFhiHH9kU/nvNRgkbXGtcVTR3si2RM0bGgicHmUF5viz9jyET
rfkPUtQoFUXsDJXpYGJl/bUxTuGwKSkcp0gNigXDRCp1sPo8/wPrATCAwBkdHgwCEkbTYkmPcl2l
B1QnxzyTrEw5m6V8lHUeMcPW2VxLYhC0Nqp5bOnZDNWtUb8IfW6JGqfYaEuhr2Uwb52oGWRN6Wry
RQtIKp+jnnB6CbY0GvlgxKp0TBf4gGukaZC2bamIUq0uZq7OFzMFi4wYNro1SknjdGZac3j+Ntd1
JZS5RsLSzcW0QqimZnaFUt5k+bUPBXRn2IsKxjmMg0VNhPghoyPUkxaGulH6JeowXdVM8y9ZPVhC
gj6FkihwwrTSW4pm8sXFNDn1rxvkYCZoTkBqriJHBvZVxlhWVyIuo4zJZlPSCM8wPzVHlePlDnFz
0WubFVXuraY63WqqgZi0pqXVBG1gWtS6cqd8TvVE/5wQPPqg9qn8WW5yO8/iBLx2XXYDiephf7c2
noJ338uehwFegKmAJVfOzW0voK+ibXNPrUCpAHrJYF/YhzIB8KdSEADjOya+iojfvH/jQoKofSaV
hte5i0tsKYgdVMhcBL/3EWH/X6UxL+raIMKOqWKQ1twlII5UxmAVb8O2sPSBTjA9FCjTzR8H0MUI
isbBVnZj2aXSi3AV5SiErqvRrmZ4Yv7bVL/16EKaksIqJ4459yGcyAqiaHUlCJ3s7axVgu4RsJ8K
02yX+VnUT0aOgceDLaW/5/bH2BfuXBKestMNvL5qrGi6B1eipQxchSSLDG86Gr5009i0aGbwkrvI
ru3E4XFrfQivs/IYiG+SIW8wRgx76pcHzSuO6wnhFDc5oM7kKNwJT/vqyiIJK47BeWUg+QouDsNr
hhxt54Mly0/aGFrR8lCHnpA0dtWKHLVh3xZWJoP7vbjGlaLihiRodY+H1pLAUaBpHBT+EEVlxLAT
Jac+XtZoKAxP9YtT+pTfFUHuzEF9IpfuS3FA9sCpnxWOVM7aWGzMw6g2pATHp6pPkVC6mOpuiwrn
4eQJYSBmGZJI18LM8MKms0YlMJXSWkdOmuDVMtrRfIOBlgFH1IwjVEO6LA+Gr3udT3cvy1wUBzn1
bWsLTnepn1XOlWOfT/bcGFSJhbCJU/SSe/PcWTVeifJ5X+d5Auj2Xl3priVjIUaG7jXTtyX7Gcm8
FCfvfBjMQPG72BiNqXsabA5yjGE8FcPv/UV8IBtgt4kBikI3x0qk4EvOoa/a7SN4kfsY7OBW6gi2
fBG/SLZsFY8psfvKrr5zxFMd29MOBjjGcBbzIa4Mj9LsyuA56IFSxQ2tAdUP/3baF7tWBjGmrtLS
WIDC6yS1FoTKis4IGqK4/9ui2LSVVqlhaayv4FsfhltMwPlsOB28rSA9Nt8L3h6y1imzLDZ1ZS6F
WPYp9lDEOBxM1ASdqOyCfKa38pN6mZzyofH68xTE/v46OaBvMvgx6o02RwtuNpXY+aA29ei58TJz
PARh/aIcVSBiWr+aQvUhrq3MjR3kXw4QZ08Hwa8cOkGiC3hkv7xH1GQgBEy8JMIkCQMzHZoXycnc
yjYO6LH1JVf6FXE7eXn7yQBKSMxOi1KojZGB90Muv8/J6CyJDF9wsQ1p9OcmPciERxvBwTGTgRlw
xqhg5MMxivkjWe5RqmTt6wl3HxmMEZvcJDPFmN4ZneY2Rhtr7KkHglSu9EkMeEWv9IN3MMVkMGXW
5V4nEY5Nmn/L/UOeXvQlsY2UY07y9o1Bk8SYKrGtIWbSR2sGK7la8N5O+qX/uBJJFJm8RZrUYqFp
0Pz8MB6Ia/g0gBwdQU5mza7odA6lg0lRN8zL4e5bPZDMOGezCpsHJZp/uR9hbklW5I66Jf7obmiF
t+HOXma1Z/OJoyr09+6tmMGUUKvhDFBlnGwwSNidpXzuA+ko3oiBwCuW2LXJsUbGMkG/iDrk1LIj
98YRlMz2empPxiMok6zMSb91wf7adtUS4hg0oUOuIsnELVDX89DcCKpu5evXIuNs4a5aQgyDIms2
zEksYwdH/Uek/hx4bvC+FwUBDF7kcTUvswIBg3BTSQM8xAOpvmiliIrazNa71o4XDIfJniuDiyQ8
9WCQpDeaViZrYnjLkRw7PzzAicJQKdlaLB4REm8fGRTp1mEsyxTX21guetHYU8bze3ftO2wkAyBD
ATwfa6p/wk1ktpYmBpiBu690u28K6hsZBFm0OhyjDqvI2sxq5MswxVa/fCJoQ+m1z3Rym5ZwfJd9
kxIyGeyI1KqP1SmEpe+Gfn+nf44d7QFcED9muzn0vuAopU3ZC5YTF7YoPOzAx2tU5dom12vo4YI7
lh7qAxz5ILFn+68ZU5HD1UaOiry+e1fSVMoYpVI7r3Nnh7wMlMM9s1dbOyo2gV9Y/uLZQq9FeB8W
CB4LJIxMVHyzoVs5jMJFU3H5ZH90RDdz6yfiT5/iQ3nIUPuCBgs6U4syjdSRJwe8S7H9LlzJZ24F
fNJsGXS8SOG31YtOzbFCZMG8jXxiTQ7xQD6CRBzfBNy8KldimatiplUupHC2vELXfNDB2eM620Ye
m2j1ALtRkkjWiGFXpTTdGdqAkRai0+sJWjMwF3KKejdreTH0baMG+WqdEuGCp53B2ayqdFOgcN65
tTO4USAFoVMHGQxS2QIvm7N/kbd34E0cg7qS2WrhKAIshuwxGVonmUu7QA3OvhTO+SqsxSFUUjVW
CkJkGKn5G7PtwtaCU/g1dcKv6qFxBHLqnjDM71HigIa8eZf+PmG0neJmX92lBccVJjMET/bkqnaN
MIHS2eJZbizyKzqqzuDgTDF+JfEGR/XiU3chn7vRM1zODmxv9H9vGLKl7z9Er5KECCU2GuwgItoT
BSvH8OvMVr6FN9lNdzPeLkH1L7vbXj24q8UzlsgYixjduBId/SH4W5hWgyYmzroo0v8zcmBU4vt1
GSkmpSgRvEQ6gCKBtrYB9ddSbiWlsvlIX62GuRkVyQatzFSsxI8SOzBOCaC3deSjeG8+Ypahjfgg
6O9cNPTf+vkF1BCxFUpWc1ADRAyfiBe7E4ozOBvAO1fmAsVtWIIVEqZDmrYDGrdEFaRexTGpxB+c
naYasrfTjJGyiC38jRgYDf4zFMl5EsJdqz854s3/Bxi23eOr7WYheTBrnci57s1ee8id5pwYbvEt
vZDJ6i063aS3u9oRBEvCILsHzlp5WsUA8xgqyzz20NzcmH4qnX4rZQjqacjYjLo9VehJCtMOFd1L
69UpN7a4ad28LZ21bhJTycUEqXLodPoUHmGltYfYBvHNL+Or+Lja2d18Jp/TB+KJJy5QcI6ZNXPM
vpQw5xemVXxASN8Zzn3QfEGC2yu84cRDCI72soaNMEZLowjQ3nxUQIcIjkrxrPNCpjxVYg2avp4x
MTbEfuaHKCg96Xsf9C79q3o9shSmI/otQi1cT4y3lQw21UqZ6XKEt1Q8okjKTVw9spRbKlYOGvTG
ct7SbRfmSm8YhBKHBp2HHTA+PYQ+NRNXXzvSQaQYAmTv35BtFQW9jKJhoApamd7DblKpWRXKMJgA
hthSZMI9uiqeYfgPS3qTw8DbWCAzvSjQRil5SNtHoT0m8b2pRF4EGoJpsFHZB27tu57bgstbIIN2
cZtqyqpB8F9RwD5QEB6TA573zF0gA3MpZqMZeYJwOw0iwcy1VsBqdZCdhRvYpHv1EcDf9pIBtTDr
hg61HnChs8422yjQBwPUtPrPUOHNMPtAhfDX0/+3LLblsW4HNUUpk+GhPfpgnFevvMsQ4Cl/Izr2
RbNrnxe13XbPQOv9H43UGUtLSxbUzsVQ/slWj+ReuCg35WPsGDdDZaW/0S3o6T4mYNlLgJbq/cvw
Wh2/s7NsVlvtmyJsZwCM/kjnX6EX4VAcwacS2amTPIc3NK4V2Qrq173w8/Rdv+PhqExNqb0voD+/
sjMnEx04aMCHA3MWLkUwnzJbuidOeMAQrGP0rPiLg49xcxs8HgcBeyQdeAHXf3Ad3k6AgbuS9NIi
EHxDGyY9RvWWzmJq39ZMOYZtE6CO8XOyhAFJlEeSh66gi17cy7WFTl9OdGC7yuBKFxh0Kic916IV
lxdUiS7CbXZ1Nu0fdMoh+Nx40cxtW+Ft2QxEpUROK41A8TIdE8NNxY7MH0QPQtlfKzeqL0p+WMf7
fY3jrpCBJ21S29VA0x6MsfZgqJbyHWVPaImSHT1zE4dXePsPT+jbIhmYMkHvm8sT8J52YK2OhAAm
elcLmLvCM1xXO7Xi++57chknzt2iSrOn2Axo9ZluTFKMozSaH33/S5w/cXZy++a8eaDMzRn0sYl1
gDBib401O/qpsmk7FhrpHxDys3iAvw3Cb+KYSzKp4WqAJg0PWjlaw5w7SfqsJ49q8kdhuCtHntGQ
tVCaUeuxcSFJPKL9BmMu2Kp4LcYfCsH/Avq39TCK0cu9nKfUXGx+Y/O85GgczHNS2ToiVIsDDrXO
Du0+tfZPbdtufJPKaIUY1vIUatStHp9JE1sLyHyMmkdZL9M9+qh8f4tR6dW/QlU07k8RiIkMrx7s
sYKzJyJ4nz/B1QM7TH1azpU/WqpVv5guhfjejh9Ge3I0W2ssweEiDUd32H5uYqwGxldAd3o4RaJN
+8KS+9gxbcUfXeoQtef8zKNr5QmlRu7VHtTKHK7Vij3Ioui+l8ZPoRR+QvXyeSyzYP9U/8EYettv
5i7GRrqCaoii2jTdm2v6KGTrg9oCadZhPUsoI7ZkMf2iDlnrmJnshnH4ef8TNs0+zCZEbTTmTEgK
c2uKMcfU7bXRYUInr3Zt63YHvl27FUxA5yJofzBkCPXx7FCV1YShTkrsaufGdxUcPH8IlofiE0aE
eOoxOpUIzhhOGcS385E4yVGw48/zEdN6W2v1UUdoYSrxmZdy3wrDXn8VS+JjZknYSga+qvg9X9ID
7ezobP3z8EtMLfVSButRVmzREQP9ZwunQn/a3/ytV+2dfMaG6+vOQEklLAjlMrhJkMBiLG5AwWCD
E5ifDNxwz95JYzRbTlpJXRNqr6BIAyNcYazBWrpHLMwHhyinbmdLt8GTCWJyjPraYDQhFe6P1sX0
xFES8gtlKA+6K3qKO1ZI8u9v5BZwvRPGvDKDPuihNFJPMMF7Xd12WJt8rNxpsWRbcZpnwRYP3U35
W4dhSB1SEY2liOzbcsBPKGygKD7GQHAfMxQxEJ451TSu+jZZ8DHaOltoez7VzXHFJBlDnewSBP77
a98wGN5JY051KoxRWQ2cKmkeuu4i1Txypg1AfCeAAakVfegVUWEwjKLhmuQsRr6C7IBk+PsLoS8n
8/jQOY0qZnYZG8Q05dJqndAA7cEEfphryZpAbgluJWvtcBmSYOnv9gVuOW1ohaPMiCCM/UhMkhHU
yko93BjxmAWJS77WwfBjta3QKt17wcl5ftNrIOvDEjEOFv0HILT/QBuSTlM2TQ3CP4XQdC7eWvVp
nsdfaPlcwbIVibaQ1sWBgNvTKuqaBAKGqXBi1NuYg0FdaBpBEfwHKhE1J73QKy1NPRW35c8cL3t0
Ez8Mh8qLj1w7elM7r6Qx5lLb5+OAbC9e0985QnvDbKMkzXAmb0YLgSOdRTxwXJtzyzdGh+DbGhlz
SdeMKRbpGuEtINCgeKUzjhi8mzq9aCU3DdZafaUuqhhw44mcFbOFpkY6GuWyQvbsNZ9Wh8Yxs3MY
TA4d9Vt4f4rrb6tlq0xlrRp7M4JE5dLezAc6p6AM8hcN2UNaT7V/aTbR4EoYAzctJlb9FScSE4T2
kuxLXq0neRAO5orE6b4s3lYyyNNny7xMEhABMb47QlpXkXlUG5tYfbUc+glX1p6Yln0XDYvuGVGM
6X0vowCOddCXRs2l6HsOVP/D3QPnAF4HgA47YFcaZWMRqG7Q4BctVanOxFEtE456xHXUt0/KoAMQ
wbuEvpf3S1u0vJvkkSoihkQMWeHW/U2RN44Yyxzk3vBOcN3eJDGb2BZ1ickcA5ZVpTamu1pR9qBg
dve+NmzD9ZUYJsqRm0OzxoSGtW9qcEc/lR4e+TvMKSVWfhsHhWceRh5lzzaU0OcIxMQbdEgCMdAs
AgzzRk+8n1zJUTN3vDT2HIgH6vEpL82l9JVnfhXE5q5eSWZv2lj3Zt33iMiqoj0RBfm2xFa1F86u
0l/z4U26EsOoCQppxzWj07KpVUiRcg0KWzubqMcsn3np722L+0oaoypgBIyytoI0ch5csOgRYDJc
yyByUVnSW9VhxGmqXuuThx5RU57Fv22VXslndCiuk6EZwo6+DPVBRQVj+JU8mujGKflF0RuBMkyC
flMdekGvsCWL+qE0J6jOcuwPyqkPcmu100D+wzfnShJFuStJizQsUoYqaG/sXOqyx3YBP9lwQjQ3
fYps7RlEZc6+3tCD2lMb5mGfI0VMQT+Og6y+a9VsESK5+xK4Z8W84mOUYnDAAAATsX/TmXZOUdN9
PpcIsezL2nCDr4+KLfVWprhv5ZLeNaR3wNLpZwdaA/1nxoFhyq+koB/pzsIi75qOln+0eADoOU0+
ajIc3V6Qw69hc/LyVtvH9CaQOSaMcGzzFPkWT1wqq+pLtw0LjkWwFQfH5r3JYM9JM5ME/XP0VZvc
EZnbFGMOIzeC3664Mkr7eAK3kfFvga8gc6XuYEmJqrmCa7nYgzut9tRZfY36jsJvnNmtRrvrnO6R
X9n9Ojbno9K/CWY8uy6KulyipfLV7/Wuc8uD6oJ6EkXzqGA8hqiGlh/lnyVW3+OmN4fUOsZBi86w
IVDuwtvaUW9Nh5sI2gbwt49i3glVWGMtp6EVcg9Ic0Hg8LzahtXD/DMPPA3eSv1cH/ZrYuZq7zGS
XheVEO5mCN/2UP2mhSCYciy4Gsr5eytDsaCnf1OO8Sl2TUd9kO8lntu2jatvC2bekInItahEWDA6
RC1NOdU62kDkU9H8bMVfKD6C41bbFVqt9jFi0556U3OW8Qtla7EAZhjDK+dotEDWatpt3aMoMlp1
X4qG5mFfHufqyszzIY5pZoZ0mcBAu4sDORc5K9oKZr87TObdCBEwT6cRh7loVnmovyqo8aQgm5+E
8+xK5/J+4rZj8C4vg0hj0856YdLoyPwZFJo2Znfajcqzanibx2CSMIGfczAgpUIj4834lH7tbAyh
eUYVwj0oOsPQ4ueb/8FW/Fsx2XCiIWjzqgnYTn1QPUwhsruSuIUeeoUGbvBRcJFlt5sFhNByFSSt
0FsYIWVXVeyJVee1I+qZ2vSly/ObspSe97Xp47YjICUSFcOCiAkOBAYl0Oa+KGuN91onuRWlnwwd
fdaSty9k+xl92wAGH1VdCpOxQ5oiWVRwlHdgaZq8Ko0P3aQZFvhUHxq5AFkPd2LldmTl7XKyA8+i
BtTK6LKgD3jxUHpjMHj5w/8nuLdVWnl9Z1gGFmXJxVnuYGsln4r0ED2ocPBjb4EZaTyCFbJ+iV7n
A/Ie8g999kg8vZPLoF5ptiZZTJRjk3P1aflEgxmFXQfzvXwwaku8087RneIuJ3lxtDvt5/7BclWb
qtcV7OdmmRdolqd2c3YrOZ1fH4Qv64E2QDfO4s3EGn39SE78aOpWKvbdwhkcTGd5qJtXuLdXj5rs
otvdR25mTx5BaQWtZOp9jOPmgCMHQdjMyKK3xdIJeOunbrWFBcYgaf6gdeXd0hgsTEO1MLIWhszo
ZQ/Fi+yuge62C2qwaT9QduGVF21GO65uCYOK4TLXVYXx9l4dP1T1L1m7w8SH3iHLv2UQYpSVTSTG
aFufYlrnpg+yr1dAu/RFwcj5fa3kGSNsgnCdjCRuKKjRMR3mzWv9vk39OiSYJNu8NUbbPKMY1Va/
R177rKQWzw36CKvvbqXKwCopyNhHMd1R9RMYoKzQeFh4jO0cw0NV3t+9bka3TEllDOtlLFavgfnR
Ry8Dr+WIJ4dBmBXztLW4BHrXRmhVaeKUZR0sseiTlDdVkWdJs5EwuVjTVero7QKpaejTRtfkiHET
8PNEFH4eU6+w56PuYhKikzyhlyu3aHYdJcWnyslQXG0tJxynfOJdEZ43ozJws4Zykhnia9uL5MW2
cgrvaLabZuX68/Cd53lydZixwbIEjGI9LWKULjES7rj8Lm0ICQ/6mbZuqyilpkg/HtOH5VHwUZXK
c6c4SKcyKLSMM2bdta/Yvrix3V5SZz7RSn3VQ0e/nZ55TgQHhlieSBRSooxxBuy16Ijtp8gCcwGm
nLeWOGIcKw8kOFeUZY3sqjXWV/0/LQmChfE2VvaieFTZZLexw0P3mg0UTxKqCpASsDIMikwc6es+
WPEUi2WVlIU+C0GwAVdcuIkRKF0mzfbGHzMo6qdjmX+O5cdVk525uLT6F45sCkM7jqvGwBTGCul6
kwBCaMNd7c1BhDTzXxcq4hdPcRw0dsoKOk+KcBohrYpi1QvBueasqA12WqK+qIWI6ezp1IG5RUd4
ClSxmMES8/okOCqmMViWr2GKbDd0OpG+FosDLpwEUThNtNT5j0SZGGik4g8KkBjTCP8DDqOpwSMu
K44Sx66UdBZJfg7CYkkJcThHubm5V+IYfDKbQtYF+uaNiNaCLzE8iIcKCa10tkJ3X9YmMFB+ZPgN
BliSmYdnzPKmTmhGthJqa+lHK8153LTKpstwJYM5KBVcodGoQ0bjysfZkVCQFp2W2+FcHbVT8Szd
LGfhe0t8/POku5pf3MmWCtY2Pz0mlwa0VrbgZz8oL4IYhLbgIQr1Lbnw6GM2MeTqK5kzjku5QZcA
vlJOMO8GswkGa1Clm/X/SLuu5caRZflFiAAa/hWWpGhEec0LYiy89/j6m605u6JaWPbendmZp41g
oV11dVVWJgpSHHfFs8QsbymMQyKLsKQMGU7HY1megrnlGFl/+F+Mh7l09Kyv21nHns1nyjB/F9np
LjtNz5VrnqvWgmeGKDUvU8XbTsw9M6C005QyhhYFj71yG7TP17fruoe9GBUT3opBvKQLKCRRIAr8
CU00tI9zsquvv3sCeFf3+pPs3Z5Gj+rFo6gctAo9drA32pqf7fPjbNog0Nilh8qlfBZNaiUb9M5Q
R1vZXHgcPX6fnPqFeea1HS2JvMzU8YDPeSc8o7Mf2DzVjza0Kzf2ag5yYD1SubDHXCIiGmVAhA97
8y5CLV+/qR8LR38uTuHZ2ILMwEmOqt3ZimTP990hLiyeON762/viCxiHVBJwrPURvgD3heFreAtK
gxc431X0fcBLeeRG3JhbecvZV6uXyYVZxkd1PVBtpEUhgoLkaJq5PeSHwQo81Vc8YKwdOJ+jsOWB
J+h5uLa+rNMRgLKG1jhGO833dRPd5DraJMzB6TTRNzrF6wMeWSF3hhn3k6iJOdYyZrhzgrPwPZJp
Wv0QQ6t+cVU0+lXH6cu/4KngbWXGH4Gq0CzChZr1JA/vez/c6UflBPJtOzv3m3LDWdH1S/Tvm01j
XFEvlGm5tLCHZg0QEAhuDxKaxurAVnTdEseds7zbyQRdKgn8T56aPgokt0RzoybfrttYR7+9789P
zSeytAxmAiPEj251b9koP6ZdDYmN22C0Y1/4OdmSTXu/KCAksM1NfaPdRb1TbxQ/O/BI8jg3OtuY
MmlGGg3m29z+hjSqQOn/i8Y9znXCNqHUYiMVtQQ7gxducjc9dxh340LNwYMXeAi9knO/rDU3mxQw
9r94iCUsRvotFyDChMU8oaFadAtH/jZtDMDA5RvhLnsmD8Xz6M1O5pqK03zRt9Uh8aufNWf3vuWR
rzgGnfFHggD27KzHdwRf6BN1fGxEC4VErx/t/DH80qCaHj8q9PHoaFa7Dyw0rJ5KpECW1wDNfxux
sxB/81IhvHVn3FVFG1ijEO8bqOZZEwg29XG566LwUCRjbpV1chNWpmglhCfGxXHPOuOzjEVaNG1G
2j1FQ/0QaI7Wm7ZeLhuJ1G4ztJysHW/fMb4KPe9plph09tXsEErCSRpD//qJ5plg3FNUZGlMUrrR
1Ls5+xrnL9d/nxe56HQtLyKXWA3LrKH+Vr7vAcjuj+mRVqMTT7/Lbga3OebbetuD5aPgNq5xVovF
xymmCMm5AGNbxvrGjJojeHhfBVm+Gev2ETlX0+aMlS7/ldPCwuNMSTYDkcDguOvdZU+R5tprsB9Q
IxVBskFf/OMGO/S6Wc4SGkywNHZEjasOM1wpv4LuNeC1pxP6A9eGxcRCRjlKWkZzuQ2q7tJ9sUcG
2Q1eQVziD9DLAQfkzgCSFYSTG8oZ17rG8Q89vcH4IdL3WqVQDEi0DTe9T4su+i73eHcoL65nX9h9
PM+iWGEuKRMN+Rmfc1tDj6HgZ67wWvn18/WlW684vPt5g3EoIAiXEz1DvNe9LC8od+z1Tf2Y15ay
zX5VT+YuryxlE3vmD4ETYq9D3C4sM75FACwYnPuwHG2jh8lRXOnm9xumHSx0kaIHgZce4wQoBuNq
zFEJK+VtboOj2jxn1XHggq7WbwYQrGjQzDY/iS1VpBrGOUAypnuBDGjl4L3iA8/9k+IkBre7gbc+
h7c90rsb5Sbh9Suuj/DdOnMSw4kEUqy+pTcnZzpp5/Ru9HN/fFW/aNhD3Tn1eIkTnknmbM5DJ4yZ
TBEKysMy7sNuUzb3nE3Ks8EcPuhWJUEFTQ2EP81W2md4ByE/ctd7gq/cmIjtRC4v0z/4nPeppN90
cW20RSW1Ha2qd06FNYSixjOoQDIgq6tT7ou3iNnvh6fGNf3kiJnFIzTlnE35s1/9UMdWmRMyp7ki
ZylOSPoLanLIF02gOL1VXOE0wbVLN8W+vAOo8L48hzcVAKIB8LXobYztJbTD1+SmeywB2ahBhpqd
gztulZau7Eev/PHzmOMEtRaSKuTtAA9O4BdeuEvtwItBJ0Txqdw3+edb4KM95iKfq0QxCw2uMQe5
H7HCu+pH5oDf0kHz1CY9gCj6GH2FdvFR+dbfCJvasPguhLMkbBpkaLpRGgUk2I0UIuFFaaf5+fpm
51lgMh1tXLXQI8Gs1ku4lTRj1zfL5rqJFWz2h5nUmDOLdB54F+jKKefAh4M4dFa8FemzEM8mLkUH
Z9005vSKo9ajLxbrNnj6d4oiq0CPCB7Nt8wNb1euoG4xNuhdoPNOWpEQNCalIVEJa9OLuZm8CZqS
+g1xew2t+3jA7EHCZUmHpLXm2BL3Cpf14bOv+mifGa1UZVWsd3RuG6+OUeVSfwqmaV1fwc9x3kcj
jHMKtUQFQx7gtiZprUJGc+pA7AJi5UX047ql9eFoOtEUEz2TrDR4lIeAYgeYTjR62elwKurUUvqJ
M54VzAUd0LsZuocuvG0XtcFkZDATfoWHf6h+tOe/erWju4RStIHReYs2D49bBP2cH/lomjkMcTWr
BgmwYAUhGy3IT5Mm3Eamie6Vsn/OSHpoRsMdDeEgKAkX6L++ku8DZ7ZLq88h+IAw8L6Jy0cyR41l
hFLoV2oZ3ajFqFgB9NK3wkSgYzAEhTW3rbqRxUzeNX06OGHZAFpVZQCIDC3IMYYl8q7vgJWQ9OME
MZtNJW2uoMHid+q3AjX/eDBu8ax22oflIHCjNDriT9fKxVZgItK5HNVmjLEe2SC6GgTj5mLiNWx+
jtIwJIINRxTsa7iJj9ttmaHm2NN+A/XUbesvLSowAdon3fyc+oONbu8WTbjGd20ArargcDstVof4
bp4Fzy2hNNVpiuObNj9zfR91vEh3Jbj+MMC3HuWL8zRD42yeYwzQjIQT2Edf0qU7qRkUQIi5DBZa
c7w4mTdjKJx7scisUQPGQAhulGjYRQova7d+4VwMmDnedWAKElq3kE4/K36z7XHlpDaqS0AwO3zi
Qd70MidaXcYBuTIZ2cG+PhhD/V1JRE6kzdlAb6Hbxfy2SRclCsEKTmHsl8LkyqN8G5rFEfro51Tv
bicS75u55JzFlaj047oyZ7EyyyUpW0xksm28yQveCgPgvzdRLvxZOKFrIAYcna/LYRQtERgSnrvk
DZw5nbXa/O5zfMsm03fwssPbdMd7B78hjD95gYsdw8S+ktAsQh1iA0egRV3ujS+B3TjZA7qLN7rp
pAeztaQz0kW3sp1jC9XP5iYHqToiPvu/uL+LL2HC3DQjipHTKW+cBeFEBGwthfzrbnDSvHnDe5HT
gV0bOOOaxinqhYLgrRMIg52rt8M0WpG4WFnT2D1P/XMFS/phP7HgtQGA1aUbMThxF+zkTeovgPH/
m32zGke8zyILXxuzVOsGcAB4Qn1o5u9ZeBIVn7NSdO9dmToWoGbEARDBlGJAU8qD1Ee7og12SJnu
a4WEFs6ro6vTBLjXYklL8lUh6saIJU+qw1szQ0Qo6No2bE1eooOzoiymLSjlBQ0ceElO3uyCz4e4
89fWpy1S5lkCixHYmxrfdAR0zbvXZ4Q36UxwMcZFlXS0363oJaupInvKdvX8/boRjrdl4W3R0pcg
HoMrLJsfULGzzZyX9OatK+NzSn2pUAIccZkpEp7fQegQOXgOWtMDexAnEuVNGeN35qLqVYVWWmat
uusD8FqRMUSGXZad69O2UmL+ePQYv9L0ZFR6eicOLxW48iWol+SH+ZR1VgX6wmRDC1nzVkCJN9uq
D6Cg3l7/AN62ZBzNNFV12mTwsM3SuFGFKi/IRfGYaJw+lQ5SM4+cEXOmlgWnTVNKgizHgOXwViv2
knAvGU/Xx8QzwTye1URfwGUKL9OYIAKuH6cispaMY2QlZ/ph5ViEWTdlEB8eUP1BnyxaLh6U2kru
Y79x9d3SWPmD+tT5I9g7sz2PRYVz+7IoJVMMlakcsWbIB+2ljQFBEcXLdlyYJI3HrnhSFlLWtLMZ
phS/RynBhu1Bvkl92e+3G4XLz81xHypd0otIaplauQgaDKmIkrMxtk99E75e3xWEHqVrw2EciKgK
0N39q2uv+JG7yJVti+fgtTkND4o7/pSejVeKP51Q+K9s4bU59PeU+OMMuub0xHPL6y+q98uQTeyR
2gyKkvplCt5ZtiU6C8A0nz9Q6Ay/4ZN3KBhHU+lmrwsDwuGgC5yxfRSFxdeFu+tzvAKz+ngoGHcy
V0uTqSquAdBpgUUOXBA+bUNqbqjewexM/vzMRQVxtimbjeuQaQ/TBLln+R4vYTSzBg7Z0oAUISGf
U4jukiu7iE2F5NUsQ6UCO1W1lpcCTGG0I0S9023Bbn6129qrbHMbf7s+r5yty/YyRSlI9VsDRoOg
vJUHkN50LXDLAhTCanHIbLEKb4sp5tR9Pz3YdCguo5sbSTT8J0lsQ54hTKNphKIGuBflNqccQwNw
0uWW0ixyKZlZH8BaYy5daSELuk8WzZu+a5A1GR/DHc1IkhcRaLLUE7ZcOl36BLxcS9YicyaEXMjb
MpQgDOMkW6iOvFHhq4fu1wKmt3nDwwt8whqx9pjTIUrRoHUR5jPOQETYPQwJoCuC3XsRdOx+FUeq
voAm0sSSf1zfP5ypZVMNXRiHCYpVqlemqROPg48Oafe6iU/ujBkcm2zIlHBW6xKDK+DOIDq1AyYD
XeXttrEaXIS8FO/qkBRRViSRyKAXYeZyDtu2nAOieVlb3MQDmvvEpOdJNa4aUcGDIb7xibAZokLI
lz6GGqwXQXJcAuQu+sqZNTb+epu1dwufVqap06XNOg2VXskzkQu5V55m6OUhS53aA0QMvhdHCLUO
E0pLvClc348XxplAqWga4NZTnDiI1BbfK/TLQ+NqqsDRDUGQihL4BLGFJxFBQZ3HOvgpfmJHTt36
xZUvmUIRxCb2SyeDz5dWtJTyrcVPceSd4slfSwrjSR0+tfWnW+rNNLTKTQL1bUNkua0XM4Be8jL9
nnTjyfRoQ2O1UX3BR3L5fgDfAm+uWQ/+2yTU2CGOi2wj20TZ12U6hQlcDdXASAzFr/vKis3EkfvY
6lvimbV4vr63Pt9UOoR4IWdvqJBf0Nkn2SiC6b0wYDLIkn0ZnmKov0NT2xqASbpu6dOEUo7QS1NM
aBUXcjmb+BSvB1AWL+1jAY4Tw4m3xY3cWMRRnkNHvv1Do8x9AQkb6Nn38ADKlwkgSsGi1c/0MUUE
l31dXA39+FwPzt4YvweqiqD5wzKiFPJx0+p4Srekgs3hZcaNGO+0Wwq4zo6KR6GG/6Xzn4op/22P
OqiLQ7LkYhvN1Kkm2w7w7tKGzCRoyvniF5/cNzsyJgJXpazsegJLo00JVZD6BrtD7Otv1L+Vz0M2
s+eBNcfsmIDotabVjeyJRguXgy7xLACG7lT2SMeMo9Xo/4Fb68NUMtslHlHqVCcMcEFRR8seob7O
OQafQ2x6Ct4Xiwkn0N2Xmmh2l70s7q02+hEG38j0g7Pr10/1uxHm3ktHXR1kEz7bgJCR8DL6wEH8
kCd39ERHfgRxJ8AmjQfg7XW7K4mKD4N7q7he7MTRlOOohfb5WwJU9Wi/nuTnbwyetZPc0UeLiWz0
CABzDp/Naz2gw7oM1Zj98vZ5F+bVOhLCTl+IN5Tqdi7017S0lan4FYcqrihCORO/1fX99UH/g1/7
e7LfEvEXVtuU/M+vpU/Fw7I3b2hjYrMRvuZAHiBYg0BMZ5G761Y524gwPiYThEGSB4F4WVNZZn9c
wCTQAuF23cqny5+dUca1IJ02j/KCBZ01UPPkxwVyK49CaIV+aUJ+RbJFcKWmKB4UP//D0/fjZmKc
jdGF4IkqYfu3symcCsq9IFPRfaRTfo4W7/Zl4zh2rIy3MQUQNpkq7NXk0OZfE4XLmsazwHiXUkRb
TDy+uU+yy+9kNJSiHnMABwT0OWgQw328cDzoW7rjYm/2yrL0Yg2Lrau/IHLUn7MCk6iAb/91QKtj
Cdxz9Dhva3AKo2/4Dzcp44a0SsukBMl0bypaO2tuFC2GWDXn/HEOPRscEyI3EPbCEBWfNi381iDh
tyxwXCr7cmknSajn3lw8U5oAK7rVdAg71H4OgrbrZ46zSVjOjrhe9CYuTOJpywOS2FBQqO0/s8D4
jl4HNXG04ArqpxyRO3LX3nUDPJfI1jwDqU2gQ4E1Ib55GvbpZjxkJ8EdbNXvIbEa3CRoX7luk7c+
jLeQSJmKpYZByQKUvVtwYCWnQXkIEDlfN/QPl5wBskrFMECgwjyIkPGv9CJCeKdaot1qKNJUXu13
N/iH59gCp6jbwUnwJ785CLfmduLR3q8Al6hnfP8C8jHgCyCckQwFvqDfBSAMhKzKj9TVIcWlgGQS
yeURqqHtrekPPiW7Eh6uT8A/RIHv5pn9o7VJOckmAnkqtiaj1aJ/DA8auACyDbTcuWRt6yv7bo4e
mAsfJtelSnpdJt5sSp1jFoKAvmm99lH5VJywCLmVc/r9n8OId4PMVqpbbQA0diKePmYulCE2YKTf
AF2im+emPwzjsTMnK2lepwigPtqPSlpn1kdrHnLbMBV/QGfqQvKTKMZQjY0sPYkeiBRbUc5JDKwH
Ae8fSmfuYmZA+SXpnYqF6KbZboWNWR6zpeTs9xWAyMfdxtxaAJBVSLAEBA5W+N49ZIAOzK/TrtxK
Npo57fmZm+Sj+/faAjAxciTXKM90dIPt3hT10JkvQN2AQnj5OE3ueWZuKVEtqqVd4Kx0FSnLiTyT
HM0yIXqmBMkVI+hfxv1tFMfboRlvWqOyR2Xxlzy47WPoNYUyuoQX5D/iJSgtFJWf8EYKraoWe8sU
je31s8dZ8U+MjJoito2Mb40mlMWb0O/k9DbXKp4D/4x0+7DmJuPjEqJkgUEQC4m7eFOdAoRdlItx
OLS8kjdvRIwvU+JGj6QOI4IYkTd5hh/9T6inc9VfKHfbfPbHf4hq/z43JuPA2lmVunJ+iyy70spu
p3sgkl01tNRD9JQ/gGVol5ToEOGxRHMNM66MRDMgMTQFMniDM4PdZQGOIjrRelK/p2zHhiv+N/W0
i+vCZPyZkGRGDWwDNs02P1JULdnqaNH9V5UPju80GZdkDEo0h9RWBzQ8AR+XtBk2IexBveELv2C1
ggb9uFFZ5zSgING9uQpsH3TnUmz5F80p9/JdBQ1OCcyy80bdJnuJdwuvx2nvm4hxUsDCtGQIcQlD
lw7nfj+FnHuWdzIYv9R0YpC184xchBxZOfy63n9dio7n3q+bUVlRXHlWk2occBhw+HCfzy5qnqfc
nm9pKxg4/3f9My9DtlJlvVw1lI0+XlzhGFZBLODQ09Ylxa0h9zyAtnR20aOAjo32cboxUS2bwGIB
SmtEUvJOciloC70CosWFQK4/If5aSpVVxY2LPJMqupQUN9Y5E1pXJYtyqQHt4NEu73ZrIEEJgCe3
VeH6LlJFxhVNpJgGtAERL8+/j6ErQzLo+o3xD7H4++AYn1P2owJCegwueITurvJUnEqUIeVDeACW
01m+1l5y5vUEr3VSXkSoqAx+XOAiHw0yC3AD8n1H3nqCFw/8eDZI8V+Xs+gBNVtt5B3uF6AEeIVQ
ToCKd8ZH6+MAVpZJhvXgi+EvexqxoE6yIy8gq0LvJi9x8KkE+jtz8D7FjBOK+rZdqgBHiGIgwhtp
U/pQoLeSIzq8v/HyIrzzyvgds0vEeVLhFiBZYUUVZZEcXCWTHM6+uR6EgZf/4yQKpG+DBdURhABv
BLob4Lg9SFIiUZFxmaZ5S/aGPrwIZRezb8NcoUt2iG5Nr7yLKXDSlndZazU7gZsq/FRZYtZMYlwQ
FDjUOG9xLLqX5CE/qt6yzTxQA2y07bALH8qH6KY8td/Eu+vTylm9t610Oc5WTBqV1lvM6T5JRktO
t/Pw67oNjk95m+sLG2RehizQYGNOttLyPe2fr/8+PT7/HJ6jxvFxZyhxogdKgjRrRPZqWntRkVhd
KVtjzZOGWMH2frgo3pzbxVDGORGziGAoLVrZlGMHNueA8jmD42T6FgKCurizJ9uZlT0rFtqSXEqG
l/m8xPLbbrg2ZMajpNJUZdGM76C5SLQVnroNFGnArMKPTt+qfNdsMd5E7ftyISQWvRbpmXh+0EzV
GSCbPqqz1Yf5/RBkZ0lWvVkXwFkwO7O0r0RvqNKdUUBoNI69Nqy8Ksz8KCEWWYyNoIBIblL2bSAc
xwDRyowkYK+YVmeadqpmdlcZfjDiwRJKN0Fe+YZY2tf3zAoc/eNKMm4rHSsFHBiYQe0L1axr7dBV
tsGttqWNiIu7D93qWduDssuZbwLRnn0Q4F3/BE6sqL5dWhebqQbXcCRF9BMO9ClLntQbysde7mlW
uXVGp3/INo0vOLx+RLpiV1aULYuUJArnpMOB0aV9Kjy1dAl0Y5tXgxV3DU/2lGeN8WxVqxSCmtBo
xutdqiasuDK4L0w3tmnTY0A50NGNzuPf4E0vWweJkBzNivjtjARnPG6szKPwufiQgVtAxTlNNsFz
fuJTMPF8OVsMQcO9gD+wTPxmX98oPrAlaHutff1uQIbzCT2EsZXtMn/gPQLe0E3Xlpb1hV0eL1WK
SNbsgdYhLhUbMqBtNDkaHne5XTvqud/Twldm0Yah5Vf3lN3JX5szH6rB8ctvzvRif6fhoBZRi0SZ
Ib7WQWIvdWrXlWyXscw5zZxbjMV8CWktQAsWAY80z2dN3YdFdY8iW8M7sauvSUNCLhEUWsBhsDGI
EtSToCEGaRCUo23RCScLkZwd34rIPBU+j9B5dQbf7bG44yKpwTKXSMTrCCQ15+/DULuLONmFymkr
W53AC0PMGQVYqTH7BDk1IS/3pJeeah0Q7jbaXXd5q67gwgyN8S52hBkLWRKoGoAjzfiw9M1tSEKo
BMvtIRIEKGB3/39MPLz8hUHmOSObcQPpPYN4pOw2fWDeKQJS0LX54/q4Vh9sF2aYU5cScLwBc0i8
pHpQwtOUFk4s+4GIZm59dM0ss6U0dK7bXD/qF0bpml5Mph6NWVmYMAoU1lYKHfNEzohWfdUyzlQh
k3bVQyEz+bb4s+TIh3wrfqf4UmHbc0XcefuHiUcGIxYVmYZgcfEL3Lw2USMwzPFYF9efcRdDZkKR
uknGNMrh3aTvxq7eSQ5Vx9SPtO8xOg4WzRCA/gx0I/0NT8t8/d16YZsJGMxaHvSOPuIUv9sWp+Q0
lbimJxv3mq3akRtAxHwsOYvMcwCMw8m0eUqMEeeybsaj2jUuAERf+ql5KkuBs4c5Z5NFJM9tHg9i
jfEtcNF9jiJ6VXnxsp/MU6Fwsqx0rj7dUu9zyeKR9WKsjCGVNU+AikIaym5QTRspmJwCPBFqNLhq
vNxfPy7rl7KhyipR0AuOSsTH49LVpZ6nAgpyrRtrVg52kfoQ/8yeQxRFjqVX+OlpBBAl59K5rwci
F5aZnSPLQxiWsUpBpgb2jrKLXrtbycofATazRa/fjoM1fcm9fwH9Wt8/74Nm9o+Odo80pbWEGv1b
PqVVjt3cJrdq5tDCIOIAdEDSNO/1yab+7vP6/m2WDTDB0NALYw7XlC7QC9N7aBrxnmLrT6D3WWXB
NUNZaHDvmFXVIlCeAvLLCQ+qTx9BvJbOde/2Phzm2ip0MiLFMeLa75vgNpwDwS0Btrtve116uT5z
67mbi2ExN9asJGo002M42hNi5d/wdRVcLaUnONzKFm+h6P+/uEMCtGtWKo2R81+aXx77cxZZgVMD
evEi2d1d94hrheNn/sGJv88mc2/1oWkWNU3w1hB3m7byhur1ZV75M7djGxo9Ll7Mj+ouuaGvguuz
y1tI5pqKIRBRBAF8QCm0tmr0lqIlVt7y9ibPDONqhn4Shj7Gi6eC2GYf72oZRKjK45+NhfEqWqrk
0SBgGpcwtzJEGtKuFJ+u2+C4DxZKnuVKqSwz4l0hKw2rDMe7XBy8uJLuZ3nyrtviHWgWONOZkjiF
Yil6SiKBuFmNjmHW7YR+JJZuBPuyindjXZ80fbzPSnMbTcnicj6BHuTPfgtvXUCsoXLMUpgZRhHn
CgFAaPBofjh1o3vBnr+DlNOPHjWOtfWg8d0YsxnzTOlogxNyzsoib6te9Kep9dWkGSyp1iJ7mM3S
isp524o8BaD1Y/9umtmgVWnGktHCd5ZmZQnoBAy55aj1DKoJyWZNlgE7/tTrEOdjGVGkc/0rvIOy
IkrmYL46ByfZpkrmvBrO6pDezbGVaB3i2gSblXglEBAkOgrV3fXNsbpcFwaYJ1IBneZqoVlMcZb3
QtJDVqxwhzG4QwrVLpXMjYN0U4aic93s+oVwYZe5fBSw2S9tgiu8CWI7fUrJQagmMIP6Clpsp9PY
uMR4VdUbUhQ2x/SqH7swzdxFLSDyLcp+tDw827QxbrmhBTHQZ3sa8jYjcify6x/apOt8cSOlUpiY
dY1tM71Et8SFeqzXbJaNieKbZMeVlZwhl8cZ6DqA6WKgdCIujEYQbOomig+TTwGipAwsDQRi45Jo
0SZADc2VhStaBaVcx+VktzyMHe+wsGVqtezrOOkw6gHEGPFN76PYcFdsqORw99O85VWIVuPvi/Gy
518BJ4460IVFA0v6fWw7LxTRT9JCwaT2xCGwrq8q73Ayd5WRQZ03mmFP0AZ3MipH1H9et8CdQXp8
L5ZQXKYor+mQKFdqfUwh9NiiFaCMkcxtfPTdc9wBxyAU7j8aBKZ+6YwGS2YcNL96oIGaelTPVIEG
GGuP59+un0WdLVGTpKhrocX4ovqkDA99cjdKj5w5XLNBRKJC/FlU8ZfZFhkIpYwFSn9v2JeossDU
p+8EV3tQLMkWDLtwNZBr2kvF2x70h9l799Iwsz9UVIgGOS/p27p6CFzKiTjaUJpJFzu+m/ZxaDXQ
cziYL4aPUst+PHcvGW7J78ktFW6naojhw7TrX/M9FIiSuxBpzpA4NWqDik1kW/w+gnVRQmOal0Du
0uS1nFLX//nzVVMziG5KIN/4uBUCoU3bUsFzJyiewvZrH6WulL7Epg+2OmsudnP2kEUHknGYfNaX
y1REWCSm/gk2ZBRQxEUrrFeSh3hpnAgKlGAB4yzOqnMkkEH/ywzjkeWwTAaFmgEN+W33Q95E3viI
tm/5HLy0zhsbnh8bVgbKUH4OmTdGZmqFORMUQU5kT+1UfwjCr+DpuKmS4cv1rb9qBpxaukYgv4jZ
/LiCVdXFfUmrQdlS2Gn3pWq8eZE4M7kKt4LQjERk8Hbpn5RaRkUwZIF0El4+A/TxcLzAV4PSXeuI
kEUo7MzO72N+/oGsbc8Ls8wCKolZRJ2OBUyf9NKaH2tfsMVtdCTeMll8QYS1QIkYkqqa0JhVP/HI
ZopcxS0qW9gvDUR3UwCAAZvhwsjW7pRLM3TUFw5/mRU11aJB8owE9EZ4MdQL79pazRkRUzI07Atc
/+zBVhJtzuVk0DEU2j0UnRZtJ+iWCAb3n8GeVpCSc5K64uI0w5bX/7wKdJVFU0SIZ+LVwXZ8lk2e
a10l/E4FtHcA9/sxdNdFLwTQFVwPXF6VtVNwaZB5kUxdOai4RPE8Dnq36u5jxARxNHCOAc8Kc8vo
tRmDFj8AWpy0LkkbT2yFE6IR//9/pC8Hw9wpJAD8XjI62ZO0rUZ2wSJaul44f2aE8RtGaMhBnYS6
l2jE6lpiycvJAMvBH1lhlSOwM/JC02HFJJ1Nwvu8V3GtcG6Ttbf+xXyxghBqEw3dokWAEBs/IuE4
DYAutJGlmj//bDDMuRXTLO2nCYMhYmENxdlMNMg0cxLMa87hcjDMy6UBeCfOZewxNPwchFx5mjLx
5fo4VnHalzYYtxpGHRxGg4FQavfwa7cnkOUL3cABoPWVunTaZAu1V7QWFge03HFfLWthx+UH0IN2
4QFrURznaMKKoXS2DWxk7B8oHRMNiQS39Rab9rYoW9mfHUryzAOhcM4xK+igdX01JiPGX4+lHxB/
ViEZF4+cE8ZbScZbpLVRj0oAK3mUO9GyrbqZ4494FhhHIdDGoGGEmxWF4X7uky+QvubUPXkmGDeR
RlASDOhUDV0t7WaFxLYStgZn068+SS42hME8STK9VhKlQBcA5dxWIIqZ+tNOBB6JKiUGiM+un4DV
UUmqKZmKIpkgBfq4/3KoeA1JkkKJtMxOcR59K3XZvW5idY9dmGCdBTGEsSsUTJxCLEnp7SjfEagm
/JkVxltktTSB5TOBIPYUO+iBzsPQn2rlD63Q6bw4rqVQE3XQYCUqOuCdytrO+uwYqzzWvlXAlnwx
aYxfiDRz7tMW69J5GbEgGh/e1a7mR1vNlzzijk/TXveQ43hE2Qn9YdVReVE8YtV7HWLN4Mb1Bt2h
GBHk3/9wxzABhhlWqa4FmIK6mxpLl5Kdlg+P1xdzNY98OXzGY8yiMUHNCacAPeXgpovdYQN2aWve
82PQ1TvzYqYZ16GKiTI1M7ZnHNwPFWhxjOMUR5YMnk/OoOhGZ5+Yl4NiPIioq+rcB6qIp7nmL4Cr
lb62pb3HBcolBgcNshbBXxhjwa+SDFkeJcUyUQIHCS0hHSL4xue1SPLMMP6DjCVJp7Kg0XW4oQye
lBKOb2Y1g3o5HMaJRIEs5ZWi0uEMkCLIvO5ZPnYuVZ4P3OGVs1JrrUqX1hhn0gaqpIp0j0+etgNd
sN/jTIEVhks/xx0X41BGKRh0EOX8nr/UDc8RnpNP9HkgWtmjKP6XKFQy8aRTJPwsK5I26UkZDSnC
DZLsCFIyA8qE6cDZeusn6m8jbKiLh2opyDOM5FFa+HMeRls9rGZ/7hviTlUse5zlWtuE4ERRJBmw
LsNgH1lJVUUdUXLdaxsr/qp/b4/zUTwsG81RIaoMipTcMXfKpgYjVLL7L/7w0jjjD8PcaBOSwXhU
KpFDoCpqt0bDeQitvyNVGQkHCUtHWNRagwembsZ4KQ/Qoi2ACxQQpuo2gMruqAFe+l8CQ1U0ZFk2
dU03WKS+SJQYaItM9iYpqK0gJ17fpnYxq7+urx3d36xPvLDDuik9VQYZJMC6F2YZCOaEzALTKuc2
Wc1+XRphnNTSNNJSJSZS5S8U6R1v1E2zT24h4rSF2I8rnANP9/Wn4qjskx0PqLsW/qgEPbomwDKG
yGJW4nJMTJwBRFjqZJGs/qq3bWwJGY8pmmeHucfyaZSnbDAQAoNqLc9mL1R/VkbCu8TozftpwWRo
EkjYF4rOcoBGQhLgGauJnhpZVNJRh0xnt9G/gFVKK+zumw40TOEmXyTBEnr3+mZZPQUAHfxtnPGW
adlWk5zBeEJpuZ3qhM5DNB4BAgvFmRbYH94xWA3HVXSkqOCxgnthESoN5OLrXAd7JXB5Z3rDgQhg
G+/bEgIiVAZ5vrs+xDVXdmmPued62JPbGjcPlVosvGEj065Kj9c1unbsLpwW606ATyFJmOPaTgvj
NYqV/yPtOpbjNrboF6EKOWyRBhPJYZY2KEqUkHPG17/T1LMJNWG0S154oXIV73Tjpr7hHKePym/b
J1lTlIWIT3OvcyZ1WlMgg52PoVGbfXNWRMlsxSsXsUam390ErZVLYZSFt6WkDo2aai4fZ7ZACHHD
3spz38Q8qlVOmqV13xMts+N+YOkkyQW2RFNfDEhZoL1SyFU+hbcR2pyt57tYIrGwBrQLXBZ+1apG
Lo9K5SZdKGlJECLekOXmrjGbXYgqBYHdL2670IyYWAmrU5NLiZTV6YEB6vAcJ3yHCsSrAwuMlUkA
yFpndkQvuml4k8V4x9BQGpi347Og6SdUoNMCuVAGSimR8eXWTG15LCpwq52S+RgnhruqJ0uKhVdw
dYPOTwaXtFxHtuQ3J8zd3SRGPbOiOVHHLZ0htrN4RlZN1CjchG84ltxzjgfAZFc6b4rypcfGDGqF
nqwcpraxs4DRJGFZJRUlgl7Mu4p8y5igH0ZobUk/uvBrIZzGOPqDZHN5weQDLE7p82NZtDzesBqX
mMr0ppdAXOv3225mLewthNAjrwPwRVHuhuXXMXb709yTUlE0DUAObsthXJxKeRgBYQBbMBNYYEX/
SzMAppK/8oLh8nNljaxuJOtQlE+pc6wtxJKOjlIdm5Uf3uvtvg3l2+0jMUyM5uGa+LiahxoGoKmv
hXTS5+/bf5/o0oaW08xbs6FpaTnj0whhulfLyRyiizHdJ/5NZ7QA3fyTx81SFSirCso+TfIOn2iQ
c3suUis0jga32z7U6p75UgplQd0w870WIq7VL+m+/U6agPOezOlHlm9PP9RfuMyYZ58twgmKYSa3
OBECzTKwDCYsNOsbUjaWa4PqNyXsmavj1Oy0EBbNsyBTGepIP+jGvNcHHmmQWw+TZYSFyVe9lQ6s
Et5qere4Wrp9ofWjPobELcZ78edwiTEOHKGcVZ1AiWSB595mld9X51iXEilDkxQjnwIN16fc1yJW
rRQvvSdCgRnem8OeLCUAVtBlwwqS4LJhGxoVxaW5xKzQjKOKae7qoE8LivtJ0XaFmDIcF+vjUdE7
GSODQ7kVkrrA7ZCINRG/U1pWHsRQRI38jIWzH/0avEcNjJ3TgcjGGR0WKTDFt218q+WS5feiYnYw
pHJcJpDyayt+2AEtyTLOqGwRaBVWLZ58/a2PRDmUvglzuYvf9bF8IMjIJVh3MFP9Tg/LxNUjn3xL
GuVY/Am0DukIaWFkNk+BB5yTZ/AMDWgCVQ+VG92zXqasT0b5Dr2RkhQrHKT2z/Gm0EehpaQjIwlg
fTK6odF1ea2VGo7VOKNd3AGgF/0s+caARwxCk7W1wNB2GkhtaOpE4mei7br+jFT5pBkGyHeK4r+l
HTTpdD6Lci4GUERfbXe+fAdiQnvSr9vqzjoM5SQCP/XBjYwPJIPavrvp/EchYeQALBGUdzC6qZza
Fi/qTBXtPpJ6C4/gLy0HKMLts7BcLT2X3WiKXigp4mYPQCbeaU/NXeCBWSq7ZrvK1g5JbTen2Kuv
IkAhWpP5blo/qYzMSVAV7dPuUKpK2QTuevJuEg/RXXSsrMwy8IRpTs0+wMZZYLNAYNYNDNDbCpjP
FUWn/EeXR5GqFAFgF+t6n6iFhVLQn3nEDxmU18jzARSOGmSQdVbBFkwtwzorEATJ6/OGxdrDOhHl
Mnw/D1V+DLF1DqRhQTkK4gtDTdafRn+fh54B56W2j6UwwHxVhtWSEhhapadWNqHqCw8sb8E4Dg1J
pqc+mCyjCkMZXQnkmrnzgiB72j4R+cif3frHgagUI0knjdd4X3BnVL8F/mmMS1uRE7tti12lCAx3
u67lH9Iol6GPY6bPEqTV0qmbDor+nA4s1PV3WratI1FOI48zSYmGUgPZSm1jqjN8k18xWYURToKu
NDzgY1nBdbYJmwZaeHZktscRe+tADRDMGTvrmCa7Dj4msefH7CbAppJZntMzmy7wHzLKj+sg17XI
SvTJLzQhwAeWbgR3wuz9X7/yOj6FoOyLmGtzq/NmGEr6y+jpMXAokD9JPC6nBWGfJDtYNAVWQYvc
IXkAVrY7Hpp9i2yFRY1IDH3ro1DOppgnVYg5Um/Tp9spLZ+mmbMDGQXuLr9MBafaecqaHlidhlwe
lvI+Y10V4CfE/ZJNt/phfKvfclCLaJfGDm45vEX2dWD5gcmsy66nZh+3TDkiJY2MTIrgJkgVjPQD
jYu479B7FEGJyLnbJsw4pkrPifdFO45KCauqjMbJx9LJZrSjpdTSuC8zOu26D3BgrdjJhbgPeX5X
VRVWJlNbUCrHKJ/9VmW4/VUzRwwTBVABILZQZh5w6jiGPe69mDXD4rr+vjD809j5zBfSqotcSKJs
XQkTvlKV9y8cXaTZbd8ijEeRKr9G5gvIKgVL5urbaCGSMlqjlouiaWBBXJ0b6CoAlnsIbW4WX8CZ
07G+7Vqvl4Ca/nWV5NcsXEQ8q7qqcxwMUwSqu9LuwKGN9ckU1CTprNzohpiYTd1r2GaLfvI6lmG3
lWvVbhfyKbsFU64S+S0HLVYKS2sAJzbeJrXilo3iahJQv/qSESNWpyuWR6astiqjyZ9LXLAIVJPS
RRcM5WqM2KN4/Gdp1+J4lKHKQhwIOR4AeLENDimVALwWdMe2gRxlsrvbAV1FixXX14vkH1LpqmAo
6ZGuytBaLPr3ZmilgHslr3q+J7EGQ9qsVI+hs3R5MNNjJWiJmUR4z1fBvSxiNCg/ggWZoS7kvj65
+cXJiGNcqGtYYkBrlCCIoKhWu9ojGKq8x7rB1axlIYZyMEKQlB1Gh+HYe9UW++IyJ+W+beXcnJXJ
i3yO9U5kXSDlZ0BhMcYpViHcWAa9RNlbcsGhxtTbctg8bFsc62yUf1FgcKP87jybxKz576XyxddP
UvsaMcHG1htTi3ukvMuABa5fGSbXFK4O9RDPfPsVM5+2JMXWWOwVbGiD/GD7hIzwoFI+ZaqnujYi
5AK8oDhN5OUit4tS5i4ESwzlR/x2yLXKh203Tnw7/RSflJM4WskVk6sYnQWXPADH2h2rd8lyX/QQ
y6ALjVQQ4x7eGWNAiXwlfDGCkzD3LhjRj658DkqaK41AzNoXAbYU+mDYRiza/loM1afLnv6gaJOB
Kokr1IMZ8HiVirmZRZcYAzrbkljqqFHeo8l4Xy06iOIPSMxviPcY9iXof1n+cHXmYhFj6AJnK6uo
/ISQBN14EF/J4kNiAZsAhXLZnl7AR/VGyC6H5+wbe0aRdaOUM+EqBY0nQOq7etHaCYaAND8204g/
VdrP7RtluGO67KlEWu1jIJiUrPWD9Nx6QH47xgfWu3u9B/vhR+hBbUDz6EX1K2Qbhml8V4DMz1lk
eLDqrPRVwH5kvMsYBVCGfWuUG4kL9CjxXMXhyh7z51nq1mF5naP0dfsS19VSwvagAV49sD5SgvJB
nqS+IBaQPSR85Mrgzy3nH7p4myUXXv7Zttiz8r1tqaunk3SD5w0d8x306l2pdmLYTDzGaCt0NIIf
asGbQT2yTI5Eyk8BeyGG0kWjARaI30MM9j0sQlCYAwkZs+Mm4Vdm82m9A9NtySPHXiQIVdNnTRaI
vxKEZsc5hC+seRRiK/02Y+9PQ2Mq9MSjWtjcAzYNA1hhumPZ/2pWK2OgHPcLqjuD+qKy3ws5hkzQ
4Q7mWzUoMKpctXudi2ZTDcErVLVoihkNaxhv9cGPegpWAGXFAJIT5eAqORj4LhJIlbHRrRA1zVOH
O8iPPLAhv0+29CQ+swLSmrdZyqRypVKq01kvMcNGiBu6YDLTCkC9GvJOLne2dXZVlCDjYmVeNXQa
kKEUurSSMSbo5nx/p/nCruw5r8cEimXIEgu4av0yP6TRtbjKyFqxDiCN0LDONvCGvOyxNcEcj+I9
FnxvWVqzFm7xEJPAUwhW0E+7el1TD/LYwVYyJXnUu/HMxTFjjWPN6pciyA0vzCMIYk2oSogIghrs
GaeySU1dYEzAvo+F0UaoofLB8xKBGKR9izCnqKtnkBJNWBMVrXg/gdFlftdFQGaCcFXEsvO8S5+m
k/5t8IT9tp6sPoCWP4DyOoAb4/p6DEDVfcJe0YFAj+t2ZVcnmL7J3mxfDfeaqGOFWAItKsC5fr9W
Ma+jrgoinewr7CunjUzFbXZq4fambMvgcSGcmiVWWOTjdI+qG+NJu/pVYe6aiPVfvOWpV6YyxJXk
ZzB7re08rdSdodOtWWctia/5ck1SBB4Bg0fcoLyar2tzCl5PEu0VVwEktwQ4ztYEQAGu1ZMzM9xt
f8dVg5DAoymDc0r/tD6aR3GSKT4EAiQwNZUGeLYhx4hQ5Ed/0tWFDMoiFDwnFTka0QZMM4A3haKD
qc+zXKSj2Uhg7zTk5+1DrSbw2kIidY0J8P9qPsXXSlL1azr29jCVgjkWAHhtsapaiSghdx22gZvh
HGXRPs4n1k9gHZp6ujRqMsgSj0M3iI/9vr1pHvE+CoGLQjDVpMgCqOxN+8jmY2UJpjQVZhloATo2
rojdMSW9gjLEKTTO1rv7XGCxw70vN3/6tljswtwx5rgxzv27WRq6LOliH+uog6iH/laCCxIeyAJR
/CVzyCpyeAHvu01ItMpLeZfZFaZp/8U4+Wr+ignav38I5Y8k4HtPKSiWQFEJVhsUiwMApOhfOsnE
xqF6z+2S74mtaubEevKsWtBCMJUOxVjuFOQCL29pqty0fxNHlu9ZewIsj0bZD/ZgxTabccfgnz5I
nrwf3OlUM4lL/+FbYvofDk4AMzTlYrsi0wVYg/4ejUmnj+ypYrPnXFSmdomfOYf4WTJ1GtnheThG
z8AI/dp5rGr4ag4if/wOKsXSKyFt0jHRMTZQmlXh5GhqdtGrVD5uu4n1e9V1oA8gpfm0qxIJRY0d
HXKvc4Wn96OctGadR6bEv3TJ/dB6Y6QxwsgqzCNYtwlZMlZJDInyTK0eppIYpcReiov+Wurv7JCD
W78CQ9yb7MBKD4RxZrBYSeTqG2gpmvJI5dABmIoLdRI/L5KnY+e32Rc3bA+0GisXZ6Q8UJh1BjdM
ZIZGu5uyFG3cL9z8sv3tVnUEW6Volaion9Ovfy4sREOUSujqXDlyGdghaA8aEE8rjKfjqnkjUTRU
PDNAMkgZhRDWKWJkobs85gsjrB2wlovWM5uFBErd22iS5kTUfhWwDVJLDk1QlaetVYdmnBMgCcXB
lB/QahywZ3SiVYSmwZnGw/aVrivI4ofQvjxJ/KKMYQ+k1IDlQSvaSSh6sZftVj/eQhDlq+sQ5JeG
ASPoBcB1oaNVPcnNjWp83z7Qqn0vxFCeuVQ4P5gqnAfUTo4WA0w1uPLRMawLa8SGU5/f1vN1W+Tq
MBLBAflLXShf3TdCVtQdZA7WhCAkWyA4gL8e7BpY7iykyvWgt5BGeRNfGDN1nCCNB4Z8XIInvDiD
BemmioBGhimynbbPbpiOhCjkp5i/kEo5EoUvkEVl+HwJOi7BsQHOD8E4RgJ+KnesMf31l85CGuVN
lEQz9KrMdZegJwDYyQUmDsF7ex520VXdk6YLwLuuICOyxW9hYLEuedWbfcin10y4flDluM90DFI2
pjjcNACVyjXGe+6difXznap4zfEIRgCW/D2P4rFfOPU1R9JFH2xy3WPgoDtxX3oD6MgIG9B4BG/k
lQA2KAQrAkivitU+gT7d4WztjdtLA3OiaXUMQ1P//lHvDmPxlO1VsYjV4D1YYSfQrs7tMTiIt98D
pwa1HrgjbwZXsIaTcUms4XvrEAgJzgas9rO4G34Wx9bmrdpNv/pObePBJnvhQbmtHGbtct2ffPxO
ykfLPAp+gQQzAFTMOcfLCYBCHuYA7dpD9AHpY4iRJfYgBkss5bhlAQ1VgYPYCqBhh1/M4aFV3mMe
ULf1+2I/ncYE18HCBF0PSR/Hpfz0PE+9H4fIOJtJMufgjDKKyXBjq48I1ZBVGJcuaXRhtlHEEkUf
GB3ZyBHsyJEPMmgxMivYRafeMX7mDmlyMulO1o3tQy7lWtIuH1ESgsZlqWo2KbRsRpc8ZQSG9UiH
RzwvGaBogMH9bm1jFYgZFyB7UK8jSibGZXDzS/6eeDEucjUGLSRR8UAVuL6aQ5RJapDUkYsUBzNE
mvk8vhlYxMZEk3adbNU3+8ACtX2VmWNrM34D0YdPvmXxG6goEZZt16VRrbscQsKeEHgrF/0URTCN
9x1Dh7VjuKo9C4HUV+zjrB/EBAl8MyZO4Z/E6E7NUbkE0DFoHRnHW3+2LKRRrrMRg5ZXFHxMoquK
3eG9rYITkDPJA9R4nr1o19gVRqISFxjFB+1AQNQD5hbbqlV+/Aw6TvSaVg2SCA8+aqAYHiWriTtG
u2Q9u1jIoBxdVATKXPkwj+6QnxS320W74NRhdhGoNw6r1L0eeRfSKP+mTkEdiTWkEcpkzIyPdnUx
XOmYfc12ARALSM0Nzu/+wl2JHrGmx1d9wUI85eaqtElqg4gvtW9pjiIKEnCOCc61nkMtxJDvughy
c9C1qc8hvtdudJnt+SFy9D3Bkm1c/kU8pYmp37GgVVd7KJoG0GNUblUe07u/C02m2h/8GBV9MrQy
A0NaxwwS6BpDEI8KOwExHmxXw350EvxH2Cr8O/VOrtmomuK62n78Eur4fgLEofdyEcB7XdAGOyR6
ZlZeOkZiTl96z3Dk2BR2WBWz0ce9zQBxiwcJBuvvWAsK6z8FS1sKAKF1vJB/v5Q6CXSh43Apkxgc
pCE4ZYK8Z/hC8jc++8IPGZROR0YjtFmHtlGDsnl3iQ7CZcYKFWjnPNaO3XqJXPuQRX3kOuFmvolJ
nHa6pxiD73ZwKJ3oIest0hNDpsQI26t+V5cwaEaC9icMh3xUuBobF9gZ8CeMRmrN3cRjJ6zvHD0U
zjGXssrVq1/sQyDt88RBDsRaNki5msPDlUPHESTj6ACOmPYaHuQQZRVTYyHBrjqGhVRKT2S5Kcaq
9NHEqabj3CVvs6+c9UlkbLKyDkepSpZirjVUR/Q5u+FaaaNplPl3hjoyvhg9Zjn0QM+LDaCz+GjV
Rmb8MNsxyAauoY1HBp6MJuZ4ig48xIT3mFVXZB2Q/P+F58N7I/eVCiXTUcQGC2B0lZFRpWFJoPKs
OO2TfixQUfSz2yDzSAKwfYGrDH3aQheo/Gqu4gEDNJCAuoU5CbEtzsNO1V7GJLSb/pufnyLxjmzt
pnOGbm1rR3VlKsqtkX/NBRAQytlOi8CgwR9rIXJHH+qa8wynw9JXKv/SOU0bZTxRXMNvnVq4S0PF
VGWWa2PdNZV0RUIIpD90lFwUo90kAa37+EfzWMvbplKtIUPLT+Zw20VqFpfEi67lkQPnsbYzfrZW
eAh3+ZmlpesR6uMT06OWfK7pMhfi+rR7ENTMEmZtbvj0YPRAJmg9ZRfficAoqywN8w9vIGCfTOwH
aoknAuMI7MdML7ueMSx+EOV/MMaRGx2pxw9WculdFbCvBLYDbboC9XEyfA+6QG9b0dd1SFVlTSew
Su9LAQtbVbikR1+QWNIAzlARCgRCkokJcrf6pNU/xFBKJE6BrxojasRBBWz7oLOa2htUyda4yto+
0D/c4ocoSpeKeSiNAAAw4LJVCvCrmOM+Osj2fJA5lMvmJxQ5LDQ853uG3HWX+7fc93Ls4iZLoWiF
mtykcPM+uHIOreFcPXJgWw5fq71iyd+im/zM+oDr5vkhllKaGKRSailCadAVMJMWGV3eOttHIx/n
U27z8fFoLss21lMRryEdMwGyjekjswkie4wPRXfP619in7UaxrpJKr+RZV/Abh/kJdJkj1D+rrwb
pcyUE2UnYQlp+3QM1Xx3E4vv1nQJxqli9DV1DblUJjf2qPaHVC4LE9Sh/1EYFbjSueBSzF2IGJJ/
QIHMntEWqgAygRXWP4tgH4pBRbDCl/W2SaAYrV2jvkk4ZqNzD77zzBLQpBm9xiVri8I5BalF4ZQ/
lIftiyWGtqU2VHjKJU6dJ+wWutNBPwhee0xAEkym/bbFrFIRagv1pHxLLaV5kHMIUANeGtoL0oEd
ENtJ2ToF5KlZJKZx15rJnj9pu+Y2vip79Tm41725+RfFu39IHD6unXI/jS6ATFuAp+vwuBUtzPg6
6l44GpjkyjD03oD6DCxhJu8NHlrG879ok62/Dz4uhOYyElqtQnMejZ/eMOV5nz+ULpme02+S6qzt
FKvesYbuGZ/6vQq9sCFlSMdCLaBrpcDZeXyf5U95NJqzXJl997X0L7N/t/3VV+MWJiB1CdQ3kkEv
5ep5GXLKMBH83+khzgB3KInfqo77ti1m1bsaIJUGjJbBY/zq91RWLgVjCCQEE3HKzDxA80VmvAZW
r24hQfxdQq7ogybBxaJxG3hk6pHgZrGtZNWnLsRQPjXO5LjSNBjjIFyT+TUtnqQABlIEqIbWjHix
roALYeRWF+ogjiIPlcCZSIGne5XAlBna4bMKqKfxEl7/qKCzEEc5VS4DHZlCsse6B0udryFG9Whw
igzfvV63WsihPOqcyvM4kfysO6R73ikOyn0KTL5uF9sEyi16MPAM586DLaBuNoFGZFsXmddKOVRs
tSC9SEnweIkqbA/ONnnQaQ6HaXRMF1jsjYXVyL84MeVaMdyfGXGPgmvH76vwhwj0uKC+zHJqdyOa
yZPPmHFkaSnlPIc8CsuZxw0HoDsa+srK56fSOJbY7p+NH4zrJJb1KT59HI52k7VahSr60kRLB4eQ
HRY/OKe3CNnh9MxcJ2N4EtpFDiow4Xk8JjHfi+bVXrXq3AzOGpbJfHPclYkJIkxGKrya2SwOSLkW
YI5OgqyhnqGLk5tq9a5JumMvX3jmUuu6N/7bTdLTWsPMJUpmIAS39vu2MqDd7rHAMGCtNXMHs/Ey
VB0x8/8fLUIil75wNA1Xp1kRQj97t94bboo4FyHIjviIqQPSb9ZB12cqFldKuRplVDHlS1r/hF5E
QEmqvO1bZFacNaBrZWdvIDO3yrNvYTDgpj6zesbrg80L+ZQLquNpwBQMqcQ9zvek5xLgLWp991OU
zAMgrbPbD+uTRQuRlNcZkfmLdYSEhnSQAU+FSrJ2zl2CfTFbM+rz6a62Ezyq5i/bBsqyGMr5GGU2
GnMKwaFQWZMQmkHCkMDyqBLlb8I4beKBTFX0LimXN+CYQ1naJsDW5Fys8jz5cxse570vvlDXMaz+
/0Tk4tJq85dAPQXKSa7waOtuJT60NBYgNMMw6SmjMfdlbFsjZBRjC07l2RZjsFvGpbP9qVh2IVOu
Jse+TS2kCMHBE8Y17wd0yuqb0ZvvsFV3SwgAitNkY37b9i/sGW5G1JCp3GYImjDgSFtQSR+F4BW1
Y0s0LGxUmHVSME66PgL8YQ4y5XIGrtfrOIOwgLtw2ms5v/njc6XGzqxfuxw2qFmFEO4EjrU5zzAH
urcMzrywCGVcsVioJjDozL642/6K66WTxdko7zJIU16mEc6G5WPg9U+OdEIB6sI1GHTFQqTVlfbg
iQypjBxDpvyL0kcjmJagog1eh3x0EYPGksDOkk8HUBU4kTAwkgyW1cuUYxkNYxx4Mp9JopVqNTtA
4J1zr7NJ4q1fBJaXIcq/ZfaUl+FjlROiGl8u0ux6D/BmW7Wzl74G1E3qGHuO0T1Zb1x/fEa6e4Lq
l5K0Ac5HPDYHDkLwU/sYlc72Ah7/s6cDdYIcGeNjp9aKr8MxgIWOsS0zpo8YhqlQr6d0DsQuLJAW
CICaCP19rYhWXkumzx2jjLn0Q8x845oVygcpnFQUVfZ+bILfonjjsTzKZod0HCx4R9bhGHpLt1gM
QwVdCweMqyCHX50HvjJB5jJj0rc9pxx/BdHQD0D0MfwPy9MqlP/hMgF0uS1stHF4q7sQIAQZyI36
rYHvKwo4bvZARn4Ve3zhPdbUHCsb+IRuK7QiXt54EMu75M5ws+v40P3gLrLd2c0+PqL7eFvct9eI
iRfJum7KNyk9vK4mwYjCTDALITOHwUfb+mfL/VC0yqw73dz2hiJLeynHNIRJ3Bm/kgOMrTrZxRDN
DC+/wBv3iZMAUptUVQDNcCpfp5P/jLb6LnvgbdkL2L0BRi6vUD5rijmg30747CM4WtsXzE18Se3A
UW/lt8Y1ruWd6pWPxtv2FbCCnUJ5LglcEnwkId3kD+8DxPfgND35ZmxiHpMRBlhemW7H+EUjySEx
X6ycge+3dEnRYL7g5eKF8JKsXIyVStOLX0MqqEFFnn+9y92MJ64Cwx5nyTfCwZjRFk3utdj8ow2E
D89ML3mGTZXzeg8lrmYsO6SBXfiY5k1qU1Vyl/HtGO6QBskde2lqMQ8BrKtDb2PM0i2sCXBOGKgl
CGuNYLFulKGiNGpuWrbGKM4YVDKU9mdnBAFhTkf7JapOhazc/8fjkcx3kUtHveGPWYyr1M+CGxwJ
5Kr8QIaFSXMuumE9Ncmf2wguKuV+RD8JuRIVQtcHY5zGo6zMvQYZs+28humjLRSE8jlGUfeYjnqP
YQDec+Zj/631Mid0g8d3bFcbhCBfkhvxGLjanjVex/qAlI+R9GHQcwHCOayPVKARAjWDZajHKWOB
vTFyWRoIw6jVXjDIMcMg/BHInJf3JQMfcn2m7eMqaQSMXpI0fW5JwNC6W94H4LVvfFNk5Zg0gPgY
pGPYdG7VG+6kDOcpCb2hrW8YSsrI/GiADC6TyrzTcc7WzQEJOHri/tdCKRb2mYOCrNSAxsjI0QcM
IlKF57zZjTxCC11ZyQ6UWkcOpMTzwbCEQ+zxRz0wpT3TgbMOSz3DKj/q+SZBalCVxZkDOzU65/N1
4OTRTOPipZOLwG6kXrAaYfS6aXYbo7ydSr9gBG7GK1ujMiQ9kiplatA+HF398IuJglDA/lEtRuex
hqhpIhhFaOyHLg1rNRXg7yYr33MF5pSkb+KX7+hROv2P9orxeZuhTmveYSmRMtBJr2qpqJAEEBBh
Qo6lYgVEcNIDaxVjzdstBVFxH25oKGYVgqr2JOSSnQeVFbNWrVYj/kLKp4g/KArXcRjEnEArBowF
tCZ3uk1gododD0IIJgMcUyL1IBEyBY0QEePnpDEBJBKbrKulGK7IbjOQ2jJxmNdi8PKExGQWQSrE
lleUpTCJGhsLIgb1qtH0EYOB0m23X5FisDSEHIAOU0uBlA1Gqph0hoArHVEQLQ5k3CvCqw9lCTxs
t7XxfTV9SxZlZ6iBVKqcQ/+lm+7pq7Q/Hnu3RGGbDEajNGpP2DVEaTT8lu1Tbzrq2JHFHsfoWGDu
clld4NV0bnlyKh/IS6PoihgqKxLiZys7FFbHmdp7N4b3uJOxZ9UnVweIliKpnGCYw6jPBGgTv+sc
/5Dvw7foOJwFTwJuJvG43JW3m3v1+4hTE0ZDbs9u7K0u0yx/BZUyiEbqR5X6/2lq/Sd27HbqGZOZ
PzOn+DmTraab0Apvwchpxy75VQkKEK2pmtVeNNXnyUOrJXWk2Zx/Euh/3m4vymO58x2GujCcl0o5
L7Q+QsA6IB5j23gn2Wh/hPfIt80ebGDNuT+K+9bp9pk9NNbUmr4DSpPtX/A+y7SlsJRX88uq7RqS
8TfOeSxM8Wf6JqM979+Sn1GcdCCk17nNH1lYCGsBCdgKoipp2BgCAsPvXqCN4nTmC6jmrxZv6w1u
6CVMaqR1p/0hhlJHKQ30Dn0YQHcEL1KeW3nbYq5EtLZvkSWFUjeOR+TWK6ibUl054+oHr3PytC3i
H9z0x0koVVGVWK6RyUDGjXqoDuMxwwciyNBAvnVzZlmeKY9SDJ0rg4jr8IHQsnIib/hBmBSeB1t6
JXlawdi2IDf0WQ3/Ph3ddwxCbsKKEAwhCKa7wdcGWzHSm06t94DDeR35/rp9nat54UL/6NZj02hS
kvRopEimcVN+l+8aRyswE6y4w5lECA37lpIVqmZ+IfPj/6J6QT7Y1pGpOCj7WqqkBmplBFo4/IIl
WYU3k0fA+nIX0kbyTe2HpFqFboIBaziy0pnVqtXyBqiwKLdJwk0zPnBnYW+8xyrrY3/iz8Volt+I
Bwp1O/nSnyO3uWc/HVdfIkvpVKA0tC6IixqbICF8s4QOmoFpgQLQ7QRWhvUK/4ew/KFelLfBZAyQ
L0n1V94NTv2g7NM9luys4oCJZEidHgWPgJhizO09JpFIMAAeoAeKdb8L2CnJ2qtyeXrKLWFjQFZy
grqQPSUX2VJ/JEhL+MFsTak23+lldgr+9cjMCIhSbSkd5al0ThAHP4VgUiHAY+RZuyPTV9VtvRs8
1orE6nDI8piUzxoUXoLThbTGwVbaLjiWe6A7o+5encVb3x0t3Wxu63N6kBwCV8tScdYtUy6s5iK5
VMnGtpgf9QiLtJgIiRQAlKsao73AcF90E7NN6l4ZZRxU6is09TszL29juTQF/Yvas2I2I9rQ/cui
5eRGI9FGkH/IIRJH5adfPW/7R5YMyjmpjZgUEZlWqvQXsZ1sv62sIP6TUsBCP+gmZRjpeSZjieZ9
2oS0mmM7Ocu2satczlb+pPixlEa5HKWMtQ7DwIgxl/6Uo/Aw77I9QbJKbHZbmxU/6dZkP6aBked4
cRNc0/JBeJ/3Ei7KbnZiM/7KtOz1Z9XfLk6mXIrQ5TqXl++WrR7Ge0B0Wt13HRNQKNDfpzsWixS5
rA1HQnco9TjihaqGOLl5nNTGlLqHbQ1cXdtbfi7KeRh+9P/PRboLHXgRqzuiIP1zfttiYlffl160
753p1H9tz7rHP0uDFZ63fwQjS6WZNUElPg1RgKQr3s9QmWQ3YqWV/WxkXCbdnJRkvq5qsLS47TC6
GLp8k2aNof0sEdQrP9NBXQIKcZxEkI78rL1EmsAQwfAZdK8xGgo/qUklZkxvBtEbqtyUJhZdBStx
oFuMAofBe9CXYRAeSYvd76uz/kCidXkhUHisFxorS6Jbi0ENhGCNpN39S4ZITSgncju9CbDBQGok
/An4YhZejOzJRtYXo3IWMZslriFAC9HraIM+CghRhCQdmH+YHXGZkEWsr0f5D64vfF/0IU6aDEDi
9M48vja+5Gwb1PrnEwB3aaA8CCQvKuuM8sLvml/FGH0nWuM9qQo0LrervrBrW6tnWggjV7woNcWT
bwwYzMQizwRlCQVg0J0Ln7UUv4pwoC/EUF+qipRmlgXs/BMUd+1biEqCcU1RU2aGsNU8YyGJ+khh
lXXBMGL9Xr6KAMFA1vrG74O9gInlFwMDWoM3S2b9/V88B1c94UIylTjyE+CM0xJnrAtzesqcuTV1
AIYNpmHAEEiynLnx4/StOnIAZ7bErzyjtMb6AVQ4UMQ5bcQJ3zLekypv6yV72QVNnPcfFZRKGts8
kWVZgcGTzYm/cpJ5hwlYAMEwP+hqPv73tYo0F4mS8LMPsgHyqh8c0QHZCrbQwX9N+nXMZ9CqR1kI
o2KAomZa2/Bw0FndmbHv6Dlr0Wzb4AAB/bvBBUBXLwfyjC/EszTf+fOzKjNC8rYJiDzlQJSwEeCm
CESRpI+WIGAsay73ABjBLGSOFjzP6sutviIWt0Y5kTpM/39reTuYSfMG4rYxeuCHl23F29ZvLAP8
fnUSwlo4GAQFptdMOUZGVec7OWrMMtCOTVN/M7LpLqp321JZh6McStoNeW6EkFqrQBkYdLOXFStX
kGblj9uS1hPixT1SHqQtkdSAQAQv/hOp+4+gnuk9UvYPZ7M/s0Gr10P3QiDlMYohDIOOQAZNGFDB
tArK77JDHtqY97qmQO0lM5jASbqyOg4sO6NciP4/0q5ryY1cWX5RR7Q3r23phuR489Ixo5Hae99f
fxPcc0QOpkXo7tnYiH2QYotAA1WFqqxMX6s5nSD2Zx6euQihRtYF+fr6fjLuAc0XJfeNryFHRmOz
EHpTFYP9zKWbWEs9PZFB8aYysjvG+TzBYi5iaRa0eaOT8XLo5J78rwK6Ojbj+XJB+vzVTgnEpZ2I
z7OUIIxEtfU4oVtl3fCQRYkDVfgNpmUteZBsX4Yg/JA8qjH3HHXtpuN6q0rWPWeKGhDu4/gvBpLO
ER6c1l8vZyWUWtiRx1WMt4i0bVeShzTMY/bGGOHg1NC5WHzeRCMXNCRhGarDMK7GbF1nx2Z4nfzS
HLmHMb3v8bXFLvcaFvnicrfoYucpDzQaaek35IlA6DJLlGPA/4bnOIJ7H1npqjlMK9ZNYaRO4kmr
62LBk9+OekfSQdKh6jzAIR0iRIXYx3B0zNVR7qfwwbiaT/B0rdufEKcQoULjJ/Jk1NAL1Bu4h+sX
lOEFTu7pcmnKJClSh1Zg0oPEh1dWYmo4100wLwvlaVJhAk6Yx/b1P8LjuJtBNgoVXU8F8nB2JnC7
mPEqXbETa4bzOVXXL9amivXQ+iMuaSEWThZCBUR6imbIxvl7I79jLJLH5fpWajifS3reMAFPOcDs
p3MZrJQtqc4n624trljzSMtNgQtLVPpShLGq14TggjAFkTlVPlhzmQlqUEIeZjxybzNhf1ItAAst
VVrFj6xhGlaUPFVFLnY28H1dHf+h1xNc0p1Eyt0DUElYSYYPrTS1/+2Y0qPewDEFQ0zY50Q/AI3W
aJU8I7NhvPlEutfXy34XKwY+YP8CUnAr2ugPkFTY1xBUn1YsCDLraFIZjToLUdoRLzZFa11+6LoJ
wn1b3v+QMf9w/WQSh3jtYFIuxWiFqhgSlCLiKTjMSfok89ydPqqMXhUjRztp2F8ciaKNfXGscCqz
+SDmTpUey45IXTFWs+yvZAHkzDL6sTT2c9KAdBvJ3JjACyaes2Yw/ry+X8slPeFsgrpfdSqlcdlh
wwiBOfeSvvq31R64dIhxR1YlWemvgWSD4x7yyyvf0u7VbWCzKpfLB+T8I6hYrqd6KcgBnlxTXOSW
MndE0NfuUv5JLTEHkPEsgsflY3I2SDb+4vv5Pif/QySnGe+19DiJv4zi/frOLh+RswnyEy5MpHMS
9OqAb1fHCGfCYR5+1iAu9oeQcUhYa6FulxKHKT9iC11NALtW/jEIo8lDd+b6cpYbRxcHhbpZaiLw
XJUjvkiHZB/uwod+XbxFoMHj3XpbvAjgLtEPOqZEa2vYDprJUtxg3QXq6eBX6jAlOZY5JiUKR7ca
K6idGtrffcf5i1GRW5amSGhauF1SZpD3g6WD2abzCotzSicOzXo9gTDNgPaaAKCMDkYMFPEBFXo/
TTS6LJpTxgGigaGSEcWZQhZc5YalZagAFp+NsK+5mvVpGdePhn/Ks6z0PonmjSO53G6wutTMnrV1
B8AguM3sEGpplmZJW2PfBmYHdA4QG46xMZ78j2HLGgdexiudTxqNDxWVSogVEm+JCEjj9dsGdO3+
sfMwwWFJN6NTm5mL9hBIwVNHG8wCfJb6nsUVsThlhoGu/zpfmmJ9juv/wIzJ3DWIl20f80khWtKE
zho89W+pN3nXL9nyg+5sknZLTdIEgUaaDlkGeqexUc3ez4PdoBahZWiQJzEVtWmeu1wUnY5TOpl1
FIinvXIHaLk1v+/kmB9INVMxQfQ8uspL9O57YNr8iW+OY99veBftafBfufqBQLNKyIuywAF/SE/O
G0H5NB5z9UVq4AgQ2WM049FkyixiWnJyj8mfzPCgNNuvEQ3D2ICZ1TXum6f0mAIWB7SJE6wVb3Rk
N7HZuoesL017s2lsANQnJU2x8vRAWQ+Gv5c4yZm6/lXsZrcv8MRW09X1A/aHx915Yykfl0VFXYfc
qXuGDt4NwXiRbgmKtgz00CLBzMX10ckT4iL+RYncZlOJFEknIDbtkNyVO+Oe6JIQTZ/IinC6wPC3
75+4WwQNdHz/AtDD8KE0pWYXawrH+/Bs+mMPkq27ZEtAl7Gt240booFo1fviEP5kTSgs6llfLp7K
qnwQAEtKD7vhOnuXU1P9qTw3skl0O0cHI7fDTtzlb3/RoSL14iv3V6cyqSKHKlw/Y9frF99TrWCT
fhANQ5yrZ2ahgBGRdcpb1UXBgdULi6yc+UXChGpx438qN7yLaVikiCIbH8W4qDSbzthpfpSSdma4
kzehVd9nq8gprBkjPJ6xic0WjArMEv0fipa/74xOOSO9gLhgRMaNo9RsNu2LfyuT1t9t+wHuoHIb
4Rjl++IIKDgk22zGhWVtMpV2pbzEBwHhaQIoswHDnjO9E3p8fw3YLh7D3SZ2oOfAfV43y7JKuade
KeUUpAZI9pQfUl6ZEdjur1tghVdaac8P57AdiLCI6FWrfC0ChE0mFYdXItwYWCNwXqzMgmWT1tvr
Eu0/kMbelVxxQ16+lZfcRKDEIKXnfC8ym1csP2hQHR459OssFRFRQdRG3lWF52+SbeoSDpfRCl7J
NF9jJ8fxV7hSV912ug1axl4z8juD8kZiATXAVsQbTwwSaNk/dVpjcuNtmblgAr3+Wf/wntQUDdKQ
Im+cYH8Xbr+HfK+sg8nYBWMcXC6J3qEDnpEbMlEOaJ+D6W4w6eu2CHEHeESPf/gLaYLl8/v7V9DY
1dTwy0KJMBCq3/i3wx5AKacGsTQBk6ugeuGYuLY/PB7OFqnPPKRqy8UKnERrEwiEtB28cdUj2IyY
fomsYJUB2FjZvUPmYAKXFFqAErYhXOEAImFFB5HRnP3Dg+38i6ivrk9V77ekuVM5xUo7ECF6DAJG
j5GD/7TbzjW8aQ2C0HV1ALLrlU0UupzjnH8AFYu4RNTbXMMPIHhyaZV4//DsMAecloP82Q45DBdH
ToM4KD8RSCPhIq32OdK3pDJ9V/NEdGzzU+eWWzM983KqfDZLPfCFSK8rDcJFrh8pm8jgfLOMlddK
m0uTV0bdnLne7VFmM3uV2wSN8tI2VWUHsYS3cRv+YNw71iZQQSps0lyqCJx2wKNttBuz8qB6DrJ6
aNjL63aDIr5iiQdpo1jFYfpoVtJBWnPr6DnITRb0knn0qKDFSU2kdBEcDgGq9yB1vGluifQf4Nso
/d0EKPCTCQ5xVfGYXZYhj8109cs+7/x1qAiW+JPScSFIpWYQHoEzRzDnj96ceasY8Hol/j6xsxLJ
gvgmvF7/Fn8oGJ9tU0m2PhhcNo/kPdGFNoRWWwyRpMVrjm3XQNi9T9XEHcZ3JXSlRDRFhYF8Xc6S
fpunka+Y4cj9lrRVusw3FT83EwktT1RNGMtkHDka9FrVYhyqZDpW9PrdMKOXG9rdKxkiIn4FY7mg
WxpQM2SYZdw7msMHEraC1mjIiEjpWrJ73SxuarCiTDapDWHkn4U4ZMU0GhMraooci4S4jxCx1Mf0
B94ynyR1kI/Aq+66HY+15kDIjntCqgcRoLXC2m3WZlNOrqoGnuOIkwu11spizZmBRo/H5zjtWBtM
AsP3N8T5/FCOLRgxHxRrOD/pLj6SOQD0rtzkAeIpmLn4l2WWszXKcQ1FJ2k+4VNo7XyNp5K2IpVn
xXNkENs6BAf8dMs4Qcvdq7NJyj0FWlfqyum9D//TDyj3iT+M3g4UUN1xoTmM98BWmUMuP103THzO
tY2lfNLYV2U3ivBJSTaBdlXs3B4Dq0YUYMR4zkyBz2/AybS+bpTlDShnlMbcIIoDfHE4uUUIR8C9
Fx0r62PkWzRa1u8bjgvJ4ArRoBk/kw2vmoYruKCV3cDbv8auakcPoQFhj3I0wVgBaVY4YMNOnq+v
9g+Ptd/fVqHyMKkO6n9kaMjssfYiOsltLlr+UbWJY5IeCSaVsL9A14TVz2aFPRptm/J9HwnkjpKw
xzsjCqhISGZQNsagUop+1s7oDIfk8D655V1+y0yEGJ/6Gw7XFwDMSBF3SMKVwDcOj7EdPbab4qH3
ykcwMWyZNllfnvJLjZJFzUCyzHzXo9lNaJsxNrT5hz5A3HZb1gQLOa9XLhHN7CPMWT7xZICWIDsJ
YTEBvbDfbYy7qlBuKVG5NsmJsK+abJKpJ8o7pgKukCp+6sEuWOT29YPL2kfKJ8lCwA9dgGtaZ+Gh
iYtdFIre/2aCcj9JMI5VARljN/YxT8rP9qQxPCvrAFK+Rsu51JAJvKvUVhNumF+vB/Hj+ipOZJlX
DoBKFRbLSpmbgtCijZgdr/HaktwSbQLAAZzuMUOpuvLaLQFcEA7p2IkOsYN+4mnqon1EjdEKb6GF
hQIVK5QxTibdrW1lPewiEjchb7jyjV+teKdzP3TpkTdCaHMc42hipWCMU0oT9fR1HSkFyUz6F9Ks
krZaZjZguzL2kVUABy+aFTCYtnwHeSqWp2XkYd+Ie8ATG3H9yduUD9UtHl2YfkWy+Qn9B9RymRk9
Iy2heXtGzObFPnnhkOET+WfoJqAKJyIXoChyWSwhjOuoUjkQl6ZKBXF45LZdbedGbQ8+k/mIkdLR
XD3ggu5zvcGVV+7b3YjS+KnJZIsPoJawRPBXiWb9yAJTsw4p5WeiLoKoJRnAmzbk3vQrwGm8FkKp
12/pH7Bdv+MwPUY/B3wpauRr+TfjLjLLA4HrFESXdf9OVElYLAesdZE/vygCjHzWcXmIzSSxD/qX
p2KDuGLdccY3o5uyOXC5IoiANLeR9U3VVvf8EB1LTnE1MENe38I/VA5/byHdlh2TIeSiEFsYPSXv
vQuSfGv6NW0IB0nutlvfnVzlttlhfE0xk2PqxLesl8/31eo8D0VWVZRVyFjRV7wTe2kOR2zqnD8E
seLICe63XNvc+HB9rQt9KWJJUgxdlnQddF9fP5/f1mOWyR0pXwxOe4TM6pp0LZJ7VpK28Dj/aomK
gqimV1l1Qghh4rjag0t3FR6g3woO6PHtL1QEv7utr/aog6mJOkoRA1bWOOEDOZrhQSUVqsdyJayg
dWGhf+Dg2D532xj8cbULGcz/aXMFeqJBEFASiBug1sjdUFYEracALCuuWJsrks/0NTZfLhaopK+f
cZSUZBj402IH5J/JhhDYQPhzl4MEEOJF6+BNB9224RGml+45OeogzRtcaAbdsH7Ldw/+9aeQ73Lh
EAa/nPO+RnmOi0Gt2Zd2nTiMfV1ercZLmJoSVZkOEnlXy7E+YF+bTecYL4SbPUtM8bUiM+t2DaQC
WWbgslLghT4G1gbxRF6FeiKRTP66Nr+RRGMms+r1S/hQrkNMzY8f6oP2Fq0bKPi0N9qrfMdY7Pfc
DjZlGWqxoLnVJXoYolYlVLUULBYldY93GqhP9VuQvUGdpTYLmwebJAsBs9BG/WqT+KeLb8ilfKWG
an+6OxmQAPlre0+qA6TYg9rAMXno7yImH/3iZ71YKeWLhiQOAoikY6VNahpaCCKwpyB/5PR7YVhd
39XFQ3phinJGXDPmAU+kabMygg8apNiU05QRSBZi8ddtpFxQ7wPjp0TVP+9SEO2GJzhFgLFusILa
5SaGaKF3fWGLkeO8MHoUQqx5CDHN+HJC1IPTP3Da0qnLYz6WrGoV41zSQxBJi3mSpMDiZMjpVLfR
FszvJnqIm3YyAW1wyhsw9LC4ixcAKl+2lB6J0JQujgWgM2F1cobEzO85hwzOSBZEH6cVC7i+UNb4
ao8k4xc3IR7Dtm6MlmCifA8lSLu4iX7KZgatINTRzRiCvhruX+n9//PFr4bJCb4wDMlCSY4CLDQp
ejuKNnnuKInXyiv5deTf5FplfE/GjTi5vgt7flLM+hSjXTrVhhX2meknE8PEAl3s1zVRbqWKWyMA
IwT5eCTpJkQjrdk6IcZDWfdA+J6XfrVFORMxLptR90fy4cadfqOfWJDHj3rVbzSH8IDmzrQlSHLO
ZmVvC6MIX21T3sWPCrnlO6xTuI+ehNSdnhQsNQJ7VvtExFg6kKxyHtqhRxbie3mLFYHX0QU2FJ7u
DcRJJgiBjvNKGo/SqgfB9WjJLtEYZ4LFyNn/lnRc2KIiPdFhG9sCvoaU/NButgTwSCaERhy0DqXH
vPuL8eHCHn0XRS6OexlXItz5t7Pd3bVoQTwCUgRcaLrKb/P3el9D3jZ6vu5Tl53OhWHqLhp+MeXy
jO85bWrQdPrr2esd8kz8Gz3v5ahxYY16Aod9iOhbwlprQ807uiMSYfo63w4v0bFby9ucKVvCNEld
TPStEjE04Mv5TbLqHslX1EDOASY+jNezS4mLvuZihdTdNOJIi8cY0Re1ql98Na+VdEoYyffCAAsu
4YUR6hKCr6tSE/LR9KKwYn/GOJxqG3pmj/6DogQg6whdOfPdPk6PXfDhD5/ykG3EoFuPSr3J1Mhu
ZcxEGqiptLKTG413/VQtxk/wyYqAa0igtaCSgwqSKVEqNKh0ZE4uFhavr4cq/Fcu92yFzgca0IXl
VYOcikg2SKsCX5YgDwGDYCb+y27vwhaVHSdRFVa8gh03JAdik4CxTtD5IAjSNjPTXxUqgETNCCw9
AAewvBFjO+nEQIKYMVcFMF5CCaYUR7P2K29IGIXW5VfsxRopHxQKZaL2OcJk46QioQiFAGtqSh7/
khx5+y/oGxd97O9Tcrq5F2G5QjYX+R38uT/mppH3TiVJjJuymDJeLInyNxomMho+gwlDE7kHrcm2
teYbzjiFMlGF+v/raeJeYqxG4gVR1pVT4L5YUW9UglikMKfr/arWgps0CR+LVnxtB3CvXb9jyw+2
szF6OK8dIt9vOZyK/GUE1SUhz8H8Gjgp3qTNSXAGEKDrJhfzjovdpFxpIvdTAnYZsCwq/SoVYzcb
UX8LP8UEUhPyj1j04uzHdZPL7vR8Rih3qrfS0Oo5dlSe48/YMByQwjxeN7G8kRfLorxpUIghsHQ4
9+OPOLOyO1LNIHO4sSU/yGZwHNY+dnWwtM/rhlnXmvKSSYGDJKqwOyQoXsjyptaqO9VAc++6nT+E
wN+bSJ+UAsJZtSSTJ+8vwZXBDxtsSInI8MQTLW3kslg/GSs7NTUv7kHlQ/389FLLsueW/8FhN8Ph
9fqqyJf/nqGdFyV+fUT0clCkjY9FcfK7Xq0N9ZaLPhXBbJKX64aWKwbn80HPaqqVlsV5RqKZ159U
c4zZ5pF7olJR7Sq3Lazq3n/mbNZ1YxqmcrMoEFU9IQ6ZBwmMrjtjsQqVNaRUHZ0onr3Nb3xiqQCN
gL+EZZxx8ehhzogPktLQyPZK/I2oiCs1mhm8cMunRDMUXdA0/Evd7VhG22D24cC6cMTzGmgUKxFS
BB9DZuUKC210kjGdbVF33EDZuY46LEf2fNAEv2F8gHcSpwZr2mxOb5UHjWVMiWMgpLJkdPMjy8ek
UvA3VFPLMen8U6hrr0pFLAUVUv3GCfaEnlJ5nhOASUmrK96Xe4zapW8cE3LO2G16dkLtFGnuWmRL
arsr+BdDug04xnzGHxzN76XRoxF6KIWQ38UuE67TfgcSSDe0g5seTbXJJnR4rAri8ik9G6ScgMjn
81g2SO7jyjClBuNEQs8Ien8ID2cbVFo0GEkjKvHpe9W7Zg8pA0ybkHp3Y2drYyPv+C1KbAyfQ/6n
373b2Sh19Wsd4+kQDCCHpFznn+EPwp9FSBOqz/qWXZ78Q357tkdOz4XH1gQ/zaMOPk46FO/zD8kl
whvxRxoTEQW8QQNLK6xhVTkGA1jI+oJUTiEEkir5FQzXBcQy48ekZ4nHMU8l5Wf0xG96IccHrO3R
Bh/9Q+dlXvMyAjbde0BNrlj5+gK474u30Slvo4yJIeQFLILu6UlatQ+yk0IqcwvCbbvdoNRlzkjR
CFop5K32Lt1MH+qexaS1XCY6+zx6GmIK5ASXA7+CwMeH9/mgetld3wDHC6y8jKdL58Z3CZ4sHXhl
AJxl1alOMeLKIaZHI5pc63kV6lRuDjIxz79tXd1DjR/PJownWM0+tPLQLDAFmoGw9bW8FTzMoUJA
2A1sVoGF4f3oiQlJDAW/CZFHVpBFjPPRHDsINbYN695+hwF++fL0WEQ/i77RdPCyhD6nPOgY9yv3
6GMwc/EF6fevlii3NMlpXoeku9k47S78HN6VFyEy62PzNu3TB/1X4hQ3iSV5wmTGswlV6OiogKDo
s7wFXIwpL0FO9LVPTfmrrKkTnic4lVyPpkPfwyOmYzxbfSvJWyM3JA8gdsjxTcNoM1zl4qe9eAdR
T/OWD0EEBNIi8mxVHMKkRUrZluG0Th5ZWUsaZqicsS758nP5wi4Ve7gyFNAmwJFSzNkNVgCDYxzB
v9dNcq9zi+Uol8ufF/aoDx62fDmUpPI6bSBGC17bHy2mlQnykHVxlzvnF6aor2kYct0HEaIP4UEi
9zXxSHOXXQJYDq4Xlqi4ozd6OYgJNvGJyASNtuiktn7sQRWpYKoA41M3zO+2GHEuTFIRJwrUCBVI
5AyEsRdwPwBKoQkJDcHBVd0hNP8ikV+M5hcmqQiUTVMNfVTs51BaUmold/XBf+0GUw9NIdkomwJB
SJIYF2P5tf47pBvU1vJl1aspBHzcLo3QEsjS0JKV7h5I5WNfxa4sDa/RpM6mXtSMMaHlorIqSIYs
oEop0KTIg14mki5hi/9bPU+B8bDwiAa7YvzGGgteDvAX5qgvGqsiaMtG3AyMYURm/FrdVo+c47tB
b/ov8g638VH4vO51lh8UFzapTzqKSS3n5Iq0tt3uWnc+Fs8l0OYAYt8WN0oMzzvvU1O4VQ2EtPpm
VizGL1j2e+dNppKMtBJrXyUdp3xHBAqTTXaD9vl9M5oGRgFRGCbSHuUTSbzbtz5YtxgmSGx9X21Z
wsBkrd+c/8VeUC8aTlXqBPEUHWd/bExZgnBuHx8AcXDEMH7gpZw1fMg6YDQ2vG6kLC15uI0E7RnC
4CQ8R57mkbIXuCEZx3nZYfzeaBr+3Qzj0KkijGlZYcrqWtIZ76bFF+F5/2iMNwcxPU0jeVLU5WZV
tjaqhz1063Vhdq4fGubGUUGkl42wHSeYapze5k9wGvGoAkGXrpIDq8/LWhfZ2ItHRaS0RVpA78Ot
m2Iyi1FNQZifPIjlsFY15ojJor+72EXK33F+EahVhhtJUi/Mwu7BngSchZXdIMskd2GwMU6noetT
fQBzxuyMso4J5YWaupQ1fobTw+i6y73UcAXBhmhO6p0l2hA+cJmhjHHxFMoJ6bE01PKA1GfE7LHh
Qu3oEP0ct6SSQBQuBFQvbWXdfbDmFFlLpVzPVPu5HpdoQAc1Bg/z1prU9f94UCmfkuqd1CekU/hf
ft4K/oxfE7YO0MMwrgVjPTT8e5qgR9prOKgAPjvNDJR5FCksSpw/JHC//QiN5a4qVZL4Al9LiHKz
hRh9FkYrselXmtQ4ojq4kzw62TxZMahhw/Dz+o6KEuOC0MBuDDg0wgAiRleq9ZUu84BCpE4jaGak
gjyjPuoYdJu3yc9Zvx94NHxCJLL5Rqmf+fC+VDOzTQ5t5ATFEzftq+oYd/eFcRtnz0Zww4MANQce
b3CTAZJaxUc6vEqZZlXRc9L4ds5tuN4M549WdPwpAO6jAaH0rdjcB8K+ie705JDW+xRjzfEdUpOm
Q16U7mYDExI7PY/NcDQj0TMwaC7YwnESLV4zueYlHO4FLjG1HFvm3wixaInxKhIPWvsyGU+cvIre
O8EKxzVA8sG0asKN6PNWBtAJx1mxhllyEGpjGK36MaS7qnf5yjaG1FSym1GzQJOn1Vam+i7fcuDL
Xfv1Z9B+tNJnCe+hy5jggMaa8THqHqahzCF+0kOwmtncvDMwCg+MHoqaU2uHwU4SVxJv+q3l+z+H
5KhCVF5Aoql3KxkI++jQ6b90vnHjYDA7rrBQiPGkAR5qsPn4Udca4GNDU+RbC0HIatp1UK2qYt1H
IJBGRbi7SdU7HgxGwapINvpkZ+020HdNcDf1a6G0OhEdUeleFsE/E4P5d3qpwqfCeJSLTaTvk09o
Z7la90ucvVjtzJqb7CAyc/U1TiQzH9dqKDsYRhbBM9YWt810m7YrAekjIMLShm+3+FuVb475U4ua
qeEmMtBKT2G+7YZDrr5xnGjN7T4WPOgSmLwAXWF+E7RO07zWEdxy+zFADwipWu1FrcPpTjyBiFGF
05Tek8KuZuBJpspqlM0wfA7AeqfaY5u8cZjEju32rgpWfWpn/kHoHoWpM4tIM4MCTI6Cy4UPCp9g
tmZXBu5YfHB55IrDrwHnM+R/FUnO8CHLt+t374+m76uhwd6KLdx/kpQ7PUo2XFP9bKXZUQpxXUJi
WRrCzpySOnOvX2wS165kXzSgOhxzFL5J3JPUCZOH+656SerX6zZYDpL8+UUkBymDNPkFUA2h/16L
+0JpGdksywAVvFU/M8pogm/iMK7Z1atBZrWCWdtEhee8HwNeqmHBKBtLbxtLVUFAOzKVJFh2qJgs
FvyMaUEELl6B5Ji+yTb9h3zMXowbiJig5pffpo/MCUVGpkVPRiR5kii8ggAm+k6yV1C9JaVGzdLe
wnf5hUCHCLJGsa+fimWrv4/8qUJycSqEro1mvuKRcfkRstZWHYXGko3YeGilHiKmWsivrltc3tyz
ReocymLXzEqHS9ZUTz4PzzEJJuf/uG5k+SyejVBn0cgGbo5JP1gfEydTwEw3e9ctLAN4zgWBU+fv
YufUgQ8NVcCTQk+U2zabY1MbwwMvpzs97J0oEo9jbdi5ou16X7CbqNsjO9nLQZPbodEBxDBh+t8H
81QXvqE/sc979UZPWTT/rBLXqWtw8TP9WpCbRMdZ7l3thdB3tmh6SBsyA0aotZjjWAwfSnMpx5mY
lRLBDZF8djIc+Wl4CxyiPFHtCJ5RfAHTiSN/RNBYfWO9Vv5QRvj93WmamVYtFSMI4UjVm/+obuAG
xe/gEcts3B9WEs2qfdGEMkI26cEkYndjw5x/DA5000CMqGRmEZtNYUI0bV3YkNlgGWadPomqmDYB
xvskFUXqYTO7YE9bxTCyGkP0Bcg7abaadXQMV/oKjYl7Nqv0MvD4fPolqnLqd5KfFyU2Gs1Yj5QX
FYguhQcxNiM0m0hvO78NOzvfsNnbFu+2piuaTGaQDJrtKyuqqGkJamDqc9OXfpXgE7p+txed4oUF
Ks7oHfR8Kgk5VaOWpakLwl7Wh0NXo9dQNMnmurHl97wOQREDRVkeTONfAzMfN5mRyBPKUO7sKm7i
tNvxFi0e0Gb7zr/r715Yo9yvovlc2s6wFq9VcKUZz6Fbr9T7FPPviZs/+g5zWmOxr3BhkfLFUjD3
gSicLE4eUP+iObpEQSU+IMCEoUlG8EtCE65ueeZg3vLo0YV16lum2hC3bQvrislbTQQWHL42w6Nm
mO26gfKatE+fQENwJCh9o7KUjQwaT8UTXf2jW02rf+cfL34PlVtU1SSXeo/fQ7rCoKFZpQCAq1C6
jx5nL9nhvWBnbnUsDoHL310/aYsX58I09eTHHCS+g4KLozQvWp5YQspK0JhnmUSHi2ijo12JQfzT
k58U9RoT9QwQ/GiYxS/uWd5+8Zqe10M/+RFi45obsR5DBMKaj82pflGyDz1+v75vixnLhR3K14qK
1ooaaazXqVu2mR2pn0Kb/Zvs+cII5VBzoZzESSK3JIXseHMQqp/XV7Ecqy4sUH5GlDA2qlX4NtHT
4HAYoHCiwISmtpPtICG7Gr2Bs0uPGanI7nx721yYpRyOmiVBJ7X4SnjRW/HRcLub6ia7UV/nVfcT
cgRETX4n78YEE0eh02z/x1NPT+OFAmhOZFJjF7PI6sv7JGd5OHJlr62QcjFzrlet3uDTTYrvNqUn
8D/8Ul8lYWq2fsiITSxjlP+AZFMscGRutJWfVOktrxvXN1Za/CLEvn39xCw7bgUaWlCA07VT/+Ti
MndcS8gY8eX0wVcgdCQ9azJeIBXUAsVMtEsedRVJYzwPllM4/WyVughzFvSCgMyDiB0/CW60Dd4C
0ImT2b7Rqz02/eNixnphkLoXRs1jpJ80ZQmvNFGMIcwhNXP0ffnDnddF3QMpytSxz8iHS3RznO9S
zNl0+o1h3MisIL/sGM+mqIirGY0/cCreyTGfgmM3gCp4JmybRIYnLlmtleVO88X+Uce/UnMVNP34
YATimB/QxLlVXUL/zFIe/0N0Oa+LOvvhMBoxWApIQZlQb+dItRMvWBdryOltWdaWo+XZGBUt06Yf
s4CMD4XcQS/fdFT7rl+v5aeZjn8ENFk1ngb3QF5BmPwBFshyZjsD/yVpeWpQB0TJb8uCg/4hAPy2
R2N5OtVv5uk/kCanEDAqVHgR+otI/4Jj1IICE8PXqzJnRLY/3OizXSp+KmPcpjEBwoVr4BbvQJNj
wv+XJpk4kyz/WXyWGLWu5efReWtpDI8YjZPsDzMuGyiX6mN2N68jZ3xWj/mq/UVa6c60qk+Mn9Hz
X3BALmYMhigJmiEogB1TZycfxjoRCVo7XU9PYmPyoxWDl2S0eJd/UJ+bg/bEZjddIMgHnAiDJAqo
EgwJwiBfk6+2HfJp4GC1cUZ72Jfrep1sy2NyG90UHriBMVig4kkq2v1Tc9R5Mw9AxvwvR10ufgbl
D/QyzJOCtH0wRbXlosouBuFZ0UJGdFruxVzYobxBng6ZqJBJjd5N7jJUNmQMazZrMr/DRNMsetQL
W9QH1UUhScsGtuoX7TA53T4xQICHjgl5ahefYWlpv8gDimV40Qld2KXy6ZYvxlCTCQqjKR3B75w8
1hjXc/ms/j4130oYg6ZFFYnytfxZxw/9fOhY8Wi5WnBeBl2tGLVI1SbS6xdSa8ITx5p32grO+4ag
vHS7ddpknT0Q7k023ewyhvLCOJVQZNx/YfBpZIpAC1WeCjjFGnywYJ+bwO/ResY634NV5C9wpMuo
3AvrVHbRK1wTNjOWnhChKnSmIlO1ysO8ml5BwUlCV3irB6byyH77sm7IiTLrIoHL9SCUSyOXAK1u
LE5LrbAFqwnUBGL+VhA9LVTXQqd7ZSnbGovGaDHduVg35YxEuVHbmoizSoNqTtlzWWwm5UdX3CAz
YXgCxuWUKIcTaYmUCDOKvaH6wygem0C3Y/2FTUZDDsq3PP9iSZTD0SJoRQoyPqV/0+5EazhRhE9u
diSl1I6VB7M2kHI5eTwnERgMSHZQPLU4sa68gcoYwfwOZukAGEV4RP5GHoG1n5TT4fNGMJqExJEQ
U6bRYA7p630R1w4j/1neT0PQDV2VxG8C05qqV6NK6hH5btzhYeb1luh2LlHN5mzWM3A5TTXO1oir
vbgMmabLisYD4QR9Bxvd2229ysCyzaZGWMzrBF5URUUHJeo3ea5O4/NkJkVownJT3XVevyJMc76J
Nyj0EllaeEsOHEp4vCpA91L/Rq2uGRJI+QscS3F4nJODNLyPCQPdtLwkAbQyhiaJKFJSXkzUSilS
StiIu6E15Tb62Qj1fawDnzOIsiVN0yoQtJ0WZ1uIDW6zqtuHUfwUBiweiMVkEu+/37+E+oxzAmXI
07C7/H+kfVlv3LrS7S8SIEoUJb1Kaqnb7dkZHL8I3nFCzfP86++SD3DSzdZtnp0PCYKNncAlksWq
Yg1rBcorv9fR+gkUTWDrGEH2bP5SgHdxXU237qGOXDPDdBMgr8Slt5pe06kHOivId59mRXdKE7G6
8T22PkYUp68L2zrLU2HC6nqLx9qc4OXW0tado9gZgZDdpv51KetPEQ3ZqRTBNvfJYlnTgKtQh/ym
6ss91cuX6yI2NeZUhmiUNXCjUr6uBNCvzDWPGQgNOmdG809boEFXBn60uXNACTMNZhNm6oJxXiJl
spQFa4oa9G8O+kuzxP4Qt39zQhR3ANdK+wy0z81I0/JpIQTrYgipjjojkWfSqP9S6LYuOabNsOlE
lvhgq7te6+Io1f1y14OCC4XDyLHRXY162o6CsyDbZeitrl8KV5am3lL6U8nCky1ujWpoQFvsx+2s
HEKbezqGArykZHHALThYLUyrnURltjKFp0KFQG0eOquZ0LIClQmDCDja6ujw21VjqmCS9d5ur9DA
+0yzbRBdCvoy5CwZs5UezwZZ+NewJ7mrzfPyMLJsiB2rHbJHa4w7SbFnK9dkqJZqqiaA8y5qVxMa
GEA8hHfpinfQBivP0ic7sSx42NpKA3BcpsVMol+kFiy8GZS5TdatnLzpywp8qAfzbfUUS4coNpdE
NaqrFJkMdpFfzcGlxFWIIuZPfZl2NZqktAo4DuZrynY6ZjMxxCQxkxsGzNCIZdoqQAGBoiEYsGkc
Yy3lClLZXfhTHcuHpRwkPNJreCXYyDMRgv2iRaHEfLEhoi7RupYXlZMBtMPJ2zAAWuaTkg8/okzW
YLhVrjoTK6ilOdQ1HSLs5tx0Tjin38oGG0gMr1++qS11WPeWqcGs3hq4hCp68nuFuQa7M8JHYnYw
5uB5UAy0JX5YTfExDZ3Dh8nL+xtG8Z/UfiHZ9KMJZW0km7sFxLtVCUx2ER/MeR6S0ch0X207xxoe
CtJ5PM3eQHbhZBp/RulT4pa3UjyGbpuUYT7BBhGqEKUuVlRF1Ux0RFnq7MSRa/xYcbVNP0OTt6Oi
JXO3uMSl+/qxeg8dKqXw2VJCeABdZ5Qy68LjMF3NabTWuuZGtSsw53R647R1WAXX7eKWHMsyEPFY
KgW4n6DsvTlWkwKQTF8Pwx2vsoM2/rwuYctZG4gcNaQhDQ3oF4K5B8B0W2ejrgN15llb7qoQWH7g
7QJYMm9Xcpr843+YG1pjRvGG2RpjGC6xsTCxvDAUAw9bDqER8SycG98B2Cfcm1/XUBkZ3X0t05mt
aXzDBpqNqQNOlKCn7tx512Mf2S2GG3w0mZr1YdJuWR4AT2GX+OZOG19mgHEm3wegNMrH67Yi1zPh
woMO8Il1Ec0QvtQeffrPY05xFdutUHR3iLsuWZGOPm88ss6kCtfEntqyGc1V6giSuzVNxm77djf+
XBG+sqCUeZ6NOMywEYZZIMhE/5PYIZ0UXUOypkYVHUltNdsbUZDu/gOCZ9+koQO+kbFBqkUWpm9a
Tpvhgpga3l64LednO6oh6wHRYvs0KtHJ0Cx15oZpDXlZpUxHqhZoPAKiElpVOxJU2pK4Y1WaL+HM
irWps6o8wqLp1SIaYPNmrrgAYq72xaB1+3TohoOaT1XuQLVsf7Rj1ZtpjBE+sykeASwUuk2e2PdV
pgO4FHind5IbumUEYOzwnAQsDYECn68OcJN1GKKFEw4dQ6/IJocfJFjctdAyO70jwxRbvdvF3TwR
t37OyWNZ4YVmLSPEmdrHGL8MFAnOaW/GkrGcrQlYZmimZSNohz8XbQAxh6JINBjxyU+Z079Tt3f7
3/YHsJi+6E7/WRWJPPaIjU8jb+VXBeVI7tZf/pdk61aBhBmGhWI1M9nlK7fUjFnJEwZL+1Ld1svO
/mn4jDrguVUflbu5eih2QwmyE9nbZSOEOpMr7Pak87IwbEP3ObrZuyQ9lph6Nfv4mMR38/TBbUBW
JjKbv6FRZ0IFt6JStsQhp7o/YJqRPFmBtluO6mEJdwRjRRkQANH/7tlfJIq8oVlnYoW4Ko76jJgR
7FFaD4nfKRP1MXQzufFIDMyhYKRhXnK6VwGX5S95HTvGmGk7wIQlfr3w6sYCJvQ94DeKN16p9g/0
Gs+TJLrccodn3yi4iXbkbRhqCC/Xjiz6ewwSP/KjziFB+LN5mvexKpEoOwvBNUwlUKdaCgVYbNBH
o6m5N5+u77tMgmAdba0xqwmEf/5kL+j614NkPFyXsG6KYDKYAVhHA08AFTkiIYYoSB8vNIyYX1ez
g9m+25JikLMFtTmgYKpS2mq08cQ5k7c6vhMTNWSkKc0sZmjsml0FY2LLnh7+81isJU5tc/NOliYY
X9C2tWG+WLpvRM96yL0pn9zrm7eVncRqkLtA2pCqpui9KmspJl5hNbVCbsw+2uUhBluMrxiiclLA
ydC6cjtSwA5IN3LzRv4RLWLX2zQf1HL+dC3VYbxJerdCnFAGCRT+Pm48TPz6yoG/yDz2VmHmdM0i
kL2W121Cq8aGT0seZ3dIHC1obrNHPLXat+l7dVTu+twlCkA+0PweSOvhG6HRmXxBg7Q+y/Omw54P
FAmHFVGEVo7trqOUdHCaQDaitpXPORMo6FFVdVPIrMRGxXLckWWlQdpFnqK6PycQ4GmOtu8p+rLB
Q+RxmYnZiMvOZK86fnJdSN2xvurjEEhNSKuoKuZw5rJ4NLqqlRiz1VhdGoL/qrLIFc5V1uYtqW10
ekamW5Sq4lTK2PqFkZpHMpTLfVf3DLWoKZbdok1VxvsTOQEKRy5GSZVqIuzTIDq8M1/zZ9uP35Ce
u5+eovvZi3/QffWL3ROJ4dtc74lQYWfjlOHp20y2n7fzN70FB0ReBhnqxa6SocOVR8W9UbWqbK1b
9o8hzqbIJn3SMJwf6EK1OmlUYvhaZdy0Y/ktLXjkmuCFd8CacJj0rnIqqz02Q7dXx2RfGpUkKN1S
qdMvELxWw2zQ0SM34cfKoxLpbjsoHuVSWOYtx4InqYZxRorVigmmorTCPCsSBS+K5tYunfSYPOS/
LN2ZQXv/RNzhnv+MdtkvUriyMHhzhSeihWDFsDs2dAUN/cTck/RLCNVV/sK3nK5OiDWUXC2NZsEm
zhXzFq0E+kkkUZUtBT0VIZxTaBdJ2NQQMdl546Q8etSK/rlRmtRT+bBrUgy1aRGTpDpleydEHFlP
LYU3JTxaNvzSK/VrTTEXwdT8u8R1bplx9AOi0cZeH5xi4BFniarlBlovwcazw6RNMB07AMG1wPXj
PpFQ2m2uCglHm+DJAnnCqgzOdGVUk9Cn5jx53ZD8sJLydQjBMHl9WZta/0eQ6JVDE1Ho0KmG3wC5
ckTnR6ikXoOunXy8McPn68I2V4X6oW1bSIirot0khlmlhGEis+kb5pc1xdhvlIPdTJvq3XVRW7EU
Q28SfqYO5EcRX25SFj23s1rxB9N01PR5JF+vC9h8xZ1KWPXlxNPNbLQm5JYUv2t3+T2whB4SBfRz
PChvC+RZ3qe7GNX6XFIila1L8O1mtSDpXkGqCY5Ibv0cp4/r69rybWzt60JdHJjM4iCX0SiKWlnY
uHAwdmX6MYZTUJa5W9H6b1Rv1W0DmVyTiI/yXrOKbChCaEOt7dp1yCbGharLm3B4NKfXv1jWiTDh
tIDq2E5aDdXT69qJ+l9L+49ap26U/HNdzoaKr8UQxNfotFwznedaofCQ96k+Kf5UPNA1nVB/Yfr7
dRkbOoA+aaIzgHoihyBiZs9jpM6WAhlaXAa8Lo5mXz5fF7GhBRBhaTplGmrxIiyPQfoo5eoqIl12
qtYcm7TbD63qsGnxr4va3DHYOQxCaahZiQrXDbQwNRuiskbdRf1jai9+1cuIOjYXZBvIadHV+IjT
XAU6NaMoM6HWpN6lvHbAFehwMBMnVJeYnq30L2puoKkBoh4skKjYKcJYMIJXJt71zcGqnf5u2hv3
3YqPDdDxLsjBlhU+T7IX1sZGWuqalzQoItOL7PpcadHYzGtZGrFZW9x0E3WBF+xdP64Nh3EmRbhI
qcLHfOqxuLk65taLHlYHS/9mq7B8kxTbcuPUUIxgxqqCJkofQtRSN/WoRM1ggvVHc6lbvk3oLS2e
0dRb7UGO86R5yS5nbxNqM5ILsLmZxkpzhIoBZgDXvz+x7rZSjF0dQ3IWLl4K2zdkxzKV1b83brKF
y4XUpGoSlJkEa45ysdWmKoC3UubnmPUxmTSsXc9DeCadiVg/4WQhJrAThtLu0FeSvwHe3OP1LSm/
1ZQ61gw4ii4ojPtlQfMVs3ZhRpzr2rK9QORdUbEzdFMMqpt8Tmo9idA0RO0HVUW1HQ+X6yK2Tkqn
f0SsOnSywKnp4MRS8IpiOKZy6h4Nx7P6K4kSSaD5eW0vdhLPPWTebSxHJImL9VGNbdrj4YVWE/q1
D+Kn1g0PAJHgX7obCzsJjOy12FGhiw69Em/tjS4JC7dGEyz95BuEGLvUhlEP54QHXdqbtzNPlI9C
V4e73MrAA5711k2BKZqdiqr8oxZTLSBW1jyzOVe9uKVqcH3rtzo/zz5HCFPRzdC3zRDxoEno8jvS
0HWq0nTeZZbO93qdAs6jLe39GLX8LjFNYGLX+vBk8MLmEkXbeHycfAku7rkWVFraJr2mKH4Tp+33
Kkkzzy4KUK/ReNhbZad+pbZeOHGoykC/N/Xvv0diiO8CjrsNqPuCBwAKbJ8AnEy8WQv1RwD7j/vr
+y0Ttd71E1UvuyphvIIG8li5DxPujPV4SLmMDHgLlPZsMwWz1NmKbtsInH0LiJFflNd12Bxsa0Hr
96/DTXWkj2s/+sphkXvqEb1qyhcu5UHbSo/jK2zsn82YdfEg17OCzUuZ8yBscuUu4kr5atXEPpDJ
AMxLx7XnIq4S4MFOmt04iYGMYj8u1WEw+xGsWyW7aZVwkaWdthoCzj5LsDdxYbatWWJzOttRf6+k
qcPe/tqVHpD8ij2w/EA0tIJ4zUcAIU0/NHCeS94AW1ncs08Q3GJSKZpRpviE5AAgI+D5xWi7+Z8a
fNaTvrR5f85AsDd6pw5Wj9b9zzIrA0RaVB7sHa4VYJ4BrQBywVISX2zr+B+JgklRy5DVdbeuDTTR
jNROWVcYv5cAyv9/LNd/xYjv3lbvCsTpzPTDfLyN6/Ctzaq91SMpC1yviHTgkFbfiw6d9NOS7CM7
Ply/yltlegsRvKkyTOObmtjvmfVVpSt4hX1CLqfKvdo6AGI5VLuidjX70AF4xilc2Szzpj8+kSpE
AwlTp8lQZh6MNv0ou8Tni7SJd/MEGQNTow08z4tEyQQ0xzov4fMVtmc3y6EGYr1NAyMFwF0LpN1d
EeiVw19kGHcyuYJ1BFort4YSzYSmsjx0E7+d1NhXZ5kR3jYAJ+sTreOggIkDWWG/el3xBfqv9np4
HDhgQIZtAXoSgrMZ4xbkvX6JgaLZjBJfJ1uocIg2EL/yAc83XwWyVVE9lvabGf38K/38c4rrR5z4
GqMvJq3lCKuyW3Yz6MDnD70Bk3TTe/eWPhpuJa1bbLrwk30VDGvPm7bvOsBhlCXDYykqgqrI3JhH
fgiqB20EqEvb/vunNLoXQcKDhK+GSyhYUrNV9W4ByULAW6u+VUCSEznqrJiSBoTVaF2YUaQFoBVo
1wXB8PlmdnmWpDwMeUBzYFFgpiLCQCRKpE6Bjq7E6J2lNHbp8nz9DNcNuyL1042cHGEWj1Wk8Bjj
UO20nxLlGA/VMbXRzlvQ79dFbdqVPwv8NLcnoqZiTvS541FQ9eG3sJn25STDZZeJEK43wcAfi03s
oRl+bduHdpKFkFsZPUs/WYRwsYu5slLWQEKMt+XPxVuHOaOX4h8AB8Zflh3b5w9W7ugST7B5m0+k
Crc5t7q+HoY4AqL9ADo/dPa8W1oxBlOdKLJ4fdOdn8gSLrWeqAtBhw9Cqszrv1HAgWSWkxsg3QD4
4XGhju3J8uay5Qm3Wi/0MYxqKGERZ7czir3JkNxOg6RGJFMO4R6ruHd1pWFhaOQF/MpNucjKyLJ1
CJFQ3Bb5UiK7F8wmmpQG5mjabWjLcjibNvDkgARDUTdFTFMDpOvZMPl0eKDWb7sBVp9yu2TBnEp2
bd2VCwNhgzYDjeJIvolJjpJMdTymUL3cVIKy+6it7/1Id31muMMsy8BtHtGJMEERlqkY04hEUcCU
lzj/MZVSonHZcgQlGGaGnPKE5WACM/9mgKTnXt1hmsE37oH72cwuhZo3TvZkmVKkrM2YHJkqJH9R
IbK0i9rGMIxq10M/orhXdz1HWB4ieDS7J6NVdyQyb3NevfFJ88aKSqLZLUNPLQ3PJBUpVPL5kjqx
vqA91xulhPVdANPatfNBIa+p/WKkMjTtrUuAVAtcJtKMzBKbobMupO1gQFDYMS9eXmet9aepksQ3
W8tBdQhpG4sSC8WIc28ZZ1rf9BmeABPQbwuzczTrYQLfR1z+BQKXdSJJnHwZ1LYt0wpZvjHqnsYi
vB81Y5/wEmUVVICvu8jN96xB1qF5NCIaVJybx8BH1LVrLmxlE1D5E3oTVC881Og3TLQ7Y3Kjncxo
bbo0g2CYzjAxUoZhovOtHFDoyVMwQgZD1SICh1YuSIb41tJWHis4IKo6fl9O8aGICHiuFPRSsUVB
iyQjQaPrD4mut46hZ7kn2YwtQ2cg9Ym5RXzcxbibpleZMeuYi1mREwDS5XXErZNH4FEfmswZ7qMb
y01uE1e7t9InWUvOZirvVLrgc0mHDt4pBweJFgDhA9f0AGatwjFUx/geean7Oa4NwPgg/jEflq8A
tF3Rsa9vwZY9PP0GwRfTaNDonC0cDVDai1KxwFDU3XURmxfpZJMFk5s2fJ0+MhHdxomxBxYX9amG
FHNBInBnGHMukSdbkmCAWcznkvYqAigMMX+wktOXqaK9f31Vm0lQVOBROVRRHIDRPVfqkJJkVgx4
ksZrbrsDEB497RF8rrvpTg4zsWnYT6UJmzjFQ1dWq3G11N5wWU0wbhrGTghq3Jokewq6pqps76Z6
uitHUxLCb+0o01S0pMBoAG9SuL8z6N+GlGGpY462lPlbFS/e9d2USVj//sR30Cpu8PLC8hqrvyWT
/dhUbH9dxGqvxTDjdBHCeVUc+OBtBDVMeiX2dKIeu756riyge9PhI5kTDBMv30EH516Xu5ljQbID
lMaoxxK0ip2vLbPCscmAThAAnmh2x2/AYvDs5+VeBaA66Lm1Pc0dKfnOBa8THApGNtFpDpAUVBuF
S5BawCMZVIMHBpAYQC/wEgefXOBP/xq0YxWEaeE1z6IhhBN0wyo0Y8DDMgIY90eR3JD56fr2XViP
9efbFPM6mLKgthhVGOgxa/MRujcN4Xw/20w7gh97diOO6a8hWhqJmqxqcKYmkKcjDl2jUV296Dzo
p4xmS8iAwhW3B2LmQWqmQTnLEHVlYlbPdKLwzBqMeEF+Koiah4FEAe0j1zJkHBMyKYLqtdGQc0yq
RVgMt10lr3rHDGPgjS+ymY0LT4ptW8lzUG9G+Hnh4kkcV82kQxLVbkj3moDU1zIDNMDcthndqbbE
+m4tbI3KEJzpG4M3hLeZQQtoXWf8aqbftLtRFlkT6daSDGgcLB5dS/brN5wcUV/kcaSDGjyoSxbt
8A8s0ExPmcNZtLho7yz2/bJoT4XSqhKn/NltICoh2sttDW006I8WuxEUrQLx/ILd7Fb4GI846Rw0
L53lpMpee0wP1FeBaX/kdN+DpOjL9Rt3abBwlmhY0nQGSHEYLqF7pCvMyI6SHMZYBza+mwEtH/wk
IdybHu7M0Suec0DXGB8SsVtnigCRIabHJPnFGG+eG23bqOui/f73OgBeabuGuNV+cu0AxA/aTsNU
p3Qe5cL1YLUmICUwS7+W2MVeGT2a5rHWFYQnbP5e6stbUcv4hjZ39FSGkDWqrGZulXVHB+BEW9zN
J2clYwBC1vI+l060p3tUlGSJlu2VUUII5h0v830xz9JU1XBJWM99pVy+ARtbhuu2dUlMDFJSbJ+O
iUrBz6htzceI4NDGBW/NavFGMgMmIw4xyMvM3B/zymXD8uO6rmyv7I9UwXrmLWguuhlSTRuqOGru
VP1bms9VKzRog20QuFDR7QwxahQxhYQqLL5MEz3wMPlyfRGX1Z9Vhk4+CxRodBPfsXNXTo1mjlGg
3sT77KHZ74advlOPUlSPze3CDChOCB05uth21Ob5GE/Ful0tWlii0K2ywbu+mC03bakokGqWBSQ4
0VhaCVX0jGl4k/O7zrDuFPKj6H+OLNz/hRy0m6GzbW3VEi1jih7bDCFHFPClHB942rOAIiu2b4p+
9LLMbCSOZvOQUEeh6KKzEYmIYf48RXk1W9i7FcQg85bv9NF4Qm11n/ySdVVqqxkQzf6prHWTTzzO
BCJpHkcwEzSIn40X8yH6aF2yL2zg1iq/kLCnfnMD2LBHlHObd+6q64NQ0tyxpSvwq+tnMNTNxFhf
t2tgd5b4BjTf7ZII48lSntet2BRRAqI66CK6xAT/knfV1Nmg9wtiZoHrE5gNYCPn97k2uHk4uvn4
wQCiUBuZJBLfXBpyDegmRLMTopTz7QVERJ/QFDFXl93S+KeayUpinxhjFweIEJSgI1KzddFqlFVt
1qGJW2BwdblNl67xKm5PL2zpa3Ds9eojRoZbdyKtAqq90Q5VTy/m8qYihb5DKwU9gIlwcsHMMh1I
Q/nPOqvG27ygqHO1U9479dDMfpsWSJOgxsgCnmXND70hxW2b08lRkwHtAEZv/Ma0z4wMBiX6797Q
08YNawJCZE4aN8vVyUfCNfbHrDcl+aUNJ752nRL8YrA4oh3Il6ows7KJg4JCWc3K65WvAMT799YG
k+3wapgPVg2kb85PcgljQGHHdRwgS504ZZEEBhlhCDoKHKHl23WTs+Xi0CzOEAOaGJUVm7jZ2DCc
UREFttK9xJESOcDsDahd7Uo63KhTelPHhqRUd5ldgG84FSpEDBPo7ON+gtC0n9IAcAbdBy9I6ClG
pT6C9EEN8rFGlrCNE9cu1MYL0SrrV2w0HpY4Mr7/+y2w8RyyMWKDVl/RU+lmXTRhgxvLwE1UouWn
AdQQZbdpy12d7JX59bq8rZtqqzARDAcMJyzc1ESNjGxkNbIdSkx8lMu4h0H2TmLbN3QVoCp/pAhR
hF1YFlA14X+tKnY42qS15mkgsjyyTIrwBuOZvoxhDCmNNYNjuHXm8L3LJDoqEfLZLXDiOcZi4UZb
9/AcJUIJNj32jeqkQyi53eu3ivbNBnUD8ig2qgtiIKHkJRvQ/wXnwAf9nrPig6STOe2WaDHeG5so
PkBx/qnAWPTeADnp+S+0AobVhMtAIkrMyLdGmS2anSKKNrrBAczuHkBwsl7Ry2Q1bp6NPl8UUQhm
sEQHWGfcNqJ6QFQWzBgOjcEnHN/wuwHBevklX4mSD7KR+C0LYwOM5LNPBTG0oO5l1JTqrMJoRvX8
inlYN8u627Dubhs1vg+LHHgrpPxyfTM3NMZSgZYED0D0S/zc3moY5UYPhCsFd7h7yuKHMsskdlom
RAho2nBoW8Mq4wA+42hU3xlJ3Lm2JcZSJkXYviGjYNQNqzjQsrFy8gL88IkRHrt5kTwKNgSBXQFB
0frHCnl47naSds4BNA5BiU4KD9P8BpjuQJ5XlLOsBLvujHDTbMBMEQKalHU2RbAaEU94OyYjdi6a
X5k1Qu366n2k2j0Nqcxpb5hbHAA6UKDztn2hf2nfaqCZaWP4GfBhpTR07JbJhGwo+ZnPFnQhhnOp
m7lDk2BnBGljemOcjo7ds9HJ7fBOz+hvu+okWr4evbiNp4GCoBodXm5VzgwkPzsN09Vp2LjNwh44
eJt21kDQoit7MGwd3KlEwanUNam6uMdeFtqvMVyRkhDP9c9qsb9+f2VyBAVpszmER57iYDbUxy4a
HL3VXDODwYokWr8tCQiAyAQhYBczvFM0865DUzX4LJXYrQq0BCJ7+UOJ0O+KqsThb9b1R9qqqyee
zA4HG+UoqIlVht7SWO5aF8yY6kSpbLBjS+2h9MzCBdNMQ+QiCjPdLsdywBYCxNRpM33fsUJim7Zl
YK4MyTxMkIi5tGRBYSONsHmK/sERWxAM/VzfsMvSkAEoHKRBbaCRoXAm4jwNY7SkSwVTkSAR4+vg
zfQGNS0dlDcOQ6QR8Ji2t+j93I2l+hWVI++6/E31ADYduqNXWFuxuJuVWhYnIEMMwJrg2XGdgkMK
pKRWqJsOOLtmyXI3QhAI+SNO0I8BnUl2xLGhtOhQG53Gn9NgoqbT+znDgGVRPCKr+lPXGllj59ZJ
IoGCl90KvITUw7liWpOtJ5oOwR2PCy/VM5DDlj+u76VMhnYuIwFq0JRHKeb2+PyiLv1rG8oiRSqT
IRRsqjKMWkxnxJiWMAt3YslxIgwTE032FGXpS7UsvZ/VU3koe7YrB5o4YaQXXlfTY9eEGCqpAZC2
tKgkTIBt1SnSEElyNM36Pc5M3WFEAUBd01SeUhTmk1rko2eNXX6bj0Pk9cPCdx1GrBwy9CTorKH1
xqjmLrHJS9Rqkcu7dADT7PSUs+if3hjRHBChnqDFwO5ppscsye6nYXooqPWgcvQI/N8OQNCuTFVi
FamROJi65JEXzXEOucScbgURGItDMRCvV3TKCC6ptZSIzqRU/KKIMR2X3w1Myx3Oh5/XlyKTIzgi
S1NsNcwBYUrs8HGYiRNiwHUmqmQgSSZG8EMLpt570mSKDxPrLVHtT/0vq6Hfri9mU2n/bJrIfkWa
iCM9hHlgDaMW5XxsRsnN2woUTk5FRHIrwyyO1ClJgmawFQftif8sk35vrc0+ypC+mw1aVf5vSxLu
+jJ0jNUGkB40BSM0w8tSy1BfN4+GoZKJvkNjHWA8tyY8aknF+iwJeqtyNKbuUrTUGcvrX6wDmOYM
CIME2IaCXWyjptVNDj2b2bHJawf49JJLubmOEwnCTuUISIGQBcvbF9aNnuNhq7FHqsnEbKrAiRjB
MBZ8rmyeEVyY4mE04+PcvTXhd2LPx3L8fX3PtgpCNuKO/26aYGfyULHTLsGmqTcrcdyk7UpM7Rt3
0TMwK7z4BTTgMqJf2S4K2pCoBY2jrMcridj7rgd5ddE4JSZpri9tKxxgCN/QT4XaycVbgrWKltMZ
h9USQGou/DXSsvu5VW9SyiVGYXNFJ6IECwe/kEV9Av2urJI5S3LHlfiZjeHT9RVt2p4TMYKF05iC
GlCB+IpUc+fyFODJncUNiZJL9s0SRgdTDAuasTLDLSuLdUhLeNEa9WXAYtn3NAEY7vVFycQJtzaZ
Gp5VWrxOogMQJdTnJyNNby0SfbV5Lwu01x0SX2FAClhbh/BovgCCnlH+zEEznaA4pKq7vGwjn2tx
sktbDOI7Uc77G7Q9Aj1tHnvyhAZ0InksXYJRIUY+/YJ1O05eFeHEQ9LTKQm0N1a5i794hRe/jaDh
A1eIO/rLTnPyF/N9YYDC+osWmTPhgsefs4YkPCFJAL/4M6v1r3PJJb23W1cBUKD4jcaly5K9rqPg
WuAyBGNCyt2Md4gTKiWwVKxIyny+qsbFaVrAnUJ+H6U+sciRZcvYlixMgq6fBsVtw8h8bpteuatT
Uu57FAUaF5hYaJVlAJD/ESdL5tVJjqm9NARASdUmvroozZtWwky41szCr3VYLpiZbeihbqPcL0c4
YqNWjXbf1UrnGvEwPeZDSm/GumzrA7rdlJt5nFEXU6b0uRjJbT9O4VuJ3njfoHXzVuDH7AFqyHbc
LBPYnq5/Q4Va8yZiN15pVyT1rG4xXY7V1I4alv/emxAU0AjGzCxwCoJK4lzjwI44FF3cpIFSlA7N
/2mjO4Lzmek7p40klLgclTUgDEiEeISts1LiEx2WvKuWJE6D/3DFLWC7pWAhIMeycSufHO1degsk
0fx1BRXF/wK4Tu3klScb7Lu0KvgORAEG1AOdZ+KEkTmNc5WUWDRZkl0X47kbEWcm3wF+51+3X5dG
+UzS56P45EIbvQKW3aFNA6Mpnm0LxzfW/b+ecMW24rG3EmGg1qyJCecJRhnsH0aKLqMelYHw2GZl
7UxJfhh5/5aUESpuVuNZS/g8psSSmOitOw3sE9NGdmJFLRBMtNXk45LaURpMGbnT2nqnkeKgUSbZ
ycszQy5fR//LCrR7CSgwlFxr2QDdycLowICXqZo7vfqt5n8RJwK1gKBPDAjiF4PUQ2LOAylZEvA5
407WffS5DF5nc8dORKxLPVGKVMmQ3LOtBBFc6E54k0QGjCFQua7r3lZ7Frbsz1LEu92ySA8tA9YW
sM/Eq4EfFTvKrtmFK+/NP8Z7sivueOtaSDJKathrTHNufFFT1ahG0E6Pzh6xAlMRRTXzXkkCM2uD
gg8BsLP+CVtyp+b1PtZtX61yifPcumqnIoVdjRLeowkzTwN1ARfUDD0vgRInMWGXR3e+LmFLid2H
eq9gXW1dunr4xbIBGwMDIjm5S2VfxaDXBvQ2pn2R8sOOllZC7bVe7IAizAKQPhrNQo8Uewpmbv4Y
tQ7Km6k375UPiez1/XB5dH9kr/t8op28nknKMxOy0ZK7Yrh2a19H7Wl+lDudOx45kSjLZdx1vtp1
008kxh0IRMtVWVay1/8QcDBfztu3eXaIOxDdIV67yHHa6gr0XvI0sPMfSvg1zX+k+dfrm7epg5gh
ABCdgdKLaIlVXrZlXZZpoNHoPsvqJ32pJCI2V2EgLwNzC4A9TQjzu1Hpenuq0iD9TGs91Dz3Q13m
qrelGMCLBwIUWr4EPQcwTFXxCFK05a3paTAtX+pC1k0vE7IakZNzt4qkjli+LiX/nSvfWPxW1e/X
D2T9zgtlRhn405rjtSc8lsEMN89Uh3NCEPgK6BEgIikGRojyeW+k40NRW/+Puevobh3H0n+lT+3Z
wwCmOd29AJOiJcvZGx4HmSQYwADGXz8fXdVTtqx56u7VrOq8si2IIHBxce8Xkgt79+xiRl6BIrqh
KT/Zy/WA78cqgCFC28N9IgCj86Ub1aXU6zdS2O8tVjOq1/bh10/6k6YzJ1cKCG1Y4XPSO8/2l9lM
EoJ2cYIDcpZcLEJaNbQfKL9DtgUkhmsG6INki9mbDgJGzcpcltfRReOZM4CQ79/iJAqzBMYH3ZwN
9DBbXVeDCm+uvo4oUE3PZoeqe0wQmAezgrh45eVtr9LYlm4luQt+PR8/lYxP5uNkCUNBNOwNc85L
3jI4q28HiPg+ZSA4zha3o1sAdlQGtQeNMSd7zo7TBYDauRCOoha6CWiZ4z8nw086Og5kxOKWi2mr
qqMDV0e3I89T9wcA/L/ehv+Ojnz/+3Ju/vE3/PuNl2MNEr84+ec/duWxuBH18Si2L+Xf5j/931/9
/of/2CZvNaLQhzj9rW9/hM//Y3z3Rbx8+4eH+4AYr9tjPR6OTZuJzwHwTeff/Fd/+Jfj56fcjuXx
77+98RYOFPi0KOHFb3/8aPn+998MbNf/+vrxf/zs6iXHn7k8T4rkDRHh9w/7518cXxrx998kQ/kr
UFe4bAKpjf60Mlf8+uM/fwSvsBkZYqFMbsOf7Le/FLwW8d9/U/S/IpOGio41O8uhlPvbXxre/vGT
+cPQIIMAIzS6LPO3f361b+/oz3f2l6LN9zwBVA6fq36PTPhzjD632zS4LCg/4VpjZ40EkG43uY8O
uq8sUGTLsDIV+HDYrn0hOTrNBT+Hg1fFJ4AciqKnVy+4cOSlxEbwJ6/7lRRCzhyuq6nXLWB4qlwn
KvolQDVSSFXAJPxST+oUnfpj9JOcIlHaUMk7eKzM7ouoJDrVtljLMBGLdhdZnGcmFhgwlPUA8EX7
6/SABFghnGA5UrnxcgQpYdagN/aJU21myzLjQtQ9OcLmB0MtWbWAsoD+zY/zxTJqu0+mEG8R9NAR
5S+zv+PW9Zdl/cfa+bpWTrKKH4OczJ5cRw0rRgzCq7fEGh0I4dJfj/A78PnLQfk5BvrmELpH3xHQ
kZNwxYgsqaOFN9RF2Qq9xWVVaQiQ6aJFT7tmUHKAnzK8r/wy1WgkVVgvdwp4aCasXKJl2h9CQE3K
Loel7XsaM3hyMI/ER1XeFzXOHaOh1gBAt9Q7WdeuGkW8oSX31JLqEagSTy5WrbJWgW+rgG/LlPBj
QOW3asS+UfONWdt3RllDMzG5AZ7RBYfHQTMXJlaDy2K+LYfXuHhh2rsQ7UqY414ZBtoTZQ88m59k
+ZKUAzraa6ZPO17DjZCViwkKO335YihbvbxOs4oy6VbXczdrnvVlMr2AgaCor5PB3Zgorl7vAPWi
hXUvGc+TAmNiU161ar1MYJMiLP6otThfB3xKBPkL81HvyFKJr3RyNOvd2G5SfgAVyMmQfyiD7kY4
A+ycbacIyhJZAGNSp4XGIGfvbXUk2kRT4MXK1HbCXHVY/qzLAP7VN/ASS4EjzXTFgRPHoipeB2Z7
XdqAnorfB2a2Nu5lkChwJ3fzAgYl3HCq4bFU93HcOHJoul1zG09QIpNVt9RStypwhRhNj1nKQxYr
961M3uQCpjsicswofLCl1GuNKqNAp6ybqvLkEOoXTHaKGtUirXOiEqdqeUMaiPlAtY7dZqVhoayW
A+8RHyJkI6Y9uCPELoHWplFuOGE/eqhio9ySuU0U00qsmixCFxZXU0m5NqWCdrZyxTpcvqP7Mq0o
MEY0rdWVlShBIuH+g/ZtyGHMotcOYQ9jmjmkH4N2bJzJyGierOt21Y77Islp2AFuz2Ad+MEanU6S
5VZp7BSpTWseeRyUVMArgsR+TfvbpPbErKGTycsRQ0KpzhGq5ERd45WT4QAm7U68cSeASQXII6j1
FcWuSRZ9vZZNTvXwCQx/Wuu2EyOrjPvY7ZiCl3onJU/JtA+1m5GV25jpbl32QD1mTl+FbplXPsP3
AeY7kKynVH+3YhWe3LYD65utGsH/a0o8MUo7KY0cZr0ChOcomUw7+V3Joa8Yq4cRVPWy7XwkWC5U
MQGpqLE/rzttqSY3fJRWSr+vIu4Zo74y001uGXezInJp5Mt0hATkPGtS4+jFY8E7SE3n1LJuTDYt
snQJ1WZakMKzqzUa4jCheRVlc5vlqWNhYlUlpk39lqmHTEucRL/l9kfaaH6itdj0z1l2aIRJ9elg
I95XEa0gItukqY8K1XWt7QVsVcL+uRwhMYt2j152VEa3H3YmdBKFT3jltXBGKKMc6wVpOwPHnd9o
ZpDnb43VUXs20Bvy+Z3z6VrlV3rzkOWBqt0O7YAw9VAb+E+fwOA8XqikdGX1w4RDVAuMeiamIK/b
BThV11UY06HYpjCP71h9C2f5BRCXOS7eMwPqfdQBE6hLyhUZNdIjBHUEdqQmr4zmeWyOI6QjRFp7
7cD8Eew3gk1aIgO30PfP0Gbk6kCnunXGESw5OXR1dTmBR1MDXaBnniKqFQSEPVYqGzkMgzpTj5Gm
rCoSHRJiucByYGKxidoacTbyZii11MFrSWCRSY/VuK07MHOHe0C4gkiDvNZ9191bEF4RbeQYA4hN
44SZGty2j3yjeFG6l0jcTcUeGksUrSh1xk5EHxazaKRbTmw/GHLp2UVPjXidDIdYg+eTeBjH0Svg
dkImlRYa7EGUcCt3matV962Ndh0Sai7vp3IRlbcjJqvGd7R7hRb6ElIf0KwuHcUMPRSyl8YAU5Ew
mKJtqPVYACatog8DsWyoYgcH7UrFLII0S3tpybA4C+lhmq4ns3EEdm/Tlx6keVx1EGuuTi5Pu0Xf
1Y4SaSBlyDScHpoORmItw6lxaKZATp95MwHt0TldpRYUIGTKCFBhZgfdzQCw7RVQjABjbhMIWUTh
PSB3NJY5hTIl7fvwKqlGL7UQCkQWxKW6CLWYkpI5uTR5Cia6LpYN1oAEtkRW1wvwi2g4mCu1t9xc
udE6nJgZCJnDtrXR1bFuIV7kpL3sDAWDQu+RDIs4vR7Gh9a+TzA0wEJqNK5D3lA7jDxWILBpmVNb
jI7AchbA3OD0M6pln+9jjdCihHI7N12r3umVvRpQVbQgJCqVuZsSyKmU3CVYYH02USw/WNeAGoBD
LUaUKGqY57zaNQBzqBCrqoIw/pbGEVAYkLIeHtJ+I3q0o+T62hYPdvXejVB+aMwFAFp4uyIAE/IB
ncfcgagVBevKwwmTM0+SIEyh4+qLwrfqKk12PU7I/UzV57mEN0ZoPyoOs++z8Coec0eDItzIy5Q2
nXDquFrJcYf3joxUGMpChVdmqiYrFbWOEcXDisduPc+fblPEbx8vlNNMjhcMrlyhpQRGn3/EY+vF
nbjVy9xjVR7AkkCmbXabRl6qFQ9Gbb6h1PWgdrbLpWKlg4Aom1ugcne9WuS06U3AxzXPSFTMZHhV
JiPiIPc6KGeO9VM1bIwi3bB2XCFy42mgbSvhWKvtet2RG2ZiM5FX2W6DSedBV7zWtuxIxt2oD56S
Vl6iKEs5QRps30tWvGhr26Iq7uuxqdyxxPJyqw/kobqzE75NrOgjYThxIQXrRUW/q4i+kCGdKqeQ
k2nEiG+bKrTP36M485iWLbs6QkzRHNbi7A4LaTtEDESI8mnQILCXdlNJtQGpW1uSjdDjhYzbGpZv
fU06cttJyE7U20EbnVaKr1ONPLUdSymrugUppoUsl09IWVYgBTq46VNhQxwc6ZWKdQpolQNls9TN
icSdEikf5nkNYe3bSQN4UchkRfIIGsqPpMULNizpOpwI1mXZ3Gm9tSPKuExFvsUb2nS63tPRhMec
FjU3yWQeO0Xswmq8lnp+lfc98lJOJ4UcrdY8iMmilr5We7GKhOS0YeIYvf0s9PqmyKArNCWuGcEd
IiULIbOdCvPisnsLRUmnEDUBph2Eyh7slmhUhS7qr/Prnxm8BRtsDaBG8JXRZDvJrsessRPg8uDb
lANZLtDUKi6oU50KLSKB/z7ESTGtw8KqyiqtXRJke7BrcPGJ98TLbkLXdsbHyUvfzK08i60uQmcM
fv18Z66XcENVUamGmLoMW5iT4lOBWzaLzbp22TJz4ALjDK7haOtkFbvZeloN3mflaXepzfDZxP1+
bfk+7km5SSJowqc6xsW9YilR1VMWw6KjvQ9W17/gq3zKuvic5a/PefIiAZZDccDCeJ0/uN2yCvKt
uu9WrTsXrI0rw0v8S5fnU7be72PCPZ0AuIQb5umFNo2FnQGBOD9j76XrOCju+Gv3WC7bwFpmO4Te
tSZTfgV1XbDfS69PaOPPNrviynJ7H2nLXsC9ihywnS5ai6KI8rXAevrltBM8SJ2Wqd4Z+HLInMsl
8YY14JCPsi8g0PRvAhR+HwsNETCEQf380auualAJC7WvXTnEwfTU1E8XVvHP0gFWE0jUM8kFJgun
fWFrgFNEQTCAtIDSkVPexH5Hk2W8qHaXCf2nYI/fH+fP0U57w6SJ4cSsjfN7lVGMqXEXeuZBMlN4
OCzPGne4j1CO6V9NJKeXOKDnd+yX0ecX+6Vc3LKiA0QDzxrhvuAOCSUOnFORxDhToAfm86f42wqi
Tv6l7vuZ0tc8zaiZoCCNN3kKxYs4dAwmBjJg51uQvGXQkIKD6P53k7VL2+eUrfzHNP852vzSvzzo
NADRW1cYrQfp0uEfShTIXgIgW/kQf+jXOKedeBVfSdcoONwyijLDxar4ufD/9YFPuhDRNJJMzvAV
rGhypfbOGi5KhJ3bh+AMg82qzkYnp/B2WxbAwPQq9sZKLPPVQCEORi3aLy/jhM4uXKhJGZo+M+iB
Df4+o9YoczWU9XksmxqOdQ0Txo3+AOFij9B0aT0iO8XLDMz9JWr050efxnsU3GAAAR0T7QeKP4GJ
UU8KIFMqr/mwgrahmTsscAd/Qelhr/ttwIPQF16+J5v6Pl4bmY/byjV7vugbeG7CQZ2GfOGM8/8h
hpsnXLLzZk6an4Urlv22fmD3xRVg5ov/oKRpgdKKuUYCTeA5e3LqVHY1gEcTN65OOxf3oWoVeTne
rxngxiEC8/ds5d9qKPyfbYJvrYVfth3+HzYUbOQH/3dDIWhf3o8Zb8vj15bC/Dd/thSQ3UBsAzAU
cBGBK/vaUkCvD2xMIEqBbgIW58+WgvFXtKJmiQ70hNFcmLsaf/YULO2Tgz8zYmBS9O/1FM6sScC4
UMPFd4Rx2Pwdvoa6KlPAnNci4VopDQPNjTyNu2KV7AuPPV/Sqj2XcQKMA4AJVBqhh2qejJYwOcmQ
CjauGojNuDIgQijcaNEGsZs4rTt59Trd8A20gNdlcCmsf56OJ5FgFnRBkR/vAk8892G/hPUulSu9
FSF4GciKxF5ZoI28bG7r4JLSBPoG+KifQ6GfO4MiZjzG96EkYdd9aNiNW5DUKVDBMmFjgoroQ1In
nkmSgCupL7UqpFTDFQSzglwXAe64ixIFai1eTriX99UyRpXOLIdjHJc3pozGKMoiGjVt9lgZoaPJ
/W2WqUuQURdVzScUm7qbpNM2uZ54mXYkXe8IraEqX2d57OLiFmk5rcYPLZztfR/66sO2diOrKbwp
PStdozBI9Tx3BlySBn5omvuYV0473bLuXtgqSncbaIhRKPZRwy4co0GNtqnoZN+SHobaU+7VUNeP
lZ3awpPEcFAA1HK4lKKa0SqdM1SCdt2xCneRfmUReEPBaMiSPlj8CO1WN0JkatIXYiqu2XAn5dZC
Bvoo7ieaVxu7f26j1hNIVblcOTW7raXWa9QjFNrcTLZcI7mLIB/dhHe4JHsVxIfgsLWD0oQNeUkx
3U5VIMOBt2Q6ijQBwTU4VA1USG4EWZX1QxmObi9iXzJRP+fPHbseUYZVwF9hGxtIeQgQeEmUoBJU
0XFA5yZdlyUBEjNa2NFNr2OMNoHVGmC2CnGVSDypmrTs+DaPCG3Da4AJou6qzZ+ymZL/qQC8NBIr
iLp6E0eofcFfpiponX8k5F0XVzx7BgjdkXBwle0C2u1upLynE9+RatWgqKH0gwO++syfxh3ZdPTc
ROnnGHLiM7ujHLZ/ZplhDnrP6t8HbtKye5IUIFk2er7SkwtswHPXHGyuP1f8ydYmQ8jSqsfmmoWg
cm9aqEgRneylgumwjv9Jri5bmKhnsiRgMiEvr+gE0DHjJCMF6h/OZjqil9kCedQclHX50AZpgBoj
VVYjIKHMiz3ul05LW6pT2Umpvbyk73X2awDOONvSYRPCien7bk+mJA3LOYhGL5DLXEy+7nMPBb4r
YAdwle79cY9eomOsU6giwo7dmSEVF9OLeZTTmANNCR2yTnBQwpXn+7cAjHYEgE5GcGW9M2GF5dFA
awk2MkjVJ3BohzZFjTzx4xRXPfRXgLh2R2G6RfJuM/OSXPQpumTOomedqf/9PidZdGY2g5nb+D4M
hVvGGk8QlQ5t9GpO62Lu4KWQwqnv4qp22pGsUD9CD4nmY3FIGp1R4OaDYuiWZNLWT42W3elo+Dhf
DuszbVL1XDUAyRhyJQO5Es7TkzOBy3FjyAV6NAJKNHWCCGt3rhl+sOxOhIWHtJsa2IIN1EF0COuY
oUO4WOQhWSVio+SvVdyjZiV7AsFr0iyPgCPWIqKi/OnqRX2vGB9T/DaN1ZLFdzVkYaehXypTurPU
8oHL5YFHlidzr0UAhYgPIq22qifi9droTixzzd5wjLRF9NKh2ficxcMDLkqlM8rNuh2VRVZhc6Vq
wLVxIXTupuinVtpEQyYCBoolm4z3JFGf0IbVQ3Xddejk9yjsTfwQNmRnZCbKluiGcWMjJmU2ecUB
Ya7QoiAoRTMloXqGW1cN7msBXTf42oMY4yhKSlG7W6kGDLYlMCdRnRUiR3NBdXK52qmpsga3LEwM
xEniGnXmVbg0RmbsQofOVSrT5+pa1yAbOj3moeVxsTOMqyRhO1vPXKW7QjBdt+l9VL2PbF2V70xb
tCHyBETKPrvPO+4aOXHbsndjRnxpHClRN0Z9TEfwxeVVhHJsGV+p0nuevVbau4nmi9S89FkgGwVE
6m5jeQkKJh2i2kMtAtO151UMVm9LSQwzTtS5o8JyGqjCZrCRsIW+jlriIw55uWS75tDgqEPIlwV0
Eo4ThofPno1+aePbUrwFK4PKbb6QzMiFPvTCmMpA1T9qwa8aOEwrcglh6Deu1YeoLVKYtgkPYn27
Dqz6OmdBHlmKC/carH97l8VWv5yYVK8FekpYzLVntO11FvU3Ji8WiYA5dqktWVPQND3EPLod1B6l
bczBvrT2Mlde+mhtDqgiksiPtBQKj6VT5eWT3IorEndvTREu9EQLOnxEUWVL0WFCpnsTk0sUhIqx
9vqxWU6dsuLZJZL1z6gFOL2p4goKsWFAf0/ODSG3ozT2eesmPEIjRVpMMww3mw4XdvqlcU4uRFz0
TTQ2GIcEEYRPcHL22+qg4KrnTov55jtiqQeVBuMt/QPVeVdHlG4UBz2I/FW9cFqe/zJI7We1FxkI
m++hOuVKbY8VvkxR7hL7PrbW7JJjw5lsFxOLLBtXXgiAg0X/fYxkGCJJNjAGt66sUHb07MlKTUfI
GY0RzYZMUN26k8yHX0/0/LHfTyGAk2b5MwB0IZ14WhDTVRCkiZIIVzKhrglZKcx0aXAYW+ExNQcm
Am6u3v16zDNgoW+Dfs7Fl8xeLlM5impFfN52Z7BQcl0sZrBQsY2DC2PN7+bHA8J1FNri8nyJmN/t
l7EytWGyPh/2nS+9ASwRJHeNDzLM3ehrYKBIT3EwXr5RzMvz56gA7+oaCuaQG/k+qmlniYTGTou7
S/4C7z+3uYu85C5xtGDwwEdaqOt4lW0v3ZnOHOLgckOqxYRgKzyl9ZNVFII+xHoVTwtpNWeII0ft
75JyVenoE4+7UnmJdXLFdOkgpN7P03Cl8noVSrlrMvDO+tTJ8/DayEpwoOzFGGbbij9eeCHnpgZX
OgBnAUaaHYC+T02njEkk2Ziazld8GRidI/PRF151ngz70sTlbuKbLt9dqi2fW+korUPMBoEL+JOT
qSFqTyRdDQXyJ+6TmF+N+hS0hrqpzNFBohyIMvTtOn6/8Lw/75Z4ESgZgIQ101vIyVKAz2KL6/XU
ujEyf/RkQdpE+S6/U650fa19zJi1Sxfan3n29yHnn39Z80VOkrRs1dZN03c9fOiVS8YXZ/Kw7yOc
vMRe01rRRTZ21aOxmq0/JQdiLDvVz916+y9U0k+UGpGc2grQmthKKjhQijovqi9PJA1Y7xqQqjgO
LIyXBq0/M8jUxaXS9fzFTzful4FON242crtLCkydPnIIQsS0Rfd4FBcIXede0JdRjJNc24zzAvqJ
SYdL/j2DihJU5y+kymdK8JgxCMoA/grtZPWz5PFlxtqC5GbIR+Ea29ZLFlUgOVaCK57iQH9loV4c
79wy/zreyZoDtqyBUDkmbgaApocWfTNCDVotdYcsCnQM/4Nt9XW8kxVYQGagRn2qAwi092Z0rVhP
V9MKXcEAfSrXuJACnOmmQIAb4OC5FqbYP7xeQk1Fjp8qrQuHjo/n7H12urT2yCc5ko94ETnZSqbs
7pI3xylB/3PlfxlXP2m/McijaUAlzfMqo2YDtk66ygMYwukUJlWL3C+2/6ao8Y8hT26mMQA5kTLg
VapgGNSl5UXDHwXob4D2r4DXs8vz62Od7ICptFEfaEjrNl7vwVXPxVaLtrgM+9xPgb25lE+eO3W+
jncShaF4GlvZiPHYRroZXAV3/hkbPVxHAcx3CzQbtpYL6J+jOyjiFZ68AenG6+G1An3d6hJW+2cZ
99tiMk5eqpD10ij6oXUhp+kUzTOxbmb8khXCawWGGupjDu2ZAqlYjLrdf7BxvszEaRFGz9PIGvoQ
EY6q0HzQ3CqwgJ6GOFhgrcfFJT+3s0cF2ijISsjsuaOdbFQ2cN6Gk0Cz823yxR6jYZ7Dnb6a6yrJ
xU7c2UT663gnyXpYZarBGhwV0dVc2eoWKKIFxepfOJTmNXp6Vnwd6eRQAoFAlTOUDt1sUy71RbcA
zd23AwbW3uUO47n0Bd0Hy5ohAsC+nyzgcMxTUcmYxs6vlxpq4b0vBZdbf2fOP/irgNQ5K1ujTHcy
ewxKRs2klwDCohJV8+PYygv4D1yQHjq3KFQykxVmtIMOPevv5zkUn8xO4tgAKFYkNF1UDnfap99P
J3VdXG4mnHkuguYL+gjoiIOhfhJvyDSkRtEhpiX3YiN7QAj7n85GO2U1n4g52v8XK3xn1se3MU/m
UsvtoZc4jihZyjcdfMhB1kWhH4jcYw6kn1Wl0AB8lrvYGSG1Ce2i4Ndb/dIzn0wy6C858lxMshFe
heVdXSVUjS/oPZwJ5GDAqoZmw9AeqmTmSVqdDTHkq80GFTkXfuZwiJgeUCFx7YD78eriKfwzy/g2
2qk4SVNIXEkIRmPQQ51F0LWD1ILv1XmKJy9yfXsJf/Rz22FAtAGRrUEPFXYQ3xcqnDyhyUem5rMO
UfiAkwZzitFeOBHOXNwsMI5mOXDY1oEOfPKu8grmx1WhNmh7z+dhvQR9R+zbe8VNvOhuWHegtwC0
mS/LQwdA3uGyOdo8wmk0k1HhwMUMUAr4BH1/UqYA+0j0qAUWT6y76V3Ll01ZQThhhDra8dcr81z+
+3WsEyib3sJjNpnH0rPGqQFHjva/HuDM0keZBrcG8CTn1v388y/Zb5LbIOrGMLyHt5ejlIXTtQmc
zS5JHkIk/uesIaSgyYVsGwHz9L4gEQ5KgIzmCereVw1okB2qwGkFiFwPELdx1BKLyj1fGHKzaqzr
QX8NuXTszJo2hXATibk9GRydqTcyar5FZehUoB1SEMjagUNCxgRCWcJRrWeN3/ESXk3PsnVjwYBE
zZZVUq5r03Y7aTrUAFQrXANX/SYduQP4DWCPuwolQ3It0D2T09wLs1XWdGgA9k5bGe4UjggItynw
vYlNiyELckiz54NynQ3yvUjHbZTmezlSUG0H7lXVF43AiigB/YaHiG9OzEe9W0cN1HzJ4TCBKnp4
sOHVYgi2iuvreozohPsuUJr7TFP9RB9XptEEofoM20RHAeWiGofnPLJXWh05vf48gJFRxfq6htZK
bKEgFWbobqZUqiTgOqWlkrErkbde2CYucGK0KkDy0abUsUnpxSMc2fVkZ+ADpJKsLRI6nfQRmo+x
pCxhvwaL4VtICAYWeAUTou3QZ67IYXWe7RtmUF0FJ0SW2ndTS2bVSEDuTXUJocAV7Iopg9WBJg00
KY7N+Mbxhke9eZqMdB3F5tHMhmBqQIBpq9zjEDIWdhioVhaUxhuZgOzmhDixWlKTpOtBb9dZuc7N
Wzy5OsLqOMJM6KiEW89WHTp58p4x8FdhyAfPJycqBK01+NSNIchPU7/pTcgSEMnL683UfuTTLEHm
MnAvEpjkhK0GEqp2b8TSOhyetKGgZm5uWWS6ipKva/kY6XrAejswqtbjYdFBB1y6yTULQJM6XCrJ
RLVu2Awxc7l4HBUFZN5FMrYgOSyjJkcTKK0edS69mUMFGP/zqESeJef+ICtLqOFYpe6D97hr8mlp
VbpvWAC4GYMzDuuxyQIdbEQs8qVSgCQDQHYVHuRJRyV+UZaG15BDDdN5mz1YPadh2biSto155kE4
1RWi3rUanGblG81+arXPB6lCrJQQVk9QqDKMu7ltkfA6qNrCjQwTC1e7kioL3A4D8o3KBhqoKwvS
CmqXLWUxBH1j4navXsn2tK9a5V7r7iA0dJ0n+TFMCxprmZspo98DMB1FHzWIERqHKrauLIdycPN8
5jBZ5KGtDpzvFFhosQaprd050KQEyw0clBAmVz0IcwMVrANVGGU5gYbzAG3LaRfasSePV2063dRZ
AdIHuVWjB2HAAVvA4BNkhNbonJLAoaI2CyqNk5fLHHZLD7G5S+MRnZQIslVohaUSZKDrghqh5oTJ
voOzXAtZUiOp3bwSt42m3Y6D5ilt5rNeOHKurno192vrOjGxG4ZjWT/q8o1c8XVpCcfAEjbS0odp
Bkxbq3VMAPhWnqpGdjJGPKVjPjMFlkTumMZBMlofFV0wTTcR+iHqmHpJjoZlgT589wbiSpoalMXP
ovSM/gDqyAYYd+jpWsBZAPBkDJ5WcBcdFy0DpY3UgZK06zJ+nqxrorwPxi7H2+Uhc7OebBp09LPo
RYMNNaIGYPQIpcC2MxOqJ8VrAyZMkVa+otUOE6uKA4LOZbfVMJ36a6eQpQiBKuuGZWW8QqqIttFt
za7L4gH+F9RoWojbfHSkW2rlzYhOG9y9KEMHzpZnc2hzwdhDzw9DLWietk6sPWvje9fhIeyHpHmO
xAQCy0eCRl60zafRy5rDVFZg2u1tgPFTbT1VjHaJuTSw97TSHXTwLnsDCIPY6fBtQkhvSAr6O7K+
rNrKFTHxoWLvsMK8MhAjCwPeCpXmSlxf1VAlkREwSwVqA9HoSICQRtA0b1h0bRP4VZG3sf5QhIr9
Fy84JE0z7S7ssv046uuGzB+W3sHBxmXA6ae89mU8x4zJ0PL3acKDgLBHxANisAvbBT8cIf0NGacp
Fas6twMphEJgiegBQmSIcm4FAkIxhO4wbPoczjCjtmL1TQd5frRydzA99GXtxo4eB4ROxX6KTaAX
+3rR6/Vrn4yOIT8k4WLCB/bJW9PVKw1xZcxA8BuBhdEBmTEzD+e9DzNwAcoRcbvupQWnWWh3oJ5B
AGxVmimiCF44AWiwwgUwbrcIZytpaN8jjRz6iIOC0UAyYYK/s9aD65DtUhXaKzhqb1SmBppeBSZs
LXFv8SLSeC15saw7Zi5FEtMUzVaiyY5hPrOqdaIq3dhiWo0J8RtR4/hBRTJ6ksrGA4N3Iu02LBSg
aVoJbxhOmcS61cprKd8anUkhTxfAXB3a3D1gOspSSu6IvGHWPeFr3M0psw+qtShgk5fW3Vtq9h7k
2nzW3eI6TXFgenDeAOnuMepN18RC1BHTEhzrJkM45IrXxGu8Ptcqd1FnbjOAWdQc5BdGzfFVRXsn
KlBx0XSf4e9CGSHfghRSPGxT01pEFVif7RMDATOeWhrZHGgzgGjTDpnUWmvRm4I6u9ndQ6AP5dG1
PbyTyVr0EEWZp4fwDoxWtNbLzCVh5udhup6acYHD1OG56kWiAMDGj5MlKZInKVm11QMHe3ggazPf
V/VqaDMq80WTdX7IpGXcjxR+o95ADrEO7tttK8MNTvkf6s5juXLsWNdPhBPwZgqzHTd9FVlVE0RZ
eO/x9OcDW1KT4L7EkTS6A4VCrerKjWVzZf5mso3w2eCHWHBL27K2DVhEorZgd+b5xzCGrpT9rKEX
6fNTYXV2Mz379H075AxxIuNwpH2cfwqEr4X0u5kfSy5ZBs/ukp1U+hSEBLuzwD9h/VFHf/qG07yA
6fowmc2uT36LQwh+gBs7uyPhgfZa2pZSeOook1mQshXBZ1NiFSAyHEOJHULfFvCpwNNNS21jlt1J
fTLnh2o8mcq5SKCoSdN16wsuLGg3stSbvLXw1PExOR3dRNLtBvbwZJmOaDb7xId5WJ1LMCGgruyi
+B11w9E07icCpKF+FHDciVP9WJZ/DDRBkOriCEBtrUhcQ2jcpij3qC/bjUVu3AI4sg7S+K1IPxvU
x5IMA7qpsaumflYCjuJs9iKzgwv6KEVPwmBAix1nR8kiJy59TzUjisnlQUisA+RxFynno6E8q9q4
6P7RIf7WdrIjB/XZ71SnMqGcD/fcJFF/o5Zf/ahxS6AUM4Q1wY/vDZ4EY606Xa162nhd5mRB4rde
foyCL2jvAUvLUBTJ7EjsUXXjp7CWplgmFfuZIIjmW9BpK6/oBk8xePYOyQFgtmMMYMC6a0EUyCwa
suH66GvJDnsa9nSzK0LV042rYHpg7agRCfjEEy/53nBiW0xsCKqtnJ4x43AjKbpqCsAGSnndxhH5
SrVrWa5y/zsGexAlYJb6wE2h3Ka88KuliZrvZys55VZ9VyfyTrESh+r/1RR/LWB0GerPyBfPgh59
F61hFyoPWTXvqhqIh6G7Y4cUa5x5pfnn4+fRpSKZjDU6VIhF+hmdjLfvI6OOdW3W9fblHZ3DMCGF
vtd5sRcbnY4LUHL62a8irZ56RmnmnVyUS6E3u0Hr8gTl+yh6EMluQ1f8xT8/cvR0uR3stmrn79/u
lmzwnMVMET1KPEbefmSXi8B9MEx/KZllJziku+bY7rdaRhcezm/CrDofvp/6Yg8gFAdx9gWLGGwW
V5lCQu53sr0xcxeezlgE0MlG80RE52r1UfgqKy1w1aUfMHjx19yFYficfocJaCc7sqbNCsilzods
AIyllySD/FgTD4TRkAuz4oYfd9lN+0mtnOYm8riUl4YLZNXvyd1wG39rqH4GG1+71pNcWhFU7XR4
JHwvio6rdZolY9zEE7EHJz+OLieIM1/px6Vo7X9Vj6otflF3VOpvzOvhCk+c621O0oVVxDBj9YMm
BtAzdVU5zIduDgKF/i0QncNf2mXhYbvweoHFwqfin4DRKqI07ypAvZ4rGTKBS0lU3y+f2rFhupul
Mio43Mh35tFCPSb7lAOTkK+CTRrapUPhzS9YbVVtRt16Xjrz6l7aqU4D+Sw5Cqftb71U/n0TaVU0
LNpqptxGpKX7Y570fyi4GHvZ7X//Hyr1F8pBr+O9VHFelYPiltK5H9P7x63sJrqqnNE+Go4nXA9u
C+Y0d7Zqvy91n1U17U3EVd2wBeEimAbHnv+5d2cXiIun3UQH0EtnXqYn7aZ3TJgt0nN0jWYO5MLY
jk8RWjkg1c4FJiBH/ar9vC3UcwH8CocI/AXkukW0al3QpB4mDqXC0C9Mk+BQuvLJumt38y44DFBr
2qvaE8D3J/vSk3e5t3QZsJjcb5xi7+u4b3/FalORichip/Ir/OvJk86xmzni7exABodds/3VL7yI
9XRA6NA4RriLEKJ/exXMICPVUmQ6wvO8iw7iU7lbYqIJ0J800OEuejPfEGfabFNfWnmvA69WupRp
GZn/Enh41KVjPB9FEWif8jVNPllw2iOFvrFwm02LLcVRAbYqozuh7DbGe2k1fPD9a8RVWUgCUgf8
jIlDbJSd+Yf/K/yT3yASsxfONDvd8jr9PD1shF2G9aOwq13Qd2VMPkPY9Nh813a4PXrlLsQCHmS1
w6vchUt+A+hnm4F48YMXt2wF2A16XqtrMi4CsRyXiyM+T05/Nnb5IzQIRKJ33GNPta1eRTs9A2X+
8RdfyAUoNoONwRIYKPU7OF1XhHKMP6ZrgvNPhdFNef2nKswHpF1GJCI+Dndxdf0dbj2tHbAiWBok
zfH01KJew3sVRxr34yAXMg7A8jIqaoviFsTOt3unyvOsxxUevo9JWmqR1irfP45w8TMMSPP4v0Gw
klYRmiHPzFElgpgiahC5WL/Ygzg7H0dBKfHCcjRBw5BSaIuN5irOILZ9LWZx64bjzhzO0RDxCBhw
z9yVo3ycsCHQcgNP4h9NfmcIt21bOpB9kD/6ngo/g9D3avUxMejYCw81HjJSnjlhmVND5yExiftS
wgKIaQ4suDyGU/EozZPPQ4KykJk58fjbHJSjiXhLJnoy0GUzb/a90VL0yO9ka3KUCGaheZ/E3zqe
Kq1FI6ig/BbeDvXoIKLgGlqJYI1MpeixDG8Taa5QzArPGlnmQJ1KpjibRp8049uU58gGPbW1RPny
8yRUV2YYXhkIEklSaVdC6dYZLQoFpYj5dzVW7jQ/TXngaM3TMDxNAI5jyAi6UDkaaiBInVOgQ0dK
iuggUt+1DBH87QQQOr8B4m7LCSY9IN6n1LKFbkTPKKUpQN9ICW6ihgdo3xzR5/kPFv/r2VyOgFeX
OkrRPdIeQFdl4S6lZjIaXywK9R8vGvnS2lzMpLEAFeGHaauDpEPR0qrlnqSIOcyiCi352ev7/Ept
/KPeWM9jlV9l87cp+yn314Z+3Yo8Z8wvhpF+93sVzDpPTVHsdlPyY5wjHn/1XsWMKvZFW0edxKca
8/FPfiFBrE/d1z959SCRU63WtQAExCR9ZRMcKBl7SVF4AU+F/oY7plAVJxnv5ggRtcxAQ0V3dUXw
ShhRRc9VwCPG1xH4ClLv4592KZfGLpNUnrMRZOxqMKNiniLDYMqysfDMYmFlFNTdDzH14aXJUtKD
Eodqwxno0gH2OupqPOoZ6DaqY60LmYyiMJjx+NfH33UxoX0dYnWyaLMSzE1e/YXSmr5rB5+3CVWb
o75Tr7bzma0vWi391qiKJCwUrvMeCbarNP/x8fdszdPq2eV3Ug9Pi78/HnPPGH7OVBvLgH7bwvnr
RzfSfqpJtbFujRdwyfuF+6/l8fISfbWjazG2ZqEEF94bx1CzqOAB2hbyXU5BJrQqaFIZ4uahdhQQ
yOsLRNTC3NWohsKZ/eV32bn1Ea1JR87cP7lKB8WS44M0wEGZqoOqdZ4U1bu6QAKx+Zxnf+LxXq/r
RzlUz908HePukwSVxwhVN8h/Keng1jVs0FHHpmDyoFfY9O2dUiFVBozP/XI21N91RFcil+AoWm6O
p41f+GdLetApCobUY6ex/x2qylWV/qnsuv1SVYlHSWYfUvAczOdgMpy8gm2XwHcJaRkMM1rtfwbO
Wag0kT/cY6roqh2KiBJ/0vLBaPtoij1oTetMcuCqub7v5dzTK2TSFD2kM9LftZXlxrl0nQ6KI2kY
Ys3z3urazmkKeo1i/UVBRyyMw6t6Nq8n07xrlHY/iWDA0omWRnQT+4onKOq+mEty8tj/EQ6Njbyo
Oyj1sXgwlaxyhgzyVWad0ir/HNFILWvdyfD2E+AapWX6pAzGtRWM+7xF+lDLPFXLGaAKgcj6ENf1
qbAk4lPSl3SvZqxFGfImaQBN0BSKVPGY9jcjMhlBorpmfpta96I2OmGMjp4veoJs2CqH66I4F9S0
m6LUqfSrMMa/KKOBGKCZ0t4EmrgXoy9aO+2qBIf6UnL00HweS+Fsdcnj7Av87+k2/4neoEJjokcg
j5ofXT5BtuhNIzJjCW7fRnwJ7LZ8fujHxqU3UI66LU6SZ0Sf5KL/nafddR2FhyGV7qI2ucNRawc7
5ygJ7ZVqNG5X6IeZrts4iYxhL56NQqPi2z521Q/VtPZtDCHAEu9wEXJMmsYGXQHsmpdMpES6TdAf
s0iykb63c56TtYRqE0zcHuU4Cw2YSnTTrr6q6++BktqT/jRY2UPXprtkjmnDSvu8p4gQR67eP4ao
WHVi0qCcJ3tCaJ6axtr1E2tKVM9RMh1HERGs/JYE5MSCNBxRoNxvWKdZ/WMOn+bA2LUGrXKFSnUM
B9w3YXstDWwEj2KWdtDu6I154O8fJJ9U32ru41S2U6hKY9YfuwHzFas/tqlEgflLHv8uWnKo9HbR
OVxK4/H0mAupp/WUXYsRmRTkJ1Ciq0XBleTPXfwwVA8kePhKokWnpEeta2hdowBdwdrlIQfRAfoK
LW+EvqBo0clWzorR7hqUqwTa71MF7xSdyHD6Wc7oxM2f5fR7qEOy0hFU1J/ETPMALwBx2JVpizqk
7Frqc19/GcSHULU8fxIlW6yFuzApvmKDQZNURMNO+KG0vyt2gRJVN8P0XUUatFd4PSfqHQfRscVY
sCq/FfTnA0lwa1AH6qzbZUVFoMuOVgcmO/7Wm6XbUvpVcnATMZnDdDshVRnO7Z/S+uazdqwQ6nmc
oY2aoxg4Y3F3lxsaSWj1p5wHWOV/jGZ2RUmwM1IwpYBWl0XGuY1QuuujM83XXDoXHLCmL3n0hfHX
kO6rxDyK0oMhwbRXA282TM/M1UMlZsgMxdetItzmWXObBcBQph9lIT5kI60lKuNSC7eubHa5FX4a
xeg2U+LZHU2d/q1mWxr8xFH6Kpbi0ZgyKPNIQOr3cm3tulnedWl4LVpfitDaR7p+FKEUWnR/EYU8
zcXPoE8OA4iWKp2PRR/TK50PLUx4JGiz8jy33w3xWJTPbR3eDTTJxOYhh8Pnh70Lr8VKaODIP8Rm
3OnWF5kmXNVxYE8PgyY4IbJginj9IqDZ0CuN3LS9CwOadMrnvtIek+LHZD2o7ZMWFK5v/IAHwGqJ
Dp2guQIoiFy5lQx6H2K4o7fi1mFBI3J0Z957+Zx/sYoMnAVNJLOzo+h6Tq/nhF/e7odaogmg72Nd
hLBOa9VEQzKQY3RRuRV+6Tqyiul8qnv2X+DfdSrMIf1uzj6Fvn4qos80bq667EeXTLZgBY6FOAtG
tF7a3SUNa6w89fJtWnVfm6C4zsufQSS7c825z2N/0BN7FDtP7MZTVtxXPBuEKL0x6vbUl/lZAaEh
Nqgp54JTd4YjN8WpVkz0XO+ixjzEQnXb0NfqY1o6KoyLDrWHWXaCAQ2KOrYcrWquSjF8UCjiC0F8
wpfTcyK/AOBTHaQo/iln4uBow/TUaEe1+zWiKitUgBE73pMMBUxX9AvG2a79YJ8J0g22u58aVXDg
kDtB3T+VpWAHBqIMXeBVlWkvb5GM00UcGjfJwVdZf1SR+hktrXnufgtALCv9Z6YdG1U+lfG11X1W
tT9Z3d8KDfQf/0lGKWs6p833AlnDSBy9rMw9wQ89VQfkA7I+YXPy9LDlgDeRr3/iSXdI4Wj0kmar
YwiTgsO9k89B+G2IUi8QH82W900P5bL0xUOKx5Is544vzd6cTAexB7okGKfMkM78Fehc0g9OBTcu
G6AXUJZf+pPWV637Gfg+Lw2EiMdoJ9HrbfrhoTPhNNBZL1OUAMrwnDTFo0bnqyalNXEvq4LxNE2D
3aKw4CP/iNTg06DR3k4Gd05QyRNjbzDvMxVjDPqaRjzsZ8AUdV2QbBxlSXPSKT3X0+DNEuKwHA2K
1FO92FvFXcd5UlnxTo4Q94xv6+xZ73IvjH4JOsCI8HeGKEPUCbs61G/1Orqnz+jFYeRNsnoeATk0
AbKYCObSx7TrEIADwq/W0uyObH3sDglAtpBRyJlunc6XAWYlD5pjCNFZLQv+zIOf0pEroXiK0z5o
/7TCkyzTrZKUGwvxWFizWvxL5BemnFnY7eyscrqaO+HGb8GSceC2UvjJQuVSbYUfEFYfpFJGwLBz
jCi9ioqB3TQewJX+yOqfXSc4UzAcY05tXb6R0SfV85NpUWsPQQhjsF6o/m1u0NFMDNLhVLB+z8Nk
8FXXGvRdgzzQhDtXNl+FIAGwVbc3eV7cacGNjN6H1XzRjWE/0ILu2eay0hwVTNRBFlWG0yfmVSCO
u7LsaNQyAoJ5zJvObiOckKpvaqt4U3BOejrZIrgWgHofp/wbT4qXPt6r3LukKTwJOil/5/OIlzH+
26IOvyD936X3AOaxzqB/BTfp7YM9kHqxlpciJBQaj1bOfXi3VMarfX8rOyEVcpa46Fa/+4Pl6Lbk
FK5xAul6El35YH1FceQL6eRN6uWfxautJt6lSiU6T//8bcaKkYHVcutPMBXcDsmrBhAQTJuCpQ/j
eDBuA6XeqoBffGK9CrgqjZptJE5CS8AxdYxbbRd+Wfo8Gqtk5x+bXXk10uxBo1u1w28VsqYbdY0L
0w12S3kxJtBBHq9e4q2vxYUcLHOh6Gh834ftxpP40myrSCUCjVVhwSrr7mvfopuD6jHFtmN+VOzq
R+1ynknuwn30D/4vmAzga+zxR3BNYmtBQGG2991zdtWdFzK35S5yceW97xWHfrdJwZHf1wLf/Lxl
gF6t966O2i4UqAU23oJbT2hoyqDBdpj6HbSvWyyYC+VoFcFBCpzk86C8Vw9qDNnRqLagH4QiNbXm
UdNoeIhnJdpot1+a1tdxVn2OfOgzFUVxarWt6chC+lhk1eePD4pLtY4337LaxhbaxlZfAxUxr8sj
GqSglVzhIb1STrnXY13lasePI24M3pot1cAgkrp5qUZMjyBEk7zjRVljVfz0cZyNwVu3xrqsVrRm
iYNM7liHzkhN9uMIFzb966Fbn4BdI7Tga4Ie2IW2+4vE839hE6iX4sDGMClJ0bKme/92ceOJKdSx
TAXQJ41YygeZ9q2XdC43+bZX0IxN8xv+Me+z2SuT8JBQVfC73lGxR+xU+n+gfsvxJkUs2wTUAK2T
xFy/j0rLk8vJnZLhWAD8DoE4Kd1EQgLiweDp3aS3nRQds8nYi6Fw0szYMRHoAOYSXfVp+1UVskNp
KU5k1E9jKWFJqbuDgW55pDlNukDhIFIZCK0ni9b8qG4duhcaADBy/h6X1fYgYR+yXlsuuZZ6Ca9u
vb9NxKtavtWQzn8EimRrdehOkeL++xP/OvBqz0jdlJtF01AfPOEcDVe12wH93uyrXtopNDf+yXJ6
WRevDrW8VqxhLMTOLUn50eDJUJKPxBugZx9/zsUz4FWgNSu1jYOgayICLfIcGa4KtvBgeKpdPlmn
7DZUbWmD0HEJhfKGTLW6L30qP3Hkc4JW3uRkD9UpOcUuVUlP3E3cJNkdWg5ucfhHI//fUkr8/00D
EVzQq+lcTJveuCodviMy81r/8OXP/0MA0ZD+R5chjovKIvWMKhV/1T88lQztf0TYSdBdFLhKi5vs
vwQQZfF/RHhSWNaRKKGrtRxs/xRANPm3Fk4R/+LSPzHM/8ZUCaWSRSQZVrtkQVJ6B1+oIlHvhzwW
vemEydqif13sefpYiS3uCld83kQqLEflq6SVgBiu8lUKrraqgmba26MUD9k6mRpqfT0YCfMke+mu
uMYdIHZNUOXOokKAEpEJ8efzVk66hgQtsRFAVV8EQUWV/34bW4LbE2E/JHsL220awRfaCaw3Dqhx
39sjIEx3Qq7FSfeVJw0vqtxRvvyWLV2R1c24/BDSOENSRKia5ju3Sqs2DaHMK9kr5Scx+tmJG3zQ
Nf3trwDg9DiaAZi9S0fnhEt+blvZE1GaXEBPoaveVV/aw3RXesVZXJAoVwgzPaj7zoFwsHu1Ae7+
ms6P6Oh/xddxjoKmZACrW410pYNgznpGuvwCXZM5nkW7PWh7yYt+8k7fSANeGtqrRcVKwsyPRxCg
lLVX14yuZhwnnew1ngErGqHx20XZexHVtDJWVEkWtZXxr+FdL98Ihg/ZFQOMmb62ruxUHYWxTJK9
8Ut8B9r4GXizFwZ/y8v+P9n9q57pOpK1eky1kDSbcSRSoysOSorhUGKl+mdjzlbUu3dRVjfCDHMK
40GiCAfKfna3p2q2iExv3qrru+clksFhs1AWTYC3q9WhmlUbkjot04V0AI7tPgxs/ysVKrQfUBH6
lu81V7zaApFdXCav4q4fpZMyQNNDecIb7hPE3xv09kOOHapeMs9jGaEc39nykbu01QFdvmAdebCs
n2162AZ9CGLYU6Yrk5pnJ/obTeCLm/11iOUnvMpSRK1CTXQkhHWgJQdH36S+txfsxonxMmjgDuen
/Np3Bt6/5Wna1Hi5dK4ar3/Aqls7AgIR25ofsGBo5e9xZ1fQsx7b1mk+h7fllbQvjopXO9OBMovx
u7qd1MP2hlxWzfoQeP0rlmTu1TDEUT5MyjIM6n6RoVwY/epuW9FmlRP+tXhfTejqAhvaWMQrhuy8
i4JnsaLL1qYUfsHqC5awlaWRHXz4TasEuzK0ohKXb0IJfR8Blw1O+GPSCxf22a4T7S3h7AsfBywJ
QUhQ3kCHXtAbr8YQBlNmznKuemF9bYZ/BIpyvcF/rN8bh82FI+3lXkJFDJY276q3kzXVg4xFSqUy
WUutCkZBcY2Q/g3edftFRyy4FX4pmy7RFzbj66jrg7RWohiVkIIH23F6snZsEHfBApv26MWHBs2C
Lcj8paPuTcTVoUrTTTaEsVS9pUY3L2UR7L9o7v0WPNpDXE2w5q6trz5vOvfjIb74rSR2JIsIXCD9
vhrhlNhq1qqeqGSnKaYJLw3Hj0NcOlB5EHOAK9zy2A6uZlHoE12pzB5yyWNKSiUdBCe9CnCqHJ1l
x08HKHhbB+r7lUNDkque0iK2FvoadFZoWl9MdU5n3PhlBYorG9eTb24M3hrgyi7Ht5RcwiJVIzVe
j15VG/qo61Azl3krHtTvBcYsAkU1655WMemT+UPYXC3vd5+OmK8FEQFxFwsB9LdTloyFStSFD6r8
IbXb0z2y4xhtZ/wsPp65C4P4JtJSzXu1z/05xUitIVJUlTsNSFmYW05UfPs4ylrMYhlFZVF+lxbt
d4pyqzU4T6IwREuYxptoq9jZt9BF4gkUzxw4OJVt5YGrqvNf8eBW8OKCI/PO76Qsmz6YtWSZNf8+
eAD17yX4VqC/QO8fj5cXgKxT7v2b4nnjUy/NnYa2+xJXM6X1PT+CAUGHVFG87jSd5BP9T1d5Hm3z
VwWuwwsP6f3wI7xWNwoHF+aRsrPJ7mN0Waury2jyyznKxk71hJ5+kJo6grYLQEB8/HHvjxJE+F9F
Wd1CbITEKmOiqOWdpWa2yIL5DyJIms6TVjRwqll9R5og1xH0A8K/ff6o1v1eK6QNZZULE6SCVf9X
iNVHpPRd8xnRQs/Xr8amcsx+ckT9Oh8+ffwpa4bWsgixyobcg3uwih72Mmev9hbLMwumDMaduleW
K2Y3H7P4oO8xoaQ7k+0VYzcNVwvNRug3nS8uTRUe9Jhf6Isfz/oI6X0R+r1K8AQ0k1YWjm9soP8u
fx9PykXIBRTzGr9sZEWJLv6kehPEvYceUetz/Su/7ZHOsJX9YqIUSPb0ydqLbrLbqh9cWvCo45A0
4BvBkbJaKHi5RJW23KcCOoJa2C0iEtPeRMrg41lct1teZlE2KbUsQG3Ei1eBmkEzojpkINO5E++4
6NrrDDKEreYxjDs9zA2PvjFKxo2apYeu6mcPLqw8HNokEhQX+b55XzVCoHpzJiP5IQPAVg4xmsW0
/SMzoVHlx8p1CgSwcMRa0xv6C6PhRoMwniwzVe6KLA7p4NXSgA2cX2vXyaDCXpXKbIAnPAQJSLbQ
pyI5hw3aCmIZyFepWU6ObAkd9Nla2DpeVz2elzHREY3ErYNCFpP/dmVriqTNwpxrHOfSDu6hZx7V
Twh/O/pOPJjzxplwaapfR1s29Kt91GoYOyRTqnlh2x1SH49df3CHLelIablU3z4boOKxWxQm2xLf
VcAafKjVAh1xClK48hwiT6JVbi/szXLfbOaDW9FWFy/oO00YcqKJaMWF5J/w/g6gveGNbLXkLh0F
rz9sdflaRqcHCPNrnlQfNYCQirmlfbcVYfn/X81Q0yA4LzREMEEiRNh4WHm94dK3Bl//Y839PT2r
NWcKyWzAb9O8ytNPL3WcU45rWuy2hw4u1TKASBcgV1XvN+sFywitlgbn20I8YRzx9lrFnspuzHM1
1jnJg0Mt2RCrdotBXPygPfk/8uutlP0lSfgo4GrJh4Hol5FBwIVMFn5NrhZSVURRFGmKdv9v456X
wX3zgatDTlJyfc5N4onR8AWM0udWw+fk45P0wiJ5E2N17yJvUZVKR4x2hoOZ3lrWn48DXLjYl9wH
Iy9Invo7+3pwKnXTGIXuhd34C6BcPuVfUOJDpgJn2I9DSRc/5u9Ya/O+okMYpmtR1llkxVDzTHEM
Sn9QPqo+YYrmBa58vcX4fuGOrxYFGaXM4YoRkgH7+u0u08ssz4WxWmI2qW2e0p+L5mO+q27Iqz9b
3s/gU/QpOKffR089q4fIba6Mc/y5vZ4OW+ptl55FL0ZiaKuLiHetb8W4EiI/HQWNSo/o1EfVQfbB
d2HWO5O7OMFJHt4MV1sVrvc3gWUgFbdY3/HSxCrq7QjISVeMqLlonoZApG2klidowlNalxvZ9PuV
9DbO6nDuqGGh1b7EEdrgWPjFeMwqS7QBxSnoZQzz08Zyel+yWgLyq3EnWShU6/cz1QgxmRLNK9Hl
+oJwCi6tXnybXSPjZp7VW/NW/2KdpmP1uKytrceD8v65tITHT1AkY8VtdbWy1DEfjL7je68QHTt3
FGMFWz+Nn1KXOT3FR6DKkT0ecxf9+l15UFEfnk/Jnb4bqT5FvzQe+elBtuN7rKA3co0l9NtF//an
rU6NoteVUan4aUOcQQR76nTVjTBv0CftINS/P56HrWCracAwV+r4deQ1gmWdmjFCrMes8M4GPQhq
1M/v6LMoG1/4/ih584VrDrUoBBmEMPDRoVZ7OKR4OZC2j7/r4r5BqgHCv6TJHB1v903L6a43CSQF
v++coTwLVWIH3fN/F2TZVK+SAGNuulIKCaIqyQ6Y2j7FJcYv8+PHYS7cjYzXq49ZLdZ+KPtxAOhP
KXRxaktORozKRmoD99/XFb5GuvdxxIsT9CrgagmOTVKpVc4EJTlkUGiJFLX/uwirddf3ZiRPHRH0
4k/U93tl3Gp5bqyANaFVbEszUmsGzao+afiNgxOZ6sePv2Irxup0NqM0Ha2cGENsPcdt9QwS7N4I
/f/kcP57Ol5qTa/WGd7ZUuZrhAk77Ms+DcGB3WNvbMqLJ+KrIMpqMYdoLI4jQdCouG6n6NqEnTjX
1lWaAMgWWug0s7zRrF1m+d1R9yrmsg5ffVhfsXfLmleVpqmfe1G4L6zmpjMwxpMo5gTNvgv0ym7V
ZiPuxdvuVdzV6aDUSpkFOnF5Vu6yGG5KMHm1YNkptvf/3RJZnRFzbXaCOrPQFaiwFjhdPHd4j4Qb
O/biSiRTMhftXDAX6/1Ez71JDb5onEdbq1rHBFgwwpP4+GsuVEA4iv6Os95Vo693WYniIhlZDmnN
a88pzvD3zbcUEWTLKc66fyt55mG8jk9bj5ILp9LS4cZrjpQBz67VbqtMUYjVgTfXlKqoGKY/Y22z
OXPhPnwTQ367IuN0aFWxIAYCH85Mf3bEjoLi93N7iPCnbL9D2b7PKxsnlM0H8tb3rXag2Y9pPSTE
7mr86mSn28eJgzxVbzewrf8E9IYgn6TjRlVrK+xqE9ZFX+jSErYAcmlwtfiweT5eNlshVvtNyuVK
RbyQZK/I7+gX3itQWD4OcWEDACiRSUZojKiUx95OHNp/hZrNPBXGhXjRQLoo4LlFG7WxS1Ek2oO4
r0Bjo/L8Noqh5obUpLPuYVt5FHNpJyvhlVkGGwf+hd6ZRcd8QVyauA3Ja1RHEeTiZJDCeNot6poI
Fi1tXexebCgPGA7pNuqdbr757H/p7awO5DdxV2tBKMtFgpi4yyOnuAHPfVLcpdBQ04Ct6Nypjxjs
OMHe2Pt2ehjOSMGheINR5jl2wm+mk55TR7zarA68qx3RK11sjTGqZYLx+3k77r05j/JYmbqHK3dw
QEHSrQYqrtAVPcT4vI+X0rvVugq2OgOQYA6avMensKBjCZ1ljrZ628vf8GaYEWbSdISgeNxa6HSv
ErqoGaEOF7HpZTyrH2Md2yRPn8UxfPLDmnLqYKRlsdfRdEY8NzAfRdM3mZFMqluoTEln3hSakGQb
GcD7Jy7AFORGRBqayI4A+H07ytqUGlahLC8PZ3SHJyF05yMYsZ11Ex39nyaKDWcsgK409+Pxfrep
lrCWjLabgRmK8c5Oycpbs+84gIR88gYkVkOLKiSMnI/DvG/JEUcXaRWxb1XaIas70lTKMhqmgJrd
NRRcOIcydGwnRK3xXqhtqbEnmURkY1AvfRxFe565fBq676upbsSQw8rkgSUFPlKp+XWCNCoewBsX
88UwJv7qPHmQYlp/m4KhDDX7jjGcHqPx1Ig36riRNL1veaMmL9Plw9OBJu07ZBv9nnoUK3phkFoo
4XYvJqeGE95IlEBkW7Tz/dad+B5fs8SkCMlsgfrU1sOn9rWcZyWtq/gsn3AnHP6MbmNLX5Z3EOTu
H4pIEWZRtE/CfQfHj9t5OGy9yN8XypdfgW6NjE824n/rDmeI+J5l5TPNfhtJxZvkpB/TxavnalvQ
7N3hswq1OoGnUQiktCZUJ12HNBYCeMsf74N3SfdLBEouKpelpZurs5QGVkHtQwTualD36J/j9NkY
9x2EV0jyTocEUDpuile9e12sgq7O1GmiVFl1BK1/Go9lZGff1T8UEbubZo8Ogxe0iCU46ewsJk/l
fvP+uDyqf3/z6mRroBb0Y0n4yivPym4B3oG6PepAxPDseJIP4Vbxfvkb3xzxqw9ezaNY1jHHNRHN
6+4pmSmXxphLUENS8QUC5LOJoHiXuRKQziQinDCDNAqUbw/vqAnaRE9l1UPC398NEFbvEFuMdoEG
/C7uisKpWqndfbyWLo0rPCQVFB+YxndWMnouJG2MgjI2rsJNVWcjMkXoSfx3QVZDKRVDnEiDrmJQ
fzujVx/++Pjvv3iwvf6K5XB99QxFaasLWokAS++hP+J5QH8PIOF1jXAdehaHGPDij61FeeHIJrf7
e+xWL8NmqvxMo1rv4XsS2IOf35ZGeF8EgNE3vu8dvHVZGq8ire+gNBEtGm8IkpiInfSDrRbzOQme
wqG3pemrPzYOfOm6azey5feFqyUwUl8gD2RS2XW/3IxG/NnRAwULXX1HlgGdVvmIFkDvLbS85HGr
Rb4ZcDWmcVDrbRITcMlfteSsuPNVIthCvVtArkPpYtWwkcxdOtlef+NqcBEo4e5FmQ+d4L2fPU/d
1zRHjOhbp/2pQdlvTOXFDbeAfOBSSzwPVktV0Ivcb8H5g1TW99oO1a9n4yakN08remkEUro1fn0c
82JIdJZMkfcVqLrVwTJIVhG24Gy9IhIfGxGlZ0Ur/nwcY5mX9Wn5onankyjxtl8N4hCQ0gR0ujwR
0QpzaHc8hlHh6m3B2MpiLh3Mr0Otaptq+r/UnVlzpEi2rf/Lfacvs4PZOecBCIhBoVlKSS9YSpnC
wZknd+fXn0X27a4QESa6++0+VJmVpWV54LPvvfa3CM0b2Hj/PY9T+Fh/cAHGuwpKsANyuavs4Eu3
BzxJTTCqUNOCupbFmHG9oTHSjTh89JTtUAesHLJG545nuTnwaVniFh5KYLQyxO/OI2zj5m01MfLD
mhIArr7v6QvHBBblLLNToXU9u8qYRay2JKZzYByIlxxGEraqvHLLvhn12UJ1SlbqSC+tSbT4h2FI
dCSylvcNAYGY7uJVMYZzeSxyCxqi17OOt4/oW3Zcq064sK/iFQNvT+gIYdL7RzN+spvLWBSWPad2
eI/rTDy1QW8PhzEdzbXFePYqxbUU5Ui41s9GYOAEfD03RgLvMVQ+z4oGLaxDsZ0isp9LjdfT1ZeG
DY8yyFmhGYa707xITz6qhx+mgpwVwogCFkeg0WjahpcuAPSlnzfh93Pk4kNwri2efY7/FF1/ba20
rLq03AlduDf3pH6sH+H4sxP3inWof4KXD9amn4YISu2+b/jS0Lm4ZEPGiEIpxD++tmsKmQ+ugegi
ge9CZz4YxcHqnr5v48J+jUoZBDHxFrORflxsZ1QtZGHDKGYj3AIFAmDSgy34lBnNAVqLyLCVDg4G
+prqFBl5/PavWxyUFKhIcnDi45H7J+RzMoK5lkmCmmAsPKcFJp42sek7RFfgYWT0cmtbGTp7qGCg
kPGmGa/6KWNXpOvV0LVS865zBHyFqxhbPLbQnS1juS8UxwYe1NGvLRtgpsSsnIgRU6Re7vLsujFn
4oeiwd+j6Zyrznb0nRJbzlUtSbwdUhf1Z67TXWXFZARijFGI0vDx3TVVuVemwohctY/fAc0wD25f
xDurSVLozYhxw6e+3fd18ttQBjzLCIgiKUlh3sMsuLfV7mOqlq0vJqUN+JCXN1bnwgM6HbDX9jbq
SHlOt4AidVFNRIdKfm5Mv4oil/uUIwYUdTm174yOMyfkU8fhFVO0tzytazdQS475l2o0PRJmEBAG
B2uuPrbdapcJ7j4qpMmfgayq7xNNyqfchS0FxGr6vhkoOUylzFCILFIT4c44McAB0cb0Wh/L5kZN
LO3agaPDFjuW7bd67r7CFsb5PcWAmNUVt1F9QMaiAy5tMI+a1jh3bibAzdLUjIlrUinlM2zyQG8x
gXl7tAHzjICJEU+GWdsWABBqF8H9HY7smRzaPiBTO1yRJJlfrmVsos45L9/cWKiwhrKz4jGB5OOo
NaoTNB0Fn6WYUBrkaP17XABXk+WttTNEDjVOK5wD+kVEmoFwNRNOZ/tGbdrPilN0pd8V3H5AGo8D
FtdJd9fJTnuyOXVhjmEWVN2M8Jf5aUnRvOdjGgf9UAPzqeed8Gt8KWhEet/n/pBmsC3RAbG5L2NV
AAQmMtB1jKQAn6hgdK/ltvFEYZ90l4KhH/SdaDSvwFl7lbAG4BMnz2u/yksG+5HBteGsmzgSITAw
Jd0OnizgeKGo2of1RrKfEnydM2EchqzvEYUjgNiAYeqnBa/AmtJHLy6gD9crMfO8LCVw1RFl44wC
QpmVuo+6U/egVD00ITUZYe03DhsLWJWdU4NLBmtv5YqmIomypk7fmyltr+ArU4dO3Gdbk/Tcz/hQ
X9mpZQQVoUDFISiyb0mfboyWqm9o0uMdecX176bCldOXkxoHMknSXWuNJjgrHMjz+YfoRlUBlJa3
oa4riBjoGQIUTdVvdZpZUdHAuAZHsuK7gzJ7DckabKiY7EaLVg9DDw8PhQ/wY2sSZ59lfQJXDVwX
EIvhDxpOOgBoJIw+AFgFmU+Py3jHUFS7b6koYbXSw0Eshn0UgF84lBiHLBXGXIbXOsJyw3wA/UhM
MrmjVpxT0Hwob/0mkyAKOkajfEoVoNJy6KCpyVrF01E+cmfIArIQMuUwEG7zaTomFWWRAcnlK4T1
EPkS+mKkUEozBx/PuUNiWAyNsGEfbfumpMRT+k3Fu70BMmFcuD7qfLaE0+q5N3rQ8sxO+lrqgHIe
Q/cgsT+HWePqYdaPw93oaLXm9ULKneFOMnCHqoQ9nMi2EkxdT5oH2SgUtnZMwkxD9/oGlIBqjLUQ
fzweplEKGB43VN7pTawcVFWOHkvgPyKxld6OuZvtSVXNbidOd50MheOlYNCFGVPh1CHp1B2sdsB6
R4nvLpExZP1AxxoPRZvTzz5Jk8NYoe7fzKrpvmghu68aWoWOmNzr3sC+oehWcs+kMpt6sQksEqLQ
yK77IhzJNLy0o5FdO2RyDkXrxvcDhdmKllgisnkKk76ukrdOXDq+lZTGcxfXw5MhOVRPqPx6l3UL
KmNaU3aI1TK7oyQGTakqhxdL0SsfAYMy0DsMp8spvCelK99MA1r2NFP5Jq5ScZgU4W40lk/Ug6Uw
CgXMXvXBAta9koLGG5owFGCz0Yt636EudLqfSA4vHyF0duhaRnaZHJ1XWx2l7iFwzd9zzaH4+Kq9
k9haXlq3TH4U0pzgvkbH45hOY79xOATVnmjwNXs3U3Vx5fDSekbZkAaknmL0NzbgWKHQ0+wX9MLO
TYFJDH8/xvj7QDQZjUqRdbBIAkAvAIXBbANcwDMtoEOT4WiF5vgN2Sd3P04x6LVJCn+WzAKCFDph
Aqe8rlM9Q2V8m9v6tB9qu4exC09cYEFUDf5qNjejvDABlq9sFxTnApSZSeUIHVfdbc7bXrvJDN4j
oyupMm5SUo0/FKVzH9zB0iMVLlkooMdZV9eNBw8p+NfFaXM7uq7yxLFiYfyjGncTjvuo6+Bj5vRd
uk0S0myEqONPnI3OdcYSOCflmXUfGzSO2IADJQGi7gmb9BSACYnH9KSDbtpAszWNY4YjZRy2mjGW
Ee+Rwx+0FixOM1FDNSbwNsRFEvhasFYgAB92TqlVt5C1xfdlZrZAc04fTYngh2X1lo9dHXQ5Ifkb
JXkf6owC5N9O7q1wp3bnJMTYjCntj06t3Dtcif3MHSBGbHXotilzc6SiLUDSChh0Ei+3R/sqRsk9
6sonU0XEHVQv5OlcSnYgI2u4EaTOgcRjI0APaQowV50KQ6WUKtcgfUghH7eAjUs9Mrb0zhlsVHXG
OAW82lTgfOsouf2umOWY+TWB92FpWLDgk8DpeijHZQ7s1PQRnlaK1T/ikVYfOXylbOy7YxPEHFox
DzW7ZoSdTnhEA4FOg315kPG2u3WYzq5m9tFGBcUyKtkkPsoCB2ElStC0dJlXjyaskkoP1lUqge2P
CudNacRChpM9VA/2NFQwQOe8+8TSbp/g8aK8IKg2vsWx3YC/BsV9OAFNc0xyBh8uFNV6pCnouFWB
aZWBI2JtC6Ah7iJp7I2gI8IeMtPuwLRDvr+FItJqWiDFmoMVx8hsZL0pgz5xEgpey1gCDGaU4J02
auUo16JsxLakzWxh1gMnzeOm2zLNMD8pjjq4wne02sG9LbtjJUV0n/XijeFQ80k5yEi2YtwAuyo8
NantoCfjOx5CNQgtBFkVquNkzjJksLNUbbeaVTbAgCXpu2FKO0xq4L3LaUj8NMfS9zWGOy6MhdkL
LpJZ4Q8TAXg85Qlw0oxb+YOSJBngfKCibobcgFi3ULJnC1kzP3Gc9LUu3cmvC4DFiewaoEc5zOus
ym3gZOXIcLBAQCuQ8dkSHbRcFQrWh74q3ZAP8yHDdrMRna58lpa91XRcURSiv6Kq71G6UZ6YHFst
Ls0zI1W3j3HHJy20U2LWvqk2cYiruom5aMTtDzdWIRrkWn1dcIwvvPd4fj1MaXMDQowZULvVHpC/
7CKcRXk42lIGNJls0+sZOLmd2YkN3rFmNKa6WyPu0fabuuZ5mOb9iKscBKkbeM7j8qOTbsdHkxxS
bOOAC44lmN/qaAwbyM/6HWo6iqfCqRvX1yxm2UGruehEbrgRtQywojLWv/UCiJypqaskwiA4W9yr
tRuEffobXo7iVtr9AK+4orYj3ICzK2w1476IG/2D1rEz4+m5/sncquz9nNJuJRB0IVgy5yXm17QN
2Z66NCWCNWM5uRMSWfFxdq7RALiBPV2kbfojWXlt6udxUZA4XDzGcB1Fo8s0bIkoW9XiAbHRo/pq
eJ6LeeLcw56Ea1MEUZDrOahR6EKybyHwhanZjv34/jF6Hluz8QZ153Qk/sF9/uuDV6npMMJHEaoF
PX2DsZ4LO73EiL5v5I9Yf/H0RMgQr06UNSN3vkywZoAX24paIKH9qX8WMGTbWx5MHj+Q2oeoX/jd
lQyacISXiD/dW8fmSg2yDVG83E9WQu0XHsGnv2QpIi9EwaoEPiYbvLC8RP50ezgRr6Xr1hpZdGqr
jf0EGy0bzqGfwwiklOZl9srAXQiRYOT+6lND/zpy8dSDp1miET3SPuxPvLV+pBs4Zob8Jbl1P8c3
/QDMyEpg5uJ0OWl0ER/JjMSBW0Rpb0q19137McnXylbPA7FfP2sRZwJ9vsJOj89ynqSfPcafZYDd
Wrlmfr/pnzn+5eNF9WMtZndeXWB/bXce05PoSElEziV42xsRxhEs/HAazwZZoNg+d4/jEa4V6zXH
52K2P41CAD6Xrs7Sg6+NFnRqm1ZF+YR2g7wPNNDF7K/k8d8JNFdwV8V6wGUflD1cEoJ/gd1yHoqa
P/qv9peh6CYr62TCcMZAVLQBuL/16M+ZyfYwx/OzezPoN3ZY4uZwXBPTXV4kf7W9CIMB/NUD1Ypv
7+IHrXic5YKpWNnML7aBrA8AMcB0QuDxtX9BsMYNTsX32eqrq99mgxO0a1qaixP2pI35z08mTiO0
nlUSbUAosFH5HU0opPsH0a4JOS9P0ZOWFrNFi5GT0Bq0NH7on+mW3aFs/IpAhLBBdAjKB7pbq6ye
/49n+/ZJi4v5kcDHRre7uf8Yrjn0YIrMBwOWFO8d6daC2WsduZgQstDHqRj+fJ4RImNXetUbvbHh
rITj7zkBQpUF5W9cT74/nNa6dXkkSFweIY9BuzNBJYHhSVREo892M4xNRSw9fVgTlVzISGDd/dWv
xuKAmOzaUrO5X/Or5me50zdApoCFUSD8EPWQH6yttYvr/KS9xVmhtJoquxibmyscv+KfDPe34qOq
HmGduonbtYTLykj+EfmdLAkXlDGe2fNIul53mPEpJER4RxxcfCRiMDh5odpL11lU83eczVdYZCGo
PqtlluF7pQKSN81QImZGzh6HLqzfzJsa2QLMHH+tOOzi4sDNCUoHVQVVbTGIBiLMhcXQmGix6NGv
BWYNe1VbwyvEWvj+0rUUwfu/WlsMIaARBVwd0Vp5VaD4rIrMwPmYu1FZpWtdOuRtHEdAfZgqQQL9
647GjNZUuS7sTdYZ+lFRMpjGJ93aiXtpbz5tZXHQO3GsOVUp8aRyC79NruzBgrHx8/eL++KngMJi
OSiygsRvMUajqfb4DZCTEpaD155EMdce/oMmgO+b6QmmeVboQ5lGpIPbJMxc2Ethpzs8GX9+38TF
ewKuCv9sY3HG1CMzqezRBpzmiwCZxdT2BuSoiwCkMFhp9psSRjbYQCrPcPxa+xc8PS+t6dOfsDh8
FAlnszLFT9Cyt8Z5Ke2jPWiwaPmx8qkXRwwZTWROQZU7S2kWilU3FHa+G/0tvtMC8oPOhpqBeUOk
B2WWT/drmo1LiTE89wComKEGuA0tDp7GjCc9wwJH7zoRJH75rzH10msRUFi0wig50g7qc5X63eQL
JFRST/Mq5o2HZMevrCRUC5RT+ONPATXZDVyOlb2zpYf/BN2G/j/5nUtQqaGoTgZlOKp5QyDUUj+P
veq+DGnI/O5FfeAvbmRvsylSdmtKoQvK1a9NL9ZRXmsqGxm6SNQwLO+RADN7f4RNhVvDgr696aQF
v5DcK/PHlmyraq3a/fIK+GuMrMX2V1gd7LpN/IAx7J6dSG7sYm/+nr094eS+x4nyJxIS7tMgvv6P
dqqTthf7oSxg84LYNG7JBb2zUhuWOXCcTOztytS/uCOetLPYEWlLaKvmBPvujuegi6NPnU/EiI9O
MN/G50C4HVQPa1GItWYXl2QwxlolQToMqVHQxlDky5qbLFu7E8yLaHk0n07exRaG08bqxwYf9w9g
fv04BlBbg4+JhJ+HHexZD2EF0x7XzbPXvnCxdxkwnIeFPBbOYD7aIkb6FE8q+BN9P36XLlmnX7i4
LFs9m4p4Qj+2mj15qpXv+yzbDYLsUWZ2qHlz1Zrlyvl26ctQvIzIylyUgMfU16O6rqkgqAAlkI3D
dEBhfm0+TrRd+bJLe/9pK4vFB6+ONuZmSjblR0tzJPOeJ7Zj8D36vgPXPmaxzupa8MkVaMZp4Ck4
PlvwDlJg+/N9K5eGCe6cEJGDZQMl+aKViSG1I+cuU5HqhHhbZ919bVrY6RPHLoJWk/3k1XqW3Gqc
6nXwfetLF3AT1eaw/v6r+cUi14y275CuJwBG6lF6LTdI70adP9yTw7wSyi3lgcTLI8GdFTkbHCUb
N0jfv/8Vlw7ZGYuM6KNOXMhBvk6bKmeZM7UVQU0gXARt1RupXOnmS4PpoNwAcdsZgbcMbbQ2otVj
22Iwoc0Me0x/H25MzWZU1xxXL0TCcF1wUTYyy+Mhz1iMaI/nm6GkNcH5rcKg1rf3403jFz7QCPvu
iqFWPvlI1y3GzycS3F1x8Z8nku6YS1kZEnJq7tr4QvDJu32+Sw5ILNl+v2uAlnEnIM/Snf2iB6qC
O/q/X7KCxjXTdiDQBT96eUcv9Q4E3HgkG01cJxngBe597TorY3hBl/y1lcVkRSp74k7HMU8eyIP9
BClWmIWjJ+FzdOQfMzqHb+u1gpWL43n6bfPUOnk+4l1VKaaKb2vhtdxekReSoNiiieYncqIHCna6
1ypkMBj/flVc/lzoWiHeQ2HUGVUYFT9t0ZYSc/YtlnA8ilJlM+7KUNnIX2m3Tdoj3bZAjaw1fCE+
jn7GHJohSAYy2ov1mCcl/GgJvpju1L29n/1jEPpHmUuKW+c120xbBzUmYuN+kghg5RdkUoN5Tq8F
Js43+i+/YxkKKUB3rhxNEHjG3MX6oUKqs6ewdLtb6eiL7QAZgxpGZAPA9/k6wsJmeu50KtqJphDK
xdv+V7FXNuovuIAG45sd2ge5aotz4RKLrztpVf/aKunK3oXlJQE0GqhcdCrz47BAvUe+WY/tnu9/
XxtbbEqTHkMyaaGxUhfeCO+tEY7FkIet9ORaM4sVCvia3kw9epLuZvb2jFb3qiiNunDc1Pciah7K
iEbfN7rW5mJ9ps7IiqbDp8XSDIT8ZY1xYNQ/v2/k8mI8Ga15Dp3sAi6U+4qdohXuA3hmBCYshFq/
2IhDA3irK56aUBzTh7WPW5uai7tiO4yjUUg0a7t5kKYPSOt60C94KVsZurVeXFwXRyqm2JBYa1Q8
VOx3Dr5dJlcW2lobi33FamXWujVmRx+/Gf2dljWQKK3cJS52mIniGxz0AAMuK5IrqcUKn9AGt6to
gLnUoEDA2CsQMqm77+fEpabAAkNDeC0gvrcYm4rAxDaLMTauBq0Bv4Mxeex00NL929XP4KYSy5l5
R7hYnzVUQBQnxjaFQ0yUIfkbsj1I5SGL5nKt+nkuc4Cz5e5fSMjMW9DXVxJw9sBMARqDQmM4THyd
9L3eW5NLYE0j/TGob7VtsoGfJ5LP/xIgea21xRSE7iWDRLRxcdCKoP01HPstNLeR+DmXh61uVfNv
X34bdnyEZeeycpQ4f/22zIirweVordvEEUFk+Lm6ninQDJQ1o/anuxGpJnMLSdda+PvC+YpL7kwf
haIbAZ6zq1o3Trjca/Gmb6obc7wfVGNnxM2R6LAv0spb2Gv60MfcKsqjI8leivhZRVbcc8z7dppi
jxtaENeQLqkVgIuK8sLj+lDVWtAXe6GpkTPob23j/r1S5N/yazmmH23VVZ/9f81/7QPGdW2a0P5/
/uvLf/1/5+oylw/83z8fkfyuzlxd9j+Ln+kHDozfZZ/2cvfrv/+PNv+Nf/i6WH9zocwwYEEGtDEm
1F+2Ls7f8A5GtBc8LZQOoAzpn7YumvM31PEidW3MTG48wPC3/mHrYv8Nfi8G7iLgcKFoA9eRf/y0
279P4G7x36f+G2ji6zQHDA+anLkgETIS6Oy/TvPcHprY6uA0AJlq2LY21PRrkYazfXDRxOIiU+cJ
MFmOjDdZne+nwtnL4l6MNyNcb0+6/f992+m3nJ0faAj1JchPQyRin0HKuEoKpWD4lrGEMQVkVz08
Up24WAkOrTWz2IdMg8dGp034nuR2RE2JSFCgY64pC+b95cv+Q2zQ0lEFhamDPdZctCK6DPG1BF63
yqHctb/m0G55sD09rK+RR1kt+T0X96A96F1cDS+0P7KXrxPBNiC10mqXhmPIn8ngQcOJzHoMfaev
RebtHNIbnyFWa/HSz/1qgxrM70dPvzBPHGx7iKbP9D6M39dfoOhKM+Yo9gizXR8YKBAqcOlt3yev
DO1nBotK14eb+I78NHxrXwVy28BvpI+UYO1AvTDAX37IvGZO7nIF1x0inIaG8Iz3eHqsnTtiCP/7
zz1P5KK26/Rz519x2sqYi05CHB/OyFC2L44N94F389WgCCDX3NhPylot39qHzSNw0qQyQi2cqWjS
Ps42oFx4/BrcjB1Mw/z+3j5wwAPXXovn75j5Ox1UIeClakPpvBxWkoJ/VPc0nOMd058sBWDWPol0
kGy7lbV5DkDAooHjlYqlY8BIy1ksG0WxDBE7RRp2G3at4zmaI2CV3Q53s1Mi842I3ULVDxYMuxke
IeZbfZRe2FCR0kXJGWIdDtwHFsPaoWZY0kpLw7p5HPhdb6xUyl8Yw9lkAIYGBq6WiOZ8HcOiYhIg
RhSqMxXWf/xRiJ82cG3fT86LjYDX48x16jMR8Gsj0CzrNbDZaWjx8ZUpeOvWuvQKR1+hEJ131ly8
CqDlfD8+z2W5HBUiOWuhWW2UQ65joynBkfz+Wy60gYPUQGoYg3H+eq+RunMMoQMnQN2DzqB/7i0i
Vhq5MMsJ3B80hCf/XkW56LEqz60s0aFWJX8cdWcMzKxKUkOIXZ7WXn3nwzM3BtUnBgicj+W9e7Jz
5iqpyOAi+dGCq9phGY+/v++2890Yp4GG6kLQlLBNLeexgLBNoHgpg5P8W8pyr+4fHOOT9fZKz53d
s+dTxyIzywYcKhRpf51qgukpJF08g9g5Q9HGewPRTpG9ZdWDs/aGPReyzG0RvMYcQ8ONfhmG7Pre
oUaLtrTBcyIA2wMBPPofTBS9t0O5/Q/kOmgSdzhUhyLpgfzw4onkpn3XTIWdYfcTAfaj2Wt5N87Y
8D/mNWW0uslfmu+nLS52QEuXpGwztDibSwAdkr3O0pLZMcsoNmqAAqD1PX5+mX+9rHz9ysXL3UTh
WW3nBFbgqpHBWcL+QQiN6qkOKMp5PPCcLS/pqwMgXSFpxzDTJYy86ZQF6mCh0soe/KocH/NEi3Jm
3sec3LvdjOz/fk6vdM0SpEpRFNG6sE0JY6gVx/SHY60RHC6tTDgLAEEM9PMc4/86m2cYH3VLdATq
D6lvSuRFlXcGQxgCL73uqnnsXVze1jQBl9aqgVWKQl0bUqIzlomNsE8Dk4AwbsEXsqiH/cEXjdhw
FDR834UXDlgMtQOzPohAkchbBkOpa1c4zJX5C4GGeUiv+zB+Iy/U1zwaxldCwlDM9HBBAw94k/jZ
pvTX4r7nnOt5UZ38hrPNFm4GeYrvzXZgewYoVYFoS/ez2pvVoApe6N0Vv3KfFVTebecUAMqQpEf2
M+5IudVWaT3zHnU2/U9+z2IPS/oC1Rgcv6d/ce4SoN+UTQ4jmfm2OuP61wIEF6fxSXPzn59c42wU
q5h2jiFIGtzEq5mGoK6slIvn2WkXLyaytJo8neSfLnb2AMjtkp3mx57uzbf/VVj4PGDfdeDiYgrX
i8Ywq5L92SVnZ/qS+a7fBNbe3rIbVEd+P4nXOnCxKesmKj1dJ2Vhox0r+qy0K4+3C08ZAl6djQgO
IFgI5ix6r3CzBDAj9F6+c1v4nFdb7iNGdjVz0GXjzSodlnpt6+XEK3ZX2ibbSE/94WAo4ee7qjS8
tD+c/pxF97rID1copM5Cw8UeYfVh3TV7tUTKXylXrqcXnjVfP33Rt4WCOm+HzmvhY35Cosyeec6O
+ChDjz34xu7t+zX88qVN9/TzFifewDqwsuC8HZIi81UNtX0x2I8J8b+fNReeyPOnIZiDHR6P5SVc
bWyq0mQm2mGevmeI5A6+gGVqHc4w1ylB2U2zyzCEKNmC8Ve+d4O1neYPt2K5UE5/wuJTe7UgdTHh
JxyQ6LqZKew5TFPnm8xsbtEFsXedb6jnKUce6F4RJtgcv++F80wHaJ7oA6TKkUw+PwBqLTXroVfn
taoifWz7oFjNmhgAdeDuMoL3Xvrm/Uqj5ysW6UaokOe6A9ywlyecSUWaxKbJwjZACg4ouwxspPIw
48ggtX7Io7UgD8Jpa7v6oq81pYFKMzNwA+4AfjKcsYjsAtW7ZRnHHqv5FdCPT1D3IlZCJfP5ZO5N
IdDvw1yQwbPSM2i3dVF+7bciPTQTUPl8CCy93NZx6ptm9eIyGCCNRrIBLQ/F0UBOtaXtszTlXqUL
kBbz6ffQJ/vaLo9l321KS6DMUxl2vQr9JDKVt+BItZsxa29KY0xBlShHjzr82Eg7KivnTbMo6lJS
sS309iEnkx3AnuuHWohriFfeBBV3FuxigTxwN4KUNEyKqvGGst0hwLVVO8tX2nQ7adTwlC4LJmmg
aNL0OovdkhqoaRbTYOyBPIAUTPoVdWJfRb24Vyrdi9UaT22jPWSAhXlT1r4X5qj4tpE/9xbqqgv7
2YGjnKpML4zGCiwx9TwARD3xAMbC0ko+OVILfqNX6paQAjQqt7uzex3FvVZR70Z9gIDRMbewTN3A
jfZGp1wLOytHp3Umyu6G4holkfsmryHldmjhW44buHBQSlx+NVnprifJnZ6j0B5ZIq/pUS3bQBIV
ZKazmeLpLWNAcqRGscsr+o5HGPfqRKpBjDyY73YkUC2B7x8nOHtwBZG5OEH1JcqUa/pbS/QPWLTb
XtkCpq+A1KCX8cEoSFSD2ClH7Vmi/BBMGnrNNSVQuzzztCo+upUMjaLfWVk6RCyrdD8fgcoheuf1
rU0jo04i6Wo3ndW/s0LjYBuXV1Oh3uSuA/sXIu7iGmRU1MHP9AJcxLMYAnqhdNBAcA2+ERJBf9QZ
P8GNB2+tCnVCRvNqWSko/ESZrXlcKCSHO1H0n6VKX+00Vo4iQfGrmptBRd04NCvS+YIhQlhpxcGV
ZR4CJPyI5FMWVCby07rjUy2NsrK6qsxeDwYLFbE0Q7aXGj+pM/ZHpmuHuCLvdYbSeamND8XUW6HM
ErmTzdheidJ8YT17ljHVNkUa1xHCR2zrUr7tBvNzdNs2KFy32qQx6B1Wg7LQjKQ3YBPsEmWKambs
AZd4BZX6c7LxmKxUdcsHDELhJtVOL9WIdwY5tEl9DVQE8bqY+13HgsqQt6YuPuysysFVMGrgFppI
dfBUaKFV29Kk5V6fjY/WxH4lbRoqKOX3h85OvaoGQSSV2X0vlReq5o0vXPaUOWaQx1akSOsJFfiO
h6fgDl/YRBgSc64l/ujAsPYqRy8jVGejPlW3d1OlTk89Fb/ziogNbMOMxGOaYgM1napenqatZ9Q2
C7Eu1JuiR2xmgCWF36T414BS8u0oLVw/pYqfnTMoB3ulBx9FlOE0aMpTBYaI1yIxFErZO55d8let
H/RdPjG2rXuyLzNDeTRE2/hS6E1Ud8CrZEkFtnxOdN9mihbFtrV3RdEcqcnBMFeVn4A5wLswozW2
QlzAtRKHfa/RbZkXe1XNrtuB3fd6/MqhlgYXf3iSTbotWr53WvNVtv0rassii+GOYE6ohbdKWT9Q
TUchuvObGjnbDcR66JIGVaWJ8iBs+aDTsd93QEn7pEf5Auz1sDEo6VFYOe5X4MyEMIdJ961G1TCZ
GvAj6ww0Fej4rySE/B433S3qLwAQhvOd1eB9mpU5SjtjJQtAKJh2LbOKXSolaAm0g/+0GGc3Q+J4
ktVTyFxeb5u833KVHTnPr9LS3TqDCKu89UljhpU+BWrdvIFTtLFK/pM55LPm9c8mbzaKnh3TeI7b
GMZO4SgSrkXze6RAEUjlh1UxuIl1gMJgfCYw6mdfEbxpsuSqKYx3cxKFh5ZBPGfQ3GRw7vLhEC89
QH+iJBdPKoONcjfdOJNzE5vTDYRzxwxyTE/T+iOFewgUM3iVWul9xdxjpg1bl6f3qj3cNVodZKP0
mJK855N6K3KGEuh0Z1bySJJuq3IzxlEhq9Ctq1drSG4KR1zb7hTUk3M9Np30ONV8c7DuUwYCSAkk
iKewZvSEYeA0ZPZLLXXhW1MataP2xov4yamLV6vlWzsvt64COP6UsMTXOiML0o6hqNiyrks13ut1
8YR8OgHLiF1PlL92bvsIgsod8FC3bsJuGkpsCPz7B7OGXKYTT6Zgvafk85xquqsuUVBtkPABBxnD
7xTKbmLZe5l3e72oPbOvb8wBF7bcaHw7FkPQo1NBM+h2Y27tk5I+ZNK6gURhC/CM67cg33uEstjD
LlTpOHP6V2qIe9ttMawF7R47E0X9nKnTzWQo+cE0+2FvMaMAGCShGxBDAMzs2tueVq9uKs2QtXjo
4Gaxp5bD/GIQ727s3PLaGgOuW5lXgewUav/L3ZksN45safpV0nrVvUA25mHRiwJAkBSpeYrQBqYI
KTDPMx6iX6pfrD8ob96kKJVYeWtVZbWoNNMNudzhfvz4Of9QkHOGJWy2sM+fYllwjUi+DsXxoi31
a1YOsaUIqYphjCS70HRkJaz+HtDDwzCUXqR3aJGJ6nQdJmyYMqvdUok8Azp9piMiNg+bIjd7V+Y9
aweI3HKyPJRQH80ATzg9Pa/CdHDm3txMgvxNlIrNZPQr0H79emrxZa5bJLnM+GxE16icwh8TIWpV
STwABrW4SXAYQSrMTO3YHO/lRm3tscZs2G8pVgQxtilId2xCObtUQBTEmupmAlCnOv2VG80VXoei
K1cZXe1qHNem5FkoRaxDH7BL3hHG0zlP7TFF26Yc4NoPpninxdZuMvO73vJ9N+6MbWvq53OE44Iw
/eTIj+e+0a2luXFDnCGlAIcitdzIqbj2eWLbnYTctSTydcO6fPErYREUyF5SrcLKMUp2ZapG2yCS
H0KzWheyjgwHWixT2mzVKrgqJ0x6tEDsXDmYcWRaSjK5ZT6Iuv9c980FrZh+1RQ8A/ntKFo0hafM
BMSwee6i+Zbyxt5qqCFVcX9dz0plC738BN6CJ3EsCY5h1cp6xA3sbCy4IVShvqmV9koV/TsDRYJt
05bfMkM/q3PjzkIaw61k/1HPNA2pIulxROfALpuc7Geaz/JK5bLrzO6y6hXLLRahvD6zrpEguhMD
9SURUg0pkYRrJbfWmV5T3BkuizlGBbJUfNcPpEUMPOtcKR+RxyFKVXoeIbQwlWur6yh1RhmHUx5Y
OLTiEcEogk1c6/g1teGVqPfX8oAlvG5dQUfN7HnmNhGRWpSWjefjFrSxZC5w6or7XI++oX2JsJYQ
vDZRcR1A8t6jJbI2yuZlpqKNCEF91WSS2wvaq6YnzVqZZpaoiC1uwzi9wBZTc0B8ZCvUo3vcD2Ir
shNUvu7bBMlTMwHEbeVIHRmDfN/q/jm3XHkm6tFDsQSoIE0DlEECrilq/ntx7sVNiHnxRTDWkq2P
wq3cGk6azTuElr6/rWPZ7MXEfPaT0k1G1DcQ65Id0WTaiZR6fpxsoyi8a/LsekyC+1DpIifP4rWs
FSs1EX9MMzXUQNI9zc/FVai0iJYK7U1gTKkTK0XrdXU2uObsX5FhX6ti+sOYcmvll8UlfmSzDdXl
Skzqi7atJMcyZstWx1Rx/Sq5CQX4omIOoHAWcnb8kDpGWj+JkVC5Yt08T8HU2n2NEFk6+OeTJe8k
Lea6FYs7v+ou27m+7MzkPsPrxkEaonR0A52qKiIT6KxkH8W65zf1Q62G16CUoHzF420e+Ogek/DS
U1Dgj+oJ6idCr9vTRF6Bn5qjVDqZhr9DFfAMJZ/raFJQc+EKCWJ51U31+awV5/GIGXxanxeTchbM
6j4Ukh++IaLFNcIyrhrjSlBSmFF6eMY+JCjB1aiL7STMnj6rT7XShfZMfEaKzIptMU0uAiDfTis2
+JQNzfnYGFBci97u4yxDLUd+VsL5sgvDXTP6aALjAWJPc3PbmOq2bFENywNRdfpy3ONGtsdR6zKJ
rJehF9gyk3Wf84TxM8Fw5rR4KDtFddG8wa61MNG/mWk8aHGd2Lk/YvYp8p2moC+3QpRvBg1f4Lne
D2137/cmptihXDuCmbzOkmCXUrFLuhyWV9C2Tt2M8v0MIA3ROv2W6ALZrlIgeU01OibqruyiTa34
93Nb3rU9iaGfdzs63aqj+opSuYkiIw6PbchKE9G0iSZynmEi52nj2UZs9TxRJcRzqwYyjGk86Whs
Oka3SGJNFo0v3Zj3VTo+deYkbFJlvsrK3LCnuJK9zKgDR5TNxzrUrEdZkPHESGIetj1FauOJlAug
qx+1Tizk6DguOH8fMe44gVFUN/U293u01no5scO4PJczRV93fdza+ZBstCy+BdqvEZ5l7CfE1jNK
0rxp3uml6iihSD7NxSWIPOLmKd1W3dhvprDMtgqSh2gwuX0WXeq+LCKBgZZTlQWeGdXfoz57DsMZ
HIRZo3mUyTdSgC64OlfiRvSheyRp91OfMh69iPTwF6uvXRmhvFOex1nxDR2tVVUKEkyCAr+4IVx1
PcaWejaN616PxHUw5dFj31qjW6Ft6MhBgMQPeamgUHTIMr5KjH7TOsv1BlcuKktlUUk2ZZBo2xUZ
so26eCvUw7VYi8Y6gIy7ERUQ7lZ0qUg1ZJSkSM9lqTOdeKkAVJN4RYoTO+yRiDqVDlMrhf2raPX3
Tm/R0UN+gPQOxmCQ+6lraZnM1an43qylxl2RluqmKPVdIXEZBWacjY4oBt1FrwftRV4mg5NVXChS
MRk/63hUNpxacux40B+4sSbeOzyXaipY60TkV2V90nkhIW4tV3Hn6aOGwvWAfGCetjfNGEc24mKJ
6ye+wi0v/ILlezlCYbZzNTivgwg54Hw676oUEa6xep6Ett3LGHK5JypPS5XnuOKGTRSqM/iGApQ6
am1FqhLEqkDFbZHjFWy4C/fVWbMO7pcmQ76KXGtB97voNZ4otH1a6zsY+RjePkdUfJqOkSXk0ezw
SvHkFd1DF1l8Z9irtr5NzvqNhtmI8uRfwtzY8EClhKydwLF+2tz7awWO6f81lQxfXCq6C1ClWSfr
wVO9004On3ZnFRBPAOXoyINxeN/WUHiPCj5Pt6V3VntvbZQLfEDW4rfqbtieHvBjTRFIAONgUAGB
Amje+/ECPzbDjjvaoye8aWK+LYoGJ3bPqTGWxsdBqwYBqJAXFI2NeDuHLmpJS6F2YUAjxRpd/au6
ArTHDurhx8XSBrInD24+WLOCeYqtvAFNgU2z6G5kra3dfT3Jz+Z4MNyxxxl1R8CyGcOVzWDr0cVs
fPvPDXD0oTKBJ0u0tC4M+SYVr2PzlMXHiQbCWzPs4CsNHbUJ9CnZeTF5lE5iEn5ro5//uVkcbe+e
eCfMS5ciL0tkYXmDaqd6L8uvOI5Vh19i+VIH8xC7uc4yZRliH91gQc1eWyywQgRx6NsFJ6UXTvSV
3loFB+PNyRIbKxqRWvSkyo9G/s0qDaokuvf10n209n6/o984WAcD5ZYVjJLExBTB0y71db9Hdm8l
XNQ7e9H8MdYzHIu16tFtPtlt/ahlcTT4UUcL0TMyLiQ6WdVptcitdB6vkn/NZftoqKOWQzCPaRAP
DDVk8d73KfjltVmfCEqfts8Pt8nRlVZaMplWzXkSNtalnGx6KiPeU+zbihuc+e7jI6hxb3AB16Nj
paeOtTYL21ecRcZccJWXrz/uiU301nU7+LZqO7ZatCyv2g6evqiTSoE7W6EtnuBJnBroKIxQwywR
j2Ogvvom83ZN1ctRo3I6nBjnU4jEwfq+/fxgRo1Q+b6JMp+X4v1EJRT1uBVyq2faamkUGoAQRzSQ
ZmdGh7ijbya6tZOvT+YPy93yRTR44/Ye/Bl+pqILjACk92YR/xLA2A1W0Tnq0J5whvCx058ZWMLh
KrAKPGNvnp9KHE6E1bcE5+APSI1AleqSdej1dKOO3/psk5enjAyX0/d+lqYKMRqqhIzltyYeHRlK
Z1FtamHqUfy2426TWQ+JvJ+au+4Uc/djHkTvEUcGEDYgIul/vo+usUl7KMI2lDyo3f6RB0GwPAnm
+azBCugSfAdwQkBqxyg10+gDYNBq6qX78lu8NdclNFblRqMqAWD3Lfeiz1Ztvj6Gn6RfKI8hSqGh
zG3yEjuKClIWjGYv6Cl93WFFnUPZCCuV8ZB0W82vp+WPPu4OUzOwSxAXVwgdkPv75exknuk0R8Fl
9sFqqASkkUtXDQPnxLw+GUdnSoqEQQIcTvnos81o2WbtElNHr3rAtvYyWmUghGanuZO9P+7FU0fv
Y0ZkLmR9RhNVsGDHmeUYBIFhJEPmZQRX9bnK776e08ediK8aHoA0wnXcXY9/f2OESjJUQ+6JZ4u7
Y7KW1uGmXZ+yhP7k5qOuhqYoenQA2uAFvP9EQ9UltIR8RnhYxEVhIN0s0UP35MdTELZPprQgM9l/
LBpH+WioQtdLs+q62NMbMgiJPrXaXvQGhbT8dpSbTYQjQJJ++3odP94IzA80A0gGPtjHdTQzkQZB
T6Cu7yg600+lORNlK1k4MdDHILUMZKgSvAZ0r441ewrDLCpAjrFXy+jz6IYd6Hve5LahU1uXTsD8
P2x4Ti9iYhwqCNo8cI6ywBr7gTBQhcIrDNEL+2RdtTG+Fr779eJ9MoyCosCCpAWMbB0jWzXsG6wO
WWTPUl5QgXdTPXd9KT2RrHzYFwg/HI5ydHoLIabmMWnlPx+f9SrcZN6prf7hxJpMAq4N9we+mh9E
GeSxTGNVkzMP04daSF6xV/319XJ9DOsMsWh4KJxYxHqPQdsJtfO4NuKcV5mJ/sKCcgOMlTs4rq9h
s+yQtT6doX+EYy2jUsxe8JJ4ah6fqwgpvRx4RA5wZjnCjROa9oIFHtziql+na8whtv/KRA+GXE7d
wbVfF51alWm/RCf9V3hF0eLMuhAeFsKHuFF3OojNU4jQD+eLWS6UIUNEdkxkcd8PKSKYjovFjGxG
LGMNO0WxncUtKsSG2dm+lJ3rc/X49TQ/2TEIIZsmBTnQH+BR3w9Z69TiuxELjKrby91dmf34+ve/
PZvfJTZkANz+cP24s7hFlpNxsIxSa0FyaRgg3vrr5dnRACdt1wH4y69H+uQgHw5kHF3EZYSqf+RD
wpiqi3z+0WT7pj1h+vZxsSQZQW6YeYvb4geWIewOs00jrfBQ2XYr87yNTyHjPlkuSJfg7PHpUlHL
OcYlB3NXNXQhAONh/qztzK16aSLciP/PiQ/zcbngcELIBAMIL+KDxapeZrB/DOKeXz7kmDtQetP/
eMj/LSrtfzWSLLkxnCvdInqSuMIbWep3/z5p9v/93/T1t5fX39Ln3y6e++emef3tf//jv55/2zbp
c/7y2/+kxQ+U8PXlt+f69fm3+9t/Ezb/tr3b/q9Dqu2n4/5FvUWxg6sJqowsiZhJ/cW91X4Hvq4j
o7fIfOM0R5TKC8gykHfN39mo+F5wUy88m+Vo/8m9hbFL6mUhRoQrMv9a/zvcWwQqOcPvzjhLRq4D
0QaKiP62ZO/O+D+Z3nRPRp7XOAMNLlR6aw0UK21W+rq8ihDoWSs2zjbdmX4RPQipQ1cD2TpHcJSN
tDcuLfRXZFAn7lzYuCHQ7A2QA0TU96d8Pd8qNA+CtYBIe7RpEWzGkYGQuKlpeppU2fv2MTfO0cmX
4KWMg90pZ5pwP4IBUu9pnYnJlQ6OQscPq3g2/OsEa49N4D/gIGE38UNk3ci95HY0DcRxtFXr1xzd
+eFuVr0p/Fl3ZMAwofJpg2VXVT0l9WZ2KEcJk1sOL0N+n8W7AW/L9UgTLHaM2bYoVYqORa8H+UQR
cfkNjkxaujKb9WxcY4XHT4GoBGpAqdE2xI2QbmPURBK6rVuesS+1uU8ku6zs9Cb4qUsr6Xz5b8ds
7Py6c+G/0Nb28P8on3woP6BYRVu+meVd5QHcAXaJlPugrc0L8SJBqPBWFO0p8opL4XuvPZo35X11
WSNVntvTdpEdMLbkWWnv6tH3SVtrw3l5k7k6XVa3oPfjdtvMlbNzwcUtrXQRrNO59m9z4aGIL4f0
ekJrCeuQ+6Aj9bSRW8najboZftTnyuCU58WjvND8bOt7huaV7CEIcC9cjd+Rmh8A1ryUr0AaybzG
0s7u0IU563bFTj/H0sHH03kYXrLyrKjXQGlm1lBxBX2vKpeF72BbZMCVuLa+g2LRXv4hNfvfOnxB
Tv0qXJ3jz9C81vVzexh73v7RP2KNLv++XHCmQaYP7ZNb6J+xhh/J/MS0CCW6BDOUytOfsUb/HZIo
FzlAahTx3iTx/ow1+u88x9G0VXihLA9Y5e/Emj8aVQexZjHTJJOAjCYuf+GHe0vsxTLvlHhke2qe
GnSejLXcELE7E+MlDFVXkgGeWfG2qsFNmfnWl81bRfGRd9L723Zo1rGykCdTzdEMxfbhUDh6rDwG
QL7kYDjrJAy9AMjs9SrdDKOyMsf0ia7hOZoU6xn4qmnm90jDegNozrmWnNighdrpwQW4L80tNWtX
gZ5OTHNr9fp1ZqGjPZkXAQjpeZjxmYFihLl3JIirVDLcqb3sRcmWwwBLhNKNhDzE/DuxW5AYlPMh
u+20cTuKqt3739t8Z/WtgjQOvlT66AZh5AyACkbOUd81thG9ToW/7ofIqdru3JLSda8StPTgZhAG
R+mA4opwlg15JVeVYzQ+2C5MUYwEcLFsOHlFX2WA9iUaGMph0WSUphcmt3OXOk3Ur4twCGwpES9w
A3vNg/RaN2dXlQrT0bGS6jvqf/jk9ICFxCrGhLMDgBLtggiTPq0KnSzAkDOIX0plei017GmKoLq2
2nqbDfTlEUC+1ov5Xpgyx8im9TyDvQOugRPNMsuos8WiHbERJUyg+QaO50dgaS+lZm4OjsTVH3vp
UH/hTSzieItxz5rIVnEWAOq/T1kHoHCR1PfcPc+9GwW24VV4wnhYFT0CcsSxXPfgf+CcsQIJRuw1
vp9kmx+9BN52OZkm5SscSjhpy88PsuYgpMsij/wJo9dUuN/Z2m7eDN/Z0spCicAsDhJKi2OgG742
/+AV/a3A999TAoVM6GAvfJBAuX2mGf3bLmrb5rclc7t47aPmMFK+/fu/IiUJF2RFcalR4NH6LlIi
sHiQYB1ESoOsjDfsopeCNo5mkMv9GSmN3wm3S21F4rcim239rUh53G1SIOuS31uUJqmeUBcg/3u3
hxqee5E5zK6st95gavgcWRcmTyQs/56asrabvtrMUwK2Ld8pizHfVFWbtJS34NvXdS2v6YduzLQH
wJQtxqSehNPUqOMAlIr2mE1OUkhXufVklujkdtJVm4PODRFHl8PVUBcOxlZXTdWseGqA3aDTj2iz
LzRnIcZGBPkfgd7jvKl8L3uMVwe6cLYywiSuBC+fp4vYAHOCusQt7B23G+8kSACCBJRCSG8nUwQ8
FblKMNrtdEPxZZNjAldZyJiU9Qbrv3VjgjEpg5t8RkxQLUJbLoOraLA0t9a0nVD3q0r5OYfxTxRI
AWvUaO4hx2QN+GdJW3GqtoKSXWoGdJDAODPjH/1wlxWarejRYjxnjc5URt1qbqfZqWtMCAP5wkyt
G8LwShCljTAEZ11U7SzcAgPDepyL5qyvYVnI+K1GoYvYImC4Hti7mIPKgpgTUEERLBJkyPYFNYYg
uOzGYmNFBqxPKPg4vo3GgurlKV1roPBxfS1G92C/fxL7Pt80PCOo+yJUShXp/aZpgDuBRxKx63Mn
ej7rRY3bd3/628pt9gJakEwX+iR4kdg+FfWOnqRvGxYJH5QYLeyVMet9P3Y5drgCpf7sSvp2TPdT
dFEEJ17wx+2BD2NwaA8PRV61vl5bYL2N2/BK86q14OQbTC+20opZnZTRQHiGX/juMllyFeof2DxR
6P4QyeO2FKzGD0RXiVNAdoPth0gSgvvylWifocdiBTgF6uZqLLBj0udVDyY+yutNhSd6krSOb0EX
wyEmmn7o5S8jFjZFV6zirrDbbNrkvIV0yzWbBVfa2KXROk2On4Wvu5VfrdoGXpk/3lC2eEiKm7r7
JpjfRdgLs3gvSpkjdsVuaEunQX9TNO6L6AVs7f0QdLGtGw1w7cB3JKl2ZZUuvMrjIsqeExmLTREB
SdITaVK3BTaVE0nXIHa7yEKWxO9u66y4zc3uPi5Cp6w6Up6KHfy9C1RQ1HH1FDb6CoSbLafCaubh
h7ThCoe8dVIP+Nh1yo2g13utbs+6HI27hO54aN2Jcnild9Ee1Do+sI0JNiwyMe1Ru/t27F/EKblJ
8zZ1DV/kHDXqPtUfCvBdkZyuRQH60ahnd0Xse80orAyZFcvH2znE0lUe3baPnqoyXhV6GNpV+IsE
gSdS8Ax29zXtO/CKY4a5cQOkMSpdQtc+nsC2ArgvahOHU3xQb5s4dtRkuKKucGeIACU7FHFjZt/K
1xX/Yh7VPSt9BrPLkQfA8pJmd0Lu5GSQBro5ukl3ohq2gay4czOLdpEGV1JEMEuAwE/Dvh8BFSna
xTQgwm4kTk7/NxsBk+qCI5sJPo4lnrCX/ogm9QAdTyi2KVlZ3YXrJaSFCa418CraDk8QLH9LTaGI
OahbsNalbfjDfVTJQArzVTEREfui9qw894wYlH0JhFQPEUcX86dKrvZ+dTm0z3KcJY4xAf/OQ7Dm
kAO1i0C11lMg3lVGthZy3w2G6swqgM+rhrnODLDJCVL13KnOojMNu8rBktGrFOEG5tlGIcZVGPFa
sCamvHxWMTy0TWKRyHbzh2QhuPDfGURFAqavY6anbP2ku+xzXv0h8UqLbsVSh6t3XxoXSngRwokT
Y7DrFipQIfSFHooS/wOxl775IJjL3uSvIOe9aKPJa1LcgafBrcvAU9CmQU+sgoeLk6Lb4wGh8c4v
o4e032dTdz/MBedSdlur5rJJYALktlqrbiBat4mi2KZmYY6Zsudnyh3ilQBYyghgFw14s/qBHaYh
QFXs/9xJHlezpKxaTXEMSYYUaeGlabqF+ND24iuYG7tToaopwVqyuhVYsM0kt7eDmqzTsrHFzlgL
MaJAhmFbmEwPDG5kGRdXeJvE7S6PAxvlS3sakz9ujL+VLP5XK/K9eVL9+0U9eH559PJMvY4c8K74
8RwU75LA5VL8MwkUf8f1BjK1Sd/lrWA/vDbt//kfAo9lUUJUWMcSnoYgz+a/HssSennyWzcSlCAJ
318ZoPg7nVaUpf96Rh9p4H2liffhrjMBBNLwhFuEZp/4QU9DGvO+W1qVDv1VfXnFrBep8w6RWtEd
L7jsVl8nD0tH5PCqOxrvGEG3VFahCjOeyc1RW6YXS/dhYW0k//XrgY6FCZCNYmY45XCrLiXHYwo7
9CQpoJVqOSj6ZAjLjXvxOX2ZzsPvbzLgq95BRFn9qT0NbnkDletycesKVw0W3PbfVDH68LfwoQ8z
CiMYYARP/C1tfgeO17Wil8Q/KbN2nBstM0ZF0UBKUTNA8R49CCs5jkp5NixHf1J+6mcygMjUM7fa
avoJX+VhXCfeKX2OD+/g4zGPZpbIoTInE2N2wIVX3QpX85XiFQ/Wz3lveM0a+jM+5E6MqB++fdvx
nEB7qqHOSfm4q6RFMF+h+E3rTzzCO419GY91GvtOmYyvWtzvFTkQ7QQRr6ROYQI211SsnrsSfH9t
SvDgZuUiUuRfEAkSaqi4msrwkBGgnNdtARldr/XrFNIVmj7yt35qHuoQPFwXwYyrV50Mza8zDEpK
Vv/Uz3ngdHBFbe6QgXIv3LxWk13Zghvb5s19GhSVKzX8siDNIhvz+dhtM+seVyoeHGTnqCkbrpVM
50JjniuysBEtKF+T9l1t9Iu+MLcdTIgqbH9EpOOOpQBYSXKyiEwMRzI/E32fGfah2pr3TcdURN/c
WXK2ztP8olIanbIs3JO0oh+pJ5BxU6F04h7pIficatE9wtla9zNkJJ4Ll+SMv1Qx/oVLxq7Ure9t
IlzDPHup9Fq2q9yX7EAsfhp65TWS6EF42o6q8ssU/Z+Cmm4mNXgM42Zt6B30blgQunCLRTh8c3O4
rKpiqc/0gm3ACh2NyMumZidB3A2l+Dwp2m+4ZpL+aWukb+FYhmstMx8sU1g3JEDkLPm1bLWrWYgf
61Qs7LjCE05Hrpxyk7DXzMlyQ2n4VpXRzsKNWC1F2ba0NMMEuQhdrEa6lRkXEkX5KbCjDt5jM61N
TIttZEkDLynHCyFRyRPip1ybttj+oiZlBmdxr1xUUs6La1iPmQDhLm7OTGMq7H7UL7O8fo3rbOsb
4wvMrZepxqA2SS4oUdZQEtNHzHnsvEwhVMS7IJevB58kLBGxoTblDFaMkT5B+yWTMsurWNdhHBmW
lxWD62vZoxpmXmxmW7VVbyxNAJq4S/VseTU7PO2hD7Wh4ooDXgddNa2KQHWHNiA3TcZt1oirrsb6
p1DTVQvGCj/1dVA2N5k2BasUNmjK/5cbUXYmI3hVjO4bHP8SfxS1s/UMnR2jgv6lCMlzpmO53aTN
jzHq7iR/8mJBeonE7kGSopWct9uwjYOVBrnfKZLsZUpVGjtKpLmRrtzgOP2IWIHpDiqZkNWLd4EC
Uy1U4DXUGT36r+P+MZJnibVvgZ8eObqB4jFiqA7yKhf6EsfxrX+GuMA62CJAQHd02JzyH3p76R7d
ZpJqcrtLFAEtRV0i8kEJTqwqIxnN2XLk8zF1vk1UCL6r18HFQp5QfvS7ehXf1KvWzu6pqK7K5AyU
ykbcxefF5utZL0/S4z8EhviCtgBe9sFfb67qvjek0XLIzwf/JyT1U8v6WYi1EC8ENacvOthHIZa1
VuZpzn0EqPR1va2v6m2Rrwxv8QCTL5Ot+dM6Ux54pNSnwVnyJ7M7HHv5+eEyz1luYsgNI3slLlVW
UBbOeAY2nqa3M+1O1RjecLhHq6nSv1hwZxI6LMdEmADopiLWPGt7b6K2j+IWvcfOLreh052HXrSC
2JDYnRttx5Wq7VHtOFViWcoYH/4Cg0RPA+RBYnZUXk7jGAcXI2UT7/Uz3aHgb34v8bztHwo387od
Be6vN9Ab8P+LET8kZpI1NpHOiFTU/fVic92CvHShUjjFZX5+Urvvk2+qYvzOXlr6zmyr99+U+7CU
1YDxBgTV3xBCbr9pvGLbr6nveSdm9+l6/jXasUObEUxdLkCwcmg9ILibrIp7gcwk21vI6g6PJ8f7
JM1FTJTW+lLhpbF1dFp8K5tqI1j6j050gX6Sf5ZsUne4z9YwLbdF7/TXOoqsJ/fNJ3Hg3bhHJ6WT
YITqEeNyUhxxBUTkUt8urIEF0B6eGduTGkmfrCwjIu+7RAVmfJR0Sm2KTExHuG1Woyuhyb+huU4F
0FpbvxZHaOVUde6TjfNuwKOMM6CKWnZ/DChxT2JAE5wt1I+68caL02jNtzbK0cHggYYSD68kUfoQ
47tpUIYwbZgg0b0j1dsAccfbT1uVj+N1+KxwzcM6uchXycnX0jExbrnM6JRqwDZMKh8fLjOkXo02
GDiJ8rXQUp+xg+5mLGzhp/bTP6tv1e+WY9H1dxLcoKlJkHoaLkD7zp1XmYfGw/bvnyMdTBOrQGMV
TvLR10YBTo/7vvMd9dqkRw83RbIznG+UmVDI5z69oz/73IcjHn1uwTLkuY16TlLohFdLqTlbB/sS
AYRV4f4Hxvvs5B6OdxSXuszXxylmvAwe52QL31SYiJkjXyGOk/4SPemB9uMWJZETUNZj+OLyqZEa
QyCWc4RG/nHeUll1blHwWy4df43S4YI64bIpN8l2cuub6Fs8AoQ48T0/eTKCeubxg0EqrZ4F/3N4
sxpZ3rdovPtOvhcdFcVWpLz073CqvXa1uGmQcmrfT1lkfWggLFOVmOUSH/m/464TBESBTMLwneAh
QAEcZA54TW0n7SDM0j6gVWReGk9LCQL290mJwM/mjAAzGG+qAh+VmGlQt6kp+76jpE91u1PFhZN/
8/XCfjqGAUiPz4rXwPG6QjlKgAwzRtD9sPKtXt35wgn9709CPRqrfw2x/PwgKTITYzaVWGAIitDN
r4Fa9ddzODXAUXKrIWeLQS9zgNfpBQ2ySPLz1yN8ctYMiXaHvviqKEzl/RTU3kAbqAwEp5wsD1U0
RMYsNxa61ZSc4j1+OhnUyhc7RgpxxwbU+FUYeUrt2KHbcS5YwVModrdfz+azl4cJVBIrFcjTDHR0
6euCOPLG5YvEW5QNcMddtAL/If5+It//rG73bqwlbB58fTlF+yZexho99Uxyl5TUfEFxwVE9Xoz3
/8qt+268o0ABiCawGG5J/7nm0bpMXiNUX4U1Skxu9vj1Sn6yL94NdrS1pzGP8nGZXFNS0x9vAvkb
isuIQz18Pc7JVTza4rpEPSevGah2lc6pUjvYSJvo3EhsXQV8D6L28VSc/2QjvpvbMveDD4eQm1gM
EUPKPK6jrnG04PXrWX02wrIHoYkp+C8eo+99wayLsQsXwJ1/ZdXAU7Jg/fUQn32gwyGOLuVYNPoU
q07B6TrT1TrdMXksdVqJYsmJQPr5ZMjcsRigM7pAzQ6Xqy3Kvh6zFFGwLvIoNzi5dErBdgF9HyV4
JgYD/xziaBMgrlRHjRgThQp5qwfWLqjNVZGnm7H3r4W6+jXL2o8OWcNw6l0fSW117L/XFiWF1nqo
Ef+BbXmOPs5mGuRtWWQbrHNOrPexOemSHACZBTcL2Geh/h3lXW1CxcUcCsKXO/wKNrAnQDba9Raw
/Lm2whBpXrW7t3epg7LbtrpcStmn6qyfBjhYHaDP8WUA/3cUBEq1R4NFLAWOC8wlQlxzXpOe6J64
OcVSeeOqffgqkDioaiDB+gee+OCcZCnalnnBjPW0OTeqFsPDESRYaD0TeC+iXr2L5dETh5DGZym4
eprt4qQrKaPpK8S/0A2aw2/q6KM4p6O0mbUy1T3dq8VmFS7AltHoUq8SaaCqgXrvI6s4Kf4mNaZr
MdBPeD989rg2lYPJHG2xWpuyoqkqwUn31s+FJWLutevBBQ4MG+bkI3A5fcdLh20STwZRhHZ4nHyo
eWXECEDS7sXE0f8lucmK6txN/ChdS85i1S64aHU7/s1JIseyDY9HBrFEiRD+jcVmfX9aZxSJ0USu
wYB8w7Cd/q8T7XJQ0dINAtdIBstuf65EDhoRJw7IZ6+0BSv158jWcsgPtkthBfg7jYw8LqDxSKB4
Pm31sLyQhWgdDdL1nKGc1pvNbQ1Yy04zbdckMdoU0k90bX+GcXGVlPk2lNFF/TpWHtM13s7u4Z92
nBZYSmeM1bIoOGoKdrfuMXMb9v8BEuNy6X9YflBmNBmBAUBUe78ICoFHaYMOqVB7WAl24wTXOg7l
opevhl11Iv/89IRSIQPUhp/J0nV6P1qTyRm1ckYbheqemm8KklNHr2VWr3wLpV3Mab5HZrkx9XyT
ZMW5X6nrMPbPBgNrT1D2bSV2a2saHnLB/CWE+brNh3yP2NDNaPx/7s5kuXEsabNPhDLMQy9BgqNE
SqKm0AamkCIwzzOe/j9QZlcqILbY2cteVFaaRVpcAriDX/fPz9fdDkq67YaEHPFYP5J9fC3x/UCO
ghgmEhYXPtG5FcO9lhItvtMaKb8/H6UUfE9ODJi93qt1Nb0861l2kh34L/NHzW2aizVMsYX583I/
F0Wk+VejfVbnIsIX4x/KvPWUIgCIp5ZMWF7F0oQyc5+KqJKcoJdBALmYeCyMUvPWrgeADhpSvmoH
s3ttlOZNRS523SGwsZWmNq6oZYjgsgTPwU+VHFMr9vsRTyIb3mhiJ5muLiRBwppIUdofXZG+GJmR
b8Q2oWTh+a0DcnXY5ZmVrt1ofJCKHG6cW6IBySa+a2QktjtIxQlsSM9hSSNG7PabpoWFMnih5ago
J2i603sHIfBb38gcjbKirSmFRBs5RJ5Qa1XqjHIMVNrs1rVVxLetGHLNK8VimXQon/xGrLEZV2Ng
xGXttL72Qv8ZVOXUUI+gMR6SqO3tqCDVznG5CsKst3tX28ZU2MDYlaK+RP4tLVOKZ5u6VI+KB90X
3tQS8pi5qkEzHkuhK0W7omC0iERwqF1dpEuAVZot1vUj3E7VFpr+tSpC8MgZLRqWVJm2McriFm6o
qq10MzYeFRxwSqvKllYWAvYbfsQm3Rp+xg8C1vcats2xTNyrYFQVu2+V+EaQfJxmaRvr1GWQ0hBu
12mtr6yG9HKNC0AkicOyz7wQIBxia3206p2bDvomoWy/cJW6uakQM5EAL13/3kqiCDhqbyw0fSry
eOpAjNTw1SO6VNw2KjZ4Jfxq2+AXJLoY6p9Bf4dRr7LQBNE5etsk6gEXq+9ZGb55en/XgwhbC2Px
rgVoWnB5JT419cGui8ZH6EfRMxDwfwv99EH1dTRowJRTy99ysC0UpdhWCvUHgMxPFCcds1EOGCuc
LLmgVUUQha3X5yejFZ+jPj3oYXrQBEW1ExXmbl7gxJuZAiayhW8tNa5RtqV2N5XXPheJfoB7uIRL
dfLj9mds+fwstWLGUu/L8CtLsvAwZjkiT4n2F6xB0Eypyr6Tu0fZN25MM3ilChgA5QrvgzqWFkE3
qaCi9qDJcPF6ifWR9yE5h1I+hZb6lCT9a2/2N7JaNU5Wete92LwSgrp22Y2k/amtkQZFxSV5i8QV
7/U82Boli6AN0Wv2g/HoZ/ox1LgbgXpeerX+hDCKkmzWLUy6zG3FqKOFOShwPxRVtIPekpxe7WvH
M7hgtamS3qTpO3fY4TZmRi4bZXwpQ0aE+8dK0KYunzGsHUtJ3EVcoiuKku7ot8pG1Vhe4XCXZmm6
8OXuWuzdQ1dbd71K10Ni1JtWK1fs5zQNpNqxGtQfEVqmNMZMddSUe2uATVgp7SGDAq3GCPFwdn3P
AOT5A2wPcHsg4YSjoro7/pIDmJpl7LuvEbPPLnryN4F4Befd0dN0TToTyJ8UgqkObjKQoYUebcu+
XVeldI0fzm9Bja4DvWYSJF29jBPhVbYAEspG8miGHkmZiiqzUdPWmsfdqRwAIOspvBQ6Ve3Qqqwd
JCPLFhL1Tcg7SumCehX5KYVKBIKLOiol27DGQ0ym7VpMcTdVIAy63YBvi/Uk9fId+KBT642IMdxj
l6tOGDf3kSQ3CzXJPZRf5S7qi7XVja+l37yXWn8rGsWPUIUOX3b1KQexrQTDfhSCboWIBsEfBDPk
Z+zGY6k/JmOJT2kdrUUPYkdSIh8cQqcyrZMWdAcgUgccgK8KX97oo38ltxEVbaK560wwD/IogQnW
ryLdfRJSclSK+ZR0BhDxMsh2YzqgfxX6A6tOW1D8h1OQt1RuZbZ/peqwCZQjZSGEQNL8lKnfDjFa
xRqKX9s8CbVK4QyI66oIzFWA0WpqjavQl34bhUnHWV28lp5U25Vc06AGJHprxkO8cz01pXysK45R
eB0Gl8Wr5lXhBszdLfSeY2LAPrWqnZuUzjC5tRjtKG8rXWkAvkctugWaFNoG6WZUlg+9yOFiS3Lo
XUdCq9iWlP3kMLLHQn5yDeOqzPV1oo2yXZXmJqoK+AF99cPvBiehmh03xiquh3fBkI74jR5VzANs
AwhjUeoORHTVpjiNgraks2dAkl5iq+LVaAzGLrSbIBh3o2TctIlHNFbJrOQQHnqIQUoVvDQisH8p
6+/KciD5GZg/+tjaelrBovONx86sd5ELNl3OGhEtRHzbZWVma0VmIeXErCHMFtAjkRhZVr6ge/fV
Y3bvC8tPscTKtQ/lamvTOtVdl4Avr6Ew0xIzdtJp6FwMVAwLoXir7tKe+0nVsRMrLtJJPTRO4C0H
4LT12qjH4EmuUncVFhkW9HgurHE92AxmsJDV9BeK/ve89HbQyR/jONopTb9tvOYqUqtVY6VHsxp5
MUYS4dVcoEHwmirbGAPag6FEal6bGJWL9YveJsoeSq/mKGLHfhJ4si2UfX8K/CG/xr0stlNRqJdW
itpE0qsHtS7B8vrDE/BxyxZV8ij00fYLCOae833INgWXf4S61JrwCwViwF5L7nqW/xr9NPfEBB3Z
1DKerghDVtqON7P9fpgv6YdpGNp8JKpb+D7Ppe5GDHZ1nBSavHY7HyWHlrdLwecUXH55lE9jzDJC
A20RQTiNUTnSijv12t0GV8I6Jma/pEP7WmSYPc8sjxDEUtSTX0CTRe/tcKAOuuBYX2RXLrV0TDVO
lwRiX3MGsxFnqaLck3o2yI8PFWyMvY9n1XQTxC5rd+lGcv7p0GLIE+eEHMXsRuK1IC8SwmyeTloh
DtI2dFh4a20tr2RbfRpqNENc9+3v58jXC970iMBB4O7QR03b/5+3hxzhLluNju4uJ4UthAuuwFuN
XrtmnBBfo91K1aHLJHjsl0zYvtwdZkPP0mOBISfgfJHfRdRQ8pt46S6LHU0jaE5Ydqtwn+6GjXap
BHtp1Fk6I6vGwIt6Hlhdm7txq5j2RPtCT+40S2HdbatTW9jd5lLd6Oyap0yg0/ehkdyY3dLqVqJ1
FUoQw042spZTO/9XdM6zi/7TOLO9RTEjpUnpfiV/koFRSpfF2qSHeNPgOVTf0tayvUSk+ipW/fiO
/zzabArRaDO0ucGQ5rX5UK8A4WlcFVbpCoXWDZq9Z2mdU05oChu/+yVuDQSj9njt75StcHNxR/py
HZ79mtmsCoeqKXzgLqyj8qrexqvoukK6MCgI5uFJdUvJETe0gdJVS73yElLqSxJpGh0nGlTRJst4
rgwJ5JCPXOM8AFQ/X3QJXSRmgfmN+Np5wY+xN2+/X79nP/c/4821IWlaDGNiuBwl6b2Pi+RoPn4/
wLQcvmzwnwaYzVs5F4KqUBjAi2X655774qbLLqQYv4xBEoGqE01EUCK+Wg8PtRRpcIqpz0QviX4j
d/ukPn3/GB/oyS/P8enMnT1HGAiZ3hE9LtzU2Ahayeku4AFBNwqtKUH2G+y5M1jJgn6+EH65t2lH
4XU0g31XTtCEWudWKY433K8vHaFnN6RPb3i2Yo0mK9zWpwYxVaeUyQi0vw8csuU2zG2MvA/dNlsF
F9XP59/Ip3Fny1aRR7kVBqaqZlvHYB/TLdasJxYpjYx2dA++KaRh7FKC92s14M8Vos3WZ9AUSdeE
PC54PqTOdvo+VRv1JXTvx5rHjhwdlfVKXRZX3o8qt4tTdKyAK1yQLHwcbF8mxKfHn50D8SCTt9GY
2HCe1rpTofwudsaVd3DX5Y22pbgV4gU4WWGnyEQetEPNDNhppS2szVV5K7/HwJkkpzkGy0t9Bl+z
kx/viMzIBHRDvDOLdOpU8Mj7847KZbiVMmolFhNhS2drcGivWnWRbJQNbVxvKiXa+hEbBuO39Ehv
VPsq/a62sk3D24WM6Zc1OvtJs1AokoJIUqZZ2ps/DeNaaQ0yGZvvF+n/YW6AX0DMgSBrnk0c0srv
kohBpmgSX47soCPMxwYnO/hAMc2lehIbRH0l8jfd9rhsXOW3Ivby3/+Oc5sqKg9lKhbBiZjHRCPn
RzqWPrIdZCv0atmpeWH2nY32Pg8xWwWxK7t9LfGk5nVM89UGfP7CX5msAvjzkzI0+NeOgIrJJ/w8
5mzGq0ZdhMPkijPZsA64nuC5itfdUnx2n72FuolO4fWl4OBsCI2+eBKgKUh856KrJAplDyi+yy6D
Yw1gs3Ejbw1Iavn64lhfiqHTA34aazZHYyD4aqkzlrgLNh8U1TXSMgp8l25WX2tiHyNxpdJQ2Kra
XDudYx/nZpMkM9z6N5PelGvmjvQi+Ob0YkxxfrKo/4w2nSCf6kNmLHI6mh8C0BKnjJHiyGSf+1aj
KjvgYbXKry9qJs4FMhK1EXAkE6BwLnPSGrrq+h7ZsnUy15N1pbKJVxNpVLdzu34cH8uF7+BpceE+
8nEpnW/Ln8edLYxwnPAo07jDLjl4CUjeftU53j5y/JVyUMiFrKsl/nuPvkODB2S8XXSD/dBlbei5
TQDxK3uAMbEM5rfncKyGMBRIUlaOu84le3hMVy3eYfYkyO9fomUY2ZcKx3P44McSRc2GXAAJDoWw
WZQS1zl+vgpPP0mnq7tuHbInjOtmmW3xNNxHS2t5cdWcf9B/xpzFH3pVVnWA8+Gi8hcgpsWFtLRW
IZcxvC/ZJ5bZyncuRennbkPqRAAUoTcAuplddnuhTEIyNFMQ8K+8Cs4+G+eoDDeUNMh8J8/z3AIQ
wbNNsFxl1W6VfXA9URWFteJM+rxLx+RXVQ47A9iMqdEAT0/QDX+u1bSh21ayMgR67Hdti9o1gGyC
rXg2+WyTiHL+zlL8qwbV/09pJtO8+KaNtSmjvzgmi9fgLav+5tFVf/ay8lf8b8yc9B9yKNQpwa4i
mOH//ot+MuT/sL9OckdIzn83uv6NfpKl/wCOVAEWqtzqgObwF/4NNOGPONDYHVV0qPLUCvBvgCZz
vbSqQsWZMHhQ6yzjjO6eu4igBBjsCJBCmvEerIZNY/7CRdAbe9V6wHR6LO/HYtOBbkqDe3zZKOu8
jV6x1IX2QVHum4r82+ht3AgOg5Uvq/FX0T4q/qUIaT7Nv/zW2aYhNBLSgawCqrATY1pvvV2EeCc8
WJi3R8vLFOqLA85uK7wuLYsLBoSj8NYhFXRgEE+XhmpFJYtT9+JFZdprP51Efz2iZhCE8z/9y1Ue
iYLUJlVnODVui7b4u3727zHcXVsZMdPkaNxtu+O4Cw/uG5mzJS/80s1weqZvfsH8cm+2Ok1aVms4
SRI4o8+5S9K/0+/76l51N3WtL9viqoanLpW/jCBcJ2L2//QTmN0qHUU88UcL7afQo8ebqvSQdDla
udMqDBihFmQjDflVX9pZXT16Wf00lgJOrNZdBNRuyDVb6KoLWYhZNPLxLSgr6ADWqCp+ibfEUldQ
748sjRhcgUk8Al2LUq3tgY6KuouUmEvjzSIuYBqCOtCO7NSrcSU65GIpy7wE63439fgIExqGztVr
7EovvPDZNeuvB1UtQvUJr/1FTzGUCCX8WDMctXgfkp+dhqHS6dMmefPX/PmM/5rO1vmsgob73yFm
zyYEMoIWTzccq3q2MhHfKrgWYrXoGlR31S81JAnSxqvvB9VnsflfD6Yp4DjpZqdVYJrrnybSKMVi
NNJ47JRts4kpQ1YFfX6YCb1gz4gEQLeOVflSjI3Tp6YT+eI2jY9V/KSUxVoO1EWZd/hZB6vKBeSB
q1133/fqozDSrZzWoJ2qZjQQMDTNoqq5UWlV8qYO5VaAwtGp6kNbv40SFlkyudCCBjx1ZXKbFqXS
icNkKw5PFLq7rt9JXQGUzTT3ZUvBKJCUu24ob8QxEmx5bI+jILyIBo3gQv4q+P5tp5ob9AhOVJh2
i8VZE3mnzvN/BxqgjFo1L6TMP5bbl2+HI64BQVed9PN/vsUAx9ssK2TDKczx0BWRE5kv6aDxi2vH
j4RtN7p4u6q0ePvHPBgcr6w2bZccaTfehiWW4L13bwT1bYTipZDvIpmqQp5c+NYf0dv8V8rM3gmi
rSl02vz5K0mBeujm2asLGd+OOgIDyseTq42ON6BKrbiJ8IIVR9vNDnlZLWr5tzTSHqS8JW1qJ9KL
WqZLcdQWfXnKeAqpHnZVjTe1DEqv6vdx0Dy0A2qDwl15KkqF9sIt5Nzyh6hPoyTSWmjgs5uyb6mR
UEmNQTP0SereMeTVTX4Q7fNxemHBzy93Hwvj81iz5Ri3alJpOKM67Zu4K7fkdZZkjxvbuG6dicSN
xevP79fiPPP3MSRasSkbSgewMl+LYRcgHZKZRdS3lVW3Vtf9B3M8+TWlVSLtIwGBOd76+3G1KSiY
zwssQFArE1FR/ZzNXknq+9qnOcvBgnPVhNiYUoqGAe6NwaYB32oEbyXOcC1UgCh/kMI7WlyvSlXf
mdWL2yeOJoZOUEp4NRS2UQ1X3Yg9i+hOStoHxQcbKayNJAdYA2fStzAbMtFMcFuuKZwbUBUn5rj4
oIziXh7SBQWuZkHGSbDTwAjtTsxWui9fm3luozkCkDvYATuJnylI3QHm0+06HTV7PcmLZT82P2sw
aN+/oXOTgR5oyB8Ayog55iunxUF6bDrddbTIIgG2Gb18l+L1Pv3Eo0+FvC7kfRPsNWmbe8Fe9X6K
lfrosWd9/0M+XD1mn4ofAiGNdkVI4PNMXDD0rRSWkus0eQRi4DZPld9S1NxyPo/LIowIiKj1g1FY
96a7K+prs7nXy+ypqOonSfb2ba/cRXV/J7XyTesNS1U95VlzFw3Wy5hbvEwvv6uT9EeVQDsaaprv
B08FeSAbqyjDzvL7x/l4b989zmyRVY3u913P48jXxmnqEPacQtig/lxMFj/S7ylojdcVDKFL5cYz
595kJMHH1BQO3fmcR27SYBQ7uo5eox0Gi5ZbIJUCug5F7RRK92Hu31pGsxe09kKOcXb3nVb5BPlU
aFOmtEsvxZ+7sFsKWVgHqoBp9H0ovgyXhOFnQpU//v7ZOxXE2DPCiL/fN7dtcl+ORz26cN7N82x/
PQO3sqlgikp3Xk4zvcx3C7L0DgLH5aiYjqL+Ak22aLHa7JRhYeG4a4QUq8UnJfkpWb++nzdnzgGW
IjlFA7jvmQ7WIFczCS0jqntj6UN3TvwGCOPvIHit2wtr/9zr/DzWtHl+CpAkNfK0pOxcB+jkusxz
sG/uKokvYR/mKaaPV8qM1GjJoHPty7Wmyzu59czWdbI2sYMnV9GeK61aIhVbqqW2irNfIlS3stnW
1pUo9atwaPd589aDafz+5Z5/4P/+kPntJrMiKa8FXm4t6bB030W/saviwplz7t4IDUvH14DNDMbM
7MzRNQFbkoaZU6v9KpV+YgprqwriXHi9YbwbGn2li67dB0Qb1bF2D1UtLb9/0LOz+NNvMKY94tOn
zQuD/r0ksxyUdLA1dSeI303IiEH0VhkCotRVZ+6CvmMZoa3rLoRjZ/dy/LCYw0zhr33PaRZLQF0Y
vndjoKVGUlxLffcEPue+9W7iSRdpoB9rmpdQ6be5FL/kovRspSjI5a7plo0RrXVpWKiyv0Biey+X
xdYyA9+OAEloer7xtOGhyKqTlNT3eRg+qk1vm6168JW2suXQv/A+z61KZQpQEPCbQC5mSVKzglg6
tjyP290VNXeHCts799EYEqfLL2mApl1sfnJ8Hmy2LLPIRbDTKIJDkJr1TpS/lP5tKlxY/B+c3S/j
cEJwzzZV0lPzOklUqHgOVRIfKRAfQiG/Hlqco1sQ00KmPVihctuNY70q++qJO49lQ080j5RcMnv0
/H2q0ONfFuhRg4akUNiZS8nFY3EMt72sn4CaO531kqXRAzr3Q9xVIAqxLZYH01EjQKtG40VU+Ecn
NGnSKtJ3L94iQt1XII+c1NNPkG69zty6pguwqVv6beDoQ3TVpPWvSupPZk0mxujgEEUrsZfXsY5x
jRY89mmOAiWTduj8HTH8mbnbqgF85N7KtbnR037SMDfokt1RW2ldfQjC8SoJIqcq9GTZxl3uqEmH
ABx9cGbwq/3EQWO89ARrif+Pjxx5XETYzbcvvSIvQ1dObD0Jl6EB2KVK1yi4lqEarOSxWAUuL8EY
d/jbb0dQon44kk4r92XSLES/Q0ctLgy5OQ3K6AiZZ6u919keIHShKq8DAYpjgTD6Z9e4W68ij5wX
zpCrtjm+hmCY+kKx5YjCJCrrTixtk36AOr7NA5QTk7lgpN7IRYe7QXqQBxx32kpZCUkprAvVuFGH
6CR4wVsyuqh0RJCmTXJjBGwN+EAXcfvYZeltkJdPdPA1i8w69o35VI8+1cmOpExspIdAbh6HJBlX
tdCIC68bnjXL5V8i+V3i9M9MmOvlqPzMNRcPqEY70DpO5KXjLCCJ8LOgze9L15DsRtKfWwlPNLl6
QbvsbirDxfetPYpdeF9kMc5fcWz74gifu8QlhhaPpRz3+SIzXNnuMnwg+ka7bgCJYtZ0TFx1ZfjV
Fqn1ykvbO7Ufnmujvx0BV6pqsTT6hBKreY1W8cptrANdMus08DZ5lK5U+KiVHly3unJFySBfFqm1
DxVAK1ZPJNrclln56OvSD6mLbwKhW6Hir5gS+IdHQ58sUqXZjZH/wzTicFXU3oXo5FyA9XnJzsqN
eli3oupVFpJhUgl1tRAon1w4OsRzp6Q2GfKg2VI4wWZ5k0aO6bgdSssJUvw4tOtRPIh6e6Jl7IR0
5bawmoXs0uegPRVtuepRu5fMa0WFyTV5BCbdWuMtS/QU+mG8NMdgGWd4bcjWamzQNQTPsSYzy4sn
o+v2rYYPvFK7IYrn9AmsNUafrbEQ227tVsChi7q+HRoFX3HDfNNpxpFBLmCOpkjFMaCYTZfIyBQg
pwT2s6M7Hr+MEairFEIK1RYiHgFpLG4tf3xSEAdLuWBL8KPzNoN/Ky8wLlh6ubcvrXir62/i8Dx0
eBEpUGuDUsA7Hgag5jv0O9FagU+HWyIpS9OlYAjroaEKKHloBrRgR8cK/FfpEPnaosgbJ0mRmkUt
xgWFLQ7CMe/9A+RyFNLe1ZhLa6FSN2iLV2Wmk1FPsoPSq798ulDIDYP+2gTqL8F9MyUyGVpoSz00
a1oSclYLON6tKnN5MC7dHM6k6aaYgTwPLLCJW/Jn0OCmeUXwqRB7Yket1d5iLCLb7969nO1tXHcg
t9sf38+2s3MNObJCXZtayLzk6ZPsrUTDd53UeAuMpz4++eRjvh9jjjv8iD9hwuCcSWqIcsf0Iz4F
Q5niUavICfsCERNZQdB+eBpd+fVgS9D1FExhdDFeDiong+WuFG+4jwY6TekbSfTftbQz0p8BjjPU
NP6dCu3vH4ZtEIVJ+Brz2ivdI5VgJS1RGiSgqHqphJ/Iqi88vj6t13k8geoInOp0ofiS4G3Nopba
SiR4MbSFR+qVZqq7ykM6jS5flSvF9oviDXzfTZzwByk1oKJAVcC1Wykog0sbJa6WZfgqhBoZDek6
rfOV5b2ZKRxz5MFeLbGhB8tE0jaBBnrZspy0TWJb6RpH8PCVgPEXFPltNdACh1heEt2rpoOq3Xp2
EcQPmpX/HkHjBc2x4T9tg2NCe59p7Vy926VpT8e4sgzU1FHzU8AKJ1Vri+WtkOe70gicOolv+o68
TCJtlUTdZPV9pVELDbKLM+ncdJ3qZJTosQT8YN5+nkmygl+o1TYWJSEU0/tk02SL8Ylue0gSymLY
Kmj6EX1e+ILn1qUxuVEijJj+OZu/Db3leu4NltOp+INb6SbIhIdRvB+VajHo6l0/6ltFEE7fL5u5
XO1jdnJlYyvAQQ8x7ewcSJswoKeIw6ZVacZ1bxvijTh6adWNG9JcVj2F+SZI4E4XEbNAnWidxShU
dh10x3Lbpm1Ft1WPeysoAj0zSXoUvysRTLfrbyffkkYPHaE0bK25k9Jh1aYNQt6OT+u/NFx8O4MU
e6Asvn+qc1/QJOLF74bAl0bcP/cCQRkKpep714n78Frtqo3BooiN5sKF4ewwqjiVU4DOEB3/OYwf
KlZOFwjvzr9T6evuuoOkXHCTPpdURWVAffijVGbMWWJdkytBoVeu4zYPgpA89J5+gHdqg8ywtVbl
oDuoLfj1PHvRaFVyB53oC51XELGa0w1lkQtPfW6ifv5Bs/CkdMtcdUVyXt5hUpyXezyCHXV/SbNy
5oKkkGYCcqByx/wilitr0zXLqrccsZQcH7BDoZSOgVgy7y8NdeaJFKqA3OQnSvAXsKCX9jElZ1Ik
QpniAvDgtQ3zPW1/pH36kGruTgOOL9fjv4QJTWuPcTWDoXXMYSdLk88bjZYlkhKnqunIdHuN5VXV
PH2/Ds4/2D8DzCZoBPanDhMGmOQwygargQ/76ObSLfPMQvj8IOYsEZHkfT8kvkfKZYnMB949yFPq
WgsyL5OgbBLG1HfZFhrHIn8cHXlT0eH5Xi9EWwuXlwrsZ8LnP37MbPFXZhKMRW+YTkKLWKPdEc5d
2KovjSD/+d1cnKrRBYlsL+Fdmj5r8aWz4Nyi/+MZZruyHhYCglXBdNoVDQ9cvDFRP8qFna3VZesk
rt2UTvmQ0Ld7ulQpvjj29PSfAqm6tJIe3xeLnsYNmZnBmVRbXHo2HdcfujbfsAhwJoWcfPf9bL00
i6Y//zSwKtW50vsps4iu515dVxaEAeH394PMOWvzRWdO+86nURjBhOPLx5N17i5DspSU1OmtZi0P
5SKWaxoE1Y3qtzsMfezCxQGQNmlTsDPgv0KHX24JGNsdHRpLr6LsUlroo0Y2i+P++PJTkurTz6sT
JZG6lLffDOFOteI7Y0wRQmSVbQXtrTX8TiLjh9nX926THUo/2xp5uIn9YOv2r8g5NkpObEaw29Rk
MwZx1dfW3hTFtRunm5hbGgrBzdiKS6/StgHsnoGd1cK+QY+PUjRsxzhZN7HqAHt1fDV7H1SaGbwY
PEpLr7OieAszQ0Btmvm1X+LIU3sbrW53SRivNe7qQWzQnl8u4/IubR474ahX6x6zigvfcFpgX1/S
RIbAWI8zfjZTBsHUelBRBLvX9dbaR7f+KgK8RZM7aa2LbLyPv+7LcKqMUkXGJPqLZjXIlbihb9jF
+5Iyf54vIjM9jZq0rExxU+KONNKDRIDqKCk3R6mmnoteQMN2Ihijm4Q8lNa6x0CIOJm5VpPJ8JP6
VhTwJq6z52QMb2EcHvXgLvLkTSSnW6mMMdkMj2YX76X+qbDMhWhGN2ofvYWjQQttE4rkmU5a492U
BvwcoBgWHk4YttB81IKOMJZG0V+Iqs7lm+noQ5U2IZXJ8c+OE1/tBlKWnPzdR/8CJHDfbu3angys
o6P/lwvuW/+/vF/ZzV/v97Oe5Owuq09xKZE4hKfZLjv0eaZ2PjVLN8hvC/NX117sDzqnKCCunoRx
kyki5/+fq01RB3OsOoU6UGZXFWHtkBj3oyxdKblJGRkCWgqVO9BeBA/VZbwPmtHJG3AoQnGLvJkL
s3Soev06HtQHLvt7T9FWoWxu01o5Smm/8yzoES6eiyhNIEUfAz046aN8LSnRsajBVEQPKZbIdSds
YzL2A33p4A5s/Mn21PYWadveQ/q8EuL7KhhPXVAflNhaonAF2K69jW360lo3Q6Te0ui98GroaamV
2CZGO2bJ8duSrCoDVVkk+b3VqTtj8nJNo/o98hzKlsUysCAbt4lY2ToAmUGhlTzVI+5yFUk7adO4
1VqIh9u2xvaijJ/9WndkYVi5KgiMJEc1jYHuTxd8Aow/GrZpK2nUUzS8iTSXNFp/XerVRs6xN9eI
9vNFMxS7KnO7RZpnB0muHbFulwX9HpGMONg/NfmbkAoOU3+tieXVOOgLDS1B12pLNQlvJQ9Tyl3P
03dW6UhitE7FnCRTcjtawgFDohOtc4c8K05JVU8l5njZhzdxBwREAOhQl9dRvjH6cTH4OKD6li1p
/JE57pBHHcV6uHVpha0TvGgFePGtCwIgs+jjSiO2OtX1NyBWFC7HeDMVBaRXT7UB/pClvAqCK5zH
10Kd3MRVdrKywbbMHwomT2Fi/S5rmf04dMJEO/mmZgPhXxbicFNl0kMdDljCj73Tjw+m3BAZYZ2r
Nbem4f1EJLhPTezKUn9VuxgFFJgT2WAijjTI01MqUcXLGmyRBHAxtWTi0pmEuyyDSZPX4k8tTFEG
wx0efoqJ9ywFfW4rbXrlh9vO9a6T6D2Wfw1Nh3lDbw/CNiixZIx1Jx01zHVvhOFXEaDDw8l2/LBP
W5AlijAS4uRh5e/zVthlRbiBNQKPbAjtKi1wvISnr/mof8J1WA1OLPOFZCWfkorLUQqXXWUe+sBD
mOXedJr5auZ4p5e2J0U7I5QXHl64GkQ7b3gvhWJVIJAvW/9FyNdM7H2iPGFqcRUV0cKNXgu6pQR1
jVIDPyvUFtrezUUnk+tlktG9EL5Cm7gKklpz0kJ7Nvz6B6ycQ1wnjqCTNPRpgi5kFAS6LenNVshP
WcorVt+6qNzFuD2Ran9qC+EXyc0HAechtrSrvHzMgSMIsg4iI70pAn5YleImMT5o+CSknndPrcDR
tfotYssQovBG4nVCCyU5DjNJ06+hCNDxpReOGWvrSqnskbx3Ha2ETtlVZj5ZfkG86Y9Kei/GyL2g
aDz4nbjKJGzKQrAX7ionW9i4keOaeC1p97RaF9wfKhopLX899Pqp18ZT6Q13AxbDdZqBoS5wi/AM
ed+76jbSgyVqkVXCeyyi5/9h7z2a29bWPe+v0tVz3EIOUyRmKgdrgpIlGzlnfPr+0ffU2TKlV3zP
7WlX7fJg0+YiFlZ4wj+MrfSCD8tBmwdn0qiHFcv1Egz2qED/RCVHSaxrcIWbzkif6iXxwGF4soZz
8xzciHK4J/Xl/VVu0qWRywrc9133I0zqW0QaVnoE5VGqdTtL0udayFboaGyTYPDSBOUrTvdcWEgG
KA4qUXGtxc1NXmtboaMoiY7QVWeqmFG/jW26Qx4rx7iw3taz9JQ14ZPeJMdECG+kXlmZOcbZiXaN
VvCVMg1O1EReLmEm1fycEYgwxPFez4RfQ6xcJ6rqSelLSRU602lzxXpAd0uj12ccujB5LLVxFSrl
UYuWa6qZfqMPfqJI9iDou9Qq3/XMWjVRu7aMhynrga4OQFk6ASvo/uR+8gLj883MgJ+k9K0IDCpl
pxiGGypIoIzLZjl1VmoCx7lGfyzs13oXrPWR07c/eTNG71C4NmDpkHrB9bAEr4jbdINO21TqdjTN
OwqUjTBRipftIQXrVseuajW+MmdeiDqHlLxMFY0iy+yADOab1LyXQ4xm0ZdCC46yNUxQ0AaVzM5q
qjtRKtaq9ZzUwU42T8A+9UYIk+e4fSuM5qYrZESgpI3W/hzy+i4qhI2Cdy7iSTahjitgTklL68eQ
cfMkhe4ahegiXeIBTfFCkZgsS6igR2xGegOTgrjTu0SDnHqGvVDSqHOVaaC8NtY/AiXdS1P6cGp4
NUHpt5ikBfM2Ch70DLH2pXZncfajwSQzR4IaeBdGgOgY3hUJx0cHi8eCRmRgmyYrTz1+l301u22K
ClhcbTjQ3XisD3HxkFbPLS4bkZzaC2JX3dJ6Ge6cwWEIUQOaFVcSK5bSsi0U867EOoeduuTKOrYU
P8iVW2yLhUvx7CklPQ8woXshdKYqp9L1WcolyGZvdTLN4LAonTrEQEUTHU2jT6gr6N5M63opr9R6
PvbGAam+CxTMrwKtj6OfRdPjYmAbHDB6gpZbf9f2l8pxX9XmlY8jnOVc7IJRLnNGGNBAGGpjF4oo
cwlh76VwDzKFYEESEBBCkVFnBevY3RPcV+GLjv9o3oNqyOW7ZtQfVUG4FNX+iVr/mvw/dgSGecLG
nbAMZ1Ft0aJcbMRh6IN1snGd9MzuRUB6TOIIEpPhoMYKTq9Icg/9nioblW4FfEKZdVdBni3rkw+2
0narTqDIYaGYldGItqLOwzFzU4aTn+K1V1vvYniMw+UWShgmNvM2UYUDsEVf46KsiOZrLJJE8bUa
XsbotTd/t12O5ioqVstIOT99TNPKkyc45VJIdmXuQhykJ1asaoQvIFEuxN5/6ETfTIp1VtEhZlQn
lY4KB0L5lvTJvSaOmRcQw7qdUArrbFDoaCntfTxqTncyqzSmh2DgafPCKaVgrWVACYPqALoes0uR
lHkrgv6WkmGntaYj6xmXmQnYGobF8hIhu9OLSKZ1V52l0j/gS6v9Umt2nI92Toaz/NDTY1cvmGGH
hxjvyXC5S9LTfGi2wc4e8JpR8SMxNcEetBgbtfbVquWTKQk5ofJbQWxNmCZ7MCLkGqCho8M0bk99
yagL/UoZ3YL6Stc8joQcy9ivVVK4WkbE7l3OIlvoNsbghBOnzjR43B3e0parcjTcAbhdLfqygd2D
GtebZJEdoa1ca0pXlN2vRAvvrHFMnTbEGEZQfblFpCqqwcQrSApOwEkH/AwNL2omJ5sJRCTR+z5f
/rTB/17hf6xWP9QUrBIVT0HtBHq9v0zpChnb/0lmSNMN5z5A+DDizvZQV+STqNFFJzOsTWjHLRZD
+t1YQmnsYMNdqlGdTqS/VieF0w/DnQOf+kFcdDzGLC/NCOYFYd1wu8lS738/b1+fW0BPUQ+16Fue
1zULs5atsaeUWP+O7klp0OlcjYfQyylpdl5yzH+M++Bqdv9jjaU/VSpEe/498lkRs5aEQSvBonvE
Tv5JW6y8hIE8nbmf5hAEooYVN11T9WyEXGqwTtKBQAbSS9bgd2U1W6FqNnq8XJrGL4BVoPX/Geos
yzb7ZuaYsExPuzoZIydufJDc/KgBSU/RZ3QkJ3TooNcQnS8tzC9XyoehzwqpWiYORjMzj8I6RBHR
JixZF7DTA3++yvfGb9ltLupjXRrz7DYftDCyIoPHlZqWMkxqK/WTms4XHu2Pmtd3L/D0Mz7s6mJU
GkQweYEh8e0fMrXxNGzQhDbQN8CgY5tjG1HkbnlfYND9KNuE2RdrY+c8/H8t1H/e7dnVblDxq4IE
0Ny8PeGfp/VJZEnbnhjrl9o0X29HerJ4R8AyouN29sS5rld5wMukaKFdgS7zpZ1FQnw39xSo8dNd
ySTaeM2Cug48s/S+Pw6+3DGUohSEJE4GZ2fDG7gedz15q7eUxXFpVr0q+NbwY8IO+vuBPp3Xp+Pt
Qzh4tmjFelaljACBDsadqd0jL/ufDkDV9GThZciQUIxP4FVM8+a0F4jHNA3HJ6VytOjXf/gIjAAx
2qBwB6voU1t56hQ8/0CcIcbXOVq9V/v37weQPgHgAS9RhQR7KkOn+UT1xnC9ypQ5CP24t1ayOLom
nIZhqg76ggKMpq0MNd53wltGvf77oU+X2V8bDy0hCsFImwE3QUzkrERfauWsj1oc+ckGN0FuOmX1
/0ty6/SavxvnrD04zmjFWj0oXuUKBWM7ej6ZrpNEOsLvYova/YXH+rTqzh7r7A43Mq2XrYHhzHB0
evmYWj+/n7c/mLJvHugPl+/DiYVevzlVHSOoK32rOsNdcdWtT3pl3ar+IVxsBH66dv5+oHMUgFyG
APRShrNmPKrESPG0cvQxenzCE8W18ubSPXfhhZ1Xkw2jT/UxSyMfb1svjK4wSXWsxvLTE+ih/IGP
tDfl+zzUPDHoKLDOfoY9/PeTfDqEPs0xUCtRIRCDVH62OMWmB/UY8tCwTG3NLACGPkWDduEA+Wr3
4cNH49pQyVot8ezYR9mToh4m2X43aPtCxcK1ap2ybHdtGHuifhc1NWTBjmxhDC9M82fK5+m9fhj7
7BF7eeynVGH/qbP1ltS1v4wTJl81knBNsFflQ99fDznCRhUgPwkocCSrvmgWbqr2lWu0sKtnTXyj
nBW5YdNnK6UMD0ol7siyHUW9gzCyTq3c15q1IIYnZAuETYA4x1vVrvpkhYWTnVXGfQ8cVQ2mlSVP
m5G03JFzrUC/VbifBXyqkJyt++IVMotdLu+m0Nmpsc3hFY8ZIqkpzatFx4RgMkQ3k5J3fDzi9ZRb
qSOKFFOzrvHhQdOvo9CcPX2/SD43QZlC2NUQPZlH+o3nUzg0cjiqESrU+vAQpeKqtjq/iltXNOgH
UHQsusdBW/DFHXCHyG/Futhk/ZWkjSR6mqPNwqojRzOSn2pzySfwqxWs4RB4EsEBHXwOhBpQTami
SeJyomS+DLGNV/vGqqsLS/izLMJpDmR0MamUYbV0bicZghROzWEKOY1SJElOGiWIwtzrvzJXONa0
2U8sSW0lkcGI6+IWhS4sx7b/g2Tm79/xZ6t9OBXrSI3ituGqlDowV5kdJH4W/P7+hX85p+hQiNqJ
OfvJr8+KyjiR5JhnBQO5wEBOssoNuguXPoqiX5w+2odxzo6FXpvHPtMJLGDl0nSRD1D6H/smesEP
20ubYm8IJbvili2wDw3BdKYpuW1pqtRD5ysqeNwEofz6rl3KtaDDWZ3Dt8jsDv18a6S/RqCJ4lw6
Zq8fginw8XsafEGU72J0DPIi/lE0CySAGPuFQMl2OsjcZs5vjTyyuxE9XE10B3TsdSXeZlJlLwLC
NCaZXEcjrDtWee4VkIqtVl/1QuJHSC+3ZesUWDQsVnCch9wn1nHEloIjeoyejhFTyF+qhWlttEbh
VLhYp3iqxKZ0yBoF/DNIW8fsRDxppKX0YF2kKG6Y9QpV+busRcM6MzgWdDSp64zCdli9t1MMYSFx
B1AsrqUYmduEFEQX34xnDiq+tCxDp51Ki/pJFN0bQncvSd1N3tOXXiz40JgeOJZRPWZJBCL6pur0
VVRXr/ygwp6XocML2/iZmobg5gt2EqVxZXXZsayH60mYIbZKDXzCEmi3vhZF/NFxDodptB7CX0DJ
vTySf2lG6GRCc5QsYatkzJKRu/HyswIwAbjRVSE6lH1KoahwgGs+SYX2I8laL8wswLhUQ9Sk7GyQ
BZ4CZ0DTs30ihl4Z655Ej62uynWYi79U+u1tD9wloFfZvVZx/LMcdX+CwS8kuhtF2bPV/DzRBZaY
fpT8IzGklZppL2oVupZcUbXK7TZRbE3N3ApgYj/Vhz6/zXnbLad23vWgHUzsr2eoJeOG3ppt9vXB
CDSvS4eDIQBvB8s0yu2qqt9yS7vJ+Skd3kYkeNupDT2F8jtSV9dTWd2lheJHqmRrkwaEDFuHZBpj
e5asFSGVbXTY3CSNN2X1zzyYIG3eqcDJ9PxZmAw7GN7noKeqLqyCHOikQEcKgo6umhuATNdSXXrl
SRZjEq6IundyNB+kxqrtuULTDYC4vrQoj4arNKIgpompH6bKbQBmiBL4XQsOS6xjJzDmt2JYaD31
070Fqp203Bfh1jp6jRFzJzptEP6WJcAwifCoCssbJZYfJsXwBv4FqkTukimuJvyUrXlr1CJekC19
k9yvdGE3lvJaNhMfOJtPEcHJJARKtS2aymmcrAOUF+amvFMUYT+P+pVm1c4URr6oVe5smXbNlVLn
6B2WgV3J86bSZb+SEmzpFlg58jbH071Li3XVCnYm1bZYLm7eHeoRHEI6HXHkc/NcWokqdmismmz+
3cMuqKKZDRQRBIXrPNJ3Km2rVrmvlObeGMrnVsn3cq4/AFt7bq38Tqj7TVSD1Y8x0dTydUYgk2aU
gavFnlOq1ICQ85TKdFs6nCbPafssTbGDD4eLpsMmq0f6o5hYEGt0KKpLreAYNYcDbAhI//6isGH7
EceF35X6HlfZo5wpe+R3tqhF2iiU2PqQOgsvrycnWzoaPP0ERn9Em72k95WsTFN/S0xeFf3lHEbV
0t4i0AoqAR+RUMSHYPqpangrCMxQh2x5UMDz6bA0ElCTHDUviX4ZSrZNFcqNdear40MkyXhDmJ5Y
xe4slDfD1HhDbh6sigJvlxw1UApVfdNTVu1CBXyrZayswoTxvkSiU9JaTvRmM3bDahDgsAvltk4G
fxhmX07amyi1rrJWPGTTlVHCpc1qzVsakAv65EatCYCNcwgs8e0E8MsGc7bvxQVuT3chXvwqr8HE
BoIiyJWTYzZ31of7dWx0vEHmOfTbZMu5jtWFdSHmPn3Decz9cYSzaApfalPIliX0B91YSfeK+gw/
Ti8uurh/kfIi/PXPk5wlhNEgZL0VDHQqaCCMsuk2FNu7QEXXVKZNy53aNvQo53hLW3nzfQTxmepO
mPJx8LP0cBayVIsHKfSXZLlJqn47mL/UeDqqRUYTGTENYS1W8+Mwv40CiqFJGGJLZ+wTCfKFUXqT
Bj7LUC7krJ85qEj8ihQaqAXwB//9/XIFBTyBNfFyK2vw+uE3ki6rUhjWsYLVU7f0dkSbfInoqBdH
K8Ms1gB3A/3E2MpR6hpQlUP9Boy0o5mPVhHbmiOMEhAtrOTkEJcBoOOmed0rKRAaeqoQihDXvLBA
v5zaj1HT2fopZqmSFpEOFAfB1og80eM378IHg2w/OQ6PcCSekptxXV7A7X4GdP0JPf8JC88WlBRl
RaXMDHzSqm3eDew6UModfe7v2i2v/lN5S6Dcp5D7n/HO1lDeWXo4FAmgBUVbd6OJDsp8iIcMVVwQ
JsUvjWRMFNDH0Tl6g5tEL/8vp/qcHI4tDfYRUxb6ePH4WOn9TmKSnzR/NmbzUC8oijfNmoJZaRf5
73x47mSu1Xzk2pd3VYFiVwoddEzvv99c8lc7m6IiBAzSMcRhzpbxYM2JKSYGOY9N/0QCE4OLIZyx
UrUtFOTzfYiYK3Jk8r4MV1hDrQQ3u5APfZnSaxQDVeQksIs5F6dJ6jYwrIStNCf9fREWLrnRNgwx
lS4fk/EtI0IJZoA38nih2ah8dX5+HPn0+YcTmvB3nif1dEIXnKFj/lMtoutS+RF2Qerq4nAMQohp
Yr1Om8A3hdPhIlwLwMuSUCFb/hVnjbBWJQAN6aOuJNe92LyrYGBbFdBend1oZutOufI4itpx0lXY
boeR/D7oAMMFi6N1/a5DdXPBzqIs5ZvB0C5IZnzWXzkt/A9ze7bDtVHvo6onxwPgl1OcDz31h+4q
N72rOLItr8Mr6dJ5fVoy55eSiZMYcnJUeT/53qWtmk7axGXRerOHwtRTtYbSvtHXI/67/4ML8FSR
F7HLttD+OaWfH17gVKUd+TyVngn+8wKPOklvigDe/qWj8nRAfHqoDwOdrZTWGNqqlFgpabrJMZJo
9X2WvY0wrEX5V6cfBTG6cEaejsDPI55YdWzNE7vu70frobsQVJ3WpqWh9iN6iio8m9K7UdYeBLRD
0lgXtsNX8YoJGkESITBpn7RJYi3nHp2YzLK5xhDcCQAHfn/cfDWLH6/ys2cqE5kmu0jlQxGzN2GQ
XKE9tGa86uIns4+fBqly8K36fsyvnurjmKfPPywRjNpkpTZ4KiO8bpHtMpP6wiL8DOY9i1DOVqGg
xVi/tYRhRtttlJCOfl7ssFl5o2n9TNnPgOeMFMZyA+EHLFTpEvkXprZNIfpLWrQNtsMovQLXcDrS
hyKY78u6OIW2zpTnV3Mdv0JWslzs745Tglyh2LgzXnXfz9PpR56tt78CGvnveZoEsMppw7spA8jJ
7CagpKV8oRJ/LgR/uoj/GuVsBWhjCqo+ZKqCqHoYa+G90XGoCiS7aqTXQc+3C1DUqTBAUmJNKiDs
Yi+40HVVd2zAuixhslZqcvh4fNQXABZN13pDch1Isz/L6BBp5TXyuL6CVaXSbEFjbWPp7fuJ+tx5
PHuGsxVVhoPYhKfXXYMydZdN+UD+tAIEaT1Wq0sn3MXRzhZXBxXdAkF7itEGN9zVB9P9bx9zWnQX
tucXW+Wvl3N2yA1qYnTh6ciZlwnx5Mf5YiPmi3DjrxHOrqO+nZuw6HiYcctOQa69W4++sM22F2WL
Lz3LWYQ5p5Nc1BEjBQ9E1whe44ljecKD4FEM8eR96l/qEp9m5/MGstiJuP2ij3UWY5Zdfmp+MqKi
PIrwky1SFqmovYpizfcrUD7tkm+GOoehaEmclVPCmSZuhefxWL4UfvyiJI720zLsFD1xMPlOexfs
Gmd+Ek1f/lncCBf7dl+fGP9+YOMsdhQhTTXY0pEV0oJQhduieg+0S1TFr6JD/aTuaWqiDLftHC4S
DVWCwRqV3SWuOBt1kiqFkhZIcfgCuda5tZr4J207HYzU9/Osnpbj2Tz/NfbZmdiEclQYNe9RBFId
GOWBlCzU8e5QrpbquckJmydxjRuAG0aRq0vSbqYiU9fmvhzwNK1/V5QlRP1KjSW/N0avUoqHOAR1
0kDpFjFoEh8oodnApKg83ijVjZEYNJY0nVo8wFEj0AFVlJGMrqT2GGQYM059n2/LoPOQutvXOhyp
QUItBtUcVaivRYh7ZmXagTzbqbQ430/HF+/7r9k4O7t7xC9D2Os0vqODoF6hHBgP198P8VW8+tcY
Z2crZox1ppzS6llvt1OZbbQZumHyW09nP4+sZ20ukLaqC7sNfkQycgppeSOq2VokkrjwUy497unz
D4FDpFqBoJS8fHU1y9tZuCvcxK8MG1DlPsGAuPVPWJPL7fCv54BmiYygJTHteX8oAc8mZhX3C/SE
IF9hRRo50hp46L4y3LjdYPPojLtL0LbPOmoqfPV/hj1vB+H2qUzKadj4MVhN9/IvvfAyP18Njmgg
cGsLtR29WK7y/v08fxHn/jXs2SliFoZmNOXpNl1OxrLVPsNKNpoBi9fcQvPcrMCjXSLyfXE7MChw
HqQHlM/iVGWSgPCw5BBYd7AujGOpSN73j/XlCLohUisHVo3lzd+rZ54MlI3QBvGNGm1fzFLV+MJ2
pND01fH0YYyz4ylB23cGWUxSomuVV+uGW6eGXQgNvpyao1qpZyLQ34mvJUihyJh+DQ0dqWWZDhaS
G1QmySv82qB9ndy1g3AraPj9Vg9h9GKk1gH5rv2EtHBWC9gf/86A/mfDrSS8x63pwmijYv6rDeKr
0BSvq7lC8DQ5ecM6ZqX7qjLuM7ozDoz2X/y69yB7BhEHTzC+MhPrysiF3VIOjtqE66XALg9xpKVo
16H+KjWyx9DglKdDnpuRa1RxfjWi8OQucZ65RRTxz6+U0fLMJfA1tILUQrmvE8TiTcCsyvsQZlDC
MiZBsOOy2mCC6cxGtBsjtH3kCj1OwW5kkBHxT7HazzWEDbE5at2T2Kh22rwmmmHThLlVw2RDTuQM
zeCBiDlqAV5EmQmvAhNBJD6Ra5vWig4fKFFwaFWS50EwbxA02wQYMWdWKoPX1RIvCLSnKS0hcqle
Ooe6iyuiE3L2xy2yZ3n3OpcLpUwlfZGavTxKtjzIx6mNSi+z9Oc+ThSf7rz8Y1qm36JS6V4kYwwM
CQa3L8HcgHh4VNrwSou7XWEJt6Mmyw5HKH7RbwZKwpUx2BYKsp15Jw8jbSUGbfpro5GuDbzGWyTt
Ugg3RjKurWna1Br6SdiWIw0U7U76G7NZ516EEpiYi2tMRann169Bnv+EY7SfdGUjZ/LNZF4jU/Ci
zRg1mfJKNYZ7E7rJTGG9l8y1FlAqnsEoD8WKXtc60PQjFCa3bFpPSLN9Xd0lbfCSpRCShp+hObli
iJQpvqW5KPlz+Ri2CDHht+ZoBqzj6tRhm69a5MfSdm+lV1aU+AUvYe5bz4iHVT/F3igvu4yy+1JE
B7rQbqNiG06OYKK0Hk7FfhrFm9mEE6LUO718UPLcWaJsrS4d1uUhsg8RLdlyV83xpqgs1yTF0JbQ
GbN4g92aHy3BMRifcnZYtdyGYrBbxEOkLk4sXfcGXozJ1QzlRUdjbeywrUUMYEKzt5yqCuT3Sah3
cDr0S1o0wrTF3HXh3uo2TcpTFOWhUWK31CEDJqJ+6FSaZ9qrUj4lUrAS0+ZmqmO/SzAlNIJdO9d2
C1QCsM9OLuurUUxbeyhFyVZ0/JeL6BkTP82p9GkNKMVtYb10MGSG4h49FK/C2lAHzq8J2nXTw4+L
Ed4LzBPpX7sW8OZWmwVPaNRSpOoNNAYdIzy/dQ2sJeQ9Izoawk/aM/Sza7pU2lMliHYxbhMauZXY
vswWBEFDPIJnc2Raw5B/pjH3VSnYG+FjGwruXFx3mrppwrcOfqXWtk66xARPGsxi8enUnxK72m7w
BQhCu4vGbamuq/41TEY744KMcWPXcc0V0duivvYUlfS8B/aO3LY+aE63HldydI8QZT3dinG8mUba
FsQZ+H/uxZY2W9TZsqX9TENjJYrDNsEoTTarDWgIlOPQIOzRbha2QqThVx9yVDFHejdjC6+4SgKY
P6rs0Vqruf6SKhVyhMe6nxyJFr+WKv4CN/37i+Wr2jk06H9ulrMwDGN0HUohd1dwSF+xhVrFqwjH
CqqziZetLpnUXrrHTp9/iIJwqJAnc+GOQf1FM5/SMbgQZH8ZZhkod4P6Bn16DmosklLFclcNfYhs
LcD9Nn8J0gux3JcPwUV/0qKEJPCnD/LxIZZEbpMSyOZJuC2T7idpuPBWvkrJ+N5/hjjLN4dBEIqx
Yohs022qjeT2h8jX70MvkjCARVKq91GQdKljQ+TJ/fCux2qrf7pULrj0pGdJKMAAUW5UfoYhoq/V
F1ulrNzvF+CXUYcFjByUPvHpuXBTvSh9FMesv3FOVt3SravRcJJqdkz95c9I/88I6H8rGLCQbP5/
WwHdxUX3vw6vr033q/ho//Ovf/gvAyBd/i/LMlErQnoepzjqxP82ANKV/6J0TD9FRmLKxF6BAPRf
BkCS+V8wzlCa5Q8+B0r5bwOg00cifkHgeygBAzM2/xMDoPOjiq+nKo/StEFRWacJfnZUBUaSp4OI
vFrr5cfF5a518pW5t26StfhUXij0nqN8P412dlQZ8pRW88xotI5muEAFJR8cD9blHqKMc9n581z+
/78HPGlSGEg4SED6/j4bZYHSTheid0KRZz9I9ujIt52LA/oGBBESBVfwP/G+pnSwKtzYiyjcjT6E
fuz1mnXldevWLY75RrUDPskeB886xk7vYoxGWu/hAUJR06XwiXei4bbbEUn5C4evcbaZ/zwCC4el
QGVWQbDp70dIoV4XQdef3pBlE21hQtR6pdd7aC/g3iqs4+Muv7LceRW6KWwP616xD9IzxTt8mK2j
ffICM11lJd38ivzTI7arkO+IXKW1tRUQs5Xuhptyc3raE4Jc9dXnEg/lyUPz/GTLsNW7P8opnS/8
2L2DUd1mDnZLl/zZJOk8W/rvR5WRKNQUk1V5Du8UR3WOl3lQ3KYHZb5aYNmhzBps9RmLBE+WvKxz
C4hj/nhEpkZ9hdkVvuIGhU60ZncbaZeBui/cEmVXW8X3MT4CAQuQm8KbsV01xDeb4b581V8CkhTN
C+T7XDq0pO0z7UubQM9Rx3Vjra1wP+fr6H2KidJs+UUs3dEEkWUrtnLF/wEmljZ+AUJGWOW/Y93W
3vkBIvbzU+thf4LnfQjWzSGuIzr71UJAWBGDIGw5vkDznroVwIh59kZxMyso+bBqHE0i3rNnipI9
fniaj0k4yhs4TUmHMb0zxp2Ka42du7PdrwFqDt1qnq8UBHvoOeNLH7m4xW7TDTolLbzya7G2LawF
nozWGdaQ4R7SbXWFLup1sEXayJW99Ahj7aHmr3mVJxz5+/lD/0u/XlZSaJsjdEvbIlo/lpRI+XIL
5ZANEoCQGmtY9U5132NsvQp+SO7w3G/lrejMj311DIvf9WN6W99Seetne/zduOW6/w05MzYBFTpA
gvXC1TD5+23CPH/NtafO2MY7Ji5It2bgNeEr7z2dXJj6oJ40oOM1bWYX+x4ThlaIGKG/NH4ebiF9
NngbVBsLMn2+1vv9UG3E2klRdAWphrxJ8BNMJHIkwzsirfjbz4coseXcHZleYWtlflg9RpGnZy5+
r4bqtZXTIOtoOoNLOq6+pmwwBEVmpvSPqs14m99EogsL1FzAWoEJzrt9R05crGhyGOL1FK2EK07R
2q1lX6MKmeM6YUesq9IhCqb72YueNF6bMAXzI9CmFGirSenm0Bo7OhWGZAPTVDimjDdm3TA3ZXWE
Ah0iD72OX7WNuBK34bq8kR0cjHcn/7MAlZP9sJbv0PcZfufQ2FzjUDxO3ugnd6e/kL0qTn+tjS4c
+OCu8USfwgE6JmtkNTdqgXRlDpSEmt1dfVMe+sP8C3NRlDw2SB14WKg/RHexFyQIt53Azwi0tJS6
xkP+UF1NaxS8PcGrD+iH+xlelYgvr+ppJQ9udKi90UPaBi8rWHU/2CXheujfVRaNHm8brX/tarS8
Gt1OOvml0ExfS7ez38uNt8j3g3joPLIXZIHhKgCVDXs3TGJHUq/kcF27cvTeqAqtwmOAp0wN6avd
VdCe6xU68IkXLa6oumQ4hfUjrEFe7uNf0bw3r4fFHXbFyRJ2sptdtYPka96DfBSvk8aW7+ioZE6J
KM6+eFRW9XPrdt7M6nLQpttmj+Nb/2Y90KwHyo/kF6JN73xBkzhi4SBM1lHOL7eWp8ZHUJ5V7yed
zU9eCQfwjlvQodFthgQjsPW9tQXomF6LEUIztuy/DgfKpvraXG9lH7dnTt/otrJR2LAaGMBrhMaa
xxKzrCPSjlWxKnOQzqs4WgXhTzkxQcymd5o8rwxyGgF35lZxhInjJKocdUlXzXyFNFNiHXNz1Y+7
tLoPrSvdfGW5LES+IJ2ui/4h32hOf8fhtCp3kUdv7r54LdbyNXRWaTPFz3NkOioK5N3ToOwEt1Ld
DPPe/Kl4S5GkWDer5KFERNse73KyrX1/l9yQAt3Kx/CKotb4ky7r+DOZNuITabGd3Ger005Lj+Ou
b9cohLPoELUT6kPZ7YwFLyLNyc1t4SAz/1xtNdKnDMlHeE7aqhK39DEa0v9fbX4vbPqtusv3Cm64
pnWTd0/Ti7ymvuV1rwDHIY27cejgq+U3FNSGjXxdF45Vr5blDY7WLnPTVbUO3HFewVL2tWIjWHaC
CStm4e7S2Trmr6SVhAh+ae7DWxHkKXbhzTpANu3ldLsWwTWbw5mvFvMFGdtV+4yMtS/d3EqcvTkI
qvtyH7FBTDe5C39lV+lDvT3ZrII92Z1UstBj4n5xQ6QzfKALgQs7k52ERtEu97rr+Zdw1N2Tth4q
6L7mhffms3mV7lvVa5JNuxc4f5zUJ9Z309cEFVbULdZIgUX2/KS5wcsEsI1akU1tIJed4gEhmHVz
INEZ0AWxbGXYdybngMU1aNkjau+xbVIFqJwkuFZWhuF2r0gvqeT5LsA4svqburgRXUZxSbPLTehU
LzJcmh0uO8JKf0pWyt30I/9tnODp5mNer0TJw+5tRi7Q9JLJSa9g/zmie6KdWq610kC6wDR0zHVJ
uWH0zeJQg85F2uDOcpGM2wzAx3eGq9jC/+HuvHrkxtI0/Vcac88CvQF29oJkBMNmpM+Ubgilo/ee
v34eqqa3U6EcxTb2blEqFFRpTvDwmM+85s6Xb9TBTTVqbFQ9kNMB84NIgqCzSjEKFjwNszcJs0Th
bYyv6mmHmzt6BI1tGHskPIrwqhrWqupIoy0Nq4oaTEXxFEFvipW21joK1t+VE2Mw02zEveXKV+qN
70V7UOvSfXHV0sc5Yonee9wfPrOvrX082wFnpa4yeHS4UECuYA6bqzTamWD8ozU1FJRCfHNdqCez
fkKXsYM5Eq4s2KjfCjdah9KaIxNpcsHflA/KdZ86LRSBH+i2xdJ1vq3NF6lAg7vzgKDp9a2abcA8
i7FTrK2twjdKdw3ziHLRk7KCQeR2OCvYyr3OQfWNklYwY75A+feA41Voq9Z64Nx5THPknezhJL0b
P5BBrwq0OCmBVbhKdk7qwXdApH9G8GJVi6vMFZlkCjZO7QGRQxWKU+cFAhLBMxjrFVFauIRhHSfQ
q+z022yHB5MiuERCpeGBPg/fTH0dEbrAK43WMq423BLmUdNPY7kh8ELY6lFSHzt5p5hbQV1hS4Ox
nKMgZDU7smdwf+RraS3YCRFtKBzLwDN3g3+FxlTVHBrppkruMvMqaFWCl+MgPMv6Tao8GeGrWOxk
j0U+esU1/VYqV5B6Wk5iKOZr/MiANqBDULtJtUqCQ9Tb/WPvDS8W7M3+Ebl/9R6dWZaOZ26XCy/z
XtG2cTTfaTeRkz8KD2gp4ojpIPqG2pqde9W+dvvoFc3d2AIsSQh3X+7AOzhmb2MXEBeuNbnxCYmK
lfFUsM/c0OVOy78tXWHqH7vxPfd0rEU4vVHovh3AgtVePgP5S95F6jB7DMa5UnmMmXo/u2YvPi+A
+KfaQUHwiJedltjJdl7lnXQdPiI7zwX6k+OtBAirHHzKd9Sbj7y/b5+S4Ou/W6+fpfl+KrZ/6sj+
HcRriJzi9gaD6hwrWHayrmaCDB8At5YURER+L/8ArEcYM7uDN+/Lbw1t4XcdxTHirdwLSorfuDs4
3IDqCyYxXMnNhSzqvGP396fCDF5CxIWCyDkY2LIa3zRi/WcWpa7wjw2dCDxr+KLdWB+W115d1mk4
R9L8NuZZ8yfoLXMk8aYIGbhAN7uZ83adT3fZbIt4l9SnxS++twPzYy4fOXMXrQPcPPxHPLBHNlxd
3i77C/U9qsuXKL1fvifVpNTG+5BM6xyYx0cLhDIzCEnZt1f9OoXC9CET3XVH5ZBD3dgZxI4oDGb3
ZmQXa/8qckdvgc+kh8tZrrJMxvmyUUEQqLwkklxpSYM/FQADU5uH1FdZNiyZ8G25s5H8uYICgp4K
EdM+XQ2bdh1ek1a9mo/m6FR2fkBOxIGlAlBluJX24qqhekHQJY62+mHW3BaiE+2z70ikFjukeC3K
1/gwZeshx4Bhy4Ordleuh0fVcBP2XuZawW03fg+HfXzwv1sK8dqLgSzNuGCuRBCaenQj9E42soKN
b1nhdhkp3PcZ+ap4lRfrglovZW+g5w6WyMh1TmJCIOiiE4Zdp/ReErSsatNZNqRo42CDgqFTmItT
uJ0euh3iXMZdueXYK4Bd9+sSQUWvvq6pdA+4lHJT7bSNkW8R3r+2Vkp6FJz6JAl7yCjxOqGfRhQR
nxjcxVy1/MGdhRuSt8ThnSdUm2CyzRv41atJDxwrccwf/o47bFqFrwMZysO8F1Zlhsutg7wQFkfF
lq4y3iwpYZWHyJ4g7pJjtKOdQc3U2HS5OxPgaB4qEoEjb3gmbAxkZ7k076b7bAB0hdiZ5NG7au32
qVPsBnXZE8rkOBlr1VqLtpbTWEcD95j9BMwo23bmKXRVIjL4MpqjkInMtVMcAuhzqovf74CFXnIA
1mGs42TTUMwJ92LRes3R3+ZPCXKghR3qxyIpVosFqJk9ht3GKvnjZpvFYt6SnFA7GbfCFWcwjjkm
6ZZgd7Gtti5dFrzlnvhPZtka53K8De5nLzmorkoGdC+eaFgRri05snwP4MVym3XdHOTyZkm1cnGr
aesuc+L9AsOW3oTUkV5pb3oKEAVUiLAjvSn2hBBB5hnX8Qoc4qZfgQqhwKJsUyfDdRFyjB2/I+1k
0VZDar/aKepO+jEcSJ4p0ICMcgEFo9YheqkTIs7plFgBHQkA/Z9BOH4LGo80IVS2OBEotjghuXhK
t7KH+pSYHBeZxwcYzTS52BcgFXXtNkrX5ctS2QK7gAclqw7/eNk41NS9MrILV1bs+ZYZqbDgMexy
tehnk59s8rukWrdvwSZmdDiFtnlk3W6FF8Vaawf2m454i4ILig3ZeubWHK7bvXCL27i/JmOlMxTb
C/HG89dcpFyiq+au3M0ryyu1dbkJTyWs/LXwGpe2/0hdRnf0XX0gp5dgXpNbPS/tFXWbvWs+DclN
2F1jdGgTvy9m3WL3LZdWrb2Cej25pMjP1kNkYLaBmRONqnXwPr3Btb62yNFoHWb7NH7Kxj3w5DiF
fWdX33WPntJd4bFV+n1c7wBALFMf1GtyHTdcUfRDkvoor/gQwU2Xr82eXlOo2oB3CSxJ7q9EHsCe
H6PQGUtbymG9rdOfB4K+L07xe7obNk1wAHYqvug+yFFA0k71EtyVD6Vj3JDSrNIjt70ruJSB3HBb
O+Y6u4u9/CCtmZX6OcIcXFxFxQ6+qRVdldI+8/njNCKrfwv90rW2FjGg4AQoFeqOVaxTgfXLY8AE
c/SjyJxq97rlSt8y8SWCZd6RDlIhcxFXjSHLbpq36B6Ho4Y9sG3W2aE6GDvNCW+6DanEXjxVW4gZ
LZAX+O17FXd0cGDe4lCeOixBSKOHZW1BTFsFd5TR4m1x9YZXFQRSvjhskheLxOJBIe9dbkBMgVhl
HrGSusZhhx6e/YEDtktWul2+UfsYj3RLnW5DiNGupdf8lYy8ePJvSTdcYrngZSHZ03F7lr3opStX
iBqa+TZJTjsh2AZ47Mie9tjciU/xe7EK77sX7UMn5K4crMPqm2ljOlThik0eu90Gh8CVvkt+hGg8
YaV3Vx4IzcuD6HX7YjPdGKeJWkt0KuPXdNj6BLZ7jNQiN8JVRXSSN/zF8PkiitvEO9CwhJyqb4cE
t5otvWZP04Ge6D+xlf9WW+ZUvud3bf3+3h5/lP9r+dHXopzqKAjb//3rX5u//470svuj/fHLX2A1
R4jbdu/1dPvedCk/+rdI8/Kd/7df/Mf7z99yP5Xv//kfr0WHmi6/LcB+5XPfRFZpjfyh3fJj6bc8
Rvkrv+0fP/K3f7Th+z+8+j3/8YY2WfPbr/pnA0b6CzNNE+YMHATTMlV6DsN70/7nfwi69Je6GJXq
kFpQbcF2+V8NGOUvmiL8hISMjA7hhXClKbo2/M//kOS/EEbg5xaxHzSM0fr556T8d3jMfP6PStbS
edxjEgDCvVexPqI9Abrr17gHfkvax0Idu7lO1U8Sn9oC9PmsA9IAvScEm7Z+LCd11w7pthAKb7As
79M8fhGx/+ytfg69fn6E5YlQ64DFcC6GkrVGEFtNR4H12B+S1X1C4ue+qifhOLkPS77Hfe5JF/KE
33pBP0dVdQPBDsUE6XXWB41VVOM7MLIu7n8rmfQKVSovQqodd8yX5ZD981OeAUXhaDDPGhYeiywP
y+EMK4jWfdc25oTKMMCRKIhPLU0GSRDX6k8RwMr+83BnPfPfhjsLZztfLxH6ZbipvKqWImOBgRcl
6P+3UZaH/hQ0z4Ou5cEyChYiWJNLjtUClYgvtazPW1Dnc3fWOU/kJGtSBA7dAqE7Eahfize1qUWo
T9erPz/R10PBFkJFCfW5826XHjfllKczkshRsZaacA/Yx4kheovi259HWtbXb6ueATgZTIx+z90v
1co38mxZEIsBSuP1wNzDpYZ5aXctPc0/jXM2efEo0PEXmbxMzE5JWK6sDDMCgG9GQeahFPctxrh+
JG4CyDxKprsFIXoZrWb9otbql2eNIS6KJgio/MbF8rN+MMpAJAo+KmssCo7txjhKTk3QmXqXNtzX
G9xQZZF/wIb//PqnxVnHZhZj6EngXlyXW5oKxGnULAuwbFhgD1uc9S4snnOA7N+77tOQZ/1lrY57
dOQXKXEyKktb/S06p9xYxyVCGRNiof2lRPrrE/zToGcni5jKGNMi08NCUiiMkbhmTro3PDSlOga8
NK9frttPw52dLG2fmlbSMxy5CcY9lKS2gkfutf3z9jhntfw2l2dnS5IisSxMjCPujDUKRaEbkeIo
jvSQnC5tkkvPdLZHQvwONHNZKkt3S/pvM6JsbVx4pq+HMXRs8GAq/Cbn22tB25vizzeF7sMu8eYd
6k+bS8MoX255qMwLcJnQ4dwMIxsLfAAMxgl75bugvhstvDEUjY1SvE1lfWcpyX4she0QFV6Zfuvb
eI++xXejKTetALYv63EZn1atlawtkKzVaOwm/VWjsSlXujOY1T4IjWuZJHQ0Gq9JBHeGaZIJKoXV
wB5EHfOa+9ISL9w2P2swvx1leAUT+2iIwJ+DtDIAr50PXtaNHrsV9hNIddxJm3ANspmmA8pBFBug
7eTH5OXPi/HnYXw+MvOIWCCe9kuo8utFJwn4HoQ+MzrJN50l2YWIisoU4xQ+rkXO0TQMX7B+RZD8
PTaokiSa46eJF/oIdKXi+CIgP6yV2brpak8vDiZSNyktf4RsnNJPHEF9jUCJFlNnl4m8LcYXvzPx
BygPclxca33CoV2+tnSNjKB15BYAMMTg3iQ3kB8FxbzvhoFMiXxQr0D7ikfTX0yEtE0wUthFwidU
0DEyyaz1/sYwwmODMYFKElrDfJq1pwDKMTDVrT6xz4psFWD6EWjmweimjZRQ8ZrAeUd2IFr3JnZE
SkLRICL3M4U7M4juQ6rPcwhqOZbcqJ/pIYsXoqdzjs/P0+DTCzinHiBtI/QsitidS8WxxGsx2PVz
ujaQdhv0b8bYnWS8XlVZvTTwEv/+9uZ557KFFBch6hmCJ2vmXgpVtPBg1gCpoOeCUMo1Fh+0jNr3
wJ0uEQ+Ws+ZsQE4IpLBkPH2w1js7zmWj6NuhZUB/kcNnj6nmfkbsIQZYg1hegurYnxf3OTBxmVsc
c8CbcfboqAkvU/DpopQsX8+NgRFl0AOdjoC9TYFjiLBhJoVNNtXRP0ge7oo9wqWYO6DjsyneahpI
/kq/cIV+cXT98lnObtDcDOcG9Wk2Gn0XFeyMklxwLfx6hMVD08LJEsWHX59WTP1cjlKdCE9+nCgA
YC9wYUK/upF5iH8NIf86RBpIUi4tQ6ie76kOddGjv25cbadu0qNy4VL5Ks75ZbSz11cqkqCFy2ii
17s0ylbVe/BQuXC87OYkfLt4MX8RIv8y3tkrMqc07cKa8UyiOI4QkS4x9Nbd+Gh9l6m9JK6wTZ6y
9sKsfpFA/TLs2b4YYZbF1cCwAOpwyOGsq6O17wNk13MvSy/ggc8l+P7eFFgCq4iogI48z4tTrLIK
BIRjCmxH7bVfS9tqD0bIg0t5AygMWyAAS+XSa6cPXbyVu/wo3/55YypfPvJyEgDQRGzwHEcb6lbT
KuLyyKRXQrivq2+T6TtWltzDG3LjODmRsOw0pBMA5sywO9uPVJo2qUZRNaQZaayqoaORLN62YQ9d
IbYjmIN9BbwN2mlIJhpTkxN8XAToDEzU9yuA8khNETP3ty169XHQemJLjTdCvznw3T8/4fLOfjvr
DHM57wjRrfPMPxHmOgVVzySrN73c2mBDhmq+MMjX2/HTKGfbsZfaFMs5M3b1m3qr7ZeeF8iydQls
Mlxd4vgu0Ng/PtPZdoz6uhSnnGfSq8d+eNQgjQy0ueW6pRGD/6Ru4kuyYY69Os7WaWHtSuR8ROS7
xnB0EV9AXPIHKq2bOLa8gCJ3rH9Hs0nEbGAoY2cMfVdWn8VUurC/vgq4cTP918s429d9G0xpEfHB
awoiWWAvAap1bLZ4vFzOIuQznvff++vTaGfbWZb9YhY0Xkqn2bjNRbf523iXbPrDAjDVtwsFG1qJ
mDqAF9cDYLrLmfGXqw+gpyHp9P3E806xrGW+VIBABqEyrKLGXhC4gtO43WHeYdWDpg0vwfm3VzxO
KujpEH2hp3N+rAS9Hlpp1yTubMBHhs4SJJQ0oksK7F+seXDgUCVAV4sUuc6Bx0Yp6IU6hilZWrvF
GCtY0eqwlZ20AoRzmZH6+1TCReV4XtTHaeiel01UjilJCoiPu/SuhuujpAgZaxdW6O+R0a+DnC1Q
GS9cS9CJAYewu4VVDjythlH0XSbqS2rNMzlB/t23xYgWRJpF9JwT6ixWaFWUcQKJEUPgn4KiOrWJ
HQrSPX8ehoLwb4cGESatZyrEmP6p4lmyKwaKPE6NTBVWNTy9B3XWt3dllmyMTNlOqDXGfeVoCAf3
IIREkqxg4YW14N+6+1QBB0iy5dMe7gTtqLTzzQyFbLHjmzXMQVCHHOlmz5AEBd1Vx2pT4YlUwcso
6qe5+tDj+7lAGPiqaAYHe1e3QMcoMIy1VTWgTGQMs9/U7LFTwVpG6SpHZalRwT+XoNmLO7VV7Zo2
aW4SENNkq7FN6eBkQerzphyEnfI+iL0z+KUXDCBOwdAJ6UdJA8/CFg0K6r4dLChqKbS4fYXknx+0
tlQDRUtp8WQS2N9+Y8qVG8u6J1rfkf23m6QDEX1bmXhDaD/m8SFvIGT6kJKb8sMq5ntLVjH7BBEn
vdQqpl5gMNU0P1qJ/+Zn7Xoqi9UUGWDxNE8NcSC15k3L6ga+Vb50UOrTiFMJ8JlReGEYuamAan8j
bacmc+dZfzT7EJoephGzsLqwFJbr4dcrkZWgUY8XkSylaHW2EgJ5GP1eIAAun5e2ORaP9DTB49F9
5b4S95dKH19tKojMHEY6EH/0ofk8n4J/ipBtPbXk1EtipVXY4kkvU6StIwmnVZV1ME6XAtbfb0hO
PpkyoKr8NEk9S6bbORD8QeWwiArLg4d8ErNkFQm3cUvbygc/pDLbbeiWQeUqSHU29anLS29SUNzK
X9sid9NSuzDvy5jn077scVFUNJ1E8+wzFZWfWVbAtA/doaR7F89PSXvVYFlhBiKp9MdYPfz5TX9R
U1im4Z9Dwm47m3kZ91mqN7GrAPkzLAw9K20LTWYjc/k28yu+WoWMyxEUxgKwuxUUTlxv+vamiKd9
ramOKSXoPGU7SQG7B+u4Cp7MhGuzgnoI+thKRNuoaVRGnSsEb7MEfnKgS90ZT2V6C0HYbfDdnJVg
n/poZs9b1SixEju1peyYuEVZY+1WwQ91Cu8aU/Mio1k1BhLcBijMuV5FfrYvanlNnWlndOYa81f6
/O2TqkJPRXXCz2rA6um9APTO7+4oiDlKZDhjPnkluCwyd2wRTUfJMy8UUXiN8NsD0z7j0AY+XvJV
h7q5V2hY1zbThQP3q+P289SfnetGNldtrTL10OMBGXKc5hfyh69HILBF6WXhLS4X5qdtJedBJFc5
6ymsAHP2GFteupvOLUeIoJb1868hzgqx3YxE+WTwEO1C7/AUcEsieNx1ssPMjLCpjcCByHb6/bKu
y+8pIEMriJYidr/0Sc52yxjJYzMsyVFhoOsS3bURO1Z7V6Uff94jF8Y5V7HJEyUzB50EqJyutCkE
1+TbXVetaZ5s/jwSuLMvToClFaiiS0db9fyZ2gw3emxJE7fiGBoDEaiyAPkH4sZIW79pnyOhPaiB
vDKrxq2b9wJD1tCg6Chp9uA/B9oznpK2DOZHTMx9oz5nAnZf8+RkqeSIVPZmlepy0aJImnlot7lS
u5f01yQGGDRmgOypd+TaepGsylLyhWpNeXcXRDcdPGcffkdQAacskS5dUjmtOBRW5XZolmuB6Hbd
y1wCX9QRBBMhLgeNK4+lmytvqpCsEq256uJhLc1cXzhVVhFaGiOe0RqwbCTKjSfFeO2E59G4Tcu7
Xpq2I05nA+j/ABy2JdWrcETxO+9heFdXAXVEUQHPPt6F6TehgUpEj6yjwTgi710qYORFCMd6s5oX
jQkIKFHab4wOS8S0lzENDcDM8X9V66MPwNeW82upCHs+lKfBSwpjae2DHuVbN/PUPhYQZsKo2IhV
vFbnb9TowKUOVyPedkEEQa4OHcs6ROgEByCNAh9svwg4uxCvRNgHpaq6eoy7GbKpxhhel7KybdBA
r01oPXEB6gp4cRJGD4ahXqetj6jwPhqfm2JwA+22RUo90DHuQUFdm/RtFwv2NIQuCtcOpEU4PbDV
pGBXZyZ+kuC32ngXoLAsIzetNh4QRycfiTNGv9uFxlvaPCUTjqSLVZ2Wzc9/XsJfHTmfFvD5ZhGy
QeplKQNypz1P+Q/TurRFvgoVPg9wdmp2XTAoVsQABka4FjVCB3O9+BpMK6jHNkbgaa3Xrnk3uIvL
kXCRobecmed39Ofxz/L4WaXN5Y+Mb+WnBpmlvrLl7kJ18AswwnIx/J9j4DyTMcUhsqScQeqAbogI
/3LUEJtB4gYJeR0+XQ3Rr71VCcukIPGy+mE0cNfjrraQ8ZfhUAmX5n15rt+eG9iwDPwCdavzKsnQ
D8NYNXykVHsXmpMebrM49rIM39AEiBvutuWHr+4KDsg2ujAf6qXBzya9q3Qp1aw0ccNR3rSzZLdm
dZUqOD9W002Z4+hNx2gU2SNZiE1z7Ypt7opCuOr0aT1IxbZGAqq3VE8M5qs8QkmF61ZBUSHvuk0N
L8Sowm2e105WoZE1wswadDcyAGiO1jrrrXWrGuASB3scX4DpCyrKacQ10JBStfWkHpBkdJQvSud8
tZnoM9HntPCTxGPv1/t7kKooKdoa9aYCs16N9kZ3oRJwYYTz7VrgEMkFzggKQvBlOvHvy58PhK/2
iwZpd+k14iR/3gZMJXnIQ58AQYfAkAimneolkV1x4UG+6B8gyvCvcbSzQFbRQrNA0mUpCGNjp0Jc
7LDMRMsW/tSu3yCIBddi217REBNRBzmUx/ahOywElH8fKMIn4WH5NBbaAz8x55+irg5vVEjrdDIU
KYMA8SNvik3UUqHVL4R3Xz/zp5HOg69Yn8YQr2t32kEkLzzuxgjSr8fhsKlfwDCTAUO32OSPzat+
aFcwhZ38u89VcEmC7ssTi1YGTma4QGq/dZVlvWnKsSkSQAcwgUwv2GuHhWNbb2j+Hv3T/Ai9aZN7
1tufl9dXASixLbmjtcivg2T5dY80WlpJScjA+gNwRfWjoWQo3BIRToMNefYDswIYVtOmExfu8iXc
g/rTevjsXMRLykTCgA+A7t+ywz69bbUkQNWHhRdltStTaTemhrGT/6xb16YOALq6B4xlJ8Gpk4BQ
glLW8K2TDGjnZeQtcZEP9XmMgei3+S5KgMaSUJWp7JR4w0qdQITS7AgUAU89StK4CoTenrt6h3OA
Lcol1YNm7/vpvg+gUsszsoPwY5TJaeRgJ4i+55fBSifuj5tvipbft8OI2SrEw9ZTJx+j1+pJlovr
sS92PWwHShf22O8HnGdy/FLUacZgV/FEsjCp0bZh/N2IXtWO6M5vy7UEiNtY2OWwwKWxcms8ESg5
2oVRnUZ/Z2T+ThWb1ajHxyoVHsYiuFI06AVC51iq/yFSYooTeV3IsRcH9Y1fT6ihVvpGkhLM5ett
OKEPqGASNkfGD+TmrnOxemtpl9BBaO+1RH6fB+ujESxUcHjktOr2fjM6qgxSIzCAe6fKRzil71aV
r8rQcM0o2kvMnWxeqwXCBwUytyS0fvxRw00OJpU2juRM/O9+rJze0G1LA6g77/PxbQ5eNAhjwozb
BVT5jI02SsjntzC7hH2rQdNtQdsjkx037YroHoeLam3Wka0o14F0GkC0m029NSGUd1l3FE0SvnLe
Gg13uFFehXKMZ/FjgICgolCt9x9nuXRSNXJD7WGCOeOHr9FCng/gp0rKdYJJVgGPI1cyW02urRLs
g/Sud8N26Ey7LQbsUWI7LJFHD1Ry9tAxBf1aUGkW6wd1gDS52IP36CcnoXZb4sA2F9ZNkZlvGYFj
nZCESwfgqwDMCaUSZVWU5HPje60/y2JjS1mwbtsPFc50OKTfo4SXgrT4VcbyA8ExWNeiGh99uWEB
meZtEItelIOpnCVcRaTZ0yu05saDCu9riFASEPFNadNdr/mwI5m0Ni82ejZfZV0Pq0136LPb8qiu
sjkOsGyrHVVE2FKiyPcxZ9TV2t1A4N12t5O099UJbbI7kbXcTrALSGgis3Yb7naDYk8p69uUlCKY
4fGH90p1q2T9Bq84MoNv02LUHgcrMzwkZumVFfAiCpFJ/WxQguvHeDvGllNpXqLkUM0kNx9+zLli
J+MeZoqzWHU32FFaWevJum7n07AS68GJ4NOlJQqnMlCluneEZBGre4u5owID4s3RyPbxBFNuYJCy
2/r+sJumeDVauDdHN/L0qHaPixIegltr5ObsXBZdfZRtJbeQzLtqfcOtZ30T1HfF6O/DGaZl3ayR
h7ML6WHGOG0AQmMwj/GrNI9OZIFiij5S0oeCM8KoAY3g3DVDyIOzSUnQrvVbJSxuhLRw6uRjpiKS
I/oQUowrG8Mtdet2sYUKgJSYk7nq2x+tXGG2s5Oq9xSTrt7IXb3jlFOQS/jh08eYX4mVVvvW3yA6
W1euOkDu1AUnw2VO818NFOyN+7q+CgKNMinnqfEoGuXaou2iTiPVUd/NKS3M5LFIhoq0COvFxCZ7
HZTwGPZQyCK4Ttkt2mIkXx1b90nM9+XQ26J0KxbfSvkQq91eKeH6R+ZWbp9pFmCh09vT9JhMd3P4
KnQHvb+bdJgdw+hGuCDM3Kpxf9+zAmXFk41vOLXw9tH3pM4E9X2G05dpm3GhBWsnCalXuqSwKgiC
/eE2COJVk05oqJ2SWnGtslzr4jchzHDSi+xEzbdA1/MMxJJ5HSqmg4GQ7YN3kOdXXygeaxFSIAAd
o5BXcouESSC7oxGeGgGQNGuuKz4aZE59mSWgpTsaIg9hdDfERHMEiwC6n+WoQ3NjBvRX26b6Vrcf
Yesf+lywZyO5EIF90bpTEAOlhWUSsNLzOas21VYSzSBkU5rVPSCVbJXsAhgl0qo4dZeykS+iyl/G
Oot8WvridZcxFumubkebhVUePmmV133Dd2xde425xrnpUp36i1IQVzwNrYWgR7RxFpAnsSzGaLKx
ONMGmhekuxCBBeU+lJILT/jVA34ayTwLZ6u5Gpt8GUlPdjNXrKHcK+XDhdjpi2oTnXsK7qJBYG6Z
Z28smARZC4cpASKSRY6ysa5eZ6e4764vm/h9uTpk+koExTj0yOcpbaD3fWfmMJ8XamMPd49mIKQ5
aVUfL72lL0r7yuehzkKyOBzRMy4ZigIXqimoHES3pYBQQ8J9JVwIwr9AvrDsJZGVb6ogzM+bnJGu
txGuglQ8VmDBtHXjtZvutV/RWsW7YoPd1t8b7f9vXsuSj/3PvBa7jtqoCWG21EGU/2PbpHBbml/Y
LMsv+CebRf0LFBw1CGS7gJb+zLD+yWZR/4I+C4CM1g74VmNplv5LTszAk9pchL6WjGH50j/ZLOZf
7AP8r+hSo92NK+y/w2ahs31WK8FsmWY+SQlYTQxgzzPAqWrSfOgzVGoRYzBwTYmsq4HbiSg6fR7X
LSxBafR0Spt6RVEesc5q76dXkn6qzV1CyDTUI2rGT7p2V9Xo3O7ScicKH0h8kzkjiyo9y+aqAqxR
92hfSS8GKtf6dUz3pk4G8JyvnfVYqidCawwlNmIYrUY0VyPLHS3ugvExQeRT9RHRQM9S4RCLPa1/
z0aCH5q4nfZTtjyHbl3JT7F5lcY7SdvRGuum3Wzd1O2dFJ9iGPxV0jlwBxwhs+D0PZuuttKbU55t
6YjSUOlaL5MPXeoIFu50xwlyAfXi9+i9QGKEsPpkQXnU3BavAATFviMN0jrjiyI5pehK8wFKb7ze
hqdKc3WyoMF+RdaJ38ylWLnzTjlGHmSuluozDE8nelCFjR/wMd/10LDVLIOb/NgMOxRg7UzaR8Se
pXYs5sZVEZqqzdIVSnhFOtxjdBwG8zQ6HbR7onNse3Gqk522eO+aG9V4GaghlPTcNYniduDp6fdm
uqrMlNKtvp5E2IkVQrDfCGiejKukBRuFKoKv4W+Xf5Q0pChO/wRYzMKmzzd+5Cm1tddDGuUEJ2by
EtZ7ufpeCXgHkVBV1Xd06vVqWOUZMFsUoGTxMVaPdXJMBI82d4l5nrBqzSvNuouSxXL3UMzYQzUg
bCllRfS3IQC5CaV4PXigpd2pt1XyPReeRAznqDbn7TUik7QFbgNCsT61bMVy83qtiLscWiVWk/Gh
m+40sPWNW+awCJOHCA/x3vObLX3poAPtdVU948LoIMPxnK+EbSR48aqfdjKcaV89lcWtGXxL4+sS
V0ygM0RUkuWg0OD3vMR5Qhz9TSzdlAVnaXeC/2j4t1m5K9WnIArduJhtLEzL/GUhDxjHkl0S3UnD
TWLdz8lVoG0tE70jW9iWtA/ddr4eMk+JhBWZbArvQHu1/J2c+fYk3+fVUdaea/W2izcBliEF97Vb
R9dDe21O7rS3KJQjD5a9YIiWP2cf9EUI/xcuKbos4BlUDyyY2K9182YQvk0zNGegba6/gte9BgOR
rAq2zqqA9czRn/ywviHYQbtlV6OccSfmV5V13eSPZvsQ1lv8QMvhbgC9K9a3rfWeo6iTUaoXWiDL
V4V1H2LAlG5SLo+dGZ1U+eRb13KFikW07cNdt1GUW1XbZ8N3iPda8SDHJ3181baT+n2oMHW/lohL
Bf/NyG+b+NTF9z1Sb+KPtr8ZZhJTaa8p1+HCON0anTOJKtzYqxLlwe5hrjSYrbuwEp3Qf6u5oJVV
xjyP8KtxkURrzPabl6r/kQ930KfpUwTtVUAVdcofZ+tWMB6D/m1Qn9NhF/q3hf59LB9g31ruMB/D
4oQKCR2VST0Fw/tU70WYvkH9FEkPfYKFR7cGD0HBY3RkZMUm0CUsJ3EzWo+5oMCpHZyE9lUDdUWY
xc0UJAe9iq67/yLsvHYbx7Yt+kUEmCm+MlPJsiwH+YVwZI4iRYpffwerH24dd6ELOGic7gq2JWrv
teaaa8y5PBJlUAunim8yzWywN22iu+boa3gOtR1KCqiQD6KsrB6sjIxpOYJEkKIq3KQ3A4XO6AZW
jGRPZDUb7u5vV9jhHw3ofyAg4s9ZxXIPmAbERQxzK9T8H7OKsY+zRkpIfKVJWl+jt3G+axK/BDDD
vmvlqSQmw1NY4uxQqx8RTiKf1LWRMExHiKwCd4mb3a3Y2Rb2uF1mvGEcwUV2hvRolSSn2zhHjJsT
Xe0hxonKRPK+knwpC5LITTgx2oeBJYVskyZBOQYyCJSRhuyNITgfsPriDfyVxfbylISzpwKXybbA
I+4XMQcJyycWlN+gBF3AGaJnT4IWqMN2NQfKFQq0i8o3ARinP8GvseBvEsyDrFdzemymTGJF7gR8
uzPPQ7avqiDOtlVkX+leWUviPO+pbN1Lc8R1Nl0tjWN43cy/4JsdPaHOY7q58QhVXhbZ1eikp9md
JjwI9KtYF0FS28LnfCCf9sbC3+0+VZFXWLDSSYMJzcJZvbSiV0t7gkun9kmKdxLm8fMF8ps1t48x
ECVwaSiVquhm1GoA2ScEk4BeTq+seaE35d9jFeg3Z4QOWdwr0xqE+OqyAR4UAyc89e7sph9cNZHp
d8l9wsen80egSnphFcMrs/xK3wfjM/4D7J3QdlVbhys5vvVIaUToxY4A5l1x1ArqOCcTt9h4X2as
UBM8zX4c1wavQHkfA+X57+fyXxXrr8dypckY8kS4+79+/TfJctCVQu6n1QqtVvclr5MsqbcUCJ+6
x3IefNDgr1/yj5+E377kj5K87eexVFBRnWxbgvCCQrHgKPuVdYX6YKufms/XTqwURsHkELPzl27q
V+/5u0r780f+0elUqh4rJY0JSrkyAAapUXlCyVu9kT1cI5mDBHnVDv2H+dHuV3bvCB/thlwr83P1
WD8Nb/mm3Fef8EjuNW7tewRCI7K6O2ZFO/0B2XBxdsEvU54Mt3wsWd6KIBmZvniSMMKjwFvtSfMX
euqy/19tutERQBFq8E+mnarYl47sYOb3VtLhlmDc4y1oU83LwurVDIXTsBbu2jv1mbbMXcI8Mv+2
zu+Q0+2/6dnKz5bw5wv1o7GO2FgoAJOu6J284sS8fQMf/km307VxpGpkebdyFKR0juXtZBuUD5ju
7ATy+ZqGZ3yJ7rh14S1kr+ibf/Ot/gEmxIH622P005dGKlvWdnx3wsNI2oj8yPy832jv8Vce2wln
w1e0zVU3lZdFrNv2codKBPcei+DrUC/EEK/clO+a9rdPlP6vCeU/r9uK7XpmIEx/fjxgLdjj4tZw
1MvSukZPv6yv7KnZKhjBm92ajtr6OKF6j5MfymXJ999sdCKyMFGVttQ63LCI1O1+YQ/Xu3ivjRZL
PeD3Uyu5N9mfNB+wm6kknfDWeNdTPMFwcRC4smgtlWfGleQn1ZfNILn8OZRjGUEw3avgDPFqIoyR
88225OKNdXrVNQMj9eXGnQUrfrjuhtO0A4rmY4nqkcbsaA11L+C+LLlUUEl7HzfaCEUErgtf1BUo
Oq0LoDneY6oS7UFf2c1BPd7sbsuvMYz/LqGqfM8PXL17hm0w2WJ6H0xANjcumjj4IAI0ZdBX8FMa
fNZFgGSeY0kOpnhbTmFt53YPRu3qcUOUEGRlLzoIEEjsoQ1165K4DYkatXeNyASwpeJUYflKVq9z
E+r5U98/j+TgkEFxZWsQLF1wafeXBD7MCEiHNFzS7cttzsrBUv9lk8O2oCdQ+3iR+dLz1KQskOE8
A//WHDrCy9+JfAsVMosg+eEf08MIR1UUIbRjnA7xN7f3SY+n1MZJbg73Oe4Uc3/jgjSiNbkUMVtv
K7ubNuLNJTEpI+ESDnG+G0RfUV2JybJISjXlaekWuWfcTdsOCtXRxM8i4z037JGeJFS8BIuLLb8R
Vy5X38K4aaJdhQMBeNIA+1In9+LxAqWNRuq2v4E712xJ2a8uDManrSnvs9GeDB/Nds4ydH98cJ4s
2qYQcu6/ZGuuOmB5+OCf1O9ii4WW/Y583+55aAtoUqCjs2tIoUlaAfX26jGWfEPaouXOZLorATZ2
O+02hvRMkkl2zk2s7OkE9wO4ZAEq+gRgVhn8QQok9fECTpodxlGDcOSokldEgIaCcgttWVnA81BT
6JDq1DOFQKrt6/00OuxME8M+aofLGKrdY1WeKJfK2Tcuu7jxo9mvjU1jhnLlg4zS1YVJGPnwkexS
A0xpMLnJfK+5buTukEuvRbxv+HBI0mFMdpKwruX1mMFHCUwwaIrbXr1KeR5RiF0JBmyFG/SwDDj0
dRUfqTEzfzLcC7huWhSE9k9F2d9WpyrfyMVp0PyCvXbBlp8re4FoggXUr04R7fR4p8rnWgMzyMdI
P8a5brFGNN6ojN9YQbgKcBAdvbMvMMhkVzdPurEWU28ZHJ6jr0H1eA9b0SoeDRbY2RcAspWSaw4e
0E1ofVZvq45GecH5Mu6EeyRsZ+wQ9UGmg5DwUck2v9TtPjO7YI0OSrDhaF/xXWFnMFU5X4S1KAYU
iPf5sO0+K6YmFtY3Bmo6RwRxMWx/JoR3fa6KB2OY1mrn5QyxsoW0ZY/mXmRmBRuzttvnZDu4bH6K
pYthYxZxkrlVBJNqPRthJXgcWYK4oQcnO15hnZFcauIx3kWSqy5cyC56SSu5cgpiesMocv5K4dDQ
9t3x2hEYQgEl5mE0h6ubC5/GTmSH+e/4rrtXc0EfZXq0kPcuM35pzj4m0s3BjN9W5LCwN6kcpooR
QYWXmUSH3u7P8vNqk1JrMat5Sy7BfM5wEfmtTlNH1TzwGSPEhXKclo+k+qEB2iq80JlcEhvQsuQx
4L/Y8A3sj+xG9Az5G0cMX0Gpe4XDsVHaJTnfAe9trnlxoAXwZhNiq7IA4Cbf33wQ7T5sGxvDOu9q
dpjJN7ZhLJ8nftx1AzzYMK3pg1vFhm6942GdL6EIwS3Ew7oYnTLKFoM5y/mfsK9km/CjlE51CWHu
LSDwCG5jVboKwK+rW73rT5eFvLcR7PZDZyCDnm0Zr/MVO6pDABAw7XjXY0C7eZnk8+eGhao97fOL
2xYeHr7b1S+HBR3KonaXh8pie7M6FrazANpfDoMp2vQSjwrGfKdv8fmFw/HXC8To6VuKbKnBsDBY
080pJBeZAJ2WYWHMECmQeE+J/MHLX1pQuymQglHez9X+epvsZF8nTh5v+iJIB3eluXm+HRKXxYCZ
hVDRN4VtbgLoclaqbk3xTpz3SftklH6OQ7WGgWTnud/rO2BvaWnVla/i7bOFxmk+ZyjRlc/HhC2G
q3OZ2LTe8Yj1yRHCacLmdLtPN0JpixN7ELtZeWzY4Tpf9XWrWCbP/wqyqQnqy2ZeXyZHZScfNDjU
Rccp7pNFz5PIykEDWWlnyOGyB/Eizuy/TVhT1PoXn/WNuXr7wFA4N+AMak73mr+UEufygbuIMVTW
2DU3I4Om2cIUyBBNBFd7EF5XAwlQwEsBygaDHuYOi3RSHODKsCWYdMS4Dl7HVm2v15Z2P+81MoEv
5wlsaxfW6Z7TET+Uxu8ByLnaz3uZY/i6QxBiKFgK4dxtrvq92LlXzUpPxEqbwfxUgplSbMjRauZL
g0en92HsdFTwyhX7II98QfNqke983d72huJ3VdCyM13cq9edRsO+8nqrJVaW9DbdiUb/doaxLYaw
W+r2RRP9KXuIBHjDflI6QklTZPO7Gw7pcIXt9NxtKkQa3aZTJRgNh9bNK2WLnzR12saCIycBHYPw
hcC6IxjKhH5hhrSmPSfOxYkGR5JdENr0P6tgieCpN1W8kVQcLHdX9hA4jR2CcSHZzd4ETxXmnOap
dAuPKYtM7RfesNXZCACDh9VmiOhO9SDvSP6y420Cdwxnt25XMIRP5h3XvpWv9TdhxXVUeOlu6RcS
SiB3XuP7fLxBJO3Cntkf7SH/HIBMlJnFOyqf+VgwoBYfzI6FCKRRS+cRxotWPzHZrop1Xh3niihG
WtW7rmEWa82yy+r+5T7ek1uGY3l7eQSrbMCs47OEDiNY3MfazJobxQwHG/Zw2Va2iC9EgKkhbRpZ
wJSZvCl60H5MptNCwqux2aNs+Wn/qOqECDu4jCRbc2XV7ZV1Rz8s4wG2mSFvCMgBJsjHHzjgh9HY
seY2qB0vfFhsdbCXXEmK44/LC0xC+/ocj67evt4u57SjdSdjy9Jeu+/pSX9fvYA1HhorVezqLYfW
tzd0BwFlX32rQ6j2Z6MKOEESFEUsK9+8lLZIYppVvwjux+Akx+mYw4qHMjhgS7eH9AMPxTTsDbcO
eRka6IN4otIAxMCZzS3ctixlyo6+IM8d/ID8Zpe7D6WTtLHcvQ5OtL8cuq/EL8IIVil5maDRbq52
Gt4RMxdkk/KQ1fb3bLhdujFSF0FRUQ+raRtlNtYeJt69jDGXkYg9XEKBeuASYOYuKD6ppXW/wpCC
aVpkZcIGpJhfFoqaKkPYc/vZ7pFBxFfBcCbJZ6oek9SVgFm2Mzi3tGfb1Zk12W/h5rJQvgqwY/Fz
wRt/NTH88oNymR/lnXIoXuHM1lzLj7FsC0CAGz7IhzR7g8smfRsuAJfjct7Im4JzEGJebY8PiKtP
jPZ1yeFTdgHV2sLU72FXLqYnl2tgIkWNeGGweg/8jsjC1OwN7x18O8Ga7gzuWFwi5IKT+YNdn9eC
DK7LIr3Y0higoMQAw4f1TXYqaVeRW9nso8EXvknJQvS5xH7LVBmYjH7sOJjIwHuYHwlYratdB3iT
kftRi+8V3h9+xktYSfSno8NjkcNuv3gTF1TnGEDgb1YHXJgevLHNap8TmqV64/gsfgpcB+hKNFu/
3vNxy4TmugYEKoPnOut3xcSj11JQWfN9xcMCIjp+iBOWvRzCGVpyOVZeYnq4DrF4+VNOO/FPUAoO
1QU2PQOscKTF981p5oydk8x3smKTSYRpIH+sXy4+eygErHDiOrcA9OB9nzuQU8lDKIlcKDZl6SkU
bBC44x1S3/JuKEdmGDfVTRb/gDOJIN4HzOsQ4wUSW7kF1gx4s/PwVGw58bkvLeGF9oczMLq6Pakm
N0d4YoZ+aOc9rpie8qBzDYLJeM+qQHhUFleFc61YN6CKCwdm+i+3D/2DU4qVQF7MeBWKscsZH88H
lrpNan+QzFQtip1s8ruCXDjSIjwNpzofrv6Qcq+X1IvCpiZUufaqOFzhwB2ZJ9GKWJB+lXHXjC7x
mn60k8LstXm9wEa7+dNEH9DvYdQCSEwd7dG8eFfxrt/XaDHHCwOJyCLt4BWrVf28JC9EwBrTY/mm
3k93YvP8kMcHI58sgYvVv21Ne9jDkHW09DStlXV82QlFMPawK4W7RrmXoofcpPG1tfGNByl5A5kp
fsBSodIYXuYjJjj+LnNfPPNjvaQHNoXbcCQKR3FXm7Ih9g2S8/C8rBquVbCnW82+7iL+46Y7Tv6A
+ne711qL652dCJesxcp8SRSGNg/pjhveZaJi6e8XxU2dy3NBULLBfpTF/0YFAAcnUn0GeRI/EhXx
DTua/0gfZZNWCBASmzgEdqjrBkkKfCo/0ZsUqmHKEoiUEf5XvjJqW3fECHRT7VZ2VtwI6KygBKKX
9EXGQ6vYW1FymFH1NsRGmZnWIkuAuERXT0DJd9Z29QDENMmxYUExjQIMc3C0lg7b4cEtZE/lDzVu
9ohApD9eHf37dp/QzOUHg4svc/8ibIrKHwavYHkY8ooyyKFfLtXflM3VpAnAblBh6EQjNtaeWe2Y
KJsd8g5vlUM6IJqGWroGBi/d6SgaOcKghZ9EEmtTppEspFrV1Y4x+SDDTNHCuOStgWLpCcHAx8Xt
KWoYXDWOQQhSHZZnTIssigDUZapjutkTUDOFJF7LfBsxPUvcyy5LbpB0R+d2yphOWCy0qpg3zZA6
JT7BwEk4Bq2InEiGEFb+ugiFukVEybpy+Ri7F9ZVPoXZlT0Za5DDewCLR4ZoOpOWiAGT30ycxgVX
WWxfIdX7VPIocEgXY9hlzn+/yPJPLz5Kl8HLq2oYYJY4qeU9+O01LmMw4lmPBocyo1uMSU8DKSJX
j+UcdeX2fLBhCPFR7N9qZ0ae41tVQ+Xq1sgzuaX/ZTXgnxy3H9Lu/3w/P6Tl4aKsSmyMaGnwbkkg
ZiGhckH9p/cIYdB4ZdIfHSzhS7KRUQeFeldod3n0rffnZPDUyU+1/Zx4SeOQFYcMRya1afCsJp+S
UziJV9UUr4eaOWuH2dK5iXeZjI2RVBZneKe4xKJaumrpR1+wimNkPiUY8l2MpK6XIZRw9mfndl3B
Xuls6UKdCYHWx4bCvqW4XkjedJVQgZl5jWSM7sqvFjFlj2SHFWAKCaSxS/s2hEb6PMyHVN52aWio
G9qhnC/H1t3k4TtcXGGXda4HTIH0/DVj9jk6ERbRS3KcJb89oW0NH6OjUqO7Lcle4mHFY8ddkgSr
dzF2yhrbrK3kDzWJSE585qkyVE+Q7qc0LFpqOrSueNggEk7+vNrl+QM5DIl5R4gU38ZmZCfErXZJ
AAIX5QaqPkuUArW9q5EFAcT9XhsfFMSACdSCh5kwynaMJwfidaf7tNqRy1qpmwT6LsGnKyIl7vP8
BUcxt1UTWfNBhr+MZOjlK8vQ7NYlDZRet+Xy4bxkQIONEYQIcRfWym6ZZFN59X8z+izmrn89aGxh
rMD5E5b8cxvjNncy+eo8+Mm22kYwkaXUAcxMoR+SksPETLYqtM7rTjgMz+pfhons2fzpywNg0TR9
8Wz9ZHd2saJXUbecbbcgQzngIYfdaVoVNDrxq0Fz7N5bzVtJJ171bgIrvkDthzloKbzZbEVNda+f
OtC14h5z7VLpyncCptdvepXrypNwPnOCvdFt0eLJn2zUzJKL1RolffJ0HcOwrVWBwdg331creox3
HnqCosC77CpSZaaDItgCaWoPo7EZfYzYDFt7bvNmjcH7it7xRNLvxWPOkR5uNK3mmnazopuNtUM+
7CRGiE68BRRtNJyx7LpZSzgKyleleNHsFbOFDrkMxNjJi9coQyONcaHbLZJc7a1UHy1siai/7hHM
yDeZCZYmnkLyzJ7ALoZtnqKRSUWWLFvdzDi3heEt5S+JYsgnkx079buZ+sPfFn31xaz3ryfnt7fu
x1ClWA1YaZdriRbdGd4Q5KB3Ew3Gxfytv3Il6RPJuRSndJyJK44O4jmofpKmBuyF+W7acJpA7d+L
D9k7YTNd511eLtlWRkXDb4y1eGHOTd83wRNwmzKIIkktyADTP8rvKLp1QBAK4TbMCKzxeekACnqw
lxZWD3T5xvrvG0Iy/3hFaKCtJG5i7FE/rohojiJhGKOVI90xv8CXLXnTciJoL9ErklT6hMF7fMtF
11gy4wtUbc4FrugEJUmjc7WXIPvWThlJ33GeC+jOW87KbXJiUs31erdyu1+KVwcOrUX+OhJtx41N
KrRtHmsf/L9X8u/wBPjhqeYhwrmkaq+YLlxDmne8//tpY5JqtYQdllvmCR7HuZ/d8cjWjwDwd+U2
CqS1dt+VG+3VeFT+SUnVD2mYvB/AoudQKp6EHR77FVB6ep3YaliAZtJhVUfTR5qJPqojasZmeE+C
5NnclaeYggHsp41tZk8yQHhxlD3klYaeF9F9SRoAXOXdnhs/291ImxBCeYNFGZPkKljo+MtGI9NE
L3PLj5KsLo5KSwyUyeo5eQt32LQuvYpvhNE+Tyzj0Nj6hqgAT7hbCmIhZByyznyA52DPQWPRkLbB
7flvUbyS/MeT0oAnu7g9de3ngFkYrqpqiLGJ2k/4HTMw1BST1QX2TTg3zmhlN7YUqTe149V8awPh
zLCK27BH8AtlVyD560qPRnmaMnKKEEJbv/vENnebHoERNMkyaBE+EESLg/6GXaw5GB+cHqOFWamg
Jb4wnCX+cHEziNDbEf9ZCDmwccBfKfH/qZupmOa3KbbbU8feopNwULS+0hBm53DsFXw0hK3gz7us
8YwaB0IQn6cMGLqNtXxwVE6qpSi+nSii83P2fkNEQqtJXCQ5xN838w0JkEZK6N9Qt+LuRRJtATS9
S9TK/XUdneTw1uzmRQYBA3Jp1338oF6e+bDm78waKmLi1H1sYn/fiReyJIzTXz6kv2rhn4eSxIdT
l/Fri/+iSSZRjzG4YEiTbUGvOFPo1XtNRTl504v1IO3whxT9WsVMQtMweHW174b7tt+TERXZ4mvN
FjcpQNwsE91A/ClRorRoX+yRO6R/p0U4GrTvvPh0xzhUdIaOjAyyQGlsipGpZHayv0TH5LIhhbxS
4f+HUe+UL2nJqguXutOpYZ35lGZQwtivwh+I6+Uacka0LDQThIf46RXvDASJhIMyz8xIpvV44B5G
OyPSCp+xy8m4oLtHsv6wS+LxSNipcGfOy9EzqFuPGdk7fAQ3qBb0OCcAgwPlYulM0PHfLnfpWX3R
PZo1Rhrmydheguq1ya1i9zeLhLzUqf96P/CuElgM7g1zOb/+W109m/VK0wVwOZQ8W/GYmSR2LuA+
WluuVbvaLKdMHo5nldKO5o+pk/Yk/h15+8dCQ/rtG1m8HL99I8ZtdRGLFQ8GJEamiG7jZR7r9FxW
0MISOFU1XhfUUp5cza3yrfQRP+EZmmHiBS11PwZ8u7mjieE1dxeV4BVFsrSR8pecNJlFNms80yek
KNnrKBTDmDrdAxdByds5mrbMIi7nFc3vV/yKsAkrQGdN3jNiy3zELSY7LPqyT6Me+vfbjoCLhgZo
heJPD4zfh1gh64L08MbAGIWBc4TXi9oh/ciO+qbwJaBEEl2speLdudjNfnVHLAZdeeIqn0wMO/LV
WHJZ34iFaF3lhREFCzykYqVNoNEJEqvOGJqSCani15+8bdoHznnJQZ17WyKqhr+4V+SfawdLy/X7
O/Jj7aAY26aRDR4N+AtiML4NyD7fxpWGBjMWA1tK7OPFS0/6A9m8a5ItfPqcQPi+MOx7XwaQfzk7
/nS/0/jpcLZkwsR/0kGvgyDGXc8TUm1nhxLM44TzDb92+GiHf1un1RbrxL8/GP//1X5UT1rflKlS
8dVUf0XBjxbFzq5pRevuvLRP45GMR4I3nyXUL67WmHhM6+r3bk0Ip8VkgTVQ1BsKrLW5v3wh+kCl
1Gxo31z/GnfBprSvEPeVpxL31jZzbxum+Jg7tbDmikKDP//3y/fHDvr3l+/HJ71r4ygdhGz5gcqj
+TA8jUfmi81p3LNeLx8oVOSz/IA9iOdce1SREV2x9ZPc/dtL+2u9+18vLZ4V7gFTNMkE+N+PepZG
2ajceLAKxb4lULLYacQ2Ypkvkeo1i/HP0Rl0J+ZO7bDRWL2TnZb5Y+GwW8NWrQR8w6p0S+Vz4TTv
/czOl4MzwvwQXZSsMg41Fr7P4rfksPCxbJ9B8bUKNAymnRGp1zdPdFL8Jh8SFS+t8If6QexN/Cuk
5RvcJKnCvAyJKzU2WqxiFw2e0nuxcSPzLw+1/C/82fIpk3Wo+6RZgMdb/fiUtUYvsZQprJy64MJy
FrVq4bWTkHB1TA4H8KJL2i1iOC41rDEE5lgghmI2Z5iEwMldXCRsqeFIqVIHDnU6Ab3bo4vQ4YQ8
jyd1A8Ca5Tf0JQ/5AFEse1Oeim+s8bdPXk/jtdH8uDioxRMqpPqVvDDuvBW+vNqY3W5OF8OAOhzz
9gkHIQHK7KJdM1f2OzaPM2bhgRa/5ehEdiF6Ev/kUF1t5Y/V4XbHwqegeKRNtVfi+qS1Sm2zF+Bk
M6Vhang2jthhvshlsa7fRkYlFqAtDAjEEQwKznGyV2VuWjO4yv6FTxfF9cWDJyPSSFDF4EubnM5w
hC/CeD+UxC5NHyN5UgXjQEAj63us9nFMZ+xmIRb6Ksc347Ql9fERHDhxNqeHJvclitjZm9/U3pVL
r9uD+YXxxs0e4XyD2FKsHiO/8XLcOqcsvDrYWLFVIlB7ui+TebyIBSNO5S+uaJQB2Dfye2TH74Pt
DK7SsZUmP85cVfjtIvYrd+Lw1A57qT7G6luVf0SXh2kiT2ddnxhZxyE6Wm+zgyiqQUoPAsjF1pFU
J5/LOWfD4i/SGgtDfzjq0NRgpmMik/8Fg4yjNhsMlUcQmwY2YZMdKTiYpg2LjDWI/orAjfqn10dN
x16KI4cQrYD9cQ46ZfUpMlvuZ6RnlhM2qfzSMPqT8htGb5GayV1dg/lqZ/JeH8T9YOxNLIRTANSr
Q0mpPtmkCxp+sTQsVuodMHsdrzfTtIY5pBz7CtvOZerUN6YficdhS792RHAkqNaps30tHEemhtXl
oeUNatigYAXSiqQ15SCpJiKM4wZtHkchM6InaoNmqQfcWHKWSRsRrI4R4gBd7jiDFu/cltb1FfQ7
gfI4egSc37YYJF/tAfWaUTDr3jBmZ8NGNMU41ieWeGFnwGKhlqG+UIc5pTe6KNMlMmaLPdPKRVgV
QxCz5YmFlRjc/AoL8OpJSM6obyrH64DreBmlmDdXvi6KEqpBi8zAJ1h04nZ5JEDw4FNANBTsKffT
JszqIweoVTfuID6uOoBE6/6rKlgf8KLufq43MhcVCwjVIWpfMtxz2IFZr8jcDPsaqjDycvwZg/9k
14PU5WVoioZppcRWYtm/4YNCdmEGxxr9emLXBuhv7iro/IbH7ilBoqRTS54obfLhzqQHitD/3BJL
u7KEKtfIf/NujBk2hTE9S/Ma8XpGhOY51+tHKniTeE/rm9lGydTdug4eqd1hzeQTPCfgBJFwbhvF
fmJa4Bjjmh/T+ExTj50lcoc7w2ZiQjDekqjMhoR/M8KcO5qHoxNPSfMwjmuy0Xxtx1CorR7ja9Dp
a31a38gH/SYxDieO6NftLm93DWfS9eFqeMsdvlzPbB/QalwNoHw2QGA7xsGGNWxQ7wjClhNPrdca
LVLr1tpdVO5Ir+3p93GUMfPrKRBw6C1yOg9HDE1Ac5TeVfutjh9E9czUwdzdz8yTMd0vY1wVz9F0
p4ocqCzy88n7Itfw2oMx8sEkkGcm5V5ahRe+N8Wr1vNXXIcSbsV0nTq4l/ovFC4PYi3jA4RI4gkT
R7raEcKCFGgEY0e3V3M+5Ab7EkFGfttMSBdpcSkYyPYQx5ioQMizs+P2xEuiePmLEym6bz6zxNEZ
VWSgathIvl9xdzaWuBbf8DjxRRIbH9NwjwsfKuRKuh8j1wBgCDhMtGQcETUoINIIub0cdNLCT7YZ
dSN5yrXFMJiZjkqdzxxUdUdMFdUGR+bnVcbq5zSoDamnv7LRjgDDbvoK9A7VkWQXxZOAQ4zGF2dd
ereYCnnDru6FzWtDfUB2G+mb2qq2sOazmCQ6dX+6dWu1YXhbXG6gU63UYKnNm9u3HIYCxfkZIBiZ
a7hNcFPnthE9KdN9MwXQDrLa14SD2AVZOngXeiBMNAPZoAWNUnlgDFh7w+37ovtcuicCymaKiqVo
8KqJZFyneSTgmX0T5Qqgmjy4e7lweZ1pwZwmPfx3afer8v1ZUAHr+QXtYZtQ+aF8yauugD7Bpp2k
uDLGX8x9MIIwdvOe7drSUTh4vhO0TolJU9jhrbqscck5MZPd3BLHHX2vucyoYDwZcoAmFD20J0O1
iEqYMM5fmCI4xfVx6QU5a7A1fmsowsz8prMy/NLE/vsnUv6kXVIY8TMZwAmA8/9viThpq1pNM6rv
qzewqQIsFbjCjVDR/tSccrflYMABc93Mz2lNm8q7BxhOBlBqo4hBbR4OuVfgRPo0D3/rQ/gW/nBf
gqrVSEvVF8jwj5JtBkBeJBn1a/SKrZ/alddX69cpHXsz24a8xW5KHM2brtsxHGcxlCBKlMukaMJa
Byqms3oeXdNCoFIuLxmDjOHYxYcheclwk+8WM5p1+4oo/CQJs69wvkofqYpqNJ0xkRXdsy7QrJLz
nDbbrMeTPV6seDybyptQhcPgyLDdHhR9jbDUVaE5bnGAJTcXuY9sW/pWkazH0lu9y88aW1aMUteg
Z48xo7I1hwy+n3OF57rbCePjOG0w3l2ltUzvM9jl1a/JV2bcsfLFD7Ny6ty78JEVgnh73RTdg6od
tOv3IpEwuQm07RykNLwM6SFDWNjYkdqMTV+99M/JdyIz3tLSO1lDHKPIiIJxflkRwz14MUGSXNPd
aYVyWTygVyktG5+uNIfjuGnbMMt3lRKWQnDjS8ubCkZ2vBUbrxusHvcyPVQGOBZran4cFY8rqpqe
MGXpo6/KXyRBzeahlDxMUxcOPCJmCXTIH4WJFaUvQkTRYwSfNoD6SyJMnsSm2iZP9CDQ2mJyb20W
OuEfGNwsuGrIruKgB9vHiUJBUTp8Wgbuc9y3Lyb7h8jODqsYWA+3Q5B+6z4kmgtFHT30AwqT7Onc
Cmf56vHXIBaRucgSCO78boVJ0K05MbiRsKrwagmWSf4IW2ndmpTqfePMHk6xbtsnT4wbipt/wQhy
N4KOwdK1Js8x9Rh7c3Vl5dFQb7bAUYh9wst7DxQDC2Dax20duTh/tr3HW+rW69vT6F49Og4nX/PP
PphKbi5wEFZ3uG51n13E72aLA/qpdlle8bB1E09JafAgi+gUIcPJd4Vcb5JmdWSJ8eX6xDiBmU6I
z2NE5iAQglJD869vqb86LGu4s2/umFNvqQCWaYq6WdK6WBGg4+JfJ2NrnJKtcSd/1271mOyEzfWj
fQKVUjvZQn2YHLJAqfNZgVz2H2ysIOz3TkcMkMJu2HI8UAoS9822z+iwLfl1Pej+kudphknYPk3O
klVlevoa+wn23w1Xamuv7qW79KiRCLzo/wNbEWyZWtpdHZBHEhpMMfmetI9k99QTMMsQkpt4cX5j
ZKmd4r7/lt5wu3Ub2AbgkyhY28a5scuAHcNZJhJ8t/o94Zg4kLnnL8RvcsvY7Tf+6Kh9GBm99Owt
y+6V6362isKRSeZDCL0x+Zs/pHHJtIPm0fnazddNLz1zf9cXv1AQl1hX0Ktd3xwF1Mq/nX/Scrz9
vG0WNjioUEKW6Bn+92yW08ach4THUvWb0s454d5Wb/2dFMwBDldk6p5Ji80bvkXtpHH5S7+i/HGw
pXAr6KaKiCz9S+g3+5VRls1StGsXV2XDwXNudpNvI/kcazi+7RZnIZ++xb7pteU6wv9lHOqC7fUw
jvYyxuTCI6KodFnSgAcDTUVYHHPMCSg5qVMVV03vRVbTMB8n9syq8so3HoByx29MiCrzo483+gg3
+mpLLAD1s0c9VNENsicvd48FuyaopwyzYY9DI2PrYXC0mQRk5MjiCdUw6yx2S9nLnonXiLeXNOhE
r2/uUjKdireRpfY+UBXPiN51irCk3xUTd8xgC9GdNOOQdLPGwoJeROsqZGvWb7O9xHynt7sr4HAv
41pyVqxqeAotvdji82AlKNnV8e7/KDuvHce1a10/EQHmAGycCzErS1WlCjdCRUaRFDP59Odj32y7
e2E1NmAYXra7qyRRc47xx0UbT0bKzdfiZ8RWNRCHbXAjsKdl2r7/yh2FBXbOt6pOtGWPrih7iRK8
MxYJNuCYrZvJPHAPlbWarhsDIrz2YFCIJHJQIXCf8T5g/V2ln+J+5Bix2LlPV5930VwtOuw0PcF/
6R4AbAVSEBcpPCJcFppdOXaa+Ih8ctF121TWsqv9yJ6lORomHZv2DmSIWUgxwpVhM0crPg1c/dpk
09N0JzoRJm6/yOEJPz8Y6BMdKeM1wA/ka8Qyy4iP6Ki16ewSAkGldvezticgVkeHTUYv7yrjrsls
gExWnoUUG9V9ik+EJMyZOc+SsATgiQiNapMgPSwP2nWvWu+kdkUQcHWF2QWPzzEv3WzaIxcFlgZF
u/ER5yOK4RCXAi8n+5i/b6S3Nw9kDKTrXgg04ZwYp56cnvgVuV0PXnKFHT4MxA7p4qXWPJi+1gOG
wqVDIbTmUsw48qAKXTDjupDIjWYzgkzfSnqQgEi3gKJQ3Ggc2mRNSFfMCOdozVZtXzLxQbV89omo
Rg2CseZxAaIHwUl0d8DqD/1XLmfmAxUcxMKtzI7oXaR0dKyDdMqTN+frZOBR92T9UGWoWB5o+aZZ
YUHecJQ5BtcsKng3Dji76P4tMM1N+KdRjiJGq/14CHHpFTqR68R8OebNjjlgAbA3091v8cMbqKWX
U/RW/AXS/rNsYEHb/vPoWKCQ/2AZLOlmltLA0YFLYb+YY23jA66INTJ1xo/77KeZdz+rF5yasRmm
CaRC6iW+wWgk2Pkn5LgrvMcoWBFmo8POWdTRU2Nz0Bpbf03sDJ3bVmHKwabgLo/7gvGqryQs9Xyi
+JJsAyTKWWhAl3UdhEH5hixiMtMxY0ErmI6yWwArNIXtCYUOTyMyv87iGw5wcWYOgytzKLWLHLP9
mYkDYO+pnI4bAD0m8EFHONUKEEXb0Sh+w6C+Slk8qM5Wut1iogq5czq+FnywsJ2oEp0peq15r/1k
RsDKY+QYx78ZPH+pVP64M1SdvB9lmZl/l29dNanTM6OA9iNI5CfbLwiS/s1JjXvG9KsjNR3gv/mO
04eSGjBdInUfK22ntod7thflTd08GANBZJx7EixJuW1SGmvj9ztUi7hSX4uPRQOZu6ybyNTEdjOE
KdIgluQcEzur3/xd4tD/7iN7RHR0wwwCmXP9TKoVucwlMdJqYFiXGWOQ6eUpOPKB71FnEYX8F0WP
/A9mV9iL/30vfnsG4yhuRLnhGQQZXJtP1qEKsd6xU3e7K0WPt2393nnKHp+APTzW/t+aOtVfmp0/
PgyyamSLugXipH5bF9vZKIXGZF3kw2idTPcig3Ed+MwjBC3HfMcocnOu4mthuiMuVuSfDnt/FQPD
2eChGR7X266zTtUEYNB6cNdOxyhp7NT4pRRtQvayhhiLsDD9uVmrxiLfKvpdo+S2pmMq9BhU65SY
XMfEYuXdMEijGiFVgxBxQr0Hv0q2IG0d9gCRR+I22q3g1PViD6LF3nDFngcdzLjYJS67DnMeiou7
/KsBFFScc3IA6WB3nTyDywLUv9yqqp89L8oN5Peo3kQ3bsMIa0ceO33kgKrCdKDzgmhD7Kw6qRDw
S6O2ALRFQuKh2AQJkXe3es++lgF/LVCg11AZtwKkhTq+YYGlvwijKh3jS/U69K+jyUzxVBE6UbRb
ZlVa2DHzP1cl+YhBXaD99ArgHvrsmUF+oX0g9fHwbgnu7QXuQXIJcUPaNkHik8Htdu/xSwXYkGKF
5TuN55MbEMgWEqPwzQJ9r6+MXk+/ZcGe709aUPmM5xH7U7vAPynlIRxkM3Y7EiJxftN3BNPJSSjg
WRwDLpy2twnRU/eDhst1d1PWM/uHL8cPcvzNj5a8OxGSIv8fEEFk20vyTIzMW9hGaLTrXY/CKHIJ
DLQH1OUh4nzuZ/5jar1yMYzajbNz190OU/c4lE8ENfQUiqDmx6I+lDuDJJJonQKCZ/agOLgM7iR1
5evbdSdzhFECnxyIpClRfndeKpA7ahc8s5XLGjg2z4b4WU1buBT9Q8AcM/P5uMpsm/fTrG2EaScN
W/SLU/o5SsCtakj+6Fys09uOY52b2LRH1Z99BO3VZqR2BOXMQUixeCK6D+RmP5dbbTxJ+UYa3rE+
wLraVX5B8aatBYknwp0mwjGI8nREfRd5mB1xCKauOTlc8k0Rxj358G57J0PR1dHRXOmxsAmXGO8e
y6KmrO/CgZFRpr72/Glp7NMYeIFnzcDInq1yX153fe2ZiiuwetH82e9q7AsqjEl4y/z+7hofBvco
q+J9XV2duOfL24edl79LrlB5yhDg6JiWm95vscN12zxnYcTn0YaqFaqYm5HwRL7WcJO4AulLzFxq
7t3Jbol8cjJRcC9CSyZ84Itqq0VE3hntIU4/h3Y/gii1PqNg2jhl73ACZKZtGl4iuzXYPPcMmncc
HvwLSwjBhuG/Y0b/ZNNnGxEl6pYWdviXPug/7vZuHhMC9CA4mwn9Tx0OO+sQ7/h+nOgUsF6Y0FMv
+h5A/t6XfXx+Q2ryrJzMT9W7Hwi37DZ/W5WUfyKRabylYFK00CT9DszBqdQdFn2MTD/Gi8nptmb+
PMBQwLFdoCoxA8ZX4p1YA0Fg8BsNVBwsMvukcdLWWywyWKcg8nCfkAnxIbzWT5yQQxng0oUk/ts9
/Wt1+uNq+I9f+Le7Sana4S6kZIiBC9lJMOzYRyASNRqVQd7/Xp4l/dM7pMqaSP0a8YZ/aOejRu8s
PW8tIhVvpLN1vvRsML9ckkeRqbT4NqlwX/0tqu8fSdf//Km/iU3EYlC1QeWnRpd224eoQsASIx9/
5Q9iz/Via/33h/OPwOhl8FTpNEVhK5s6MO9/D57STUx7NWGe4Mp84ww9GwcyWt3pKXkDqjjhaoDr
jACuV8nhbxuzpP4xclAyqCmaqiOd4Of/XvFzGynuTWt9GTkKfE4NpkPMbtq5NsMke7jSAoVCijOa
82JkCfJg4zDXA7pzSwndKcLfyUX1BbeB5x2T17n6uKZ+Xa47oDOcBsLXPT3WOG+zF5mIuW4ntMeO
VBKikQaQIJ8RrRuBCta/4Dk4h1WFlaRbZBWjg+oOJmzJM3HZ8/gKxBKuURqBvWKvBgKmeZtr036e
eN49+ts/idWuXHGFUYroMoc/vUdLNfSbpObgA6JkdtYu1VuZPQ5B/XQ/WD8witl1fb0HbWUb3aW4
bhiS9VW+ZwClWhsSLnU0WAY5UB7VM3rVRNtSsNE2n+LN0wevkj1KxzqKjZ2MvC/cq1j1Ul8Y12yS
V5AQAi8WJtgBHUAk0l3dbj1s6sxnyylOnICD6mPK+/dnShb/UMT8+lip8QM4leie+01Icc8ifZZb
CS7ljcEMsWvnU96BgL1b8gpWur9MlVqQnFmPqU8mqgjLLCLNNXgozUjd4OK9rLD63dbEgKC+S9jD
G5QQznSmchd3MGM5Uoua1qOVdD3kTdBwyUHC1m46rEmwI2NbuQex6Uu0JaG6jRqY+5cZWxJPBQa6
id3OAbi/7wEySd/CR41l5ZiR3KQhidWVvcI9Du2LZgYQOPZogA5LP8LrWtrQlcstPHiLvOb2JO1z
wmdRu5sr+YXFEVAYA8usrUxtC4+ZzcdY3Am3fd1sG4fKyJbUT/NhnAM5QkjwNmY/KTSb1X8WM5wU
+QhOfTHe8PJKvHn4EwBYyL7wmyN/2cz4Lfj6AW8eoV7IzywknK+qDBjplMlThdOuPAL2W2RkaJ+m
k6+odxCm0Loe+wnj3lox8EV7LUMZgeJZOBlc4UEGEb7qvxFvljRZoj/jIFicWXhytLWs7AwM1CQY
Ui0MBjU+FJ2tVrZCdDUhDtBd2AxAV5ihc5Ae/3rvbJz76MbhfwlgGThD8ZfK7+oGoWEDzundPqYP
pbCZMJHl//vDh6z6dxhwefg0WVdR8egqN+9/n2jdLU3K+8CZQidHQxRbjhF5MwyyA4KZDbiCP2Rg
F+TwGAX4cNUQh2N+qA9qviFkMTBfdefuDC+Th9Uv/SFpMYtwkN3dfPAKohgRQSzuXYenbbiF4Auq
8nKFhLy2JAN4lbq/9h59Dphuhwe8d5Aj1mMFomeV23zAavBUqjt6q8Fo4MSKDd7E+wIMy/iyw1hx
h9zXGW5mhKTvU7zTE5sdP1cD5flOI5soe8Poi7ftjfVleK4M4pZtkVNoYNmGH4kDcVwT0i3JfDtY
TV7l20OBGA0DmnjhCKWIZ9Ux6q+kcqV4SM09kcwAzpje0z7ag4zH9dmSXDTEV+xcpTvsrgME8LFR
96Xs1WDR6A5wi44b/WJY0OWrvv+qGS7lkNDEXt+hRcEImPj642htGIs1dYMXVNaPKqGRyJ0QHqPh
GdcwHSTQzwR7lE/aic1ECmm31zNPGA4GX+7Rl1vb5AnmsCXphIdsohWMQ7ZmXrXrLl7dmV9Z8KZL
6oT8iPi5Q/DKk2hsLf5X8di191WxUYwTrn4sesHdDDvJKYstiQfy+AibxSmNHH3wRcUWfNSvRrbP
XqobbMVKq7e35A2wTJl348/s9v48+SkzLS3v3dL95sZ5qIPCXhGIgdZWp8T0MV4n7EyO3KE4sseO
lJdgJL0y7Hna0OEozVbqnu7pWwGwlewHXkrmLbYl5vUiSAh2iSmkt8lhv6HYFXaA8re9UJ47Dppx
RWFSe78MCHNjMu5ZYCB7YsxX7wOyQwiVLiRGU8v9ifJh8ZShdJAX+/3oVhZgy7kjowAAQ/ajT9IL
aJ+ID+Q22TJwcGzzew74a9kRyWyP01WjrTkkxQ4AldU7hPEv+JZ7QRN7nJxtzQW0Ni03IqSHZeD6
Hff8BWuOiGgks9W3DAL2UIx1vbFK8ydZ31hXT9QfjatnNseJg3U6KvAwSvcqDl9CHyrmNj0pLRY/
aDVszSZnMBWXDkpmPK8C+orQhKMmdankjUpxfOByx5LIamtPFCq4quYYqD1kG4Fs8VU1J2Wrfyej
a7B66DtSYADEbg/1Udlw74GudXynHseX/nMGrhJtXmxvraUvwp9X0nJ9+unbmNiNGXSPkbVKanfS
IDXRqhBxP6VUTCtP5Yj9GoV1dQ+vRntK7g9/dQ78uif/a+rlKNN1XYTUJaT3j67TMhO6YhbTq5PX
QfcrOOZ2pZ1vqxvLCat07sRSLxCClT90IAsG8SXXQDksx+qKgW3FDcbwDkkWh1U4K0gzLhLagPmk
l9uiCrh5RQGZMa0bKDvgDjc3EqRQjtzdqn2grVpZRLUi+d4SUQFBRoISSYyI2dy+DJCHI/gzuWld
sEA6CNUwXzZ0oMKQCCQc87C8mU3EIJlQKGiGuzvFfG1orNe99tuaFocd9GaUvrVwbKAd9apeMl8d
1RG9gYBPWg6CiRFm0bJ7lImC95gv9Yr4BGBossRWItyU9UXlBKkfdJsS3bGoK/j2UjZDDttF9tgE
4VqQ04Fby/xJJseEHE6IMG0Bctt0Q7ot1x5CfwSmnYVU6qigKUb3gcthCrHzR9NGdhRaAITgzqbG
C2kRJULYyW1gABpt7uTrctfLKBASZzK9RAmITJ04Wqe/3G3SH8rn356HZe76j03ypooE1peAPCNE
tF0QTuCMiEdUkpyQBq3yDVZ7dMdChveMRpXVv1+t8q+r88/nkQYXwxR1+lp/WxZMvSnUa8/PV3e8
5NEhfWS7kFZUhWIHxn0nPVzhaFMbkHNFEzwEGGiUpxLfx5n4hP9tUdV583bw2y1xRAj2uIiSDVPy
+v4urq+kibjWQYOait0cySOHSH28nnj2GBULLwvQ+gU0+zy0z4gWPFhvmxiRtRaQ2AnYTd3RcZrt
PqxDgkgYNmzEMht8xw6ygz32h/Non5P1sE9Oxse44SrHV2x6HfW6DySkhIxUS1iBdqqCWxjh/Z5d
xa387mNBz0fMLL5yzraf8wY03Fc90lYQbQKMMdcgQfEQR91AJu6O9mwer6BmIUPi8t8I7vCUcB0d
YgRlREWI4S0kQOZZczWUO4pdetYJP3qPefbVDC27eMbI7MNOr9XD8tcaa9BhplTRiVffKfmJ9I57
5fEG0oMdysZkfsp3MuGV036HNKDyX/WttctCHOfBYn8j98gvsGl88xu/ioHw1RaQTYYzrKND9nF3
sz3pT05xskJ0UktpJSJVbwpQYERk0gz2dJ5f//1Zkqx/RHsxREksn7R9w9r+/jBXUy4lveVktVdQ
rsIXhmPt5ptJWCBVwc5tiZe+OPS0sMpOKgpO1QbUG0DwDZWPcikFaJCp9Oiaj7m7k+V1qTtba31U
L8L9ZHCdDa6yTH3Fo5aTm+VMLvmT+/JCvolAzikOLMcgnxjN3IXZA0Ll/gY1jsKLJ5sZOQQnPM0O
vDX/j7cOgUEebQAyx5dhspOfHMQIxYNYP4NUkfIFjMLP599VxJ4CiYegjeZhRlIg1Gt+J1YLybHa
RVKXnqwl7/TKr/N+e7/9IPFaBG5ItbL7HhozF1EITF6CaavlCL6wwGFXbc7TG2je7JJ92/gElTsN
5j/rvjPic7bPv+qt9iDTFjKtaGwPUk5eIhj2UkPS2VFFnU3puC8gfI5cVd+I646zq7u7zbavSF0k
OoGvrHZRzQDp5UfzYdr6Tgh5i8eDeVbPwM7H+bBk8kpA4F/MX69LvNJ4Uj9pWGqot1yJRJE/EfWJ
RtFGDPLIyI3uSbs5jKhB6rNtAzQSXIKvBWPq+na4BygNSNK+oXFBbOsgP1kI8h/d2Mg/7Rfb+NWH
93DnZzCy2MFqjKQ84UjetEdLBxZGpbdK1mZ4M9z0odXe66uPBoZPGoGNVYFmBiPsqAzhdSfaO2s8
qm8A6csV3C8EulN+Y5YA6mfsQaeIzt1BAI7Zch373fOiYZkuy4UGpcPQUHglgelI5viGMMCjP4Y8
7nbmoo2Pj6j5EfahIXSJ0iK8LQknpjCMURBGaLa31jpbLErHmUoSSkAmc1Whv1m+u9BB7OMkX7zi
v1vAWcQae9Rva3lfQJoOn0Xn943L9iWKiCGfS1RafCqogjFmbhlIIOIV3nocjB8xlLOHPY6c4IY2
4OOiOhkf4BrKaYX+jzVtMhYFD62oNct07KFprIVAxnhMzj0qR/40xBNaOlLBPxHuYGlCfE7OJowd
Wh1ncqT3Qacao8dqIq1bK2OPQHQEL0N4p/k0bFIXWpf4atzG7uh1YnCVdpEEe8WSoa3wtzrRGmPS
if2amB9gEahHutTZxtsjiwynUkNUCSiih0sXTZ3y2Ko6rFzjk/NEwluBSpUmifOSTLd8F2yyMdtm
g1T4V4QWImWfDQH78hGu7UjQBWT7ijHWzk86uhQnwNosek2D8rrB+gKaF3RlaJTYCy/G9MAr5rr6
JtKfDliXExu/CeRXSeoM2iBKAGxYuuMSV5WRE2nfn8wwR83DK/jCbf49tfRwztuWpOI4aMp3EqpZ
5+5760sG9ECWoa9Z9jyUZbiWlIfJtpRLgpGM84sbNcsf7lmQc1KhIl9C7pRlnLIuRGbbAnSEuajD
5z0zUsYrNCN/TlhGCgI2Kq9B54wMlQhDMv5csjruPKs/xsMS3bBIIK5+gepBhSfDqBIqCKVqXATT
Rww9s7j8KHQ8I1hP3hh+Kv9GNgIKfxCeFSAAWhkK3KJ7wImxbls/b9yFWxuSQDDXRHBSKIjaVyS9
e8PeiGk4+WgwZVcX+SO77a4jZpB3QFOMm7hmegVWjz30dtEEkpJ8rcbJQtJvtSXjkrFlJZJIHMkB
j6mBHX3R2CPvXkBIJj8QCi51vkk9AWO4UjlVuRx64anhNMTmzqjm6ijBnBkBm7K5vnCYYeqVcERL
e8pCF8x/21quXDmYi4pQblflByF1cFVgSr200cF0nIFcx+WvTkofRmtAGdVVPwhCsmfpu94ZSBzu
jKREXFrOgnjbCm98/yPQ7y3Rzt5ulq9U/z0nn1d1w84ESYa5BR0au7Bd0vAgPxWZS1TWRHYBvu87
N14d1nik17LN+OMJaM3uS3y4dj1l2ip9LZV1Jxyh8rqFeFlVRogP7zYF2XPeP4Jk2pDssrFO5LMs
nRPufXJyLH7LLSDMMy5nZgc07xu9gFB0RdN+a25B159jViHDzpABNbyGI/XvyJETw8nQZLJOcBL4
9Na+cQMTplkTZAc2zHmjuGN0JA6QLz1h582w7Z/6M90BoLg5UuSOsF75VViSyql55GPyiDfsYHOw
I2z18jAo21+yZSFbywg8EGbc/FLZjAF7LclHzRbNmR3nDrlJURO0hUuWC2Vy13IlH5NvpF/MQtu4
96h61dWVnIf97KHjhLJE8srnZXZ7LQri1Bd99W1Bj0Pu2E0aijZBArzd3Lq7mFOWFoP9cpRn+/qx
3RbHlkA8vvPSpg/KdR1Cr0bKYxIUXvM9s50sAsV+i7qy4LpH7e1Ha4M74nkMDLQUxT6llhp05YHu
L+KuDBczzrtQ7/hlAnLt1yifJ+IpzX3cHarhNMnhYh9TYr4vEHjC6sZXE+yZTYIaX7BwQlgvN9zv
LKhLjRarjqaAkINeHnEaS7zHJ7RIDi6fWXOJ5BtErNFeHfsKlgwK9viqd76YBDfjuWI/Kkn21DhX
9pKHxwUdYfIjQynTZnGY5R1wJsLbjvBRDxIMlc71HQGnymedPY2RT0zv/Mk7awB/wEiSp3P3iKod
+0Vlh3BLA0rKEKj1pBW4A0Ra53I/KBDdgr34v2Y6LJAZbxrBm8oDKlEmK+T5bsRzQdyD4oy3cOrD
jJfExUfmppudEWHxZwDD0zNxHJDw6dcNcCSoPib5Lblurwos+MA1cecT4Untz+J9r2lo5OxaZghx
WmFNzuxMFlSib+CSB4W4h+bcM4qhz/tESpUx9HxolN2BiRFKp+9IuLwQif5Ibg2ngRZGhxHUq/L6
kcxlGLGHuiKmvYpXMfbY3K8/9e49Kr5VzHHDdkBYxyvppVVZ+hYgPYK2+7dsvFzjHVPB+LqIaBDU
xIAvpF0D1ds38YW0EIvpHR4eAz1EBzuL8jxja5gYYvDREP5yvNEtybiTkIdn028pEDg++zJSoBxR
QeKaxCBQNidcpnRDmUwMj4oq9J1UAW1gEkXvXH6khzlAAcH3JclW4Akb+bOlWMBvXjvHWOtfGaHE
9J+30rIzwdxzxFAdRqQe4aIA0J20wcJPwfH0MmasWVVOYqPSMW5LT7wx5Z6WAK7y7oSRXWreOxyS
43OmYBykBOCZXDbLn6mYQOhDvwFXsnXfTwmxalz66IiIkcaqRQugP0ffmgD6/tNna+zR/B7A4Jor
majKbZkVr10XFlHAreX1kwYc8xqTVXT3oXVUUuXuwvfA6lm+pCR3EQXEdA598l0R9uvis+5RzkBk
YaOLCwykIRl9SOjUKkhmj0oYgRniSpLRFOaiz/vP7EiXXz5eupQtlGYTO8LnskJwjiDQSKkZIS8y
NJONbhy40zS6UQiqHS75/CUyLjQk/GxyD8dNk2zG6qH8TCIWKkx6RvFmUEObuA17ZOISTynh6HPQ
hbPJjdtfBl0UzbB9iBSneHvNkWBeWhlkd7/E2bJBaOj52+0NG1OFV8iWSocyVOIFsjDrkcoRAKQM
NoHEbVEs0oQM8kuhU91ZfAAYswvXzGmIthPJE+7Mt0uM0igfTHkfo9s0Ub7AmZPsFgjlWrg6Ft/k
zBb2/O7MCW845/zRTqVQB/M37QmxxifeIoSaBPPhFTbhHug+ck3giQmZRThbm+EaaOlpFgHi+ke1
eBSw+rQk/vEbOSzd6RKqGN58mmo7lMl3NlH0rwhTDPIOntuPpnkaaAtoWfK5T/sTLUyFSbKeZ9mz
6Pdo+oRmQ1IBgDKcDb6lMlC0dR/GdLryZi0oFYGM9CWurlBEIIhMXnvjDByFDPoSda5a+71J9iLx
vLRpBNHLDRoGk7+ylXizZg/w9wroX9DHArI/eS3Z6OSO2vph8ev0bt3itnTG3LHG7az5FE1hkOVi
QBTEtBkzdlwQLA5MSvzwJBxYiiCQ+WrJBTLwkd8NHw7folf2i7JcJ9jxi2vAVIOTVntRTwSVIJt8
LoqzYbhDu8kgkvSlZtw2waHyfYX90zyXaPcN8S0V9gUJ8tqmJDgDh1UK+u3feRJwCndhUkEaMhHG
2hvfHvKV9hMJLhFCFX5oenOFq1sqjpEfmeHj/sC9W/OpDN6wXMO+2fumsKY+qbo+SPJrkT5fNaJI
vF8wXCW9KGjzSQfNNCwIG9Tgg3QkegfmqrRFYU1S9aXpNsbwGt1ORAjMzERMOt+L9IIhva5XTVAt
TnBg+G28tRbvOfL2xTWZvSXkt4ocOavrST1Fz4wu8r5b6ydGQX5zAECaRWCXqL3NT6P2oA5eTX2k
aXxX/dYU9zrtUI2w7vVNRt6ezmHdyoVjNi/T/YQx03pAaqPrYd3sI4KByW6WGDB3hp/Evi4elfas
1ztV2An18Y5lN/Eo4OnKlwq9F6IusD9yEowjGYzEO1HxhXzpDT0XfetuxHksXw8dZl1SvisPgaMl
svD6wxIdjfDFu5O0DKbIY6J7N4nx5RRZYQt0OR3axlOqfY6MzbJvLOelf/3sf7rFgJLMezJmi+u+
VH6u5StkMt1aU/E6QH0MHYn2DuOE+sCxNqBvxWOKBQsahrQXmjxfRPbfhu/CiUHtnvAFZVQ2vwvr
ORdPUYahI325pX4XrW/DLr0+xoDCS5ouszyKi6t2Nqdn9RG1TknhMq8/Nund2lq8uuVjC9qIv/dB
NcK2OafS4y3z5M69wagO7jQ+mpjUcJPsCF8GVAVGLfmQp3SbpFtrEFDfrjIwXERw7XbhOcisyD2j
OEKyYHwjxVJvfQ6Jx6JV2X4DrjDD4cFF5Cr4fBIYYxjaB/BkH4ULYW04EIo9YSysLgxTffua6lud
LI5Ieqqg34IWkXuJtnFF5lziVL50jJ6NBxFZQZ6+IS5Blwm4Ro4H4h03YqNdN8DmOGjSda7sYyQG
fF70b902PF5UiQHpFbcNPbOIipdYuIhNcothQ7uwlKFtK7QPozwtBQeC24g7GYW/iMyOUCpY6X6r
eXSyZdUF54TFD7/uFnSq2zH7W8nbJPr0sLSMcwSz4tExDD96B2O1Zbjo9LkengsiQms+2/P1jlLH
rZczPmyrExt/hEYBCmWRG2LgSoVVz908bPpzcUZdckx3DOMHPOx4O55418ncZXSkJwT0NvdKt/tg
EJ2fJDK5zTeayBb+m7ZjZ6joQ172r4JwRmRYWoZxuPeq4TEm/Sn5xEvSRX9BoyXzD5XBIl2hUUql
5141ZPE3L14iz313VfF7ECDWroU6lHLizZyoQTe6SfSXsbOBECDehtKxgBaQa2CUYBY37EKnz4Hu
nbVmXkbW+e4rbg5w0SKSQEiPu+Xo1QP+SsXcNcA0txK8w6nwk9EU+DMtzVUCeS1Gw5x0fY+il6k8
EgSKehx1g/Iiu1fhErkF6msqKVZAKfqBRhbBFSWmvxdtTcwY6/IiG4lumMEITzK+zQj9hjdTIMCs
RXw3bK7yFWNl4XbnP3fOYisrzuTm16onAayjUul2mp985R26GDfxr2wXVOFSXoQq/5D5/DQD+N2V
nu7AE4QffoKjiHsx2+Yzum7rQAFepXkE/OAplbt1vNCZwIBYSJF9kkYDNi+791P7PGKVI9ygsFEm
CbODlEaI8R17WP162c30Pb+wSH0auRcPOl8Up3ZRspH5ihefZYjSacMpUI7OXo0tl0GMGuHKt/ja
421FP45lfslmXCJYeZTu7L2k/sI5PUz4vGmsB48Mbx45fp7Gq3Vm1UEy+u+AtPJPzs7/fJqWp+0/
uZVJbwVx5Glqnbu+0dnDsFzNrnqZAGq2+UO9uW21ffpQPJNRdt3edygPXYKvip95WrF/rPonkABk
3PLVUf6Cliv6Pz7rBHIgjhY1HvffFDVWm0XpfZGj9XcHsavyxUp+RIX8VL4hU0K/DOHKHZg9m6g3
7OTClofjRPrIXwvNRe9Lyc2d9BLeynO+ox4FwgbvKnTe4iYP2HxZkJDD4MQzWeZeyzeFWDT11TTY
xYUHi9KPBhk62Toh2GOUUlm6iiAcoBnPSA0o9MQ1ajJPQlLGR5oXzJBQWaN+ESW8e+ngK9z5xnrU
fGv8VOu91D5IDVXuRIVzDdNHw8+ZA6O/QPFll3TZlHJ8UuCjLdDytOo6IiXBSq+sAJqtmr5ACcPo
pD+LRRNqFhXQr6TYCHkoullHlin9drhnfuH3sKB4cGwYmGvpyWPIE64exMJDDnYAbnNGBgKMVz28
buqQJwUyjnFox7fGpOHeVr7BsNHX6CTUDcxF/EIAUqSUB+C4qaciLsXPzz/Fi8soNb2MyXAmZ7Kg
q4fJHJdKhJ5VeVHzzyp/rZoWXONtJn6ae7TcGP2aT6oM+4CXRrwBZ39MKiO2bldTgltyJKyyQImE
UiAlsJSB2e0UZ0avkEMrLSrIPAXxaeenLDmnwnOXUJSz5/QG3yEjB7y9jAmgdmvUJ9jHQ8zxeEWH
JbMrvwYmTlMIKmjkblXBChkuGnBcmoR79764Abfqv4s1NSdhcTL36nP6HX2qmwqBNC3u0Lryh5bY
1w+J1HzUbXb9xEKIxmY1PzAYMUMSUo9Gd7kosG1XezI5cMb3CyugADSgUnHFeNHyxuIrFhFcqdRB
sJel74h9+QsoUpJPxEXjywpKzBF2/TY9Ap6zWigC4judmN90dedz4smewOmyU42tB1BkWF5IhAUD
ngACW7IVwWuKn7RhhETkly95jzWTd7SOcXHIm7Q7yPJTN23zGLkzoItdFc4kMNfpvFGRbapBQdwM
EQ8rIlFuNQ0bMEvZMWIQvG9J7ZZH5hLpCWMRHTjsql0VLhk+S/K1P1ELAaGygJg3r/JNWwjA2f/9
BDP+iR3WJESWClpjVZF/s0+oyViKqkw7AQkmCLxv7D5EfZGfNGAbLuChqvgsVhf89GxhCRwMMD8j
8VVbzZ/YZtlvTaeH1fyK233CvqHup4yclNJTj5GPVm2sWJRss4igAmS+S6HAG7TkfKleGWo+cF2L
WsmfaPOg8VzCcMmrftLvDnCILXFiLDZ9faNWO53c5mvk3Bbr9moqiSBhGNlIOpsXDbOQZ+zefmQq
XkuUIPni//5G/Tk4LAox5glzKUCWRP23wUG/jXqT5PPi07waezDn2lpP4hoiKF6qnY7mZBPOS1PS
jhjkBeMr+UVD4zxQ3lJgLTxmAjcws5o9IvPfEHz5bexFokKEVfqwWKvKbRt8FpdpS4NFEpovURMO
zYvVvQtMhSyFqP3s+659KP0FOuwvIOq7JaISmRNeYWY4W/nS990zFP4SCIR8nQCFpDg2WGN2xjZn
Tra/qHhiOSq2avOXEOk/L5vl/YGWtchCtHTp9/dHVNJJM1ptEVsTcEXPHywK4/myb6/iLxgAZ9zm
nykOESwunvG5hOKNUPSknwU1lpv34el2HhnGyRckb9du/EoNp+WBYOZm1SxRbKNXW2FSA+pkHveg
nY5ULLggQzhQ9v2JqBkFNBrz4tvwgFcMVnu+ffC1/D/rn397rb9d+wN5kJp047V262TPQbE1mUpy
V3lGdkK7GDmZGNt48QX2LdzU+l/e6z8V38vPV/5XAf0bCy7WQ5/MiC34+fRq1dBsG4Kt9rw7rIU3
cp192UEXW2z//Tug/jFQ/PZzf1Oax1nWWrWAaI/0B+RUk/SYk5y8BAgHwEt5aHhL55EYah+yS2sH
pkgSId/6Z3OtBLIQcHsKZ6zgtQeiJPmafmJIHQlKfhnfQXdp/rxj+Ofiw+BGB/fXr9/+/9T5vks+
67Ipf9r/Wf7YZ1lNdRLF7f/7n//6p0P1jRik/v5ud/+fujNbihxLs/WrtNW90jRL+6L6wucJHHAI
Am5kEERonme9UT9Hv1h/m6g8CR5RcPKizc4xyzSrigyQu7S1h/9f61tPxfnffPeD9X++/mdCshdP
zdO7/0OPM2zG6/Z7Nd58r9vk50X+9Tf/b//jf3x//S23Y/H9n//4lrdZI3+bH+bZ+2B3HtS/T4a/
O30YCs/Pfn+qm3/+Q7HNPyzbtLCdmEjHhGtimPgzFN76g0x308FwitfO1XT2kn+FwrN6CE2Ypkuu
JDb6v0LhnT9sjAKqsARnLWLmjb8VCs9m+i8hEYkERG6rWC4Z9y7CNuts1Cuurvd+xk5ZxN1KDzGE
ud4ns7z8FR9d4myA26wAwui5xED2r5sHKxsUPvroDlJPGPT7N48BB/7o59nbdGP52369GioWKGUo
o/SzJaVRuthvVBWR+YjCMDvmZnrIc1xoUKby6FbJ2+3HFzwzbvy8hchmYBUCSDNx8bw/rwgrr0p1
wrvkdt0etBW919ylLaWpi9IbqfZRLiSaOMffbAbxLkzHy2Y0sTsbG3mzRySdFVw4VbFPH3+y390K
DWe+5kJn5xOebUO0yNSSfBo8THLKTWEkm6CXm9d278tnXZGTmAyfzaLvZ7N/3Yw312S0vz28mbo/
2qqKnifGyjZZ8D2SJwfTKErbAot8wcaEhLt5Bn1PiejjD+Kz+fQ3z//tlz47nzVubFtVyZcuEPBH
arALzHjz8X0980D9/JLkvWLTUR2o++djLHLGLnf9hifu0QNUs8eMPanCteLoUnTj1k7Ni85u9zUm
ZdHkVxQ8Jidbf/Ip5Dc5H+mOakmWuY4y9fzVrUyr1eOYXpHdIdykAYnseaJUOdYJ7UNxKMqAGCdQ
beEusgQDAD/H+KVM3bugbo4ffxjjvX/o5y2hBmQACNZ0ombluHhzaBfe6PpGl3LiBi3D4TAZUoJT
adRjI1JsqvLS5oPMFZTlXUanIQ+RKWEv0UdzJ2BENOUAt3m4dHVkRLScW81bZvgXfLQkEe+sGiWH
tqDaLij802Y26WciYbAw4Hftp/JOOUp/ubUmTxjltcWbfTaJlFWR2WaABaMxJ8IL2Q7XWBOkXgtJ
eVp26yLIcbfSJfDaJYiqC523axQPAQfHj2+snDzOPwnWHaIddIEl3JbFkjf3NfUcXuA+Qx9XLlTc
ymE/rkWVXhU5tU1kQAZxA8En4/tsS/LzYbqqi+yUrBqWobNFwfBdzasa1M6xehvBSLEIZpz6EAsQ
CpqpJ9pUtrC+ahzc1Mja4VujIUZISawc5IwWISYWo3LQR3FoJVe/9Vfy5Z9w4igh1QDHv7ZjUpDE
MZ+gd4fz0bBPxjjS3h7WbuTTcKZpUpTHwofcOo0cYymKlAhBSFC3pnbJ5xqtz1TexitW9peb7eCV
Mh1HxUx19tinwHVjpXGoOSKD08x0UYjdlKQb13jUB+BVaYPC4crGwZR4Np5eFPgN/E80jBla+nBo
sQsDRtLSQxM/tfS/RBrtIgMlax4+DAOkAROSEtmu/XAsGdiDYhKy1ZFGhOa7FAdHgxAU9ZRr0k3m
dKukIpkTkdc0RTdjFW+6CmM39jIH81tSgDpErKQ7yWbQu+VgoNUhiyxLie/meckbrnI6qSG9jA3l
VsoPPRrNAFNHrUY7SqbLoaQ31NCZyMkyRFco+ksjUC5Jz8E9Xx47v79U3WFjP/i3VVDsR3Id4NRu
1aaZiUBZmhE5lqOxszCLxZF+YVNbiju6+X56EDR2PN6GPORryIgsqqryo9mwItveX/eC95kCS5uB
RNF3EYUb5uzGTh7KscGvAmdD56wmSwX1sC4JUxyJoZsGnS4oek23ofV3pRr6Rt75hoCQHHTk6Pcr
3Qx3Q+VD4cPbYXRYk82dwq9iUkKYio45vsCCeeH6I9mOSK6QdTYkYOR1su5THxwgnHks2ENNvV1B
7FRUw6Xe88VMEpY1wlPj5ujU/o2HpdC8LYt6ldrw36dgVxcd+cXBdZUlVz5ERQcwkODMrPjBsvWb
o+uSdCCBIQMeGOfKzRLg7WQD++EyKTrGtLHxFIFK8s4yzI1tu5TfWCEtPvcoMHzRwp3ZON4QahnE
RrqIpLylnC9z+0fA05WLkHziZXKsUckZ2dIsH0fLu02CalOQYBaSEiCHSIC/b/BxMtkSptrCnmE+
noZNNEuhVVohb7B6q+L8kRPxTEiTC5sGBaxaApmzypSDvFzeTWt/qo+C3+YEaCKJSDRR1SbuKfYp
MXM6lxdzoE9NCYpvu1lxbFh2PneKxSBGnwZxfl622Tak+eokB9tqtoMyoU290Kp221DjUOBuKNQz
CtCmmS4OEULMYkC6C+xWzslKqK5jzyK5fu4mwVrnG5WRtfFjH8t0cJPQF6iydKMqKPTQybTEf9M+
VeJrTPd6hK5CYyOW4mtxuxX9+kw5yT+xOp43j2SoW9xU3sqVdEvLvquTgG48SJROISudTpiL2jhg
KxulFOjhn8mPVLTWLHVAbqL3rUvUJayGGYNzmMK50jBAMVNg2LYtPmrKURN2Bj9l5ICi0HypPIuJ
h5gg0QzHkaKHQBHDoa8nA9Pg+6NK9YelZ8oLJQt5R13GWG6CYcII58NyzHr2WtRf3YTlErZByr+F
zSxjj4Q4doSZgwKi5dWrBD8iOM1VtCkKH45/25rlmN8X8MVCe1xELN2JNa2VDs2yieYMVSRhQ7gh
ldXQsaH1YUkE1IxrmMAaNN6AcFTV2VX+D05Du3hEm1hzqSFYy8Hc2OHOYjLq0/SqwkJHL6rkkySU
iB3dx+hC8lnCxsBk/Ou3robHV4t2lkavj6cr9xAxzXetCh9q9gwmnfeQorfp0fikLJCmm77nIvFI
EwWxt0IV1Hr4eD3+3aZLyFKErRJDIc43XVNV2onb6AIjSnV0XArIGZl5lv7JEnzWBPm5BAto3w56
fdvVXg1Jb9b9yDOTosSmjV7a2qURzUu+YYWowE+Iu2Ruy8lKUUFJhGMK+xptbYVYAPJuyahAs+qy
9fR4/aYadN6AF4Qcd9Xy7o0ufvS124Z+tFdUR4+JxW3unSE5eCo1abaQH9+vMxbcn18EjLsDpNO2
jLNDSGNEQZZ6QE39MHrw+qNVop+3oBcO4pZ9xEVsYt+0zE2kG3Ql2EbDlvGzB82mxWnouFt48SNz
42o0WlGKffLpfrfRw/Cgv26iNft1J/TmNutW0idGQtFn7JktlGZb5yCXs+l5aKZ1g/ZhEijS6G04
bk3YSvkUOs28dKhAm8onx+Tfjqw3H+XsRg1dqqS1w0exjOHSKTEBBHnxFNXO7cff+bX6fLbLcVTN
NIgKczRG2NnurkvKUNEbCk5TTw9ENS9sR1nmlUk3PVv0bsy95oDWAex1xkXL3JROSBj0bj9izRXK
Si4bwqu2igqPUoiDnx9zQunTlikiaD85zp/hH17HD3sxrOuOzaugv57F3jwh2x+rxKk0ynLI7BSo
IwGFzVphgbnjyUHFxopo0SRi+HdJSlQVY2WKr+WkmLLf+Pje/aaU4eABtBxWXdUytLNbp0SOEZSD
Khap9jigJcrVdi9PMSE73iT7rLLwm/M7GQiGplmayXb81QT25qsrhenkcUILXEc42yKnjnDfkF5V
6COJQGxrmsePv56h/ub4ziWFcB3qS47lnA3CxK6GtAm5ZGGyI2FRbHlV3cpfhRAQgL9HCdJBjx1o
SdwRf0UWNcIJWYKeHvzC2nl9vJFDpo5phO7M0gKpjc7EZHhM+sYaE/Y1yaEXdLpjmIkQluKMzaHq
LadwWBW5um5THCt9t+zLfD6BduXH06FbsuVaV75/4drpobMRMT776EmKVDkNMebUsiY+l9QBVxzC
2LhwA2vXADoMfWsX1+GuTtmtVtF1iqzT6ayNniOR9+Jt5bT7tqUTTpI684+alIcKi4ZoF7LfwvBq
BvbzUbBsCgOrLTAuMmYMKR/jorJ+IRd0+U7IHXjLn2VIquQMVyQcFTL/QqEPSY9Pa5ujOTJCOQOM
k7nT1GntcpKTb14rWIbr6qiwp1IKeq2CuFl85nLPy7pXYy9iz6zCW/RNZaHknIubaOcH8Y+Od9Wg
jGO2w43yTGXxWLJN6riBVjit4whZdcGhIay3mkZ2L/tnrYRlC0ay65ZZl2w8NvGBqty4NAYtjTZ6
7+8USN2NA4ZGb/Y2UsEi2svlZqzMnYfcF7JHAgYI61Cs7GsBeUrldufiUDcsIZ17MLAIJ8PFUCeE
23T0jXAWks3rsblIKAkVVMRU5OphfTsSukQ5bT6yismdoidFheyhg+5JiU92gq6cM0rJccmB5lQ3
4jDSuUyqYNeDqpJPomvKo5r6N2LEZZIAVuS0wC8IJ1w06V7WmQxxslpKBINx0dePhpVsLA6eqeOv
RcpRIg7WA48j6J6jvkBreVt1rKwhjW3BqUIN5yH7Hj0GG+fUu9T+ZmeP/BOx0bImH5QWccXE+FTN
uG7hr2ptslScbc2eymz2WjmuQ+YroWrfsMmzgTcuamXAveLceZyOPcFBIhsv5cfEszc3YzZBEcOI
5+cjNxUTG1DAoJY9XFrpsbZvjTY/RBVHvPoR8PS87KGMs/l0PTa+ING0wtj1BFEVY7AzRmsmaxdB
iHFuRL6fU5ah5JJb8XVGGUZWewFSc7C8yIitqVRro1Q8Bn5VW9KxDhUP2PcYP7DvN4dVrYx0zodL
OW7tYSQ3DB1+D7WSd05uQFJRA7CIDyO7DVNNiVvqKYs0W5sVpPF4fRCk6JzpQpc9Ro/AWWmXNiaZ
DH2QCtPNybnNmM6MkAfE8UjDdTr0t2NwOanNJyz0X6t3tkrR3BAGjB1dcGB9X1Ih5iJquT+ctBBU
yFNLag60idv9xEFADjW53whj/+Q4fGITYjKN2coQNx9Ptu+bxCxsfAxq/jZFd0Nnfpdbkzeze66W
aqUaNInrhNHNWcfzZQuYOlLafLLNMfRfFi5ZqbQBW+Jdt11m9/cX0zKhZJniuwvTinaKlOIHY1MB
kQpuUoJvKJW3evkkK2q1GV8rVrAsWWQCY6Qp+9Jz8GwtOItlcDPm7m3cMXMZ+k4Vt0PLBBPQY0oo
7Qz9s21SzBHtNrDxMWpuvx9Qo0dcLm3vjDx6HDs8f4qtHCJE9P1Yby1MR/mIRt+lFS5PYg6Fg6Lg
5QqtjTZyIIQ17+r9urfRuFMtnmxEm707rp1xQtJukqydxhvPa/eCA0fuGBd5TEmCUkTthDecUW5q
Xs+06i+F1OpnVNrzHupN08/0Wn0UMebb+KQEyiZP/GwRBjYxBCiz28C/j1ySSmx7usw0aK0NE3SY
dvsCyVoMctISJ32i+JIxt0/pwayAbvTJbQ0HyQivlTi/aqoUVyO7b6vRvtmGBG/wvigA0dNdUzPk
gf+MukeHNl3IE9xQPKqxPct6hbiFjkAyZQcWQVY3Ek6moeaemi5/1NOAGTvY2dG0sZnQRzXZmGbz
rFTB93Gwkau4lI3GU6NAcbCpSTGBKJToal+5sZr6KWUrV/TpRum8U26zEzdQfvqlckhj/74hETkU
FBLiTRQgBOtLD6hTt2R22vVf+oLTcxjtPBeTjuWlM4sVXpYT9Cy/6ql9GXwOWbirff+mbNQVa5AR
y4xl96Do4hTzMahZE2HerOSKVqqcEatyNWJOcqkWJQoZeAyCGkmJQfbeoHECZqSNFL0Mm50pKtvB
f2ihpGD+2BVRD4fER27CBr1w7rSe8PKmnWtJdggETEjAUGahLF4vJaKNj0w/zMxdQsnRaaitoHeS
a4kI0kVs4TVGN2jXSYyRmTWYTcCoXMsaiA330wOTncR8/To5OP2LGqjbOKIfHrFeKtNN2rvPCi9v
knXPLQ4Q7A0gRXvTvs2V5PAaJuv+8HqEKqJfC49YQZmCY3rUThygC+FdgwrHSyKEjiNoZ3lyvU1c
8xSpB63xj2HVXhoJxkkmx1KkKAQXsqwUsTzJA59VVcdCbZ5NChdB396ZaD26LPxqI2s1gxpdh0if
whi7il6scXtfN43zpTRwEgz48XRsxZaPWDlahr33MOq6wW10bm03vTJhJGXwrTqXbF1zI2sDPYPY
q92XwaFmIMtHLOc6jlmFgJfC85c2kpc2x1fZQ44kQzTNqY9ilKttotg0YyfaRzsUIFVoVeTHSmme
wyK6NsFvGVgN5FZa/i06hjt5qqfueahrQjkDRN/+N7lNCcvqydWqY9UqX1xzYOui7YL0ynAjygJg
RXUZEKh1c1kf97PsadKrVZQa+Bktdq8mEQYc3iJ0SR9P6L+ZY10VriC4VI3t83kfsKGAnY616ixc
0bMxJi2b7ZGsidZmdpDlpI8vp8k5+905ztZpOXIiNAwT7/557rMa2sFgNBBzOzIhfD1eyg1nwANS
bbmxUuAZIa7Psdjrn6wn2q9rl6QngkERrk2b5FyXMrr8mW2iZizckVwTWDUUeqg+bGQVJ8YHQpUU
S0v8aKhPgRUdOFUewiCFBEGuAZUin7H7ejf+F4QIt3nKP+cKhHdahX+raPh/Uacgz2j/Xqcwb6un
b0/5O2WD/Ik/1QnuHzaiBPRXgPINMpHpP/2pThB/aLYOucs1OHqCkGMQ/KlO0P8whE7fkQI7gXSv
1EpKyk3wz39o2h+CnigacJ2hScSu83fUCeeiHIoU7FVU+ps/O5znp/+i7CubMa7TTkZmORWnJgFX
n2fd1zDvrzQy0BI9XJjsnHwPsUxsgwIj+86cjB9WB6Xoza27+vluvdMWiPfnY/f18xg/qybOa/bM
+32UK8oo9CdcoV1owO4xUSTzBvh5/k2k4i6CaU4D6aD5zVd7QtQfhfsC4lFKJzGtSo59w8mkNN1h
t3TZDWkDlvt8WIQW+jwgPU5Zr0sPfpXaHepMWTUJ7eRyrsIBVdKA6L59jVg190IiVgRRFVTGF91I
LSSJwGUobX7SzSs3x4pu1SPOwxhkSHjV9RBLjJ4TvNtM+UoNu0fDCB+pYWPUjFc5smN16LdKq+wK
Qxxc9iyQ0ZTqzo+avWLD84BbG0U//JYiu/otRqnYg9nyDlGINk8lcGz44eOFVtNHb8BkgIOwAfxL
YbYyfxTmU46YPArh3V1qxNnU8Owy96FT8S6LqyC/SLHKNFAXfPKTKLqSYorLSOx9kgG9GG9whSKy
Zqeh4oa07utkm7BZ0EGVFKqzhE/Vym5xwsUUf5X5X0rvPsluJxiPA56n0pYOs10KbEQBOqcqeFvo
Go/3Xgjs0Z1l2PdUJd7XuP86rLY6CeWw1xLEcBXnQWM1hBgC/QyfNUgY5JA21H8tx5SGFlWzUUza
A4giO8Fa6O80FqU6HDeZf1nY4zaPffxQUTOz8hfFfekjZa1MbLd7xTpUJEKL+rqKnLVWftGnazHI
m5YS6OiLAZIFLSxLibYBREYD9bIN6TWAAz+FX/KQMWDQe5zIsbP064DomYDE2NG6xflol2TgBlVd
z0RV3BRmcl+5eT8Xik5/bDKeiCa6UEsEsIVZXxXmcJ3U8UOoIIoVFjytim3DrAnBZPToxtOpMOam
eZ+XsEzqiRNiVDOY4n7AwasPWO5bJn4jilF+wRJxiLXNK/VxKlI6+76HiSK57dVL/mzOvcx0UBEJ
pmuCLjCPziZl2pmee2yKaplZP8r2obEg7uXkSoG4boFUxgZm7hsPZmecPEfS5NG3615Lt15NU9UF
6sDn6J+N8Vtg3fRgpx1U9z6wFrUZVwPxU32NplalWdgAGeKoMSbG2oPR2cIrsfCJE5WRtN68ILdb
uE9NfVFO9dUAo7sgsSPnecUH+jhf0rS/1tNvpmdu2xjuVpHNjIkkMFASFGxDbv6QTcfYIZu6bxuk
3oF9yIV2UVfEZcvwBXyG4VNskqbanowUSr3y3CfcU6d+9qsbPcPH5O1cNzg6ek5q6W1kiHXF/9TA
QfhYtozRvU1HXopbT5wGzdnE9reMEgoK3+baYQuq+3IQXJnGzkkBessftX+EjPISjrF679Ri3+rB
S68fwHibNHw1BqCnPYaKcRW1+qOaHfpCnWvNhLtJX4pa0h7cC7kJj4uLJiADu5+ZhPgotkaQDp8/
8atXKU9nQHh33FMnmei2dxd2ynOUDcjH2ewaUMBs9+C5NwYeB2O8U33Ib763a8guMSPzrsP5ptIK
9IqT3da3lY6WJQBPxZszRciO0+FBFN1FEJVIRSAtTJcupY3RBSdUfYkRFHT0qvvGWycxBaFJ6y5d
Bb9LFTXP1jQuPQJBLKqNXf7cdMYpN7Rm5kbBnW2PL8EI7ofwNcDqSCzWcnJK3ScLuoflvAj7LgoE
vdsBWcO9b64CAjlsrVgkJuB2iASxlePCf0ndEXRFeGlG6kqIeu/hHPYTQbkKn2D9lJvPKfdLU3n5
zBfPY1oJDXKpLkVdbTuzJ6qhoOHghqsCvZBb9HtdUhvMInzU0YxrBX5sJ55ua42sHAe0RKcdx0rs
izDcZ804y/3qSTGBobMNHBKae8EAgiKcAGGpHJWvemTMiX3J8oodMfvS1u06aR1yivy9yi6aAPal
2+OuaxTyiXoMZk7x7PYCuDqFoDAj7VMQzDFB5neHm8EM9lEYPru4EoZQvU4qjuNj890ew0vyPNc5
EvuiPmQMpbRcmJlKV7NhcVsr1UvtqIdCZT4PVXPr9ykgsCHDJmMmmyqKry0KYCkhrsMxI40vCDAh
dr192aD7dRxyMWjge5BBbEa65Rc3ovXuXMZ5kYI6ivmNAyEmiVvs9dSmcPbi9ggkWrELX6XLu6K6
NY2JbKwYltmt17f4ofC3YkJXaNYWSAGG9luCA72jVFZ4N3kbLurRXNcNpSws6Ippb52GBJbhYEXZ
SoWNVDQ+mHV6ktO1Xz6rrVLMzRp/SNWsckf/EWNRceLviVXiMVdXsQkrWVe0mZmJk1k+CUxsXQE6
hnWOPgbNyrGMUayF2FDSuWYSbMlR03AAQmLB0AQKAbYZqQ7cxV4NCTGzRTU3MYynVX3dWDeB8VQA
7i+KEjZGOzN1h5iVhCy0O1OHY98YhCTj1hoQD+CacQhdq6BKSk89MamEHvTWdjDrVZkT/8dunm3Q
ou+UQxk2y85G8y2YlIYbjzkppDWUl9ssMNauwR+FPskL4zJQQBqML2HFipUns4G3zzeINiNJQNe+
d/WNnucUH7E/yco302dHpFXEOzNGONdxRli8mAMIjm54sKkEFW1LoSBH/X8K6q2rP9GXQC6j343h
QzgRccT5suyI6WweUoQw1kQf05DmQhgLynOTJ2sx3tVFutLUYzik6wiTq+pubXO8zHymfIZmxQtq
0KlofpTujQhYpVGwUABT6vvUJUiWGxWmOEspuuvaYyIgYMQEn4Yg7ys08OjQrJQW4Zc44pQTzTQQ
Agm5AEhBMd3fWd29gcWmLsHpW/AhXHC0IbwbRiH6irI7ZnbF6dhbBtA8+Lm5YhBvZFm3+VDd5cxQ
SQ9ign1hMTCFKso2Zt4xFXqnanXQ/btWRZJeOfFXgoEV/dBqN7lylWJ8mXxMUVZxp5RXeXcXuivf
2w7RHREuND3uTR9gik+KnRKp29B5mWSuCcd9VdgbK7xCu/lCOWnGUZ1OO7EJk/IjMl90H/sDFtTY
Rmoe5awyIJjEhAeqDxeaLhAzQEBpdz5ZcGp8FFUzU/TVxKJaGNVl5U+roeeJOPddOMzagR3MxIbU
X/uhwGRdbx3NWbctCEBc+V7ibIpOWfl6idou2IRJvc5YYNnbr2y2NlVHrmvpQzbSrxRsGW0XXyJI
Z0fIAJIvIGm1JfQUx8AH7lzQs2U7o19gZl7Iu19Pd+V4dAmwqjpGY7AfFJDDpA6OUHBDXCdMAWzM
CIYsWNQVaYl+FrWy7tgFNA7lpGQ4CvjnWUNlD+dQl0N40MudGYO6DsOlZfpoor54yc6NYZm5AJ8m
LCahfqjNR5VpKZYKp41QjgqWy7R9rsuTh3ROZKBqYeNNE0ENbPkLg0ClnkRjSDwaHLmGPA02pSWe
ITfRoakZK69VL8xUnXsYimzNn082XuXu5GTPtvEtNrKVRexP1DarNuQ71+tQ/2LrIV3RGlxOuIgg
c6bWizFF+yHaxeDOVTCDLeQ0sqjQuUXrHGgMDd6N4KeEIr3mCaDdMvBVQl/VlZ7QhJiabGuZ7UUa
gEkbkaMVVPWjSJ6JUEvW3gY97FyMeLdoVI2wwYWe3pRK+uIpj1aj/HAL7RRbzZWXkcmS1obObreE
IEcY0sdnt/dCyn+d3KSQAlU4iszzkkWs+gXNHJ0O6tbfGBvqiWtlrW8+Cw5438X/eRnTMDQCjFSp
JDyTEOq1HSuOBnDFZmXCYAXNuOE5fvxdPruIPKW+aR10aeP19shFjAKorPkkUiBj1ieS3tdm9l/1
pV+/ClWDt1fRGrBDeQbZxiIsw/1RXoePYu5tVCEJrZxKluPGwSwTfHf+loT71wufdUYGTfHtgr0/
9XAChG8FM8PH90+TN+iXryY0jpOuTTWTIsW7r9a6jain0DfwnQ0LxMqL0CRHi1lxna76e+OzjtPv
xh58zf9zOdnof/O8MitXEa8pJP0sJLwgBOeD6AuTH8DxhUPaF4g3SIdQLMCrzKfPLv/b4fLm8vLj
vbl82Nr08Bwur2xkpgTs7WuykdxFvO12uDGZOGRW2M+CHHUy7Da/qZWcCTf+9RT/uqp51nJSe9VA
BcA97kkSBg61zieCZRdYz5bV2q73QK/KGvip91lx8pOHey7ezlNzavuGC0twHE44QgXxDBLumS3H
vbX9ZCjJt+B8KFmqhkicshcEhLMX3gnVqZuSyKDVCoARdumiIv9qjqxumyyb7+gLPhm80hX04RXl
93/zOHt/SLwu5fWAGXKLMGxrfXVW/Rcg2Evj2b8zt90cMO2VsWyB2xrr5CYjv9Bf5Z8pc94XgX8+
4Lff/Gx+0BsbuUXNN6+XxD5IBjGgaHcG6HdJcBoMI1BkDxX8zunlk3v+uyf89spnE4Q3dEOntFxZ
2aPOWrVrb6Fdtit6zXM5J318tc++pnwcb243faSQ2Z6LDf3eZZubwBj2omfL7tYfX+i3xc63X0t+
kjdXKhpaOUbBg8XbvxX3pUS6LDwyTMhKXsa4y3eRu7Q++XqfXvVsLrSbOhlquWLhutVImjMWPmfC
mWvMPCyDTA8CVNlKiz4Zxr+dg99+27NJsVNNGoYu15V0YKBCS+ZgW+I1mYMtZfbptPC7Sdgizs5Q
Oe069nl7xrRis2mVlPkIWY0Kx4UssT100GsiMbbRXkDaZFO0Tk+EY332ZM8nCVNFLaqy8cC0xyZe
PZuBs9w3oqqv4I98pcZCgmFwEktxUYKNBst689kUoclJ5+2kdHa919bRm5HkxS11HY3roV76ki45
p5BtGl+ZGxA6nz3H8+no9Vqa4Toamjgdw8j7Uas3Vq+KspPTwLjMb7IVbLP77P4boQ6z6rJZ44KP
Phuz71tfeCjl/UR+y9JtoVc7N2q4aRI2sTryphzsXb+OL+pVdJOvfHDZf/OdlFcyUfuiQaSpgZHz
/bdT6LG1JprAxbAinry6pe4kVs2zB80bCz1oxTtlO3xm+nkv/Pv59TCFWg6OZ9Qa4uyVjCazGmuv
h4nQDdSlCuponNqhC6vqd3hVdhZtXr/m/0L37P83G68lx/6/b4+dnsKs+Y/ZU9UE//1fyfd0fNso
e/3ZPxtl+h+yB4ZL18bcZtryFf6zUab/IfirQqCodfCyWrz9fzbKHLphvBUCUoyqWVhd39p4aW3R
QVWFhrffday/0yg73xTIdhy/zcHqqWkuwWVnQ6Z1pjCg4a7zFgL0f7KOMlC5XHeHjNmG1hivo+T3
KI/mNwIFV/0mPcEO+vx9OZvpfn4OgTiWl4WbdO45Vc2aqadt9IU4ya1u+Tjso2cTuD9cohlnw8/O
W/rZXuCXC57tBTCJ60kfcMFmVWwJIbimTqJfgYugV3iv32KyEWBgZRiDfg+uqAF8RqmH2NznN+Pm
d/vdM6W7+8snOZsqMk3O/QmfBEbPivLsCmDbethblzGGF9pbM3WJC2QFluFacnDydXkByOzo7409
Pc1w2WxAsmzjJRrMubmc+OP0QmD+R0/Ekmwv4otgVT2LJ6BMz8XWWmRbBIOb6jBsjb27tYBO+tAM
AUR+15aSto2mZYGXa5DRPjOI67vqEuTvPl9OT5hELrwbssDpglzFi3FT72GoQ7lBgQo8YA4hfWFf
5qf+HjjUVuyABa7Vr/rK/9bdaQ/01KjRLgV1JVDSlK42EFU+pYqdrWG/3M6z3ZBapKMeG9xOc43C
Z9mu4ztgNvP0hW3QZ+vzT7XdmxXz9WqaqhKlgdmSN/xshYa5ZyVKwvtD9s2xWLhrDtdfiXiBWjMu
4d2BpKcDJubVsR2g2hCqNSu25jx/nNp19j2Zq2t3bX9B0jO8ZPAtT/VdTr0MNIkJnWRtLusLZ2Pv
3Ivg0cU6OaNFxGrZLrE3cmKQT3B4gUnKcd74OlQSQu0CukinrXNrxERArZK1f6+ujLl8TNChleAS
B4dkV/II4QLNy3v7GcuAo30lToLgXMAp487/Fjyaz+7KWRvzwF4QnKJqc2dhHCHvUoTWF3B8qfkQ
9LLz6JfPJqovCwdsGbHn5OYiyLscWdORv+Y0aHb2vWRgNDbCGgDplENnEda8pdy96bzioI6Tl4mc
WHij33EqGqtyV+7CGzns/etYu8AGNovFqU6XBYe/BkXtD4vIXnLDSdEg1Zf1DqOTTeopJcq585Q9
jQtYsoTOxPPN6M2n47TSoSmXNgjvFvi/Rd4XvWIJzsF4Fukr47vzwwNsWUlOEK1d4saLx3pLVE2M
sAsL4Sx6FAsK+kdyegOQJsldvcvZBC7UG0qe1POy7wZ0x5N4iF/R6OM4c2EE7XHuLbtF/YS0yfoa
P2EsgMy8brGM0GXf9NcURLbNlfZNvQk50LoX06q/hNPHfDSfCEkpv3SrbqEuxR5o3TgnlmWuWyt1
aWzEjf1dxh0gpbocL9snihHeajvNlEtwwRXjENh5c8u4qgfSeamHH2B8QtnCeksA5zhT11R7OXku
glO2Kphi6V4Jquuz5kV5BgXbnLwvWKfScE63ERZzSsyfswn8tab/yOJHu1+oAQiqRRht6TfxP0wb
UXODqB+FwlVRXgjOzwcZ3UMjHTXVkmFibbIUC9dJJ1Z4S9/41EDUlqD76YosVW72rTseJQJQgMbO
vpLRoQwrqq7EUlE/FC9CWxnpM8YCE0oDjqUH5weIrsf+GafTFShV4sMuQzoHc9r+9GevjAcqgkTr
INi7Igc+w2g2w5kJJQ2hpAdSi4bDrb9R7imZD8HB70hVWNTOnLZyTNhftXTgZHOTSQP/xl8hby4g
ZK9D80g7mhoBmPeVLATZ8ySdc6c8oAw/gh02yANCrhCu7eXwonxzn4rxf6g7kyVXsSxdv8od1h2Q
JkCAmNI3Euob94nMW4QkGgkEEk9f3/a4ZXmOx6lwqzsrS7OIzIw4EojN3mv9628gYIgfEg7HSOGA
NbYMccwEiqtTBW3I9r5N8el6v0uUbnhZ45pv4QapP8hGtPhlkPx6xexZZ4JKVI9Gsp0HX8294lBp
YajWOunAJ0+V6JPXEccY+cL4FrfbW1I4dCupdaxtsQd2+BTKH9o8X7U9anhh3MS7j1XatYxrDXTp
UwQfj+wmxy3KITgY50QEtsNQSk72BZniS2o/wIbj4jnd4fl5SC1Gr4vTin/PIM7KAJgOsRo8A7sj
RzzPb3gu3y259ZsjlmZWgyVP74o0KwKiVWFK3JEJUFmji6WRFaLhJbi9fIgZAfOVj36LwGyBs3Dy
cn8hs7MlWQZc/SEcx8sVgzEwA2Ysug/WfZXDnrGnfZudSZTAuCj3gemx9k2Om26mr1C1tWQnH5M7
F1UuBiNXbZgG2Mr6iE3rjMCG8kUR2VeYXFytQW3dcy9jcOUwYmN8ehhf4gthGCJtm3GTlaehSpwV
aBwQ+t0TvyvcPYbnuklQAIzshcSr5nMbw9Vf3fAnpJJiw2QH02OoOSruuGT41TBmxpocnBeZYh0+
DSWsOzuFbPJ0H04RHDB8UzRn+MHBMfxsyTznjUX+4qUPp8V3UoFHFyLugftrKhbhv+yuvFPKCFt5
HOliyD0DPJgkUlCt4exC+WCMPA6aJ1gMD/5MZp3fsHIafuSLI76oAtAkHYx4A2ewk23tIrz7cE6H
B8E4Wb86xC9sWyZ0Fqbf+goTrBE0Z/Sb+PZjjalYCACaT4mCZZZCDEc4THAYaP5T+dEtWJRDm6w5
zsgCg632c4h9CYFPmJHLeJthd475Xky+htKzxwjbSp/AEU+0hShAnm5+6mIBYp8TYa+E3SoEb9Z2
IaxjGXMQGUYkdIZX19fZ5meTzNY63Klx+rYokFj6RTIIMfi7YryJpcvkipU08lZiRVTVw+3ocPFO
xhTy76jG0hsBB5F+bq44HeUNAy3qoUGQt/6DY4P/0Qxg2Dgyn1CKtBRepwpr+D45n4I7xHRljLMv
5teNjLpCuH8e1Ol9QFDfFvPoXo+uZZBpznGKgzxrv3k3l8dZ9yktFR9fbXy9HVkk1lP9kRj5KETI
ecVOd7b2gb4imJuZ6OXmw4nEQrjY8BrUzm2mvA2x9ZpjM5qY4hQnR8WWNwAFg4SgnOyyOozsO+kB
vBbMgypLu8FusNX0A85F+dRu5DKGB8CLU5NJtZ+RQshoB7cIOe4mEDOZ3IuHwuznI5ukY7HKrbvf
fzymx432jJmaBFGqu0dDmBFDDJ47rEHR7nolx7zp7UeuQtzgdZPHpPCKFGqredsV1A2eSRKIhVJw
FLXLB1yzEJNT0wYWmBDYhLCSxIDB5jYZbMSO1k1EzIwDSbaNASyh5r7JnCRzBEdzYhePmxvnO0GN
GEFin0pVUNtKaUMdt/AsLsjtqQjydbBmPODRzsCaJJ6d5B3IzcIddU6ilPHGqYAHJElFb+L9cPLJ
Y9IGTVT7o/llccP10YL/fHyrZqOIUp1FqXdWw8IzY/xSZN6Lw6bamGd/P1yk+8lFtXCRLcwV6Pgb
DswFPtoYE16CGwSLp0sE6dBMBi9q5+HsX70rfZSn2DxY2it0Od5fWCVHx0xYDZl7BLMgdSV8CGt1
soDY7q+WcsMMCaRtvR/fYBGuilhU8zrW0ADZInEeAvTO5JPqxlcuAZYo3SAuykgrArNfHPGFFIHL
cm1z6BMafvlg8mhfsXtkLtlRhgxXN0ffNZROYBnP94/MIVGK0EKIcuzGN7blIibGlp1NoQDY4izR
mh5Ro4MLcuwtoIc5YBpJOK5VE+jCMaaNeSLCX+ZrZ4IlIF3tdjjZpxEZUeZNxNC2VJik2Wsu8m8Z
+bIRXXQ2ehuTWnwM6ErvZ4/CkwBxypO3NtCCo8enHLfQ17sUQ1f2ZBYCRs4XKOUPjy34AThJejMk
P4LZCAo8i5o40TDrO3sMiK/+2f8KYYabfCcblPwVyF5FWJ2hrMPFI/ACasVfMW4XC7TvU1o1Heb6
aEuc045QQSO1ydlGM6bexpcU/Yp9x6XVCPoE9Tmqelzz4B2aNg8ay3DxPuNegOKO4JwON34BCx0Z
LJ8tBTfM3cA7xMoOOPW4pNbJLQ7V6lOU4ykGbz7MBdMp3cJHzzdtNiIXkcCA+3Q4p1gUchiU3NZp
izBMwsd0TXoAEBe/h1d/YgZYMewnloGBCozGNLjekEZADvXpCJQGO88uIGkOF78i4YjSRxbEPVw0
99vC5lM5vrgIMqoGr6O9rS/Kzza5+jh40tPx1/y1n5IVLHNOUxNLVrpkeGMWi2xk5ZJNKU00aUgu
wMpEfh8MidrenjChO9tcl6hMz372RGrxU/+kRaWXOZetuHgGYK5JULwS4/0Z7QfWPsmnRnidiMRT
wo6cYZA7dDMXi1RLq9zQVvoiGYYXBMyieh4lxrJbDoJbIOKiSucYDV7Nhl62jMUvw6WTNMwytbH7
cCWnjqXg0eA9fnYz7FohL2JO2jEkyKddkG2/0viIexOdrOZUdmFTMTnEIvXWINaehpPTCwI6W5gR
ilySBzFgUnDC/Pj0eQkk5+CLfL7KkWbI757pB69huSlYjR7mAKucs3uZbXQ39egcvCLElwPsPq9t
iKOiEePq/QHXQmdSrC+zipKENXUIymXvNv5ja1A9eORmYnt6C/CZdOi54LdYo6ShlZBIR7UeCy3s
4pz3ITlPNExA6duxDqcdJ5oWj8TKO9ztTiIlGwcLS192ZCWKII4WAwtocRT9EaEI3mPc+CxBW5lf
zwnlNwrPD2l1IMj1OMvMlfCwMPXZZaziOzo2QmXeicCSUESJnpaHy4a9xaqUqF8AM4RFOHBlK39+
ALDf0CFW0X6Osa3dxxKlq+YjiqyMaNCMiWVw+3Zm0GP/leVlqtODGkqPQO6Doaferf0S0SEurehy
HWhsBj9XMZfggOpbWYlvlNg8U/SVpZcfpwfshGgQsy0+hxcWnKnZUrVWMJY6xUAl7GrsVLYSHThL
nGp8Si4Lguju2UxRgwtyKXJ3oGplbE1+txruSF6OSM6eNaRFUXw5mJaPLAg3WMY+pnh4eErAmxuQ
y+VcvUuAUXa34kmSpEOyApB3R0MOm+vw0ZXhbWSd8EqyaiM6FSEbUD+jEjNXpi+CtEwOWHwltRnf
Y6wIJryiArTVJR0wFv6X1f5N3A7qGSpUNo/1kWrAZWhg32flFiOPMfw87g6sp+NEW59khjXHiRii
3IIYh3reZTInS3fEmhrFlQ8zzM9Z16NxEVESdZbKssG/+oA5EVq1eI8pvovZQZXwSzhShEsu8Aa2
xGI8os6kMP28PmdTVC4gSGJLoWC1C6IDrWJHN3V6ZdYILD/MrWzG7xaZYeUABtyCxiNxKUQzdmB7
JSLvJ6T+SzD5dwgHWr6GVepwqH+DQLtKkm5VC4Qz9I1duxJZ858Vduy1TbbmFvzeh3jlSh5mdGG+
SHsRZ6G7e7eO9s9moO1KFLLsY9mrgGYU5or1vI/x7KaLu4Hg0Aa4F1p7mrSAGX6kuW3wBu01PLxl
7j3OFqozINaCXLqM0DoVAxqOBdqB0pfIt1N9snFsvLpdwD3rsTszAKLNGtdjQrSY13LqBGwG6aQc
BS2MAJ3cQEvf1TO9p623mzlqMmEi/c+gpfptePMX7IUiVAxSTJRE3zBLtRxBUWwHArPsPfTiETEd
qidNDX4t3ZaDPMIU/Bn8URTrvMDorP00LJlbdZ4REcp7jPs1+7UWsceyo/3z5X3nEPzt8r490gIu
WiPV9Efm8vxO4IxjLoAf/L0FT8uFRwBvQf6JLfFt3vu37/w2l9SH7VAb1fwkN7byIpS5//MSJx0S
SBBm2/2knRT+afvDnYo7+dvi/eVBfMMfVb3PT4cHd9rZVVi71zAHB76Q59dG2HQ7ikfUnsPL89OA
S/nj7Zqq/kVYUvXvRjNGrXZ6h5rHIR9xfRy3O+waelzVPfrni4/T1z23mBrsUjYZz3ghc4mcXFJ+
sDzHr6uk6PlpovjfXBIqG1RtmAl+t4y5w5a7mXvSBKUgT4g5mqcLgi9nLb9J7p/jLNSnt3HDOPy8
piCkphhRH4AVhD8xZ76mJn97Kjga/teVfBsu7A/m4JSqXEmOj3+/wlnHhqEm+mvTg7vjEZDNeJUg
GOcUlRNsYlqiQ5yMd7p70z4BMuaX8PFWhiOPsgsj5XctojAJJUqEi4c15fpMhKvu1rzYSAQtNcyc
M1vMZcm79NP++KdBifzLvXx71ZEyd0f5MBQr7LASkbpgVq/mxOScOy3//97cX77tG3qfl821VMUv
10B5EmUUcgNRARj+Y3y0Kv/MmfHjLYqX5PvjEgt5aKBm01D4/z6sLUZpmh4LXt3z7rSR3q5PNypc
XlnoqAmoti+tidoxbJJfqOPOJFH/sHcMv82lv/aOXy/g23o53aTD/oCczVGeRUF7fFKGVoGLu7Az
v4OCyIG5E3EQkEXTefV6/Dxselv7HE0Hbw+n9O7r0VurW/QfIFqkdFmXJYHYX+MqOazWP+3+Xyfi
P/1e35ZEUWkIDC7icn2i/kBaAmM3QCSzqWZEu62bab54TOoP0/vCkwD6oErEVHo8Tl3xqikpwPh/
kMg92h0T2sbhjEwgR9npKOAsdc4tOdpEnQ92Q+KvL8PAKG0IwLpk0UoZ894drJr1kWwANWSigHIH
Q82sjlEjE+r3M1MBYt8f1geDfAVbZVXDU+jbJqtj65mjW6RCeNjgxq13hacE8Fs5zVif38eDNUgt
yCAqcd0C4bwSBMr+A8y3j5Ct0T6SYXP53GPU4pUvgHhZ0o8PM1ETmKSreExEDqE6O08OvgYLeWAh
RX8jUAXtSjScHCbNhEru6424c9QSa0IKctR7WSBapuOMqN0go7Zo2M/GnD5OGzZjYGEbL/ugJiMQ
nQN5zoBmdmFBRV5xEo7302x8SAz+/yaityJlvVxfYyCycS+wCSJhY91BBc6BCZGcRltnyxRF4SOG
F0YUTksIL7DpmqT1iZZcCT0FbAazo1ZZkaU4LexbcEhu5CZTn8wFW1FstiCdvhq19j7cB6pPiDAN
GpoNd7QT5aaEu1hQgjqA1FAZ798y2tognRQOKj7y7AZpgH4c1NkxqaoImRC9A2IY8u6W9DXO2c1n
InY9D9OweFHIv0CT+ASgKqiSDHfm2Acfn6Gxw9UZw2Dnxgr3tGSLxZqVUMIfj0nZ+NM40jAMUgpw
hIU0+u1duRpZk9VI450D8ybyCQiuTmo0SWTjCaCeZhWg7zMFUqQgvkNrX1FeMie532MGiAxy0qR1
zk+HFeidBzz62BxmGGZR9kn0c+Yb5RfqHaYCe/8UXxGvYxqZiVFX9V4itGLiGIBc48qP5yyWFxbZ
n2DF7ZJhAdjT6WL1iZRgvnnedOOKfaURx4+bhcSAO6JyQ0tyIYkDm0OC+eABaHRVPQKiMXmpCVIt
+P8+OinrFIqce52CFU0lR73diHAQZg9XIJCbd2JNHAP+RKgGqGGCNq69O+hHw1q6MXx+hMcEjxie
sC9Fg1gEcBH7m+IHS14FIJcNnoNlDs8aTJehxSnzDwv5BS76iDI5c4fEvjQv+Zv60szxzEmY0kk+
bj97h0ArCfCjdOvNkCobHGfo1CWBUz/UxF9eKN93Rczq4FHwtGX1+y4ha2WqdYbOrjgnkUI2rWxR
kWlSAkNPzOWIViB/Pk0eG41kWjQWXv/e7gaVjeU+Ep3FhdCb/ey61WktnhigHF/1pYhOxfnm9HHc
SoSvDyz5lcIKpOvxRIbJ1SLJZLhFRfRaJNcF+q3l6LXYkDa1yXaYTQ75V5mImZE81yl0cKW18x/K
T1UcTP9wz192hL8Qxi5F1tfdhXtuWC0k9eEJa5NEOmXPsTBOYH7N9iMa/btbvyuzx3M1u708krNz
WutLc2GstXSSPu1f2cH1nD4at80feGbDL5Lc92vEyRzfAV3DhO2738FNu5u6VjC1FvwKZdE4un+e
dS5Ul/nD7Ra6r9hT2C7jgkRtsrJm1ZR8YSrodNGyiyIhneCBEeM7AyhP7VaRnS5vIVxssldGsquj
j3g2QpgDraK21FiGVWs8HYGEVO9cQYHPvJGtUTc8H9b7F6Kf5Pd6yziqmIqRbx2RnZEogNtScg5v
QR5jbDtVXHDfbCE7cjAKy2TARKC28qiaEehVgfwXbjpwCw/r3nzSxAUeOjdLzG8KQrzFlIVEXB8J
GkGwJ5sROr+/trgSY7rb05OSLbNk9rwW83fSwlzTfeu8akMiKCQShm8VWNtFhoXCG88+e54aycXR
Iv4JAwnAbG1gQdULpMQk+mTgVBtmPy9MHz1OZ/AJVJZEeBcbrmEreNS00USb6VNit+5W9sHuDeb7
IEp6fljCGThNhsgut4ark9VEAPbk6GV+G0mT29tjylCRYLpQ4B2qCP/krGL6JDLVRW/MLm9TRXDm
zzFFJtKrPdj9p0HaNaXa0BuBbhKeiBWW9Kx4jHcc1FA4/rEzkUOO+wVwnT69s1tFkF68lrnN3hpw
VHbjy1gC/Eu9/cf1uWasiFiNO7issBnxciapG3GxqmvMCcKaVH46vR5d0tDfCBAE58u3wzMerf45
vK5w9mLzMQNlfPVJVo4ENgiq9QYJA8XxC9UBkTFooSzlhfGxzisDGv7WIOU0LCSBLgDg+LAyxwBK
QCMEuITgLkeii28pBAcGzgEci35JrGxCEM/r+Vkh3S2+Nbb8YlIy6Fa3EwDYKO6ZDMEMsM4vqps+
iVJx1yLZ+QQB8o4fB078MT/ZK4gMnB8BnRFZMz+Zfpk5sLL7TfGCCDUjOeoYVRfQxDKAfGEdotEC
EOqdjCxfCwdQ5flNE3XZ7kYg6gDCP9We6p8aXkwN8UvBxkQmH+P3Wv3UV3rT5rzNyqSEEDKWx8PJ
OTQDATASJe+R6utKse5ngbE9eoZB8IudRrpTBOdXbZ5OiDipzx7LD+K9bV5sJeb0v6DN/oHm/rXd
/23bgbuHeSn0OkWYZ/zKylYPe71Ubnu60SV6cjo1OEHk2VaKXWNJsVCT9Hm/ukwkclVZSJzNsztl
3ui6FJmj2CLP02n5F13zv9VW/LHPGP1yTd/6DH2U3eu6ZfTeEEbK8MZqkdrB3BbVnrJkDi0yYzjp
h9Mivq+EykSnDNiv6h3thq3vmBNMsxX6AB73ENw/XQ6etafzTy3nH/oxnGAMfjN2bBkDz99/uv4s
m31ZcZkdxWwPckPN4h0ZyWESJvYYw+8QT1vt+gj2hRPSDye58oea7bfvFy3xL6dae6vNQ1Xz/crD
PswEx1wiRRGnhxjBpjK9sO+co3Z+CDA+YnMnBt7/Adb5A7ry2xV8WzzHgSnp/fXrQR1WgmEi1Tbn
/9AZsX91U9mFLuCOjB9fL/kPr9dvX/xthRTdNT8V4tbFtpRCO1LcYllGR08P1WcMp5xzdNoxyvnp
jv/0Xv/2xd/q5Lzdt6px4Yur3XVseLlImConFwejL/8eiFkrLKWBK0K8hzNVpj8XnCVRoV4/mXaa
nBHURFQ5MID0xamOqQwn6YJRFvvm19P5H7Ge/7fxmYW1FIvsJ0bzBEZzVvyf//CuL8Xbx//9ldX8
/z7h37xm08Ab8E/xROq/2JfxEjSH8gjJpMrr9V+85tG/ZGJ7iHwVnH/sfv5Nax79azDUtZFgrRNO
wif/T2jNfwKABUFaOODiYIjb1e9vsHE9EdVeQPQXog0688pjVuNINljO3PykiQ32rhz+8nv9gcn7
pyX825d+Q4DxMbz2t/xLXYBV61Rn7CdN+x0Rq2NGal5KWaNP8Z6ZnV/NhWioUQNENMbe9WLj8Nbz
UjNdnw182IAv4u/l6z9foSZeom9n0m9X+A3I6A/Xu162XKFxTxg5otyh//w0pnksZhdQSr0mziXK
OzWQHUbZUAFGPkg2JZxBJt5jlvn3Le4WOM8uxPSBPRhuTboyolEA0wSythGpa+1slR4+oHLufE3A
PBQITBzn/3wzxh+2Km4GUN0YqkPNHH3bMYb1fbSvCiQW+OSFiq0AfiPOWecudtxQN9ggyqRL9qQl
MJ0urUON0myY2RT5L8YUFw55Z76dc+/6ZGzr+T0wSf8lfh4mB7OVK+EGFk4KUU+KCdRH/4Bwo0rq
8Y0S0buRCCjN8/fRDltBKlMwZB9Dx4kSUzQWnEhHd8SkT8x6rx+KgduvM0oyr4t/Ci2SB3+Apn77
Eb7hpZ0u10epUMRC1/tQGfiaOTV391X9fFh2fsPoDd7vDnqNdHEKuFCjPsQq6N7YN7iiAysNaNH8
ZikK9cqDNcghi6rTHb3DNoLReXHSjzTsQYiUNyOiqoZ5BJB9tjmJJauKh7dAO0wfVPABGaxMvBC/
b7EOet170C6sUVC8yO45keZk8JUz4wUV/cGqIhxm8fzIZ+0Gx2Ck1VRHGGqknyqz9g/oB8kgxpKx
XXeO8XnxsCmgDyOR/glLCee8/gn/Vf7QxSKmoNIgM81EfP3ttcAxv+y7Bz8i4d3n7AX6H3QVleEa
dSMWQ1aRPEyE/TOMm3nEwXEuRUosCAEVusGfRF/DP72kyDvYPsEcB+rXI/+l+hi0Uls9Sk0Io+qN
HpFD6p+ifNJNtNq5L/dQTrZ32Hl7e/+OReZgpmN03DrKVI5OKxKgMVAcw/ACIIPnqXuNf50w4aXC
xWFgcGO6O8JyI6H7GF68emvwaq7++cUkhe0P5QsZdP++hW9VhCHftVSIsKjHb+DC19e0nA1AtrRY
OQZqMT3gWGBOO+Ps6xop3Hg9P/Ihc+tuIwyVJICgETRhbYRvzWtW+ifFh6zV3HygT2kKmVjdQXOR
awwfLDpiGHkr2RvY13DvT6G+Bz2JqRPyTX3IejIg1wLc7D4ukwdkqD3/MiGNzbgZG1NYwXbWWCTH
73GWyJKReylxVGKYbfdw47GwJzf7g8urrjJOESzdXf5Zft53xVje1RdoJngcu/rzMex3+0kK76Sy
m91+3d7gNOOkZqz4gDK+xJ31COBwoOpFezFLH+PDx/A+RjSRm/hriDxsEovg39NTCcGzM0TnfEE9
gfz4mFyGKrfxfnHlNBgMCS4HfoV7X8o2FSCiis5CHbKfFMf1XuVqGL5FuTbyskZ5xgbPOsD+Va/3
F5MQDbXDMOP9scFrpXzBWzYyp+0bMmtH/PXiin6zjjelqz6ZYelCwA5HLryQufaUfRJEj+xa8FGK
yTARpbmOEqGOiP50+hn2wM5pCzTuCzWdmEylVYAR7IND4Qa53NaYgdnoUQE9Kkd/MNihHeY6jF3H
PP3sCibA+iKE7FWifUDLX6huA4vqE9IEqhHBbjk/nyfXNRnYYEUl7JiKiQCDeZDyPNZkiw/T6LWn
gPHnsGICyyqDx2jdYaY6D5ggdNm40hGAw5qIMeIwvez5+pS7+zC/WyefcXzQ3S3pS4FULdN5PTmO
LCSXyWVNiCzt0NLMAXEt7H6fvw7LOj4S2OercQ+4AXG2D+RYKkPG/+Nyrr0+1ucp38hO0i5vkwNq
D2zq7GoFTOG1obl7RAMI0RCwIwjkX10/fR/osOwx1VsMGRBWT4d3NKcvV9iGGYOOxW2BJV2UBkjx
8QCMKYbxVNpC2X2WUQ7Bw3u+Ble2zsBYP9AcIN5w+6QWbBdHEQe76eZj5liAMMtmc3XvnwPZwSJQ
474kTklxk54qzgXdNuCFvMLJfOkIfQ5yxWsYQFFmQ+JZt4EydA41KBlDMq7ktD7wS0HIrX1+EXOB
G4iJg+gp3p9i7NkHiDrviJP256A3MfoHJXI5j0fVDBNxZAg8IWQAEGR3QwKmAuVTO3vmHjUEwTnq
lWAfi0GY6FXf+nctSwaJ+S6FlV88y+s9e8eqDlsmDe3z4+KCZAi2v2HduJXMoaFgBZwWMpxTdu9L
gjn7qIwP5zGw+f6zGQtpprpTPtN2MYiqxq2k6A4JY1BBafe4ioUGt/ezG/nXg41ncQA9HrpjR7Uz
hVgtZ9P0BJP4QeoNn+tJt5lcx1W/GBrj2twMCLAb0IgMwaOjO3Q8HPnO2vR2w93KKWWSpU920yaD
bnKdwpM8DBy1H58lJ8vfKo5l87lRiW+2+7HJHgexmxeF6Y6TJ7l7XLKZwimcDMBYhSBoP+k2WXBf
3p2CiZA4iwcvgnvShuUz5j3Ad+cpdHu0vYD1LtBIrGxUqP+5feWnx9i4FL8wWHTx/iDEe8W6iI5T
3hL1laWRruVXuJ1MhjLQPBlrLOrAfVh+ED41g9BKkhBiHQYBVIFnyR6ckxPXmVt5MJiMevfxcloY
cEXGt0TT0GE4TD+uDZIlAgI8uYmYjPSwzhMTvhvSHA/SpfGeOl14X+vBPRl6OZIRlHokJgsqUkFd
JQCnDDrTE/tqWtvKQn6/w4Xd3HdYhV82sEeHaA3eany5N2yePUHLX1rc0UTePVzx2oRaUC1ZrgoW
WogAO1SPjFCWuW8EisvI1WX6ZSxItYexswcygqO5EsDfcCZmwThgIJ0DEOCLOsvkFx0SknD0u6F1
gEwVlVH5XFvdy2hD1gPOVbw698q5PSs1qiJebnGqd0nmVvS2hFVtz28t87hqJ+M/VAUNQ7fnNryG
qeJfhFgg7MdD9Ed/+VIg5QvOT9kG5Bj3BnkM7SvZR9WUYbnoiMXsj8ROOgtpLkr02uNyXY4LhPmL
4fKxg7ru4673roT3SFYDHiY2gExkFQipHCn1FE29MSQAiLQBbEeRoxXx4O2Op2STu6PRxETUcWW/
O0wxKgzo1QVoJDPYq1cw3qYy02uXN3eDJTWilyt+M5heOgba9dp6fBydkdOvhJdOH6eTenICbs/8
PERBExZA3uDJU6QpMDbwNVsWL0f4a5/lmJgAvi5dExLH0OjgNcyMcY1b8giGjuGf/Mcs/VBCbrLr
cAu2slWRyLn1hlPnE3MV5yDDv9gzWRYUoHxacNZbl5AzN2BQ2DQb2W1eDglUw91oSSC6d0Wq5wrO
/cFDkhfClhvAlmOsGaM8YwOlOnFaxT8jS+ArVsP4cqzwU7bv6zvExmfz5OPFBhs5hSXIdHhMmt2A
D1yXKJUGBFn4h+dbUELumohuFJ8GXPFwbHdPT/X0wis5xi4P+p/0pFApD+ObEdJ9RddAX16OwmMB
j7UINYOZOgaaqVCGEp2XiIvo20qHzfsErniLCqdO9huW3RCHMvuy3ocjh8eXnSx5oT/JbHgzcJSe
38fwjc1tdZpxo6T0pIC+9nVExCI+/EnJIBuhx3MRt4Z1mDITWCDsOQ4c+Gh8Uxa1VAUUzNk7dp3O
kclhueYTF8eNYRtuHlasvr1FJX21yGa4ANN/9VfneFSuwf97mavuX0/Rza9mJ7Yd9C5Wb2UBSuRA
YVGI1Vx7I6d2hqGWiM+vYeTet4IU19vHgE7k6T6gHx1actJDjPQMRtT7p2ySP9fPWKIuUj47dfew
2SteWyh0vkRt53GGVVdWGQ87v8C6MUHMl4Vp4/OHg/qZBEEsR+30yYgQHKFnK/x2fXZhLytUdP1T
m9oMFmZ9lM1oXVzzqZhDOc3fOkBcSpiYSPSNyr7xxiX2U6FPOoI/Yyl2QcQR6LEUHcC60tkpc04z
ndgy5hPz4ZsW3cIrDF5KPOP9EJKtNk6XDN7nWPBC93nJWkyzYmxEO83VIu1wd091cEC7c0cooJ2X
t+P6LG0zxYGufUETPPQ6ilgC7mt1YeRJKoVXsoiGs+YaM9zJYJaIZh/sd9kQ7GgVSw3fHX12Dwx+
a9bxc7oWTxVxJRAB1VMfdMa4Qov8pVEo5+g2G3fweUPR1m6JpsBM/PZGgC8iEaDbz3PhHuGNJ8oS
8+MnIeNBchlRSjBzx3l/c2rtAr3U9I5EFHEoe//VGyGfePAOBpyyA4kpLy3mKawSsTKOydfchroi
gMZujvWBVQdScKYEhRFOkZoOLE1z9nG1aCfEOVqPON/WUxxa7d4VfOh8dnZvKx5QULPg0/Dh8d/G
Cv8RnjcFbzM8e/Iz18aL/CJjNjutGFcTerNfQjgoPmFskWSC7GCKiun4edzCcoPKfNzUgu2m0GU7
mKGqL8S3AOxovpK6zee1IMGGv0u3dbrCoTnCJbJb9S/Zrn6vMAxs3Js6zkxfh8tLeR7WKLfZvTlQ
BXuSkoFhuWlnYfPaonpgm7Tf2HHNBP9nIfOQovFYzMXY2aeoMcQCJiCGtzATW1cFXsPw/DFmoIfq
jIJanKLkcnp63FFKXQLoBwm+9+DZ53W1LpditlZ8tAnufqt8SqsiRexKXxAVyXtmchdbg/B5oTH3
bvFxnBZ+vjzbbCz0Pnx7fKfir5/PNpN7CBZp2H40mpNNR6y4DlNKpvRHckXn/HlHei+XZx/56O7y
Ln+A7TOJmjQUG6hYJ2bvqvJ0j9Fbc6u89hzB1QWEIRNSA2Ng9ASv5YAG01FbCHXXsImQUWC6YXev
SB0+0/dTiGWb1fjaBllw+laf7ILzDYLxYEt7g3JdCpo8OukLDVK/au/jwRg68xGbl9OY54dWatNW
CbLDPY6TKZormFc1xJZuOggE5NyUSTou4eQ+hm7qttTW6ikyn9nskHQMphLP4OCww2Q1xrIxx45y
8gCbzrn7ZbokxpxyhDnmHL0dKvV1GWdOP+FS8F+GFQB7c4J/qSXL3hC7Vm0mrbRV2i+wXzzY+4+R
T7lH25L0MY02UwH3VmIWc/Ywv2bQg3EMGUmI7Vt8G9h3ii+Jf/Exeu1Mr+rc4+RmD335Bq3ZG5CV
BljJoeDdY9kzwqFPso7gLfL+dawXSnUKMRVK/LnZMYLm08kiqYParQ5UnDD+B5bULcUUOkdJ42SB
Wbtp3N58qVvpqY9yFcGLhGuY7j9i0dOpPjlTEBkuDJVAP/2aog62guTfXZYbbM2kWrA+HKQiEEjS
GYPUACNx57JiS523biIe9IMacRAMFdpMEmpn68Omc3isFP6CVA5h63N/9BS8Ch5Bamc7sWbzGYud
zeKaHEZ8djm9XpIUu+F2bJAxYpJSFw5GgSQCXWIeCzhUY5d8GGey6aI0zBmJSdC1yFpCNKWHVFuw
YAR+hvJvTYx4PHpXOStp/PIJO8eyW6P5FaVPPckCzqKIgnCvLq9bNKTC8ZOh5LJAev5E4hW75jDO
Z4Wrc7g0Qob5pQ/idmRXj5m5n11aa/hoAQp/bNEUi1sImskJ0Fno/P06ANYYQFxvIAPGUpx/omPI
pvmWzrmbi+69c4mIMS8OFphE2Gxaj78GePP6/Yy8NuPpFiHvQeGSAxHxEyrE72IBwB8nmXgiZtnS
0yDAAhlRF2r45hDk+F5jM1Ch4ZF+mKXKfxjImQoOJcLQX2V0IP75L5BYfyzSNEt14XCl2BCSbE4m
l6wPxt+XH2ak3/2lBBfzt+/6NvzD7z43zYzvapze04QXCY5P+PiiTBLM23/GyhTxad8ReYWYPmYf
MsMP/RuI3UkH9X46AmLXgFoIxtwHrOWhLUN701xyUhn3qT5m5Rxdl7D0zNmP9/snBPnXK/iGIB9J
YK4qvRdXMLDT4K9zHlKWZzLNR4WU/PMdf3lI/dMdfxvNmLkkFf2BOybbL7n5OboAFAGgRj/xwX/8
pm/zmINiZgeVSAc40g+a5D4oYo17esQ/eRaqmviov90UK5PlKeImjW/z2vx+qps7sRfkH7pX+C15
OjEOTBhKjEJh+8FwvDpQn2pPcY1Yv3raYdEdQ4YQYFUN7eak3lxgM7ypT53h9YB7HH0oOfcz2GOl
wYSjHPgp6unhwjCIGULkfHEMgh7eMMN4ZUoNePSEZMdwOnwm8M4meEsEO7uVU3++S089JJXLK8nq
vtiZjRhjkkRx8ZN0kGhXmLdlMTohUMy36xjIDMgKg87TpnPpnm9+E+uf8rR1DrcIYLOlIXhvxoiz
/G4hKG4V8Q7PIxxa/5O7c1tOXMnS8KsQc9PdEePdSJwjZjrCnA/GxoAPVTcOATLICAQ6gKFjXmFe
Yq76Yu7mcu7qxeZLsHaRgm1cVk7Xjl3d0dFV5UqlUpkr1/rXv/4F2FoVrHYoPi+gQqTOBSPpCQ7B
BifAKT4N3RYwWHVNSWBVb+abF4NclZTTIMOERC1tujH7mu08VWeAlMjvE8taJe2h4QgKYOGar9el
al2Y2BzyBuAVT7f69RaWOBRJAi1qfEvAPtSRT5uv9SIlojXn2oVGnunP7u1+0tgAaIL7XCVrk75T
weutpGFfcff11i2tgWRHCvrDuLJ4EP9Uv794mFQLWPWFkddLm6e6YEo9VZd3NKEH8XgtXfMV6JoI
4TV3B6uEgOnpZnqVavr4Y/lNc1JdvTTXw21fuNWbl2IW5kQO55UgoGH1QfCXbUGNS+5u/5JLZuH1
2fPqMzbKBCpqOYsHOq5sOk+NMRIaxPnUd41AWmicUylAIizOLESb8Q8FjdLp+VORj6C49TZbde9e
7iAmtNZUSj6J6rTpprWwaUSJTDiqBSQenf6sUCScB32ndl4kai4yLStXuZi1JplH96Vur2HHvth1
OJwwO5HKF64fFY+vzSkV1tQuO5XMtpLXOuu+88VBYJ8EHIVohrYg41aaiz5J9AGs7utPXtov3Qyr
Qg1BeXHNZVXPlaz2tgY6tnMo7ZrdfOqeS+ukTlk2WuTlCjnRCZmqc/nWePEsZ5xdY8kFokqasOr2
EZ5AZb4CFfO6QLLLMenqTsFMsrGE/TQrc4fiS8CzrLzeTeor8jxcsxeNczVn2VNW/3Bm0TtmPJ54
22Vur2G4vh7X4QeRSOD4dK0WgGZTTBEwuUtqlWg1xWohJ0Jih5iACIzyKRK1GjFBmvzjcHyXv3ol
VbWu0vriSqgw4TImWwWCodWjA6yPWbhNd91HClHLQW9aXQ/OUWbyuVMpnzQdrLLJVKGQRexMXmzv
JfdCk5tCqly+ePSJgGru/MZ9rdoelDawh9wK7GheXc4f5jTJWyabLymKYwS5Zo1YVaaADNK0js5P
vu3C/U0BmVbXOZGByUDfKm/GyAWM/Stv83W8NjJ6MbgDk8xyS8FsFbqTNN8srs1ZveoTgKHj8dR5
9Ylql12awFQyw/FNuu3eWuS71piICdxUosBqrhMAxOdLs3shxJMsWV7x6/Yx85i6ylBbgfrslK1f
eNCWt95LA+V3INOZ4ZYtvle65je2VVTFyy8g2chkVZ6aWmvWRWO9dtHJl9JtbRg08yVMYw1Dv0Do
wC1f5GtBroxGB+nYiVvOCYUcrVGgzd1gvCg7AOiY9pebBaWoM4hr3gzFEpvwCEZ3fdNd1jfAOi+U
I3OqqSQo54Xzh9KUN/C/LJEtoTZGb9cvXiqEY4MXRNvcGiRCSH7IhEM4LdSdAe3u08lSplO4Wg5e
vi7rdlvAX5qg6ieJk9E2WZERS98GFcKBZClYcIHk+k/X63oWie8HioTx2l+QknJu0uiP0IGjrcMB
RaL/6hWlsNq2BvS2t0iQE7vZTK2wLiJm3Zk+UONAiveVOUIQhWKOD643aWLPxbFe031JXJIY5Xse
BDMTIIzaUarSS/rgCZEsHNCBmLaQ2/EbiyvgLrHoy/pLO0mweI0yOlef3ZjcUSXq1FO9NAI3BD1f
pg+sXYsvDf5Ucur6tI38E1zZFZ/vqZ27wqTxD1+rVF9U/PZrzS0t2uvWU0WEOE81z2Mjpxr2lVZd
88WduvaYxX/Q63bt9YZajCSHK1ujWxH+8Ph+9eiiTlHLc9JSbC360DUXjeRuF2hVkfMBvq7A3G9u
nmlkg3cJsWtD7u216uAI2Q0RewtsukD5IEVynN4qQHWJ5jJwdUlfke0auMD/qSuSazdPJOKoS8Y4
oa+EyxjUUhRC3BaC0qKzzLWsOupZzQIx/zaPwdgAETf9PDSUudtbDSY3Aq9dl69FtEtbyHxtlqmA
ufqoqPTsDf34KpZ1Z5GxobQmf5PWHl65W3S7m6RsI9Nc5iqT3K2WariLyvQONjQAHEkT4p1lOU+T
kgq/2WhVx9zpHTQCSy/lp4Mt1/6SYhQd/HBcQSEIoQh+C2CLzlL6IZWqz5zuAgGA/JWXLb0Sy0/q
F+kGuhHbTGOKogaKSPd6tuig6rItrbfsheAZH2qFq/5k0klAqBWV9WmTLODIGSzKsGiCoqhMHRaG
uUe7gzfvVym7vV3fTZ6+ZDxYN0L2YkWJNrIc1JkJnRjry8qA9tpYPetDAGiadqJMVZmaS0pk0hUY
3Rqxh4vOy6xCf9PlpkryZ3LP7Z++yZa3zaeb1LXAJNek2RYtgYuD/rcWFb8Cnl2zWoKUTfPmL9kO
IjiQyxtpJGiInaHhkpXb0ssQhyM93DzmKlDuagDRPWc0TnNaACSzyGNkiwCbVduwOkKG4albaAZu
eU3/adjTc2bKZ+Kbd7XmujEXxR3tTPNBb6ANMu6k2vqjRhnQVe7Wecy10zdOY/68eXzJtKBz4/wg
rNIJSJPkkNwQCh9IFtHZCXkEyAZZnNLclbX6krfukTkhJU3HR601cXvasjaZfCHpM3utkQWc3qWu
EbuATtPxAA8pSW4gCEEqGQG1zhOIYkBeB7tI52eg2E2V2Bdka7Co59qZrv/sVZeNacNvCe1HCkWL
4LHl3F2KD+JVp3eChSQ8kTUqQsVFHXb7jqW+rdjP6+q67MLZ0XvJL6m2XwETpVjEmEFzgp6TaqJW
4lVT3cn9cFsXSRKfABjvCTYThYydHKo60DrzLegK6FMIgAAZgVeypbSuYBLAE408zBU62TS5POy2
NXh6KmX6QR0uRdOupaaIBZVm6FTcOx3d7dPr+mJtuEaWwosOnPjxaPkKW6aGrUw1tWwL541mWctM
d/7sQqsknQgEoHUu9GYBaSH7YXG9aby+lia3BO0UsOA+kr+7C/ziGJFGodex6Wa/TkiFBSg6UYnP
B4Ie7iI9lSlC8IAk7gGGI171ZQvjzC0VqPq/aKEVcEGG7LXmtCib83LFFDaF7oqlLTCWflf4wqth
KR2+7gJo904X1afutAZSdAF7HRSmuhSbkNsWiQnsx/x5Na+kKcxflag57AT1V5PbVevMBskkwhAX
CGS8Hz4KKk400EpTr1HIphC6TaYjgVZOdzOuU8inKNZ3G6TQwI8uaoiFn0MBTlRk0onz+3MiDJb8
ZpPaahbujLjpEdoEcyrUhIBC6gxrMH/acfr+pAgCsJqs1osAjfhdPEyry+ZjHmWXTDn/dezBAyg8
ph7dhntljwIch3LhcUGKJbinZ5nbwPWp51qLxoVgJEAUohV522qOzWSH9Ne2aV/bz4Wq1sqTlSW7
9NV+FgVFws9Fa4HyrxoNpprpBt4QyTdqlW/cInQ3reJAcHOps32tIPNVX/aSVBRsv6IP2SHPCoZ4
HzSA5fcr/rsg1b5Nomz4BgJLlr+5DUx30zURefW9v/3bnj8v/rZDT0Gf2O9TP/T+QAlzN2h/szD/
/V+GTjD3xQzGljOXSLbsd4mju5vRbrrvDWAbvFUwYuSs/ksml9Y1jQL43S+CHtuZj9/++qKQ/QVC
LL3KcdR3vzhAPPBghX5rDd5/vf1ivv8z773BfnUaIzqBZjkhsdZAT/1Cb9tMQUNbd/cLtOZwDYAR
f0FLnRalhf2jfkdvr6exNLHePlXg5VIZQrC3tycSO3z7QuGXJCuDuLS2X50fWIMPLNSv5wl2jT3a
nSTL9E4duN/6gXATHf/92wYSu0RHtVr/lSK++1FxtPZP/37U/iadtN02P/jLcNsf/vO3Vzx++Mlp
hX9Yt0zXcIcTSnKFfXmb6LUx40gWTdvamoenXBBQv0/jyBz8+vnfG7XkeL6R6FpDIxxLLEtGwcgV
O9Ez7JVBffDh0DlAiriTrgWGb84MW5pzAZsXd+C6Mx/RsdgLR9oZElHwEHfgaxbYNcaBNGPKueKP
3EGHeCYPK9oGvz/hU7vzV+t9vGdlq/zjf/82m/1qokUf+8Bx1X5/Qflwej/ndF7aA2NuSd9Bwba5
nHN6XGlULqHvr/65M38ZeL4rz1W0ZYk7LAZqbAWzcKCdedXC3510WD5koZAdZWETxnyUqJvu1hw7
K2suLYmOr6tg8oYbSAdflGLGHjawx0ZkrVMKpls252CE03CCYq1FeWPc6TZc02ahw4F2wyrYcLSb
dSKHQ8gexJ1taWsOJ/I+zilY26o1jy6CgKHjzrZquI6ZaHhibGmf5RV8uH2hXThJ8d3yCk50zRq4
hu0b0gVeUPDlagROc8/cHE74/K21D7De82Zqpjsz5vKwKtbBNc2h5HoVFJyKkusQb0mWDHWXcEk+
bzDrwRybIy0C7WHij9sYHhkHqBQKxvUNW56tpmAVmqYb2WCaTpAa9xQ3jXmibWxMKdymGDX+yFeG
v4rsBlF4H3fCV5Y/CaKuiSaSmHFH7tHQ25hGp6xgja8s7Lpvzj3ftOR1TqtY5+DVnA2cwB2HSyDM
Jf0Tw99+/uS1HXvEmoQD7cbNnHXGz5u1tjM3ho48rIIj0ha2XRo1q+DrXZv+xHSPbjn0F8JHfX6B
rx13bci2QsXV3HGiFz4NNePPtuO4fjA27HCk3X4oKFjirsMtJx88YLrwMZ9fXnGizejAgtkW21Ts
rKZrzaVNDF1MwdALeqiFw4gV1jUFJ7m3MgjoXMkT1nUVS7w2R/LloesKtlpvbfnb/amT1kLFlXc3
dVliyf3ZtVmMuynu5pZvjhItaz4eOXLYmFaw5+5xrobsOyokJIuhZxScQCwyF5Q5duUNrSKq6Znu
IHK2cwp2CIGHmXCecV6k04K0hRDAjfstMcz+hLGH5iga6WnIYSu4rFqO56yk1S7Q9Dgriuzfn/zP
w7rgGBPbhdjuDjYTtvkHweXfH9ZVAnIcSY5D6uxXOO/kUGtpHgXeKm7LtvlqRbwnkRt6f9ecn+++
d2cHxN41d+hU21oGJimScOjdZaQCPH4zlD0f1NuTRhdZnrjvUWIAovzE5cx0I2mAfXbkt5/AZD4E
4ZWAwAYDM2J54DEX8vn37tT9+D/vAKMwVPgDnt/LOZDOUNyO4e4RWzVzfqv+vC9BLvqP+CHsMWdO
+goKDvTlfEw8c/hpFVjnouN7a+z+4bCiBW1c61Mk3pAtpgJfoRi4wXxkhbMTuzulYNjSxJACAhUg
StdcBAPbGgrXjLg5UYJkIXk5gpoUd5HL5swZusIfTpx/noIdWCJh7TryTSga3sd9j5Izc1xHugIz
790fH72ewhvwWVyA81/XKJzwzjoqQJ5KxsJM3JvuSIqlRNeHuAtTfrFAtHxpx4tqgbjjVsabhR8O
I5Yhq2CylSXpewe7ZydqAYGlZFOErHLsWbuW78rDqoigKv7EchayuRYVWnGn2+fY14xZJOgTBL+4
I9eMgXwI8wo+X20SuQbOh2DnnenjjUA37PgLUPr2P76ZGP2psXIsVzp1morLq2XON9Lu3fV0iPvV
rqxB1CvQVAAiV6bn+BPpciGAjr/IzDeyCmkFl22bEHNseNBmwhkK+6OpuEbI3zi+L28HJaAQjKS1
ZIPRSA5n/3lUFpg+MqiCU9zmIh1GouKMAtvbNgKsbxSd1lRcRm1nK6wkQXa4prsdkVWw2a4tHHFp
VBWGfTeqfF9oKggKe2NJ32PPMwJp1oKIGtf8dHHzZXRHF73u4g7bMzfDiWnbEQRDRcK7h+szSVzu
vLdwomJr6Cqy3j0B88o5HF1F1rsngCMjcWU6EWhdU+BS9EgQoTAqLYamYG/0gpEM4tDLKHzI5w1c
35FDHj2lwHXtffsvJ9F3Zt/+sQPnOu63/54PrYVkO5AOVTD7YG55kbVOKTgwfWO+jdpRXQXQejc+
OuAqiAYE3VOIeYmq4Uk+hq4iaQ8F2oo4yLoSkjKgBkrl0v2qZxV4nl+PHHpdRXL9qzUbGIO1vIuz
Cnbb3oYen28VWfvLwcaUVjin01kxheh2PkdyCHN6PoT4edBjGt33+Fmcw/m/JYEO/6gi+P5hgYOU
MQr/JvzD9+hvRWMiUrWhTdu5Rwp8xdJmEaHGqvAUa8bWSPQgIi+k+SYV2P4GbQekQVXcfQ3PNUyZ
y6GCacBcl9JcVdABmo4buaiVZHlbwdqwJDxIE5rdcV3DKxPuvAxUaCouuhtYMuHs9qGCAkN5S32f
HCoUFByxnhGMrMSla0QvuWQmfIPP+1e9DWBbOMzOMRb6UXG/2ltWUsw5UZlZwMsR115FedKD6fmJ
ojGXmO56RsGifDFnER6OCgJ9TTDJqFOwxhPfS/SCwcgStRZD6dCk9aQKA9oP5oNTfHItyYVFbWb8
T3w5CBLtwJP2ztvoCjbQ37uVXqV7Xyn/R0J8ZhjhiaOdmtMpzs4ghqXn9Wwhn06fx39OXav/nNqm
FIpdyQ+lKbnt55y/o1IlmevhDEmZn/kZqTDxZ9U+HUXeIl0bMTBvr/zBlMzpFPUuHx9v3GikdgKx
/bGZVgLXkaNKLSlK3GJNc0+nOsXI2FGKYo29q/46Qgeogz2K5H9sId5QmGMWSYrL/MhL+LGxb8RJ
kO+wbCqfT+f1fDqTTuXymIjja/jHntHhYh9HyWvZdFo0p6JdM02lcgXKqo9WKfhegu99cHezZ4zI
RszmU/m0nucJxENaPps6vvh/7HXaoP0Lh1618rJhUDOFTF6noaCWQ/oCSbPoVv3EC7WN8cQ1B+FI
wsfIpVDW4D9IfBWQTkNHQMWDfmUSJX6DZp5PQypCE62QggecBJ56F9jff7Cfd2PsmoCHkd0fhyB4
+TwmSYjnI/vfCsC2S0jOA8N6kQdW4A5euriDkaMSbufPe954rmPbGJneJBxr534rWIj2xhAVoNKw
CuKQ4iSIfjQFMVMROo6MAKUUzBWWycAZyd9MBZDZc63EFSGH5PYeOzQHZvKDZp8DLhOoVCCjSBaM
Ey3xP73L7uF20FRkbRoUoM/NyF2FKkz4oM8fDUaWPx29zuOP2jQWsmnQVIS6rY073myj5gwEM/6E
955ey4nwVbSUgiXee2QnxlZwpFugd9PJ8ZIoONdXhkzx0lRw9yhNMJyjI5JRsMqUgsC3jOxlFbkJ
8v4jayWDKppQ9iZypKbl80ePgY1N9EyrYHZdmws5U0orxPjT7RgudSX2Sagjr2T86ZGrgvi2gokj
XWQtFoT6+Jn7j7a7/t/1hD94l/SomjIWmA1pZNHANu7u6E8MK1oOqesKznXfeLGOV5pUkII5Gxas
hXCcvY+lYsakNIVbGDVzugqLdLcdmCeWQ0Ud8r1l+qgCSeuhwtTdgGU6q0TDh18tZ20yelLBer+N
3wrmhjexJOdWy6VV5E97C3Bqe3PKlqA5rcKvaVujEZV2FcOTMd9dFvG3DycW4kOlNG9L1JtYU4J7
actTrEJE/x4+8cFn7O4HI9GCyWX/yZsaGyNRczeRki8Ao2xKBX2wb0HqvoCcKDPycnqhsGtaG9ee
QeCZGtMg/OR/Ra7X2RDlWIlbigQMiatAQ/GcnlPgh5ad6chJ/DXRN6YEf5Ys0IWQfBoUJjyen7/I
W0ZguZaUG0GRMZml52/8wTvGhW1dDBHYufC8IBxP2Na3ZxxhesF3JOyDO61HfHxiZAWm5MpY+JOI
M7JfmrPXzc+Dg+A870vi4kJCh68gthclp4d/VBEOZGy2waUbDKQYWYEzDe5voZK3o2wVDXcA3+xw
f+jhbz5/ZqiOCixbro9S4TaJ2aJ1KHl6KuqeRXUAvA40/qShVYS1JWNDhjw0jOHSihOuwgkpRXaH
Cip02ZlB1pLrFlW4BeG4p2t/VMRcopNs5AZVkaFFCXNEzXEgZ6CO0y0/bprrMD2swz2hiQ7ycS/j
Jvs48v00FTyBtuEKGl+UG66iOkxIPXiCqyv5c5oKDkIHGTTfEeqrkheiq+BA7cvTW5YPDwG+J/mS
lSVbEBUe+/4pV8FQxj90JZYPvRhrZIx20+87A7Jz4QbcRXgqRLf6RHj79SmxLx3vlDHUVQhB7hfq
3poPOUK7NxLVnnurcAQQqKifKVKGYXmTxL3ljq2TRh5qRbien79O73rvPkHBhV1E/CpSvKWrEBEu
kYQFEwyXYLelVLj+PUP2ivScAmccuMdPVAKACN8K5GOsoqJkvztxYfzJt3/Y5mxzuCoZNeUOvEDb
4Aky6woWsArkcf8C+1sg8ee9GuZfDl8iRTZYQcDy7T+J7UdmwjYS18bK8DyTIG///4w325H4M023
F4GQNjJA9RN3vcuL+mWj35DmA5UpW+C/GdLwKKjr+fOlCKc8+Hf8eoWizadYEP/cEOXUux+IwUuT
kaKbc6twgMueog5IA79FUjJJSyJgHZG1Dud9PhA7/OkfeosfeEuh6fKHFDXBOCJjI/shKrTryNA9
O/b07XQf2hR6reoo2NCmDiWqfB5q1lng4tQX/uec4T0LK+5+fmfv/yzyoTsWQYmcWFcB5BZJ6kUE
WVUopRVdY2tJZQQqqt1KpJqkVJAKZLbk2E5UlkBFGqEyJGqVu0KoEOSqEmIPJ0JTIiJQoKKGqWrY
U5EVOxUg5AqhVfi8H10LIPRIWBcoa/xhe2D4ZIKkraG9S/n7IHIrkrIAdZKjqOUVpB87piuDzeeN
6nl5iTs3iE5WV3FC7ikO3iL6Jn04yIfnPtzPuwZO0Wb/gJfCnoVMQYExc6SPoyKWKaIyHwWmFYTS
PWFunZOhugqmUdEJVqZ/wo1RUcJVcgR48ueWSZOi+fgvp6ykClBjx5YShSJEesLKn3qOCsHtkuOE
Dp8UbIuG7cLbiMO+aRouSNyJ76CijLdqvVjhFAWioYJ/U0WxWFR3jajWFEVeOxVZa+geEwPfFXP8
4MXydosjyb05Ih6q6JdUJCPrnlj9vAJ0+23uO96d2KXCX/i1kkVwSkfSblJxXZIAkHgex1UQwQ9n
ZesmytdvS7R7h/awDAhnh38mvQTVLuGG+7z3U3fWB85VOJ7YwJoKlDrEQnec03liV02S6IPpW+iQ
yS6MCknypjOhdwGW/NJ3bMnV11TwqIRgtsjbdU3zWVoqFYFEC0LBAJBRHljB2aAVOTwqspgnzp6m
oiVSx7BnGxRVjhddhUruXtcogr3S/DJcp8/v/WtznSgZ9gnhbIoJY98211ZELkmFEt69MUfCT3bT
VaDc14hHyaOquFHEAn814bzKja1oXhl/eTuWPyQ7cdJpo4pLwQOMBXQI8QonJPLU0HzsqIiUAoOO
f+ZBvzlN2lXRqXEP+NdNm7T6vyYuPdJqHk1w97lCYWkwkCMjUQrmE8n/p7gu/kfpO1NiPmmn6ipc
9D5Ucnm2KsoA+gHNLCKTVbAzH/i8+LHCx6kGPpTNcF13mTQVbI8HXLUTt4Wuwgs/Cgx1FYQ8yJ/0
p3mbs+QmUemnpIRIEMoFaSC0OIeLniHHlctR/pihNUISjuH53jg/EYg4UfD6xwMiaqZD+l06GipK
FrqBF6nf0FWwc/rf/hcNr415uKloYhH+9rd8nJ+3iU5VM8fdRIdvI974fe7k4U//f6XsTpVS/87e
8swyvK3h0Cay/Nv/AQAA//8=</cx:binary>
              </cx:geoCache>
            </cx:geography>
          </cx:layoutPr>
          <cx:valueColors>
            <cx:minColor>
              <a:schemeClr val="bg1">
                <a:lumMod val="65000"/>
              </a:schemeClr>
            </cx:minColor>
            <cx:maxColor>
              <a:srgbClr val="293D55"/>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AC$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png"/><Relationship Id="rId18" Type="http://schemas.openxmlformats.org/officeDocument/2006/relationships/chart" Target="../charts/chart5.xml"/><Relationship Id="rId3" Type="http://schemas.openxmlformats.org/officeDocument/2006/relationships/image" Target="../media/image1.png"/><Relationship Id="rId21" Type="http://schemas.openxmlformats.org/officeDocument/2006/relationships/chart" Target="../charts/chart8.xml"/><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chart" Target="../charts/chart4.xml"/><Relationship Id="rId2" Type="http://schemas.openxmlformats.org/officeDocument/2006/relationships/chart" Target="../charts/chart1.xml"/><Relationship Id="rId16" Type="http://schemas.openxmlformats.org/officeDocument/2006/relationships/chart" Target="../charts/chart3.xml"/><Relationship Id="rId20" Type="http://schemas.openxmlformats.org/officeDocument/2006/relationships/chart" Target="../charts/chart7.xml"/><Relationship Id="rId1" Type="http://schemas.microsoft.com/office/2014/relationships/chartEx" Target="../charts/chartEx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2.xml"/><Relationship Id="rId23" Type="http://schemas.openxmlformats.org/officeDocument/2006/relationships/chart" Target="../charts/chart10.xml"/><Relationship Id="rId10" Type="http://schemas.openxmlformats.org/officeDocument/2006/relationships/image" Target="../media/image8.svg"/><Relationship Id="rId19" Type="http://schemas.openxmlformats.org/officeDocument/2006/relationships/chart" Target="../charts/chart6.xml"/><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image" Target="../media/image12.svg"/><Relationship Id="rId2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390524</xdr:colOff>
      <xdr:row>9</xdr:row>
      <xdr:rowOff>57150</xdr:rowOff>
    </xdr:from>
    <xdr:to>
      <xdr:col>16</xdr:col>
      <xdr:colOff>514349</xdr:colOff>
      <xdr:row>28</xdr:row>
      <xdr:rowOff>38100</xdr:rowOff>
    </xdr:to>
    <xdr:sp macro="" textlink="">
      <xdr:nvSpPr>
        <xdr:cNvPr id="1039" name="Rectangle: Rounded Corners 1038">
          <a:extLst>
            <a:ext uri="{FF2B5EF4-FFF2-40B4-BE49-F238E27FC236}">
              <a16:creationId xmlns:a16="http://schemas.microsoft.com/office/drawing/2014/main" id="{00000000-0008-0000-0000-00000F040000}"/>
            </a:ext>
          </a:extLst>
        </xdr:cNvPr>
        <xdr:cNvSpPr/>
      </xdr:nvSpPr>
      <xdr:spPr>
        <a:xfrm>
          <a:off x="5876924" y="1771650"/>
          <a:ext cx="4391025" cy="3600450"/>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400050</xdr:colOff>
      <xdr:row>11</xdr:row>
      <xdr:rowOff>66675</xdr:rowOff>
    </xdr:from>
    <xdr:to>
      <xdr:col>16</xdr:col>
      <xdr:colOff>438150</xdr:colOff>
      <xdr:row>27</xdr:row>
      <xdr:rowOff>142874</xdr:rowOff>
    </xdr:to>
    <mc:AlternateContent xmlns:mc="http://schemas.openxmlformats.org/markup-compatibility/2006">
      <mc:Choice xmlns:cx4="http://schemas.microsoft.com/office/drawing/2016/5/10/chartex" Requires="cx4">
        <xdr:graphicFrame macro="">
          <xdr:nvGraphicFramePr>
            <xdr:cNvPr id="1040" name="Chart 1039">
              <a:extLst>
                <a:ext uri="{FF2B5EF4-FFF2-40B4-BE49-F238E27FC236}">
                  <a16:creationId xmlns:a16="http://schemas.microsoft.com/office/drawing/2014/main" id="{00000000-0008-0000-0000-00001004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6850" y="2162175"/>
              <a:ext cx="4914900" cy="3124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333375</xdr:colOff>
      <xdr:row>9</xdr:row>
      <xdr:rowOff>66675</xdr:rowOff>
    </xdr:from>
    <xdr:to>
      <xdr:col>7</xdr:col>
      <xdr:colOff>116967</xdr:colOff>
      <xdr:row>23</xdr:row>
      <xdr:rowOff>69723</xdr:rowOff>
    </xdr:to>
    <xdr:sp macro="" textlink="">
      <xdr:nvSpPr>
        <xdr:cNvPr id="7" name="Rectangle: Rounded Corners 6">
          <a:extLst>
            <a:ext uri="{FF2B5EF4-FFF2-40B4-BE49-F238E27FC236}">
              <a16:creationId xmlns:a16="http://schemas.microsoft.com/office/drawing/2014/main" id="{00000000-0008-0000-0000-000007000000}"/>
            </a:ext>
          </a:extLst>
        </xdr:cNvPr>
        <xdr:cNvSpPr/>
      </xdr:nvSpPr>
      <xdr:spPr>
        <a:xfrm>
          <a:off x="333375" y="1781175"/>
          <a:ext cx="4050792" cy="2670048"/>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10</xdr:row>
      <xdr:rowOff>142875</xdr:rowOff>
    </xdr:from>
    <xdr:to>
      <xdr:col>7</xdr:col>
      <xdr:colOff>457200</xdr:colOff>
      <xdr:row>23</xdr:row>
      <xdr:rowOff>161924</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314325</xdr:colOff>
      <xdr:row>9</xdr:row>
      <xdr:rowOff>76201</xdr:rowOff>
    </xdr:from>
    <xdr:to>
      <xdr:col>7</xdr:col>
      <xdr:colOff>123825</xdr:colOff>
      <xdr:row>11</xdr:row>
      <xdr:rowOff>0</xdr:rowOff>
    </xdr:to>
    <xdr:sp macro="" textlink="Analysis!AC23">
      <xdr:nvSpPr>
        <xdr:cNvPr id="25" name="TextBox 24">
          <a:extLst>
            <a:ext uri="{FF2B5EF4-FFF2-40B4-BE49-F238E27FC236}">
              <a16:creationId xmlns:a16="http://schemas.microsoft.com/office/drawing/2014/main" id="{00000000-0008-0000-0000-000019000000}"/>
            </a:ext>
          </a:extLst>
        </xdr:cNvPr>
        <xdr:cNvSpPr txBox="1"/>
      </xdr:nvSpPr>
      <xdr:spPr>
        <a:xfrm>
          <a:off x="314325" y="1790701"/>
          <a:ext cx="40767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8E0107-D300-43E6-AE29-74C0705B486F}" type="TxLink">
            <a:rPr lang="en-US" sz="1400" b="0" i="0" u="none" strike="noStrike">
              <a:solidFill>
                <a:schemeClr val="tx1">
                  <a:lumMod val="65000"/>
                  <a:lumOff val="35000"/>
                </a:schemeClr>
              </a:solidFill>
              <a:latin typeface="Calibri"/>
              <a:cs typeface="Calibri"/>
            </a:rPr>
            <a:pPr algn="ctr"/>
            <a:t>Top- Customer by Gross Profit</a:t>
          </a:fld>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0</xdr:col>
      <xdr:colOff>304800</xdr:colOff>
      <xdr:row>2</xdr:row>
      <xdr:rowOff>66675</xdr:rowOff>
    </xdr:from>
    <xdr:to>
      <xdr:col>3</xdr:col>
      <xdr:colOff>222504</xdr:colOff>
      <xdr:row>5</xdr:row>
      <xdr:rowOff>153543</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304800"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526256</xdr:colOff>
      <xdr:row>2</xdr:row>
      <xdr:rowOff>66675</xdr:rowOff>
    </xdr:from>
    <xdr:to>
      <xdr:col>6</xdr:col>
      <xdr:colOff>443960</xdr:colOff>
      <xdr:row>5</xdr:row>
      <xdr:rowOff>153543</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2355056"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138112</xdr:colOff>
      <xdr:row>2</xdr:row>
      <xdr:rowOff>66675</xdr:rowOff>
    </xdr:from>
    <xdr:to>
      <xdr:col>10</xdr:col>
      <xdr:colOff>55816</xdr:colOff>
      <xdr:row>5</xdr:row>
      <xdr:rowOff>153543</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4405312"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359568</xdr:colOff>
      <xdr:row>2</xdr:row>
      <xdr:rowOff>66675</xdr:rowOff>
    </xdr:from>
    <xdr:to>
      <xdr:col>13</xdr:col>
      <xdr:colOff>277272</xdr:colOff>
      <xdr:row>5</xdr:row>
      <xdr:rowOff>153543</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6455568"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581025</xdr:colOff>
      <xdr:row>2</xdr:row>
      <xdr:rowOff>66675</xdr:rowOff>
    </xdr:from>
    <xdr:to>
      <xdr:col>16</xdr:col>
      <xdr:colOff>498729</xdr:colOff>
      <xdr:row>5</xdr:row>
      <xdr:rowOff>153543</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8505825" y="447675"/>
          <a:ext cx="1746504" cy="658368"/>
        </a:xfrm>
        <a:prstGeom prst="roundRect">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161925</xdr:colOff>
      <xdr:row>0</xdr:row>
      <xdr:rowOff>0</xdr:rowOff>
    </xdr:from>
    <xdr:to>
      <xdr:col>21</xdr:col>
      <xdr:colOff>64389</xdr:colOff>
      <xdr:row>41</xdr:row>
      <xdr:rowOff>135636</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10525125" y="0"/>
          <a:ext cx="2340864" cy="7946136"/>
        </a:xfrm>
        <a:prstGeom prst="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123825</xdr:colOff>
      <xdr:row>0</xdr:row>
      <xdr:rowOff>171450</xdr:rowOff>
    </xdr:from>
    <xdr:to>
      <xdr:col>17</xdr:col>
      <xdr:colOff>20193</xdr:colOff>
      <xdr:row>2</xdr:row>
      <xdr:rowOff>101346</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123825" y="171450"/>
          <a:ext cx="10259568" cy="310896"/>
        </a:xfrm>
        <a:prstGeom prst="roundRect">
          <a:avLst/>
        </a:prstGeom>
        <a:solidFill>
          <a:schemeClr val="bg1"/>
        </a:solidFill>
        <a:ln>
          <a:noFill/>
        </a:ln>
        <a:effectLst>
          <a:outerShdw blurRad="50800" dist="38100" dir="5400000" algn="t"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104776</xdr:colOff>
      <xdr:row>0</xdr:row>
      <xdr:rowOff>152401</xdr:rowOff>
    </xdr:from>
    <xdr:to>
      <xdr:col>9</xdr:col>
      <xdr:colOff>38099</xdr:colOff>
      <xdr:row>2</xdr:row>
      <xdr:rowOff>114301</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04776" y="152401"/>
          <a:ext cx="541972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spc="800">
              <a:solidFill>
                <a:srgbClr val="293D55"/>
              </a:solidFill>
              <a:latin typeface="Abadi" panose="020B0604020104020204" pitchFamily="34" charset="0"/>
            </a:rPr>
            <a:t>Customer Detail</a:t>
          </a:r>
          <a:r>
            <a:rPr lang="en-US" sz="1600" spc="800" baseline="0">
              <a:solidFill>
                <a:srgbClr val="293D55"/>
              </a:solidFill>
              <a:latin typeface="Abadi" panose="020B0604020104020204" pitchFamily="34" charset="0"/>
            </a:rPr>
            <a:t> Dashboard</a:t>
          </a:r>
          <a:endParaRPr lang="en-US" sz="1600" spc="800">
            <a:solidFill>
              <a:srgbClr val="293D55"/>
            </a:solidFill>
            <a:latin typeface="Abadi" panose="020B0604020104020204" pitchFamily="34" charset="0"/>
          </a:endParaRPr>
        </a:p>
      </xdr:txBody>
    </xdr:sp>
    <xdr:clientData/>
  </xdr:twoCellAnchor>
  <xdr:twoCellAnchor>
    <xdr:from>
      <xdr:col>14</xdr:col>
      <xdr:colOff>38100</xdr:colOff>
      <xdr:row>1</xdr:row>
      <xdr:rowOff>1</xdr:rowOff>
    </xdr:from>
    <xdr:to>
      <xdr:col>16</xdr:col>
      <xdr:colOff>504825</xdr:colOff>
      <xdr:row>2</xdr:row>
      <xdr:rowOff>114301</xdr:rowOff>
    </xdr:to>
    <xdr:sp macro="" textlink="Analysis!C11">
      <xdr:nvSpPr>
        <xdr:cNvPr id="5" name="TextBox 4">
          <a:extLst>
            <a:ext uri="{FF2B5EF4-FFF2-40B4-BE49-F238E27FC236}">
              <a16:creationId xmlns:a16="http://schemas.microsoft.com/office/drawing/2014/main" id="{00000000-0008-0000-0000-000005000000}"/>
            </a:ext>
          </a:extLst>
        </xdr:cNvPr>
        <xdr:cNvSpPr txBox="1"/>
      </xdr:nvSpPr>
      <xdr:spPr>
        <a:xfrm>
          <a:off x="8572500" y="190501"/>
          <a:ext cx="1685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EA2C6C-5850-4376-8345-9EABB42A871D}" type="TxLink">
            <a:rPr lang="en-US" sz="1100" b="0" i="0" u="none" strike="noStrike">
              <a:solidFill>
                <a:schemeClr val="bg1">
                  <a:lumMod val="65000"/>
                </a:schemeClr>
              </a:solidFill>
              <a:latin typeface="Calibri"/>
              <a:cs typeface="Calibri"/>
            </a:rPr>
            <a:pPr/>
            <a:t>26-Feb-2023 (11:02:46 AM)</a:t>
          </a:fld>
          <a:endParaRPr lang="en-US" sz="1100">
            <a:solidFill>
              <a:schemeClr val="bg1">
                <a:lumMod val="65000"/>
              </a:schemeClr>
            </a:solidFill>
          </a:endParaRPr>
        </a:p>
      </xdr:txBody>
    </xdr:sp>
    <xdr:clientData/>
  </xdr:twoCellAnchor>
  <xdr:twoCellAnchor>
    <xdr:from>
      <xdr:col>12</xdr:col>
      <xdr:colOff>476251</xdr:colOff>
      <xdr:row>1</xdr:row>
      <xdr:rowOff>1</xdr:rowOff>
    </xdr:from>
    <xdr:to>
      <xdr:col>14</xdr:col>
      <xdr:colOff>171451</xdr:colOff>
      <xdr:row>2</xdr:row>
      <xdr:rowOff>57150</xdr:rowOff>
    </xdr:to>
    <xdr:sp macro="" textlink="Analysis!C11">
      <xdr:nvSpPr>
        <xdr:cNvPr id="6" name="TextBox 5">
          <a:extLst>
            <a:ext uri="{FF2B5EF4-FFF2-40B4-BE49-F238E27FC236}">
              <a16:creationId xmlns:a16="http://schemas.microsoft.com/office/drawing/2014/main" id="{00000000-0008-0000-0000-000006000000}"/>
            </a:ext>
          </a:extLst>
        </xdr:cNvPr>
        <xdr:cNvSpPr txBox="1"/>
      </xdr:nvSpPr>
      <xdr:spPr>
        <a:xfrm>
          <a:off x="7791451" y="190501"/>
          <a:ext cx="914400" cy="247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tx1">
                  <a:lumMod val="65000"/>
                  <a:lumOff val="35000"/>
                </a:schemeClr>
              </a:solidFill>
              <a:latin typeface="Calibri"/>
              <a:cs typeface="Calibri"/>
            </a:rPr>
            <a:t>Last Update:</a:t>
          </a:r>
          <a:endParaRPr lang="en-US" sz="1100" b="1">
            <a:solidFill>
              <a:schemeClr val="tx1">
                <a:lumMod val="65000"/>
                <a:lumOff val="35000"/>
              </a:schemeClr>
            </a:solidFill>
          </a:endParaRPr>
        </a:p>
      </xdr:txBody>
    </xdr:sp>
    <xdr:clientData/>
  </xdr:twoCellAnchor>
  <xdr:twoCellAnchor editAs="oneCell">
    <xdr:from>
      <xdr:col>12</xdr:col>
      <xdr:colOff>323850</xdr:colOff>
      <xdr:row>1</xdr:row>
      <xdr:rowOff>19050</xdr:rowOff>
    </xdr:from>
    <xdr:to>
      <xdr:col>12</xdr:col>
      <xdr:colOff>561975</xdr:colOff>
      <xdr:row>2</xdr:row>
      <xdr:rowOff>66675</xdr:rowOff>
    </xdr:to>
    <xdr:pic>
      <xdr:nvPicPr>
        <xdr:cNvPr id="8" name="Graphic 7" descr="Arrow circle with solid fill">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639050" y="209550"/>
          <a:ext cx="238125" cy="238125"/>
        </a:xfrm>
        <a:prstGeom prst="rect">
          <a:avLst/>
        </a:prstGeom>
      </xdr:spPr>
    </xdr:pic>
    <xdr:clientData/>
  </xdr:twoCellAnchor>
  <xdr:twoCellAnchor>
    <xdr:from>
      <xdr:col>0</xdr:col>
      <xdr:colOff>228601</xdr:colOff>
      <xdr:row>2</xdr:row>
      <xdr:rowOff>95251</xdr:rowOff>
    </xdr:from>
    <xdr:to>
      <xdr:col>2</xdr:col>
      <xdr:colOff>152401</xdr:colOff>
      <xdr:row>4</xdr:row>
      <xdr:rowOff>19050</xdr:rowOff>
    </xdr:to>
    <xdr:sp macro="" textlink="Analysis!C11">
      <xdr:nvSpPr>
        <xdr:cNvPr id="14" name="TextBox 13">
          <a:extLst>
            <a:ext uri="{FF2B5EF4-FFF2-40B4-BE49-F238E27FC236}">
              <a16:creationId xmlns:a16="http://schemas.microsoft.com/office/drawing/2014/main" id="{00000000-0008-0000-0000-00000E000000}"/>
            </a:ext>
          </a:extLst>
        </xdr:cNvPr>
        <xdr:cNvSpPr txBox="1"/>
      </xdr:nvSpPr>
      <xdr:spPr>
        <a:xfrm>
          <a:off x="228601" y="47625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Qty Ordered</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13</xdr:col>
      <xdr:colOff>523876</xdr:colOff>
      <xdr:row>2</xdr:row>
      <xdr:rowOff>95251</xdr:rowOff>
    </xdr:from>
    <xdr:to>
      <xdr:col>15</xdr:col>
      <xdr:colOff>333375</xdr:colOff>
      <xdr:row>4</xdr:row>
      <xdr:rowOff>19050</xdr:rowOff>
    </xdr:to>
    <xdr:sp macro="" textlink="Analysis!C11">
      <xdr:nvSpPr>
        <xdr:cNvPr id="15" name="TextBox 14">
          <a:extLst>
            <a:ext uri="{FF2B5EF4-FFF2-40B4-BE49-F238E27FC236}">
              <a16:creationId xmlns:a16="http://schemas.microsoft.com/office/drawing/2014/main" id="{00000000-0008-0000-0000-00000F000000}"/>
            </a:ext>
          </a:extLst>
        </xdr:cNvPr>
        <xdr:cNvSpPr txBox="1"/>
      </xdr:nvSpPr>
      <xdr:spPr>
        <a:xfrm>
          <a:off x="8448676" y="476251"/>
          <a:ext cx="10286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Gross Profit</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3</xdr:col>
      <xdr:colOff>504826</xdr:colOff>
      <xdr:row>2</xdr:row>
      <xdr:rowOff>95251</xdr:rowOff>
    </xdr:from>
    <xdr:to>
      <xdr:col>5</xdr:col>
      <xdr:colOff>428626</xdr:colOff>
      <xdr:row>4</xdr:row>
      <xdr:rowOff>19050</xdr:rowOff>
    </xdr:to>
    <xdr:sp macro="" textlink="Analysis!C11">
      <xdr:nvSpPr>
        <xdr:cNvPr id="16" name="TextBox 15">
          <a:extLst>
            <a:ext uri="{FF2B5EF4-FFF2-40B4-BE49-F238E27FC236}">
              <a16:creationId xmlns:a16="http://schemas.microsoft.com/office/drawing/2014/main" id="{00000000-0008-0000-0000-000010000000}"/>
            </a:ext>
          </a:extLst>
        </xdr:cNvPr>
        <xdr:cNvSpPr txBox="1"/>
      </xdr:nvSpPr>
      <xdr:spPr>
        <a:xfrm>
          <a:off x="2333626" y="47625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Average Order</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7</xdr:col>
      <xdr:colOff>123826</xdr:colOff>
      <xdr:row>2</xdr:row>
      <xdr:rowOff>95251</xdr:rowOff>
    </xdr:from>
    <xdr:to>
      <xdr:col>9</xdr:col>
      <xdr:colOff>180975</xdr:colOff>
      <xdr:row>4</xdr:row>
      <xdr:rowOff>19050</xdr:rowOff>
    </xdr:to>
    <xdr:sp macro="" textlink="Analysis!C11">
      <xdr:nvSpPr>
        <xdr:cNvPr id="17" name="TextBox 16">
          <a:extLst>
            <a:ext uri="{FF2B5EF4-FFF2-40B4-BE49-F238E27FC236}">
              <a16:creationId xmlns:a16="http://schemas.microsoft.com/office/drawing/2014/main" id="{00000000-0008-0000-0000-000011000000}"/>
            </a:ext>
          </a:extLst>
        </xdr:cNvPr>
        <xdr:cNvSpPr txBox="1"/>
      </xdr:nvSpPr>
      <xdr:spPr>
        <a:xfrm>
          <a:off x="4391026" y="476251"/>
          <a:ext cx="12763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Orders Returned</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10</xdr:col>
      <xdr:colOff>295276</xdr:colOff>
      <xdr:row>2</xdr:row>
      <xdr:rowOff>95251</xdr:rowOff>
    </xdr:from>
    <xdr:to>
      <xdr:col>12</xdr:col>
      <xdr:colOff>285750</xdr:colOff>
      <xdr:row>4</xdr:row>
      <xdr:rowOff>19050</xdr:rowOff>
    </xdr:to>
    <xdr:sp macro="" textlink="Analysis!C11">
      <xdr:nvSpPr>
        <xdr:cNvPr id="18" name="TextBox 17">
          <a:extLst>
            <a:ext uri="{FF2B5EF4-FFF2-40B4-BE49-F238E27FC236}">
              <a16:creationId xmlns:a16="http://schemas.microsoft.com/office/drawing/2014/main" id="{00000000-0008-0000-0000-000012000000}"/>
            </a:ext>
          </a:extLst>
        </xdr:cNvPr>
        <xdr:cNvSpPr txBox="1"/>
      </xdr:nvSpPr>
      <xdr:spPr>
        <a:xfrm>
          <a:off x="6391276" y="476251"/>
          <a:ext cx="12096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Total Revenue</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0</xdr:col>
      <xdr:colOff>314326</xdr:colOff>
      <xdr:row>3</xdr:row>
      <xdr:rowOff>180976</xdr:rowOff>
    </xdr:from>
    <xdr:to>
      <xdr:col>2</xdr:col>
      <xdr:colOff>419100</xdr:colOff>
      <xdr:row>5</xdr:row>
      <xdr:rowOff>104775</xdr:rowOff>
    </xdr:to>
    <xdr:sp macro="" textlink="Analysis!F11">
      <xdr:nvSpPr>
        <xdr:cNvPr id="19" name="TextBox 18">
          <a:extLst>
            <a:ext uri="{FF2B5EF4-FFF2-40B4-BE49-F238E27FC236}">
              <a16:creationId xmlns:a16="http://schemas.microsoft.com/office/drawing/2014/main" id="{00000000-0008-0000-0000-000013000000}"/>
            </a:ext>
          </a:extLst>
        </xdr:cNvPr>
        <xdr:cNvSpPr txBox="1"/>
      </xdr:nvSpPr>
      <xdr:spPr>
        <a:xfrm>
          <a:off x="314326" y="752476"/>
          <a:ext cx="13239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923E15-164A-425A-A2EF-212EF183B292}"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614,360</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13</xdr:col>
      <xdr:colOff>542926</xdr:colOff>
      <xdr:row>3</xdr:row>
      <xdr:rowOff>180976</xdr:rowOff>
    </xdr:from>
    <xdr:to>
      <xdr:col>16</xdr:col>
      <xdr:colOff>295275</xdr:colOff>
      <xdr:row>5</xdr:row>
      <xdr:rowOff>104775</xdr:rowOff>
    </xdr:to>
    <xdr:sp macro="" textlink="Analysis!J11">
      <xdr:nvSpPr>
        <xdr:cNvPr id="20" name="TextBox 19">
          <a:extLst>
            <a:ext uri="{FF2B5EF4-FFF2-40B4-BE49-F238E27FC236}">
              <a16:creationId xmlns:a16="http://schemas.microsoft.com/office/drawing/2014/main" id="{00000000-0008-0000-0000-000014000000}"/>
            </a:ext>
          </a:extLst>
        </xdr:cNvPr>
        <xdr:cNvSpPr txBox="1"/>
      </xdr:nvSpPr>
      <xdr:spPr>
        <a:xfrm>
          <a:off x="8467726" y="752476"/>
          <a:ext cx="15811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DC33F4-AB55-4FE6-9D72-F1EB4A3706EB}"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$771,220</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3</xdr:col>
      <xdr:colOff>523876</xdr:colOff>
      <xdr:row>3</xdr:row>
      <xdr:rowOff>180976</xdr:rowOff>
    </xdr:from>
    <xdr:to>
      <xdr:col>5</xdr:col>
      <xdr:colOff>447676</xdr:colOff>
      <xdr:row>5</xdr:row>
      <xdr:rowOff>104775</xdr:rowOff>
    </xdr:to>
    <xdr:sp macro="" textlink="Analysis!G11">
      <xdr:nvSpPr>
        <xdr:cNvPr id="21" name="TextBox 20">
          <a:extLst>
            <a:ext uri="{FF2B5EF4-FFF2-40B4-BE49-F238E27FC236}">
              <a16:creationId xmlns:a16="http://schemas.microsoft.com/office/drawing/2014/main" id="{00000000-0008-0000-0000-000015000000}"/>
            </a:ext>
          </a:extLst>
        </xdr:cNvPr>
        <xdr:cNvSpPr txBox="1"/>
      </xdr:nvSpPr>
      <xdr:spPr>
        <a:xfrm>
          <a:off x="2352676" y="752476"/>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550FC11-44CA-44E0-AD18-E8223B9ADC5D}"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35</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142876</xdr:colOff>
      <xdr:row>3</xdr:row>
      <xdr:rowOff>180976</xdr:rowOff>
    </xdr:from>
    <xdr:to>
      <xdr:col>9</xdr:col>
      <xdr:colOff>200025</xdr:colOff>
      <xdr:row>5</xdr:row>
      <xdr:rowOff>104775</xdr:rowOff>
    </xdr:to>
    <xdr:sp macro="" textlink="Analysis!H11">
      <xdr:nvSpPr>
        <xdr:cNvPr id="22" name="TextBox 21">
          <a:extLst>
            <a:ext uri="{FF2B5EF4-FFF2-40B4-BE49-F238E27FC236}">
              <a16:creationId xmlns:a16="http://schemas.microsoft.com/office/drawing/2014/main" id="{00000000-0008-0000-0000-000016000000}"/>
            </a:ext>
          </a:extLst>
        </xdr:cNvPr>
        <xdr:cNvSpPr txBox="1"/>
      </xdr:nvSpPr>
      <xdr:spPr>
        <a:xfrm>
          <a:off x="4410076" y="752476"/>
          <a:ext cx="12763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4B0460E-17DA-4BC2-9092-594054128522}"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3,184</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xdr:from>
      <xdr:col>10</xdr:col>
      <xdr:colOff>314326</xdr:colOff>
      <xdr:row>3</xdr:row>
      <xdr:rowOff>180976</xdr:rowOff>
    </xdr:from>
    <xdr:to>
      <xdr:col>12</xdr:col>
      <xdr:colOff>495300</xdr:colOff>
      <xdr:row>5</xdr:row>
      <xdr:rowOff>104775</xdr:rowOff>
    </xdr:to>
    <xdr:sp macro="" textlink="Analysis!I11">
      <xdr:nvSpPr>
        <xdr:cNvPr id="23" name="TextBox 22">
          <a:extLst>
            <a:ext uri="{FF2B5EF4-FFF2-40B4-BE49-F238E27FC236}">
              <a16:creationId xmlns:a16="http://schemas.microsoft.com/office/drawing/2014/main" id="{00000000-0008-0000-0000-000017000000}"/>
            </a:ext>
          </a:extLst>
        </xdr:cNvPr>
        <xdr:cNvSpPr txBox="1"/>
      </xdr:nvSpPr>
      <xdr:spPr>
        <a:xfrm>
          <a:off x="6410326" y="752476"/>
          <a:ext cx="1400174"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DED8FA-4D94-4934-B69D-D3930B6DE43C}" type="TxLink">
            <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rPr>
            <a:pPr marL="0" indent="0" algn="l"/>
            <a:t>$1,293,411</a:t>
          </a:fld>
          <a:endParaRPr lang="en-US" sz="2400" b="0" i="0" u="none" strike="noStrike">
            <a:solidFill>
              <a:schemeClr val="tx1">
                <a:lumMod val="75000"/>
                <a:lumOff val="25000"/>
              </a:schemeClr>
            </a:solidFill>
            <a:latin typeface="CordiaUPC" panose="020B0304020202020204" pitchFamily="34" charset="-34"/>
            <a:ea typeface="+mn-ea"/>
            <a:cs typeface="CordiaUPC" panose="020B0304020202020204" pitchFamily="34" charset="-34"/>
          </a:endParaRPr>
        </a:p>
      </xdr:txBody>
    </xdr:sp>
    <xdr:clientData/>
  </xdr:twoCellAnchor>
  <xdr:twoCellAnchor editAs="oneCell">
    <xdr:from>
      <xdr:col>5</xdr:col>
      <xdr:colOff>511949</xdr:colOff>
      <xdr:row>3</xdr:row>
      <xdr:rowOff>159524</xdr:rowOff>
    </xdr:from>
    <xdr:to>
      <xdr:col>6</xdr:col>
      <xdr:colOff>307200</xdr:colOff>
      <xdr:row>5</xdr:row>
      <xdr:rowOff>183375</xdr:rowOff>
    </xdr:to>
    <xdr:pic>
      <xdr:nvPicPr>
        <xdr:cNvPr id="26" name="Graphic 25" descr="Truck outline">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59949" y="731024"/>
          <a:ext cx="404851" cy="404851"/>
        </a:xfrm>
        <a:prstGeom prst="rect">
          <a:avLst/>
        </a:prstGeom>
      </xdr:spPr>
    </xdr:pic>
    <xdr:clientData/>
  </xdr:twoCellAnchor>
  <xdr:twoCellAnchor editAs="oneCell">
    <xdr:from>
      <xdr:col>2</xdr:col>
      <xdr:colOff>347624</xdr:colOff>
      <xdr:row>3</xdr:row>
      <xdr:rowOff>128549</xdr:rowOff>
    </xdr:from>
    <xdr:to>
      <xdr:col>3</xdr:col>
      <xdr:colOff>142875</xdr:colOff>
      <xdr:row>5</xdr:row>
      <xdr:rowOff>152400</xdr:rowOff>
    </xdr:to>
    <xdr:pic>
      <xdr:nvPicPr>
        <xdr:cNvPr id="28" name="Graphic 27" descr="Truck with solid fill">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6824" y="700049"/>
          <a:ext cx="404851" cy="404851"/>
        </a:xfrm>
        <a:prstGeom prst="rect">
          <a:avLst/>
        </a:prstGeom>
      </xdr:spPr>
    </xdr:pic>
    <xdr:clientData/>
  </xdr:twoCellAnchor>
  <xdr:twoCellAnchor editAs="oneCell">
    <xdr:from>
      <xdr:col>9</xdr:col>
      <xdr:colOff>88049</xdr:colOff>
      <xdr:row>3</xdr:row>
      <xdr:rowOff>135674</xdr:rowOff>
    </xdr:from>
    <xdr:to>
      <xdr:col>9</xdr:col>
      <xdr:colOff>492900</xdr:colOff>
      <xdr:row>5</xdr:row>
      <xdr:rowOff>159525</xdr:rowOff>
    </xdr:to>
    <xdr:pic>
      <xdr:nvPicPr>
        <xdr:cNvPr id="30" name="Graphic 29" descr="Philanthropy outline">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574449" y="707174"/>
          <a:ext cx="404851" cy="404851"/>
        </a:xfrm>
        <a:prstGeom prst="rect">
          <a:avLst/>
        </a:prstGeom>
      </xdr:spPr>
    </xdr:pic>
    <xdr:clientData/>
  </xdr:twoCellAnchor>
  <xdr:twoCellAnchor editAs="oneCell">
    <xdr:from>
      <xdr:col>12</xdr:col>
      <xdr:colOff>397574</xdr:colOff>
      <xdr:row>3</xdr:row>
      <xdr:rowOff>121349</xdr:rowOff>
    </xdr:from>
    <xdr:to>
      <xdr:col>13</xdr:col>
      <xdr:colOff>192825</xdr:colOff>
      <xdr:row>5</xdr:row>
      <xdr:rowOff>145200</xdr:rowOff>
    </xdr:to>
    <xdr:pic>
      <xdr:nvPicPr>
        <xdr:cNvPr id="34" name="Graphic 33" descr="Gantt Chart outline">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712774" y="692849"/>
          <a:ext cx="404851" cy="404851"/>
        </a:xfrm>
        <a:prstGeom prst="rect">
          <a:avLst/>
        </a:prstGeom>
      </xdr:spPr>
    </xdr:pic>
    <xdr:clientData/>
  </xdr:twoCellAnchor>
  <xdr:twoCellAnchor editAs="oneCell">
    <xdr:from>
      <xdr:col>16</xdr:col>
      <xdr:colOff>71324</xdr:colOff>
      <xdr:row>3</xdr:row>
      <xdr:rowOff>99899</xdr:rowOff>
    </xdr:from>
    <xdr:to>
      <xdr:col>16</xdr:col>
      <xdr:colOff>476175</xdr:colOff>
      <xdr:row>5</xdr:row>
      <xdr:rowOff>123750</xdr:rowOff>
    </xdr:to>
    <xdr:pic>
      <xdr:nvPicPr>
        <xdr:cNvPr id="36" name="Graphic 35" descr="Hockey Stick Curve Graph outline">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824924" y="671399"/>
          <a:ext cx="404851" cy="404851"/>
        </a:xfrm>
        <a:prstGeom prst="rect">
          <a:avLst/>
        </a:prstGeom>
      </xdr:spPr>
    </xdr:pic>
    <xdr:clientData/>
  </xdr:twoCellAnchor>
  <xdr:twoCellAnchor>
    <xdr:from>
      <xdr:col>0</xdr:col>
      <xdr:colOff>333374</xdr:colOff>
      <xdr:row>6</xdr:row>
      <xdr:rowOff>114300</xdr:rowOff>
    </xdr:from>
    <xdr:to>
      <xdr:col>16</xdr:col>
      <xdr:colOff>476249</xdr:colOff>
      <xdr:row>8</xdr:row>
      <xdr:rowOff>126492</xdr:rowOff>
    </xdr:to>
    <xdr:sp macro="" textlink="">
      <xdr:nvSpPr>
        <xdr:cNvPr id="37" name="Rectangle: Rounded Corners 36">
          <a:extLst>
            <a:ext uri="{FF2B5EF4-FFF2-40B4-BE49-F238E27FC236}">
              <a16:creationId xmlns:a16="http://schemas.microsoft.com/office/drawing/2014/main" id="{00000000-0008-0000-0000-000025000000}"/>
            </a:ext>
          </a:extLst>
        </xdr:cNvPr>
        <xdr:cNvSpPr/>
      </xdr:nvSpPr>
      <xdr:spPr>
        <a:xfrm>
          <a:off x="333374" y="1257300"/>
          <a:ext cx="9896475" cy="393192"/>
        </a:xfrm>
        <a:prstGeom prst="roundRect">
          <a:avLst>
            <a:gd name="adj" fmla="val 9399"/>
          </a:avLst>
        </a:prstGeom>
        <a:gradFill flip="none" rotWithShape="1">
          <a:gsLst>
            <a:gs pos="0">
              <a:srgbClr val="B56576"/>
            </a:gs>
            <a:gs pos="100000">
              <a:srgbClr val="E5686F"/>
            </a:gs>
            <a:gs pos="58000">
              <a:srgbClr val="EAAC8B"/>
            </a:gs>
          </a:gsLst>
          <a:lin ang="10800000" scaled="1"/>
          <a:tileRect/>
        </a:gradFill>
        <a:ln>
          <a:noFill/>
        </a:ln>
        <a:effectLst>
          <a:outerShdw blurRad="50800" dist="38100" dir="5400000" algn="t"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495301</xdr:colOff>
      <xdr:row>6</xdr:row>
      <xdr:rowOff>152401</xdr:rowOff>
    </xdr:from>
    <xdr:to>
      <xdr:col>2</xdr:col>
      <xdr:colOff>419101</xdr:colOff>
      <xdr:row>8</xdr:row>
      <xdr:rowOff>76200</xdr:rowOff>
    </xdr:to>
    <xdr:sp macro="" textlink="Analysis!C11">
      <xdr:nvSpPr>
        <xdr:cNvPr id="38" name="TextBox 37">
          <a:extLst>
            <a:ext uri="{FF2B5EF4-FFF2-40B4-BE49-F238E27FC236}">
              <a16:creationId xmlns:a16="http://schemas.microsoft.com/office/drawing/2014/main" id="{00000000-0008-0000-0000-000026000000}"/>
            </a:ext>
          </a:extLst>
        </xdr:cNvPr>
        <xdr:cNvSpPr txBox="1"/>
      </xdr:nvSpPr>
      <xdr:spPr>
        <a:xfrm>
          <a:off x="495301"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#Transaction</a:t>
          </a:r>
          <a:endParaRPr lang="en-US" sz="1100" b="0">
            <a:solidFill>
              <a:schemeClr val="bg1"/>
            </a:solidFill>
            <a:latin typeface="Abadi" panose="020B0604020104020204" pitchFamily="34" charset="0"/>
          </a:endParaRPr>
        </a:p>
      </xdr:txBody>
    </xdr:sp>
    <xdr:clientData/>
  </xdr:twoCellAnchor>
  <xdr:twoCellAnchor>
    <xdr:from>
      <xdr:col>5</xdr:col>
      <xdr:colOff>34926</xdr:colOff>
      <xdr:row>6</xdr:row>
      <xdr:rowOff>152401</xdr:rowOff>
    </xdr:from>
    <xdr:to>
      <xdr:col>6</xdr:col>
      <xdr:colOff>568326</xdr:colOff>
      <xdr:row>8</xdr:row>
      <xdr:rowOff>76200</xdr:rowOff>
    </xdr:to>
    <xdr:sp macro="" textlink="Analysis!C11">
      <xdr:nvSpPr>
        <xdr:cNvPr id="39" name="TextBox 38">
          <a:extLst>
            <a:ext uri="{FF2B5EF4-FFF2-40B4-BE49-F238E27FC236}">
              <a16:creationId xmlns:a16="http://schemas.microsoft.com/office/drawing/2014/main" id="{00000000-0008-0000-0000-000027000000}"/>
            </a:ext>
          </a:extLst>
        </xdr:cNvPr>
        <xdr:cNvSpPr txBox="1"/>
      </xdr:nvSpPr>
      <xdr:spPr>
        <a:xfrm>
          <a:off x="3082926"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#Products</a:t>
          </a:r>
          <a:endParaRPr lang="en-US" sz="1100" b="0">
            <a:solidFill>
              <a:schemeClr val="bg1"/>
            </a:solidFill>
            <a:latin typeface="Abadi" panose="020B0604020104020204" pitchFamily="34" charset="0"/>
          </a:endParaRPr>
        </a:p>
      </xdr:txBody>
    </xdr:sp>
    <xdr:clientData/>
  </xdr:twoCellAnchor>
  <xdr:twoCellAnchor>
    <xdr:from>
      <xdr:col>9</xdr:col>
      <xdr:colOff>184151</xdr:colOff>
      <xdr:row>6</xdr:row>
      <xdr:rowOff>152401</xdr:rowOff>
    </xdr:from>
    <xdr:to>
      <xdr:col>11</xdr:col>
      <xdr:colOff>107951</xdr:colOff>
      <xdr:row>8</xdr:row>
      <xdr:rowOff>76200</xdr:rowOff>
    </xdr:to>
    <xdr:sp macro="" textlink="Analysis!C11">
      <xdr:nvSpPr>
        <xdr:cNvPr id="40" name="TextBox 39">
          <a:extLst>
            <a:ext uri="{FF2B5EF4-FFF2-40B4-BE49-F238E27FC236}">
              <a16:creationId xmlns:a16="http://schemas.microsoft.com/office/drawing/2014/main" id="{00000000-0008-0000-0000-000028000000}"/>
            </a:ext>
          </a:extLst>
        </xdr:cNvPr>
        <xdr:cNvSpPr txBox="1"/>
      </xdr:nvSpPr>
      <xdr:spPr>
        <a:xfrm>
          <a:off x="5670551"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#Stores</a:t>
          </a:r>
          <a:endParaRPr lang="en-US" sz="1100" b="0">
            <a:solidFill>
              <a:schemeClr val="bg1"/>
            </a:solidFill>
            <a:latin typeface="Abadi" panose="020B0604020104020204" pitchFamily="34" charset="0"/>
          </a:endParaRPr>
        </a:p>
      </xdr:txBody>
    </xdr:sp>
    <xdr:clientData/>
  </xdr:twoCellAnchor>
  <xdr:twoCellAnchor>
    <xdr:from>
      <xdr:col>13</xdr:col>
      <xdr:colOff>333376</xdr:colOff>
      <xdr:row>6</xdr:row>
      <xdr:rowOff>152401</xdr:rowOff>
    </xdr:from>
    <xdr:to>
      <xdr:col>15</xdr:col>
      <xdr:colOff>257176</xdr:colOff>
      <xdr:row>8</xdr:row>
      <xdr:rowOff>76200</xdr:rowOff>
    </xdr:to>
    <xdr:sp macro="" textlink="Analysis!C11">
      <xdr:nvSpPr>
        <xdr:cNvPr id="41" name="TextBox 40">
          <a:extLst>
            <a:ext uri="{FF2B5EF4-FFF2-40B4-BE49-F238E27FC236}">
              <a16:creationId xmlns:a16="http://schemas.microsoft.com/office/drawing/2014/main" id="{00000000-0008-0000-0000-000029000000}"/>
            </a:ext>
          </a:extLst>
        </xdr:cNvPr>
        <xdr:cNvSpPr txBox="1"/>
      </xdr:nvSpPr>
      <xdr:spPr>
        <a:xfrm>
          <a:off x="8258176" y="1295401"/>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Abadi" panose="020B0604020104020204" pitchFamily="34" charset="0"/>
              <a:cs typeface="Calibri"/>
            </a:rPr>
            <a:t>#Customers</a:t>
          </a:r>
          <a:endParaRPr lang="en-US" sz="1100" b="0">
            <a:solidFill>
              <a:schemeClr val="bg1"/>
            </a:solidFill>
            <a:latin typeface="Abadi" panose="020B0604020104020204" pitchFamily="34" charset="0"/>
          </a:endParaRPr>
        </a:p>
      </xdr:txBody>
    </xdr:sp>
    <xdr:clientData/>
  </xdr:twoCellAnchor>
  <xdr:twoCellAnchor>
    <xdr:from>
      <xdr:col>2</xdr:col>
      <xdr:colOff>247651</xdr:colOff>
      <xdr:row>6</xdr:row>
      <xdr:rowOff>180976</xdr:rowOff>
    </xdr:from>
    <xdr:to>
      <xdr:col>4</xdr:col>
      <xdr:colOff>171451</xdr:colOff>
      <xdr:row>8</xdr:row>
      <xdr:rowOff>104775</xdr:rowOff>
    </xdr:to>
    <xdr:sp macro="" textlink="Analysis!F17">
      <xdr:nvSpPr>
        <xdr:cNvPr id="42" name="TextBox 41">
          <a:extLst>
            <a:ext uri="{FF2B5EF4-FFF2-40B4-BE49-F238E27FC236}">
              <a16:creationId xmlns:a16="http://schemas.microsoft.com/office/drawing/2014/main" id="{00000000-0008-0000-0000-00002A000000}"/>
            </a:ext>
          </a:extLst>
        </xdr:cNvPr>
        <xdr:cNvSpPr txBox="1"/>
      </xdr:nvSpPr>
      <xdr:spPr>
        <a:xfrm>
          <a:off x="1466851" y="1323976"/>
          <a:ext cx="11430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AF54360-93E3-4A0A-8817-12FA8BFFA947}"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17,339</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6</xdr:col>
      <xdr:colOff>285749</xdr:colOff>
      <xdr:row>6</xdr:row>
      <xdr:rowOff>171451</xdr:rowOff>
    </xdr:from>
    <xdr:to>
      <xdr:col>8</xdr:col>
      <xdr:colOff>101600</xdr:colOff>
      <xdr:row>8</xdr:row>
      <xdr:rowOff>95250</xdr:rowOff>
    </xdr:to>
    <xdr:sp macro="" textlink="Analysis!G17">
      <xdr:nvSpPr>
        <xdr:cNvPr id="43" name="TextBox 42">
          <a:extLst>
            <a:ext uri="{FF2B5EF4-FFF2-40B4-BE49-F238E27FC236}">
              <a16:creationId xmlns:a16="http://schemas.microsoft.com/office/drawing/2014/main" id="{00000000-0008-0000-0000-00002B000000}"/>
            </a:ext>
          </a:extLst>
        </xdr:cNvPr>
        <xdr:cNvSpPr txBox="1"/>
      </xdr:nvSpPr>
      <xdr:spPr>
        <a:xfrm>
          <a:off x="3943349" y="1314451"/>
          <a:ext cx="10350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173F3E1-DE82-4934-9700-5BA6F782D5B9}"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1,559</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10</xdr:col>
      <xdr:colOff>361949</xdr:colOff>
      <xdr:row>6</xdr:row>
      <xdr:rowOff>171451</xdr:rowOff>
    </xdr:from>
    <xdr:to>
      <xdr:col>12</xdr:col>
      <xdr:colOff>127000</xdr:colOff>
      <xdr:row>8</xdr:row>
      <xdr:rowOff>95250</xdr:rowOff>
    </xdr:to>
    <xdr:sp macro="" textlink="Analysis!H17">
      <xdr:nvSpPr>
        <xdr:cNvPr id="44" name="TextBox 43">
          <a:extLst>
            <a:ext uri="{FF2B5EF4-FFF2-40B4-BE49-F238E27FC236}">
              <a16:creationId xmlns:a16="http://schemas.microsoft.com/office/drawing/2014/main" id="{00000000-0008-0000-0000-00002C000000}"/>
            </a:ext>
          </a:extLst>
        </xdr:cNvPr>
        <xdr:cNvSpPr txBox="1"/>
      </xdr:nvSpPr>
      <xdr:spPr>
        <a:xfrm>
          <a:off x="6457949" y="1314451"/>
          <a:ext cx="9842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D280E1-4646-4324-9004-BD85D967BAEF}"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24</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15</xdr:col>
      <xdr:colOff>57150</xdr:colOff>
      <xdr:row>6</xdr:row>
      <xdr:rowOff>171451</xdr:rowOff>
    </xdr:from>
    <xdr:to>
      <xdr:col>16</xdr:col>
      <xdr:colOff>523876</xdr:colOff>
      <xdr:row>8</xdr:row>
      <xdr:rowOff>95250</xdr:rowOff>
    </xdr:to>
    <xdr:sp macro="" textlink="Analysis!I17">
      <xdr:nvSpPr>
        <xdr:cNvPr id="45" name="TextBox 44">
          <a:extLst>
            <a:ext uri="{FF2B5EF4-FFF2-40B4-BE49-F238E27FC236}">
              <a16:creationId xmlns:a16="http://schemas.microsoft.com/office/drawing/2014/main" id="{00000000-0008-0000-0000-00002D000000}"/>
            </a:ext>
          </a:extLst>
        </xdr:cNvPr>
        <xdr:cNvSpPr txBox="1"/>
      </xdr:nvSpPr>
      <xdr:spPr>
        <a:xfrm>
          <a:off x="9201150" y="1314451"/>
          <a:ext cx="107632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F9F38E-53BA-4C88-896D-69357FAD73FD}" type="TxLink">
            <a:rPr lang="en-US" sz="2400" b="1" i="0" u="none" strike="noStrike">
              <a:solidFill>
                <a:schemeClr val="bg1"/>
              </a:solidFill>
              <a:latin typeface="CordiaUPC" panose="020B0304020202020204" pitchFamily="34" charset="-34"/>
              <a:ea typeface="+mn-ea"/>
              <a:cs typeface="CordiaUPC" panose="020B0304020202020204" pitchFamily="34" charset="-34"/>
            </a:rPr>
            <a:pPr marL="0" indent="0" algn="l"/>
            <a:t>2,700</a:t>
          </a:fld>
          <a:endParaRPr lang="en-US" sz="2400" b="1" i="0" u="none" strike="noStrike">
            <a:solidFill>
              <a:schemeClr val="bg1"/>
            </a:solidFill>
            <a:latin typeface="CordiaUPC" panose="020B0304020202020204" pitchFamily="34" charset="-34"/>
            <a:ea typeface="+mn-ea"/>
            <a:cs typeface="CordiaUPC" panose="020B0304020202020204" pitchFamily="34" charset="-34"/>
          </a:endParaRPr>
        </a:p>
      </xdr:txBody>
    </xdr:sp>
    <xdr:clientData/>
  </xdr:twoCellAnchor>
  <xdr:twoCellAnchor>
    <xdr:from>
      <xdr:col>19</xdr:col>
      <xdr:colOff>552450</xdr:colOff>
      <xdr:row>5</xdr:row>
      <xdr:rowOff>161925</xdr:rowOff>
    </xdr:from>
    <xdr:to>
      <xdr:col>20</xdr:col>
      <xdr:colOff>266700</xdr:colOff>
      <xdr:row>7</xdr:row>
      <xdr:rowOff>68961</xdr:rowOff>
    </xdr:to>
    <xdr:sp macro="" textlink="">
      <xdr:nvSpPr>
        <xdr:cNvPr id="1077" name="Rectangle 1076">
          <a:extLst>
            <a:ext uri="{FF2B5EF4-FFF2-40B4-BE49-F238E27FC236}">
              <a16:creationId xmlns:a16="http://schemas.microsoft.com/office/drawing/2014/main" id="{00000000-0008-0000-0000-000035040000}"/>
            </a:ext>
          </a:extLst>
        </xdr:cNvPr>
        <xdr:cNvSpPr/>
      </xdr:nvSpPr>
      <xdr:spPr>
        <a:xfrm>
          <a:off x="12134850" y="1114425"/>
          <a:ext cx="323850" cy="288036"/>
        </a:xfrm>
        <a:prstGeom prst="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161925</xdr:colOff>
          <xdr:row>10</xdr:row>
          <xdr:rowOff>161925</xdr:rowOff>
        </xdr:from>
        <xdr:to>
          <xdr:col>2</xdr:col>
          <xdr:colOff>571500</xdr:colOff>
          <xdr:row>11</xdr:row>
          <xdr:rowOff>180975</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Qty Order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xdr:row>
          <xdr:rowOff>152400</xdr:rowOff>
        </xdr:from>
        <xdr:to>
          <xdr:col>4</xdr:col>
          <xdr:colOff>409575</xdr:colOff>
          <xdr:row>11</xdr:row>
          <xdr:rowOff>171450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Total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495300</xdr:colOff>
          <xdr:row>10</xdr:row>
          <xdr:rowOff>142875</xdr:rowOff>
        </xdr:from>
        <xdr:to>
          <xdr:col>6</xdr:col>
          <xdr:colOff>295275</xdr:colOff>
          <xdr:row>11</xdr:row>
          <xdr:rowOff>161925</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Gross Profit</a:t>
              </a:r>
            </a:p>
          </xdr:txBody>
        </xdr:sp>
        <xdr:clientData/>
      </xdr:twoCellAnchor>
    </mc:Choice>
    <mc:Fallback/>
  </mc:AlternateContent>
  <xdr:twoCellAnchor>
    <xdr:from>
      <xdr:col>7</xdr:col>
      <xdr:colOff>190500</xdr:colOff>
      <xdr:row>9</xdr:row>
      <xdr:rowOff>76200</xdr:rowOff>
    </xdr:from>
    <xdr:to>
      <xdr:col>9</xdr:col>
      <xdr:colOff>315468</xdr:colOff>
      <xdr:row>23</xdr:row>
      <xdr:rowOff>79248</xdr:rowOff>
    </xdr:to>
    <xdr:sp macro="" textlink="">
      <xdr:nvSpPr>
        <xdr:cNvPr id="27" name="Rectangle: Rounded Corners 26">
          <a:extLst>
            <a:ext uri="{FF2B5EF4-FFF2-40B4-BE49-F238E27FC236}">
              <a16:creationId xmlns:a16="http://schemas.microsoft.com/office/drawing/2014/main" id="{00000000-0008-0000-0000-00001B000000}"/>
            </a:ext>
          </a:extLst>
        </xdr:cNvPr>
        <xdr:cNvSpPr/>
      </xdr:nvSpPr>
      <xdr:spPr>
        <a:xfrm>
          <a:off x="4457700" y="1790700"/>
          <a:ext cx="1344168" cy="2670048"/>
        </a:xfrm>
        <a:prstGeom prst="roundRect">
          <a:avLst>
            <a:gd name="adj" fmla="val 3111"/>
          </a:avLst>
        </a:prstGeom>
        <a:solidFill>
          <a:schemeClr val="bg1">
            <a:alpha val="84000"/>
          </a:schemeClr>
        </a:solidFill>
        <a:ln>
          <a:noFill/>
        </a:ln>
        <a:effectLst>
          <a:outerShdw blurRad="63500" sx="102000" sy="102000" algn="ctr" rotWithShape="0">
            <a:prstClr val="black">
              <a:alpha val="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209550</xdr:colOff>
      <xdr:row>9</xdr:row>
      <xdr:rowOff>95251</xdr:rowOff>
    </xdr:from>
    <xdr:to>
      <xdr:col>9</xdr:col>
      <xdr:colOff>285750</xdr:colOff>
      <xdr:row>11</xdr:row>
      <xdr:rowOff>19050</xdr:rowOff>
    </xdr:to>
    <xdr:sp macro="" textlink="Analysis!AC23">
      <xdr:nvSpPr>
        <xdr:cNvPr id="29" name="TextBox 28">
          <a:extLst>
            <a:ext uri="{FF2B5EF4-FFF2-40B4-BE49-F238E27FC236}">
              <a16:creationId xmlns:a16="http://schemas.microsoft.com/office/drawing/2014/main" id="{00000000-0008-0000-0000-00001D000000}"/>
            </a:ext>
          </a:extLst>
        </xdr:cNvPr>
        <xdr:cNvSpPr txBox="1"/>
      </xdr:nvSpPr>
      <xdr:spPr>
        <a:xfrm>
          <a:off x="4476750" y="1809751"/>
          <a:ext cx="12954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65000"/>
                  <a:lumOff val="35000"/>
                </a:schemeClr>
              </a:solidFill>
              <a:latin typeface="Calibri"/>
              <a:cs typeface="Calibri"/>
            </a:rPr>
            <a:t>Profit by</a:t>
          </a:r>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7</xdr:col>
      <xdr:colOff>200025</xdr:colOff>
      <xdr:row>10</xdr:row>
      <xdr:rowOff>47626</xdr:rowOff>
    </xdr:from>
    <xdr:to>
      <xdr:col>9</xdr:col>
      <xdr:colOff>276225</xdr:colOff>
      <xdr:row>11</xdr:row>
      <xdr:rowOff>161925</xdr:rowOff>
    </xdr:to>
    <xdr:sp macro="" textlink="Analysis!AC23">
      <xdr:nvSpPr>
        <xdr:cNvPr id="31" name="TextBox 30">
          <a:extLst>
            <a:ext uri="{FF2B5EF4-FFF2-40B4-BE49-F238E27FC236}">
              <a16:creationId xmlns:a16="http://schemas.microsoft.com/office/drawing/2014/main" id="{00000000-0008-0000-0000-00001F000000}"/>
            </a:ext>
          </a:extLst>
        </xdr:cNvPr>
        <xdr:cNvSpPr txBox="1"/>
      </xdr:nvSpPr>
      <xdr:spPr>
        <a:xfrm>
          <a:off x="4467225" y="1952626"/>
          <a:ext cx="12954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i="0" u="none" strike="noStrike">
              <a:solidFill>
                <a:schemeClr val="tx1">
                  <a:lumMod val="75000"/>
                  <a:lumOff val="25000"/>
                </a:schemeClr>
              </a:solidFill>
              <a:latin typeface="Calibri"/>
              <a:cs typeface="Calibri"/>
            </a:rPr>
            <a:t>Customer Age-Group</a:t>
          </a:r>
          <a:endParaRPr lang="en-US" sz="1000" b="0">
            <a:solidFill>
              <a:schemeClr val="tx1">
                <a:lumMod val="75000"/>
                <a:lumOff val="25000"/>
              </a:schemeClr>
            </a:solidFill>
            <a:latin typeface="Abadi" panose="020B0604020104020204" pitchFamily="34" charset="0"/>
          </a:endParaRPr>
        </a:p>
      </xdr:txBody>
    </xdr:sp>
    <xdr:clientData/>
  </xdr:twoCellAnchor>
  <xdr:twoCellAnchor>
    <xdr:from>
      <xdr:col>7</xdr:col>
      <xdr:colOff>161925</xdr:colOff>
      <xdr:row>11</xdr:row>
      <xdr:rowOff>38100</xdr:rowOff>
    </xdr:from>
    <xdr:to>
      <xdr:col>8</xdr:col>
      <xdr:colOff>356997</xdr:colOff>
      <xdr:row>15</xdr:row>
      <xdr:rowOff>171450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161925</xdr:colOff>
      <xdr:row>15</xdr:row>
      <xdr:rowOff>42862</xdr:rowOff>
    </xdr:from>
    <xdr:to>
      <xdr:col>8</xdr:col>
      <xdr:colOff>356997</xdr:colOff>
      <xdr:row>19</xdr:row>
      <xdr:rowOff>176212</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161925</xdr:colOff>
      <xdr:row>19</xdr:row>
      <xdr:rowOff>47625</xdr:rowOff>
    </xdr:from>
    <xdr:to>
      <xdr:col>8</xdr:col>
      <xdr:colOff>356997</xdr:colOff>
      <xdr:row>23</xdr:row>
      <xdr:rowOff>180975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304800</xdr:colOff>
      <xdr:row>12</xdr:row>
      <xdr:rowOff>152401</xdr:rowOff>
    </xdr:from>
    <xdr:to>
      <xdr:col>8</xdr:col>
      <xdr:colOff>228599</xdr:colOff>
      <xdr:row>14</xdr:row>
      <xdr:rowOff>76200</xdr:rowOff>
    </xdr:to>
    <xdr:sp macro="" textlink="Analysis!AI19">
      <xdr:nvSpPr>
        <xdr:cNvPr id="46" name="TextBox 45">
          <a:extLst>
            <a:ext uri="{FF2B5EF4-FFF2-40B4-BE49-F238E27FC236}">
              <a16:creationId xmlns:a16="http://schemas.microsoft.com/office/drawing/2014/main" id="{00000000-0008-0000-0000-00002E000000}"/>
            </a:ext>
          </a:extLst>
        </xdr:cNvPr>
        <xdr:cNvSpPr txBox="1"/>
      </xdr:nvSpPr>
      <xdr:spPr>
        <a:xfrm>
          <a:off x="4572000" y="243840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7A3E99-041E-478F-88AE-1253358EFD21}"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49%</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314324</xdr:colOff>
      <xdr:row>16</xdr:row>
      <xdr:rowOff>161926</xdr:rowOff>
    </xdr:from>
    <xdr:to>
      <xdr:col>8</xdr:col>
      <xdr:colOff>238123</xdr:colOff>
      <xdr:row>18</xdr:row>
      <xdr:rowOff>85725</xdr:rowOff>
    </xdr:to>
    <xdr:sp macro="" textlink="Analysis!AI20">
      <xdr:nvSpPr>
        <xdr:cNvPr id="47" name="TextBox 46">
          <a:extLst>
            <a:ext uri="{FF2B5EF4-FFF2-40B4-BE49-F238E27FC236}">
              <a16:creationId xmlns:a16="http://schemas.microsoft.com/office/drawing/2014/main" id="{00000000-0008-0000-0000-00002F000000}"/>
            </a:ext>
          </a:extLst>
        </xdr:cNvPr>
        <xdr:cNvSpPr txBox="1"/>
      </xdr:nvSpPr>
      <xdr:spPr>
        <a:xfrm>
          <a:off x="4581524" y="320992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B234F-2AD9-440C-932B-102E57532D3E}"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37%</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7</xdr:col>
      <xdr:colOff>323848</xdr:colOff>
      <xdr:row>20</xdr:row>
      <xdr:rowOff>171451</xdr:rowOff>
    </xdr:from>
    <xdr:to>
      <xdr:col>8</xdr:col>
      <xdr:colOff>247647</xdr:colOff>
      <xdr:row>22</xdr:row>
      <xdr:rowOff>95250</xdr:rowOff>
    </xdr:to>
    <xdr:sp macro="" textlink="Analysis!AI21">
      <xdr:nvSpPr>
        <xdr:cNvPr id="48" name="TextBox 47">
          <a:extLst>
            <a:ext uri="{FF2B5EF4-FFF2-40B4-BE49-F238E27FC236}">
              <a16:creationId xmlns:a16="http://schemas.microsoft.com/office/drawing/2014/main" id="{00000000-0008-0000-0000-000030000000}"/>
            </a:ext>
          </a:extLst>
        </xdr:cNvPr>
        <xdr:cNvSpPr txBox="1"/>
      </xdr:nvSpPr>
      <xdr:spPr>
        <a:xfrm>
          <a:off x="4591048" y="39814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FCF1B6-6F6C-4035-8D38-1AC677DAE92C}" type="TxLink">
            <a:rPr lang="en-US" sz="1800" b="0" i="0" u="none" strike="noStrike">
              <a:solidFill>
                <a:srgbClr val="B56576"/>
              </a:solidFill>
              <a:latin typeface="CordiaUPC" panose="020B0304020202020204" pitchFamily="34" charset="-34"/>
              <a:ea typeface="+mn-ea"/>
              <a:cs typeface="CordiaUPC" panose="020B0304020202020204" pitchFamily="34" charset="-34"/>
            </a:rPr>
            <a:pPr marL="0" indent="0" algn="ctr"/>
            <a:t>14%</a:t>
          </a:fld>
          <a:endParaRPr lang="en-US" sz="1800" b="0" i="0" u="none" strike="noStrike">
            <a:solidFill>
              <a:srgbClr val="B56576"/>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190499</xdr:colOff>
      <xdr:row>12</xdr:row>
      <xdr:rowOff>66676</xdr:rowOff>
    </xdr:from>
    <xdr:to>
      <xdr:col>9</xdr:col>
      <xdr:colOff>276224</xdr:colOff>
      <xdr:row>14</xdr:row>
      <xdr:rowOff>114300</xdr:rowOff>
    </xdr:to>
    <xdr:grpSp>
      <xdr:nvGrpSpPr>
        <xdr:cNvPr id="58" name="Group 57">
          <a:extLst>
            <a:ext uri="{FF2B5EF4-FFF2-40B4-BE49-F238E27FC236}">
              <a16:creationId xmlns:a16="http://schemas.microsoft.com/office/drawing/2014/main" id="{00000000-0008-0000-0000-00003A000000}"/>
            </a:ext>
          </a:extLst>
        </xdr:cNvPr>
        <xdr:cNvGrpSpPr/>
      </xdr:nvGrpSpPr>
      <xdr:grpSpPr>
        <a:xfrm>
          <a:off x="5067299" y="2352676"/>
          <a:ext cx="695325" cy="428624"/>
          <a:chOff x="5105399" y="2200276"/>
          <a:chExt cx="695325" cy="428624"/>
        </a:xfrm>
      </xdr:grpSpPr>
      <xdr:sp macro="" textlink="Analysis!AH19">
        <xdr:nvSpPr>
          <xdr:cNvPr id="49" name="TextBox 48">
            <a:extLst>
              <a:ext uri="{FF2B5EF4-FFF2-40B4-BE49-F238E27FC236}">
                <a16:creationId xmlns:a16="http://schemas.microsoft.com/office/drawing/2014/main" id="{00000000-0008-0000-0000-000031000000}"/>
              </a:ext>
            </a:extLst>
          </xdr:cNvPr>
          <xdr:cNvSpPr txBox="1"/>
        </xdr:nvSpPr>
        <xdr:spPr>
          <a:xfrm>
            <a:off x="5153025" y="2200276"/>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857348-C558-49F0-A15C-8831A7AA549E}" type="TxLink">
              <a:rPr lang="en-US" sz="1100" b="0" i="0" u="none" strike="noStrike">
                <a:solidFill>
                  <a:srgbClr val="000000"/>
                </a:solidFill>
                <a:latin typeface="Calibri"/>
                <a:ea typeface="+mn-ea"/>
                <a:cs typeface="Calibri"/>
              </a:rPr>
              <a:pPr marL="0" indent="0" algn="ctr"/>
              <a:t>0-30</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1">
        <xdr:nvSpPr>
          <xdr:cNvPr id="52" name="TextBox 51">
            <a:extLst>
              <a:ext uri="{FF2B5EF4-FFF2-40B4-BE49-F238E27FC236}">
                <a16:creationId xmlns:a16="http://schemas.microsoft.com/office/drawing/2014/main" id="{00000000-0008-0000-0000-000034000000}"/>
              </a:ext>
            </a:extLst>
          </xdr:cNvPr>
          <xdr:cNvSpPr txBox="1"/>
        </xdr:nvSpPr>
        <xdr:spPr>
          <a:xfrm>
            <a:off x="5105399" y="2324101"/>
            <a:ext cx="6953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40336D-CDC9-470D-A7A7-C8AED3A22519}" type="TxLink">
              <a:rPr lang="en-US" sz="1100" b="1" i="0" u="none" strike="noStrike">
                <a:solidFill>
                  <a:srgbClr val="E5686F"/>
                </a:solidFill>
                <a:latin typeface="Calibri"/>
                <a:ea typeface="+mn-ea"/>
                <a:cs typeface="Calibri"/>
              </a:rPr>
              <a:pPr marL="0" indent="0" algn="ctr"/>
              <a:t>375.4K</a:t>
            </a:fld>
            <a:endParaRPr lang="en-US" sz="1800" b="1" i="0" u="none" strike="noStrike">
              <a:solidFill>
                <a:srgbClr val="E5686F"/>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8</xdr:col>
      <xdr:colOff>171449</xdr:colOff>
      <xdr:row>16</xdr:row>
      <xdr:rowOff>38101</xdr:rowOff>
    </xdr:from>
    <xdr:to>
      <xdr:col>9</xdr:col>
      <xdr:colOff>238124</xdr:colOff>
      <xdr:row>18</xdr:row>
      <xdr:rowOff>114300</xdr:rowOff>
    </xdr:to>
    <xdr:grpSp>
      <xdr:nvGrpSpPr>
        <xdr:cNvPr id="57" name="Group 56">
          <a:extLst>
            <a:ext uri="{FF2B5EF4-FFF2-40B4-BE49-F238E27FC236}">
              <a16:creationId xmlns:a16="http://schemas.microsoft.com/office/drawing/2014/main" id="{00000000-0008-0000-0000-000039000000}"/>
            </a:ext>
          </a:extLst>
        </xdr:cNvPr>
        <xdr:cNvGrpSpPr/>
      </xdr:nvGrpSpPr>
      <xdr:grpSpPr>
        <a:xfrm>
          <a:off x="5048249" y="3086101"/>
          <a:ext cx="676275" cy="457199"/>
          <a:chOff x="5086349" y="2952751"/>
          <a:chExt cx="676275" cy="457199"/>
        </a:xfrm>
      </xdr:grpSpPr>
      <xdr:sp macro="" textlink="Analysis!AH20">
        <xdr:nvSpPr>
          <xdr:cNvPr id="50" name="TextBox 49">
            <a:extLst>
              <a:ext uri="{FF2B5EF4-FFF2-40B4-BE49-F238E27FC236}">
                <a16:creationId xmlns:a16="http://schemas.microsoft.com/office/drawing/2014/main" id="{00000000-0008-0000-0000-000032000000}"/>
              </a:ext>
            </a:extLst>
          </xdr:cNvPr>
          <xdr:cNvSpPr txBox="1"/>
        </xdr:nvSpPr>
        <xdr:spPr>
          <a:xfrm>
            <a:off x="5133975" y="2952751"/>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75FA70-805C-439E-83AD-0293AD3DC61C}" type="TxLink">
              <a:rPr lang="en-US" sz="1100" b="0" i="0" u="none" strike="noStrike">
                <a:solidFill>
                  <a:srgbClr val="000000"/>
                </a:solidFill>
                <a:latin typeface="Calibri"/>
                <a:ea typeface="+mn-ea"/>
                <a:cs typeface="Calibri"/>
              </a:rPr>
              <a:pPr marL="0" indent="0" algn="ctr"/>
              <a:t>31-50</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2">
        <xdr:nvSpPr>
          <xdr:cNvPr id="54" name="TextBox 53">
            <a:extLst>
              <a:ext uri="{FF2B5EF4-FFF2-40B4-BE49-F238E27FC236}">
                <a16:creationId xmlns:a16="http://schemas.microsoft.com/office/drawing/2014/main" id="{00000000-0008-0000-0000-000036000000}"/>
              </a:ext>
            </a:extLst>
          </xdr:cNvPr>
          <xdr:cNvSpPr txBox="1"/>
        </xdr:nvSpPr>
        <xdr:spPr>
          <a:xfrm>
            <a:off x="5086349" y="3105151"/>
            <a:ext cx="6762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BD3948-39C2-4619-8D57-0BAA2829BD95}" type="TxLink">
              <a:rPr lang="en-US" sz="1100" b="1" i="0" u="none" strike="noStrike">
                <a:solidFill>
                  <a:srgbClr val="293D55"/>
                </a:solidFill>
                <a:latin typeface="Calibri"/>
                <a:ea typeface="+mn-ea"/>
                <a:cs typeface="Calibri"/>
              </a:rPr>
              <a:pPr marL="0" indent="0" algn="ctr"/>
              <a:t>286.1K</a:t>
            </a:fld>
            <a:endParaRPr lang="en-US" sz="1800" b="1" i="0" u="none" strike="noStrike">
              <a:solidFill>
                <a:srgbClr val="293D55"/>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8</xdr:col>
      <xdr:colOff>200024</xdr:colOff>
      <xdr:row>20</xdr:row>
      <xdr:rowOff>57151</xdr:rowOff>
    </xdr:from>
    <xdr:to>
      <xdr:col>9</xdr:col>
      <xdr:colOff>228599</xdr:colOff>
      <xdr:row>22</xdr:row>
      <xdr:rowOff>123825</xdr:rowOff>
    </xdr:to>
    <xdr:grpSp>
      <xdr:nvGrpSpPr>
        <xdr:cNvPr id="56" name="Group 55">
          <a:extLst>
            <a:ext uri="{FF2B5EF4-FFF2-40B4-BE49-F238E27FC236}">
              <a16:creationId xmlns:a16="http://schemas.microsoft.com/office/drawing/2014/main" id="{00000000-0008-0000-0000-000038000000}"/>
            </a:ext>
          </a:extLst>
        </xdr:cNvPr>
        <xdr:cNvGrpSpPr/>
      </xdr:nvGrpSpPr>
      <xdr:grpSpPr>
        <a:xfrm>
          <a:off x="5076824" y="3867151"/>
          <a:ext cx="638175" cy="447674"/>
          <a:chOff x="5095874" y="3810001"/>
          <a:chExt cx="638175" cy="447674"/>
        </a:xfrm>
      </xdr:grpSpPr>
      <xdr:sp macro="" textlink="Analysis!AH21">
        <xdr:nvSpPr>
          <xdr:cNvPr id="51" name="TextBox 50">
            <a:extLst>
              <a:ext uri="{FF2B5EF4-FFF2-40B4-BE49-F238E27FC236}">
                <a16:creationId xmlns:a16="http://schemas.microsoft.com/office/drawing/2014/main" id="{00000000-0008-0000-0000-000033000000}"/>
              </a:ext>
            </a:extLst>
          </xdr:cNvPr>
          <xdr:cNvSpPr txBox="1"/>
        </xdr:nvSpPr>
        <xdr:spPr>
          <a:xfrm>
            <a:off x="5124450" y="3810001"/>
            <a:ext cx="59055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A4FB22-C566-4765-B0DD-8D27790074BD}" type="TxLink">
              <a:rPr lang="en-US" sz="1100" b="0" i="0" u="none" strike="noStrike">
                <a:solidFill>
                  <a:srgbClr val="000000"/>
                </a:solidFill>
                <a:latin typeface="Calibri"/>
                <a:ea typeface="+mn-ea"/>
                <a:cs typeface="Calibri"/>
              </a:rPr>
              <a:pPr marL="0" indent="0" algn="ctr"/>
              <a:t>51+</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sp macro="" textlink="Analysis!AL13">
        <xdr:nvSpPr>
          <xdr:cNvPr id="55" name="TextBox 54">
            <a:extLst>
              <a:ext uri="{FF2B5EF4-FFF2-40B4-BE49-F238E27FC236}">
                <a16:creationId xmlns:a16="http://schemas.microsoft.com/office/drawing/2014/main" id="{00000000-0008-0000-0000-000037000000}"/>
              </a:ext>
            </a:extLst>
          </xdr:cNvPr>
          <xdr:cNvSpPr txBox="1"/>
        </xdr:nvSpPr>
        <xdr:spPr>
          <a:xfrm>
            <a:off x="5095874" y="3952876"/>
            <a:ext cx="6381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7A1516-D6BC-4FAE-9D2C-9C0506440072}" type="TxLink">
              <a:rPr lang="en-US" sz="1100" b="1" i="0" u="none" strike="noStrike">
                <a:solidFill>
                  <a:srgbClr val="B56576"/>
                </a:solidFill>
                <a:latin typeface="Calibri"/>
                <a:ea typeface="+mn-ea"/>
                <a:cs typeface="Calibri"/>
              </a:rPr>
              <a:pPr marL="0" indent="0" algn="ctr"/>
              <a:t>109.7K</a:t>
            </a:fld>
            <a:endParaRPr lang="en-US" sz="1800" b="1" i="0" u="none" strike="noStrike">
              <a:solidFill>
                <a:srgbClr val="B56576"/>
              </a:solidFill>
              <a:latin typeface="CordiaUPC" panose="020B0304020202020204" pitchFamily="34" charset="-34"/>
              <a:ea typeface="+mn-ea"/>
              <a:cs typeface="CordiaUPC" panose="020B0304020202020204" pitchFamily="34" charset="-34"/>
            </a:endParaRPr>
          </a:p>
        </xdr:txBody>
      </xdr:sp>
    </xdr:grpSp>
    <xdr:clientData/>
  </xdr:twoCellAnchor>
  <xdr:twoCellAnchor>
    <xdr:from>
      <xdr:col>0</xdr:col>
      <xdr:colOff>333375</xdr:colOff>
      <xdr:row>23</xdr:row>
      <xdr:rowOff>133350</xdr:rowOff>
    </xdr:from>
    <xdr:to>
      <xdr:col>4</xdr:col>
      <xdr:colOff>583311</xdr:colOff>
      <xdr:row>28</xdr:row>
      <xdr:rowOff>40386</xdr:rowOff>
    </xdr:to>
    <xdr:sp macro="" textlink="">
      <xdr:nvSpPr>
        <xdr:cNvPr id="60" name="Rectangle: Rounded Corners 59">
          <a:extLst>
            <a:ext uri="{FF2B5EF4-FFF2-40B4-BE49-F238E27FC236}">
              <a16:creationId xmlns:a16="http://schemas.microsoft.com/office/drawing/2014/main" id="{00000000-0008-0000-0000-00003C000000}"/>
            </a:ext>
          </a:extLst>
        </xdr:cNvPr>
        <xdr:cNvSpPr/>
      </xdr:nvSpPr>
      <xdr:spPr>
        <a:xfrm>
          <a:off x="333375" y="4514850"/>
          <a:ext cx="2688336" cy="859536"/>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57150</xdr:colOff>
      <xdr:row>23</xdr:row>
      <xdr:rowOff>123825</xdr:rowOff>
    </xdr:from>
    <xdr:to>
      <xdr:col>9</xdr:col>
      <xdr:colOff>307086</xdr:colOff>
      <xdr:row>28</xdr:row>
      <xdr:rowOff>30861</xdr:rowOff>
    </xdr:to>
    <xdr:sp macro="" textlink="">
      <xdr:nvSpPr>
        <xdr:cNvPr id="62" name="Rectangle: Rounded Corners 61">
          <a:extLst>
            <a:ext uri="{FF2B5EF4-FFF2-40B4-BE49-F238E27FC236}">
              <a16:creationId xmlns:a16="http://schemas.microsoft.com/office/drawing/2014/main" id="{00000000-0008-0000-0000-00003E000000}"/>
            </a:ext>
          </a:extLst>
        </xdr:cNvPr>
        <xdr:cNvSpPr/>
      </xdr:nvSpPr>
      <xdr:spPr>
        <a:xfrm>
          <a:off x="3105150" y="4505325"/>
          <a:ext cx="2688336" cy="859536"/>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285750</xdr:colOff>
      <xdr:row>24</xdr:row>
      <xdr:rowOff>76200</xdr:rowOff>
    </xdr:from>
    <xdr:to>
      <xdr:col>4</xdr:col>
      <xdr:colOff>304800</xdr:colOff>
      <xdr:row>26</xdr:row>
      <xdr:rowOff>85725</xdr:rowOff>
    </xdr:to>
    <xdr:graphicFrame macro="">
      <xdr:nvGraphicFramePr>
        <xdr:cNvPr id="63" name="Chart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285750</xdr:colOff>
      <xdr:row>26</xdr:row>
      <xdr:rowOff>95250</xdr:rowOff>
    </xdr:from>
    <xdr:to>
      <xdr:col>4</xdr:col>
      <xdr:colOff>304800</xdr:colOff>
      <xdr:row>28</xdr:row>
      <xdr:rowOff>104775</xdr:rowOff>
    </xdr:to>
    <xdr:graphicFrame macro="">
      <xdr:nvGraphicFramePr>
        <xdr:cNvPr id="1024" name="Chart 1023">
          <a:extLst>
            <a:ext uri="{FF2B5EF4-FFF2-40B4-BE49-F238E27FC236}">
              <a16:creationId xmlns:a16="http://schemas.microsoft.com/office/drawing/2014/main" id="{00000000-0008-0000-0000-000000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57150</xdr:colOff>
      <xdr:row>24</xdr:row>
      <xdr:rowOff>47625</xdr:rowOff>
    </xdr:from>
    <xdr:to>
      <xdr:col>9</xdr:col>
      <xdr:colOff>76200</xdr:colOff>
      <xdr:row>26</xdr:row>
      <xdr:rowOff>57150</xdr:rowOff>
    </xdr:to>
    <xdr:graphicFrame macro="">
      <xdr:nvGraphicFramePr>
        <xdr:cNvPr id="1028" name="Chart 1027">
          <a:extLst>
            <a:ext uri="{FF2B5EF4-FFF2-40B4-BE49-F238E27FC236}">
              <a16:creationId xmlns:a16="http://schemas.microsoft.com/office/drawing/2014/main" id="{00000000-0008-0000-0000-000004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57150</xdr:colOff>
      <xdr:row>26</xdr:row>
      <xdr:rowOff>66675</xdr:rowOff>
    </xdr:from>
    <xdr:to>
      <xdr:col>9</xdr:col>
      <xdr:colOff>76200</xdr:colOff>
      <xdr:row>28</xdr:row>
      <xdr:rowOff>76200</xdr:rowOff>
    </xdr:to>
    <xdr:graphicFrame macro="">
      <xdr:nvGraphicFramePr>
        <xdr:cNvPr id="1029" name="Chart 1028">
          <a:extLst>
            <a:ext uri="{FF2B5EF4-FFF2-40B4-BE49-F238E27FC236}">
              <a16:creationId xmlns:a16="http://schemas.microsoft.com/office/drawing/2014/main" id="{00000000-0008-0000-0000-000005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114299</xdr:colOff>
      <xdr:row>25</xdr:row>
      <xdr:rowOff>152401</xdr:rowOff>
    </xdr:from>
    <xdr:to>
      <xdr:col>7</xdr:col>
      <xdr:colOff>552450</xdr:colOff>
      <xdr:row>27</xdr:row>
      <xdr:rowOff>76200</xdr:rowOff>
    </xdr:to>
    <xdr:sp macro="" textlink="Analysis!AC23">
      <xdr:nvSpPr>
        <xdr:cNvPr id="1030" name="TextBox 1029">
          <a:extLst>
            <a:ext uri="{FF2B5EF4-FFF2-40B4-BE49-F238E27FC236}">
              <a16:creationId xmlns:a16="http://schemas.microsoft.com/office/drawing/2014/main" id="{00000000-0008-0000-0000-000006040000}"/>
            </a:ext>
          </a:extLst>
        </xdr:cNvPr>
        <xdr:cNvSpPr txBox="1"/>
      </xdr:nvSpPr>
      <xdr:spPr>
        <a:xfrm>
          <a:off x="3162299" y="4914901"/>
          <a:ext cx="1657351"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a:solidFill>
                <a:srgbClr val="293D55"/>
              </a:solidFill>
              <a:latin typeface="Calibri"/>
              <a:cs typeface="Calibri"/>
            </a:rPr>
            <a:t>Single</a:t>
          </a:r>
          <a:r>
            <a:rPr lang="en-US" sz="1100" b="0" i="0" u="none" strike="noStrike">
              <a:solidFill>
                <a:schemeClr val="tx1">
                  <a:lumMod val="75000"/>
                  <a:lumOff val="25000"/>
                </a:schemeClr>
              </a:solidFill>
              <a:latin typeface="Calibri"/>
              <a:cs typeface="Calibri"/>
            </a:rPr>
            <a:t> Customers Proft</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0</xdr:col>
      <xdr:colOff>180973</xdr:colOff>
      <xdr:row>23</xdr:row>
      <xdr:rowOff>171451</xdr:rowOff>
    </xdr:from>
    <xdr:to>
      <xdr:col>4</xdr:col>
      <xdr:colOff>133348</xdr:colOff>
      <xdr:row>25</xdr:row>
      <xdr:rowOff>95250</xdr:rowOff>
    </xdr:to>
    <xdr:sp macro="" textlink="Analysis!AC23">
      <xdr:nvSpPr>
        <xdr:cNvPr id="1031" name="TextBox 1030">
          <a:extLst>
            <a:ext uri="{FF2B5EF4-FFF2-40B4-BE49-F238E27FC236}">
              <a16:creationId xmlns:a16="http://schemas.microsoft.com/office/drawing/2014/main" id="{00000000-0008-0000-0000-000007040000}"/>
            </a:ext>
          </a:extLst>
        </xdr:cNvPr>
        <xdr:cNvSpPr txBox="1"/>
      </xdr:nvSpPr>
      <xdr:spPr>
        <a:xfrm>
          <a:off x="180973" y="4552951"/>
          <a:ext cx="23907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Calibri"/>
              <a:cs typeface="Calibri"/>
            </a:rPr>
            <a:t>Profit made from</a:t>
          </a:r>
          <a:r>
            <a:rPr lang="en-US" sz="1100" b="1" i="0" u="none" strike="noStrike">
              <a:solidFill>
                <a:srgbClr val="E5686F"/>
              </a:solidFill>
              <a:latin typeface="Calibri"/>
              <a:cs typeface="Calibri"/>
            </a:rPr>
            <a:t> Female</a:t>
          </a:r>
          <a:r>
            <a:rPr lang="en-US" sz="1100" b="0" i="0" u="none" strike="noStrike">
              <a:solidFill>
                <a:schemeClr val="tx1">
                  <a:lumMod val="75000"/>
                  <a:lumOff val="25000"/>
                </a:schemeClr>
              </a:solidFill>
              <a:latin typeface="Calibri"/>
              <a:cs typeface="Calibri"/>
            </a:rPr>
            <a:t> Gender</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0</xdr:col>
      <xdr:colOff>123824</xdr:colOff>
      <xdr:row>26</xdr:row>
      <xdr:rowOff>1</xdr:rowOff>
    </xdr:from>
    <xdr:to>
      <xdr:col>4</xdr:col>
      <xdr:colOff>76199</xdr:colOff>
      <xdr:row>27</xdr:row>
      <xdr:rowOff>114300</xdr:rowOff>
    </xdr:to>
    <xdr:sp macro="" textlink="Analysis!AC23">
      <xdr:nvSpPr>
        <xdr:cNvPr id="1032" name="TextBox 1031">
          <a:extLst>
            <a:ext uri="{FF2B5EF4-FFF2-40B4-BE49-F238E27FC236}">
              <a16:creationId xmlns:a16="http://schemas.microsoft.com/office/drawing/2014/main" id="{00000000-0008-0000-0000-000008040000}"/>
            </a:ext>
          </a:extLst>
        </xdr:cNvPr>
        <xdr:cNvSpPr txBox="1"/>
      </xdr:nvSpPr>
      <xdr:spPr>
        <a:xfrm>
          <a:off x="123824" y="4953001"/>
          <a:ext cx="239077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75000"/>
                  <a:lumOff val="25000"/>
                </a:schemeClr>
              </a:solidFill>
              <a:latin typeface="Calibri"/>
              <a:cs typeface="Calibri"/>
            </a:rPr>
            <a:t>Profit made from</a:t>
          </a:r>
          <a:r>
            <a:rPr lang="en-US" sz="1100" b="1" i="0" u="none" strike="noStrike">
              <a:solidFill>
                <a:srgbClr val="293D55"/>
              </a:solidFill>
              <a:latin typeface="Calibri"/>
              <a:cs typeface="Calibri"/>
            </a:rPr>
            <a:t> Male</a:t>
          </a:r>
          <a:r>
            <a:rPr lang="en-US" sz="1100" b="0" i="0" u="none" strike="noStrike">
              <a:solidFill>
                <a:schemeClr val="tx1">
                  <a:lumMod val="75000"/>
                  <a:lumOff val="25000"/>
                </a:schemeClr>
              </a:solidFill>
              <a:latin typeface="Calibri"/>
              <a:cs typeface="Calibri"/>
            </a:rPr>
            <a:t> Gender</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5</xdr:col>
      <xdr:colOff>123825</xdr:colOff>
      <xdr:row>23</xdr:row>
      <xdr:rowOff>133351</xdr:rowOff>
    </xdr:from>
    <xdr:to>
      <xdr:col>8</xdr:col>
      <xdr:colOff>133351</xdr:colOff>
      <xdr:row>25</xdr:row>
      <xdr:rowOff>57150</xdr:rowOff>
    </xdr:to>
    <xdr:sp macro="" textlink="Analysis!AC23">
      <xdr:nvSpPr>
        <xdr:cNvPr id="1033" name="TextBox 1032">
          <a:extLst>
            <a:ext uri="{FF2B5EF4-FFF2-40B4-BE49-F238E27FC236}">
              <a16:creationId xmlns:a16="http://schemas.microsoft.com/office/drawing/2014/main" id="{00000000-0008-0000-0000-000009040000}"/>
            </a:ext>
          </a:extLst>
        </xdr:cNvPr>
        <xdr:cNvSpPr txBox="1"/>
      </xdr:nvSpPr>
      <xdr:spPr>
        <a:xfrm>
          <a:off x="3171825" y="4514851"/>
          <a:ext cx="183832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1" i="0" u="none" strike="noStrike">
              <a:solidFill>
                <a:srgbClr val="E5686F"/>
              </a:solidFill>
              <a:latin typeface="Calibri"/>
              <a:cs typeface="Calibri"/>
            </a:rPr>
            <a:t>Marriad</a:t>
          </a:r>
          <a:r>
            <a:rPr lang="en-US" sz="1100" b="0" i="0" u="none" strike="noStrike">
              <a:solidFill>
                <a:schemeClr val="tx1">
                  <a:lumMod val="75000"/>
                  <a:lumOff val="25000"/>
                </a:schemeClr>
              </a:solidFill>
              <a:latin typeface="Calibri"/>
              <a:cs typeface="Calibri"/>
            </a:rPr>
            <a:t> Customers</a:t>
          </a:r>
          <a:r>
            <a:rPr lang="en-US" sz="1100" b="0" i="0" u="none" strike="noStrike" baseline="0">
              <a:solidFill>
                <a:schemeClr val="tx1">
                  <a:lumMod val="75000"/>
                  <a:lumOff val="25000"/>
                </a:schemeClr>
              </a:solidFill>
              <a:latin typeface="Calibri"/>
              <a:cs typeface="Calibri"/>
            </a:rPr>
            <a:t> Profit</a:t>
          </a:r>
          <a:endParaRPr lang="en-US" sz="1100" b="0">
            <a:solidFill>
              <a:schemeClr val="tx1">
                <a:lumMod val="75000"/>
                <a:lumOff val="25000"/>
              </a:schemeClr>
            </a:solidFill>
            <a:latin typeface="Abadi" panose="020B0604020104020204" pitchFamily="34" charset="0"/>
          </a:endParaRPr>
        </a:p>
      </xdr:txBody>
    </xdr:sp>
    <xdr:clientData/>
  </xdr:twoCellAnchor>
  <xdr:twoCellAnchor>
    <xdr:from>
      <xdr:col>4</xdr:col>
      <xdr:colOff>95250</xdr:colOff>
      <xdr:row>24</xdr:row>
      <xdr:rowOff>104776</xdr:rowOff>
    </xdr:from>
    <xdr:to>
      <xdr:col>5</xdr:col>
      <xdr:colOff>19049</xdr:colOff>
      <xdr:row>26</xdr:row>
      <xdr:rowOff>28575</xdr:rowOff>
    </xdr:to>
    <xdr:sp macro="" textlink="Analysis!AP19">
      <xdr:nvSpPr>
        <xdr:cNvPr id="1034" name="TextBox 1033">
          <a:extLst>
            <a:ext uri="{FF2B5EF4-FFF2-40B4-BE49-F238E27FC236}">
              <a16:creationId xmlns:a16="http://schemas.microsoft.com/office/drawing/2014/main" id="{00000000-0008-0000-0000-00000A040000}"/>
            </a:ext>
          </a:extLst>
        </xdr:cNvPr>
        <xdr:cNvSpPr txBox="1"/>
      </xdr:nvSpPr>
      <xdr:spPr>
        <a:xfrm>
          <a:off x="2533650" y="467677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5C2E0C-353C-400F-BF3D-7F3E540B2FF3}"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36%</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4</xdr:col>
      <xdr:colOff>85725</xdr:colOff>
      <xdr:row>26</xdr:row>
      <xdr:rowOff>133351</xdr:rowOff>
    </xdr:from>
    <xdr:to>
      <xdr:col>5</xdr:col>
      <xdr:colOff>9524</xdr:colOff>
      <xdr:row>28</xdr:row>
      <xdr:rowOff>57150</xdr:rowOff>
    </xdr:to>
    <xdr:sp macro="" textlink="Analysis!AP20">
      <xdr:nvSpPr>
        <xdr:cNvPr id="1036" name="TextBox 1035">
          <a:extLst>
            <a:ext uri="{FF2B5EF4-FFF2-40B4-BE49-F238E27FC236}">
              <a16:creationId xmlns:a16="http://schemas.microsoft.com/office/drawing/2014/main" id="{00000000-0008-0000-0000-00000C040000}"/>
            </a:ext>
          </a:extLst>
        </xdr:cNvPr>
        <xdr:cNvSpPr txBox="1"/>
      </xdr:nvSpPr>
      <xdr:spPr>
        <a:xfrm>
          <a:off x="2524125" y="50863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BEFCC8-C0CE-4770-B0DB-F1BF60A4CB6D}"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64%</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428625</xdr:colOff>
      <xdr:row>24</xdr:row>
      <xdr:rowOff>95251</xdr:rowOff>
    </xdr:from>
    <xdr:to>
      <xdr:col>9</xdr:col>
      <xdr:colOff>352424</xdr:colOff>
      <xdr:row>26</xdr:row>
      <xdr:rowOff>19050</xdr:rowOff>
    </xdr:to>
    <xdr:sp macro="" textlink="Analysis!AU19">
      <xdr:nvSpPr>
        <xdr:cNvPr id="1037" name="TextBox 1036">
          <a:extLst>
            <a:ext uri="{FF2B5EF4-FFF2-40B4-BE49-F238E27FC236}">
              <a16:creationId xmlns:a16="http://schemas.microsoft.com/office/drawing/2014/main" id="{00000000-0008-0000-0000-00000D040000}"/>
            </a:ext>
          </a:extLst>
        </xdr:cNvPr>
        <xdr:cNvSpPr txBox="1"/>
      </xdr:nvSpPr>
      <xdr:spPr>
        <a:xfrm>
          <a:off x="5305425" y="46672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860970-7A03-44CE-A617-CDC0247C695C}" type="TxLink">
            <a:rPr lang="en-US" sz="1800" b="0" i="0" u="none" strike="noStrike">
              <a:solidFill>
                <a:srgbClr val="E5686F"/>
              </a:solidFill>
              <a:latin typeface="CordiaUPC" panose="020B0304020202020204" pitchFamily="34" charset="-34"/>
              <a:ea typeface="+mn-ea"/>
              <a:cs typeface="CordiaUPC" panose="020B0304020202020204" pitchFamily="34" charset="-34"/>
            </a:rPr>
            <a:pPr marL="0" indent="0" algn="ctr"/>
            <a:t>31%</a:t>
          </a:fld>
          <a:endParaRPr lang="en-US" sz="18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8</xdr:col>
      <xdr:colOff>447675</xdr:colOff>
      <xdr:row>26</xdr:row>
      <xdr:rowOff>114301</xdr:rowOff>
    </xdr:from>
    <xdr:to>
      <xdr:col>9</xdr:col>
      <xdr:colOff>371474</xdr:colOff>
      <xdr:row>28</xdr:row>
      <xdr:rowOff>38100</xdr:rowOff>
    </xdr:to>
    <xdr:sp macro="" textlink="Analysis!AU20">
      <xdr:nvSpPr>
        <xdr:cNvPr id="1038" name="TextBox 1037">
          <a:extLst>
            <a:ext uri="{FF2B5EF4-FFF2-40B4-BE49-F238E27FC236}">
              <a16:creationId xmlns:a16="http://schemas.microsoft.com/office/drawing/2014/main" id="{00000000-0008-0000-0000-00000E040000}"/>
            </a:ext>
          </a:extLst>
        </xdr:cNvPr>
        <xdr:cNvSpPr txBox="1"/>
      </xdr:nvSpPr>
      <xdr:spPr>
        <a:xfrm>
          <a:off x="5324475" y="506730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6770B29-4635-4FC0-8895-CB6BB9B44F68}" type="TxLink">
            <a:rPr lang="en-US" sz="1800" b="0" i="0" u="none" strike="noStrike">
              <a:solidFill>
                <a:srgbClr val="293D55"/>
              </a:solidFill>
              <a:latin typeface="CordiaUPC" panose="020B0304020202020204" pitchFamily="34" charset="-34"/>
              <a:ea typeface="+mn-ea"/>
              <a:cs typeface="CordiaUPC" panose="020B0304020202020204" pitchFamily="34" charset="-34"/>
            </a:rPr>
            <a:pPr marL="0" indent="0" algn="ctr"/>
            <a:t>69%</a:t>
          </a:fld>
          <a:endParaRPr lang="en-US" sz="1800" b="0" i="0" u="none" strike="noStrike">
            <a:solidFill>
              <a:srgbClr val="293D55"/>
            </a:solidFill>
            <a:latin typeface="CordiaUPC" panose="020B0304020202020204" pitchFamily="34" charset="-34"/>
            <a:ea typeface="+mn-ea"/>
            <a:cs typeface="CordiaUPC" panose="020B0304020202020204" pitchFamily="34" charset="-34"/>
          </a:endParaRPr>
        </a:p>
      </xdr:txBody>
    </xdr:sp>
    <xdr:clientData/>
  </xdr:twoCellAnchor>
  <xdr:twoCellAnchor>
    <xdr:from>
      <xdr:col>14</xdr:col>
      <xdr:colOff>9525</xdr:colOff>
      <xdr:row>25</xdr:row>
      <xdr:rowOff>171450</xdr:rowOff>
    </xdr:from>
    <xdr:to>
      <xdr:col>16</xdr:col>
      <xdr:colOff>419101</xdr:colOff>
      <xdr:row>27</xdr:row>
      <xdr:rowOff>161925</xdr:rowOff>
    </xdr:to>
    <xdr:sp macro="" textlink="">
      <xdr:nvSpPr>
        <xdr:cNvPr id="1041" name="Rectangle: Rounded Corners 1040">
          <a:extLst>
            <a:ext uri="{FF2B5EF4-FFF2-40B4-BE49-F238E27FC236}">
              <a16:creationId xmlns:a16="http://schemas.microsoft.com/office/drawing/2014/main" id="{00000000-0008-0000-0000-000011040000}"/>
            </a:ext>
          </a:extLst>
        </xdr:cNvPr>
        <xdr:cNvSpPr/>
      </xdr:nvSpPr>
      <xdr:spPr>
        <a:xfrm>
          <a:off x="8543925" y="4933950"/>
          <a:ext cx="1628776" cy="371475"/>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266700</xdr:colOff>
      <xdr:row>17</xdr:row>
      <xdr:rowOff>180975</xdr:rowOff>
    </xdr:from>
    <xdr:to>
      <xdr:col>15</xdr:col>
      <xdr:colOff>461964</xdr:colOff>
      <xdr:row>19</xdr:row>
      <xdr:rowOff>66676</xdr:rowOff>
    </xdr:to>
    <xdr:cxnSp macro="">
      <xdr:nvCxnSpPr>
        <xdr:cNvPr id="1043" name="Connector: Elbow 1042">
          <a:extLst>
            <a:ext uri="{FF2B5EF4-FFF2-40B4-BE49-F238E27FC236}">
              <a16:creationId xmlns:a16="http://schemas.microsoft.com/office/drawing/2014/main" id="{00000000-0008-0000-0000-000013040000}"/>
            </a:ext>
          </a:extLst>
        </xdr:cNvPr>
        <xdr:cNvCxnSpPr/>
      </xdr:nvCxnSpPr>
      <xdr:spPr>
        <a:xfrm>
          <a:off x="8801100" y="3419475"/>
          <a:ext cx="804864" cy="266701"/>
        </a:xfrm>
        <a:prstGeom prst="bentConnector2">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66674</xdr:colOff>
      <xdr:row>21</xdr:row>
      <xdr:rowOff>118109</xdr:rowOff>
    </xdr:from>
    <xdr:to>
      <xdr:col>15</xdr:col>
      <xdr:colOff>280034</xdr:colOff>
      <xdr:row>24</xdr:row>
      <xdr:rowOff>95249</xdr:rowOff>
    </xdr:to>
    <xdr:cxnSp macro="">
      <xdr:nvCxnSpPr>
        <xdr:cNvPr id="1044" name="Connector: Elbow 1043">
          <a:extLst>
            <a:ext uri="{FF2B5EF4-FFF2-40B4-BE49-F238E27FC236}">
              <a16:creationId xmlns:a16="http://schemas.microsoft.com/office/drawing/2014/main" id="{00000000-0008-0000-0000-000014040000}"/>
            </a:ext>
          </a:extLst>
        </xdr:cNvPr>
        <xdr:cNvCxnSpPr/>
      </xdr:nvCxnSpPr>
      <xdr:spPr>
        <a:xfrm rot="16200000" flipH="1">
          <a:off x="8738234" y="3981449"/>
          <a:ext cx="548640" cy="822960"/>
        </a:xfrm>
        <a:prstGeom prst="bentConnector3">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546735</xdr:colOff>
      <xdr:row>22</xdr:row>
      <xdr:rowOff>123825</xdr:rowOff>
    </xdr:from>
    <xdr:to>
      <xdr:col>12</xdr:col>
      <xdr:colOff>333375</xdr:colOff>
      <xdr:row>24</xdr:row>
      <xdr:rowOff>108585</xdr:rowOff>
    </xdr:to>
    <xdr:cxnSp macro="">
      <xdr:nvCxnSpPr>
        <xdr:cNvPr id="1045" name="Connector: Elbow 1044">
          <a:extLst>
            <a:ext uri="{FF2B5EF4-FFF2-40B4-BE49-F238E27FC236}">
              <a16:creationId xmlns:a16="http://schemas.microsoft.com/office/drawing/2014/main" id="{00000000-0008-0000-0000-000015040000}"/>
            </a:ext>
          </a:extLst>
        </xdr:cNvPr>
        <xdr:cNvCxnSpPr/>
      </xdr:nvCxnSpPr>
      <xdr:spPr>
        <a:xfrm rot="5400000" flipH="1" flipV="1">
          <a:off x="6962775" y="3994785"/>
          <a:ext cx="365760" cy="1005840"/>
        </a:xfrm>
        <a:prstGeom prst="bentConnector3">
          <a:avLst/>
        </a:prstGeom>
        <a:ln w="12700">
          <a:solidFill>
            <a:schemeClr val="tx1">
              <a:lumMod val="65000"/>
              <a:lumOff val="35000"/>
            </a:schemeClr>
          </a:solidFill>
          <a:prstDash val="lg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66677</xdr:colOff>
      <xdr:row>19</xdr:row>
      <xdr:rowOff>1</xdr:rowOff>
    </xdr:from>
    <xdr:to>
      <xdr:col>16</xdr:col>
      <xdr:colOff>247651</xdr:colOff>
      <xdr:row>20</xdr:row>
      <xdr:rowOff>76200</xdr:rowOff>
    </xdr:to>
    <xdr:sp macro="" textlink="Analysis!C11">
      <xdr:nvSpPr>
        <xdr:cNvPr id="1048" name="TextBox 1047">
          <a:extLst>
            <a:ext uri="{FF2B5EF4-FFF2-40B4-BE49-F238E27FC236}">
              <a16:creationId xmlns:a16="http://schemas.microsoft.com/office/drawing/2014/main" id="{00000000-0008-0000-0000-000018040000}"/>
            </a:ext>
          </a:extLst>
        </xdr:cNvPr>
        <xdr:cNvSpPr txBox="1"/>
      </xdr:nvSpPr>
      <xdr:spPr>
        <a:xfrm>
          <a:off x="9210677" y="3619501"/>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Canada</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14</xdr:col>
      <xdr:colOff>495302</xdr:colOff>
      <xdr:row>24</xdr:row>
      <xdr:rowOff>47626</xdr:rowOff>
    </xdr:from>
    <xdr:to>
      <xdr:col>16</xdr:col>
      <xdr:colOff>66676</xdr:colOff>
      <xdr:row>25</xdr:row>
      <xdr:rowOff>123825</xdr:rowOff>
    </xdr:to>
    <xdr:sp macro="" textlink="Analysis!C11">
      <xdr:nvSpPr>
        <xdr:cNvPr id="1050" name="TextBox 1049">
          <a:extLst>
            <a:ext uri="{FF2B5EF4-FFF2-40B4-BE49-F238E27FC236}">
              <a16:creationId xmlns:a16="http://schemas.microsoft.com/office/drawing/2014/main" id="{00000000-0008-0000-0000-00001A040000}"/>
            </a:ext>
          </a:extLst>
        </xdr:cNvPr>
        <xdr:cNvSpPr txBox="1"/>
      </xdr:nvSpPr>
      <xdr:spPr>
        <a:xfrm>
          <a:off x="9029702" y="4619626"/>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USA</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10</xdr:col>
      <xdr:colOff>171452</xdr:colOff>
      <xdr:row>24</xdr:row>
      <xdr:rowOff>38101</xdr:rowOff>
    </xdr:from>
    <xdr:to>
      <xdr:col>11</xdr:col>
      <xdr:colOff>352426</xdr:colOff>
      <xdr:row>25</xdr:row>
      <xdr:rowOff>114300</xdr:rowOff>
    </xdr:to>
    <xdr:sp macro="" textlink="Analysis!C11">
      <xdr:nvSpPr>
        <xdr:cNvPr id="1051" name="TextBox 1050">
          <a:extLst>
            <a:ext uri="{FF2B5EF4-FFF2-40B4-BE49-F238E27FC236}">
              <a16:creationId xmlns:a16="http://schemas.microsoft.com/office/drawing/2014/main" id="{00000000-0008-0000-0000-00001B040000}"/>
            </a:ext>
          </a:extLst>
        </xdr:cNvPr>
        <xdr:cNvSpPr txBox="1"/>
      </xdr:nvSpPr>
      <xdr:spPr>
        <a:xfrm>
          <a:off x="6267452" y="4610101"/>
          <a:ext cx="7905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tx1">
                  <a:lumMod val="50000"/>
                  <a:lumOff val="50000"/>
                </a:schemeClr>
              </a:solidFill>
              <a:latin typeface="Abadi" panose="020B0604020104020204" pitchFamily="34" charset="0"/>
              <a:cs typeface="Calibri"/>
            </a:rPr>
            <a:t>Mexico</a:t>
          </a:r>
          <a:endParaRPr lang="en-US" sz="1100" b="0">
            <a:solidFill>
              <a:schemeClr val="tx1">
                <a:lumMod val="50000"/>
                <a:lumOff val="50000"/>
              </a:schemeClr>
            </a:solidFill>
            <a:latin typeface="Abadi" panose="020B0604020104020204" pitchFamily="34" charset="0"/>
          </a:endParaRPr>
        </a:p>
      </xdr:txBody>
    </xdr:sp>
    <xdr:clientData/>
  </xdr:twoCellAnchor>
  <xdr:twoCellAnchor>
    <xdr:from>
      <xdr:col>14</xdr:col>
      <xdr:colOff>523875</xdr:colOff>
      <xdr:row>19</xdr:row>
      <xdr:rowOff>133351</xdr:rowOff>
    </xdr:from>
    <xdr:to>
      <xdr:col>16</xdr:col>
      <xdr:colOff>419103</xdr:colOff>
      <xdr:row>21</xdr:row>
      <xdr:rowOff>19050</xdr:rowOff>
    </xdr:to>
    <xdr:sp macro="" textlink="Analysis!AZ18">
      <xdr:nvSpPr>
        <xdr:cNvPr id="1055" name="TextBox 1054">
          <a:extLst>
            <a:ext uri="{FF2B5EF4-FFF2-40B4-BE49-F238E27FC236}">
              <a16:creationId xmlns:a16="http://schemas.microsoft.com/office/drawing/2014/main" id="{00000000-0008-0000-0000-00001F040000}"/>
            </a:ext>
          </a:extLst>
        </xdr:cNvPr>
        <xdr:cNvSpPr txBox="1"/>
      </xdr:nvSpPr>
      <xdr:spPr>
        <a:xfrm>
          <a:off x="9058275" y="3752851"/>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689A05-A0FE-4803-BD8E-E449FB7A393F}" type="TxLink">
            <a:rPr lang="en-US" sz="1200" b="0" i="0" u="none" strike="noStrike">
              <a:solidFill>
                <a:schemeClr val="tx1">
                  <a:lumMod val="65000"/>
                  <a:lumOff val="35000"/>
                </a:schemeClr>
              </a:solidFill>
              <a:latin typeface="Calibri"/>
              <a:cs typeface="Calibri"/>
            </a:rPr>
            <a:pPr algn="ctr"/>
            <a:t>$67,768</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14</xdr:col>
      <xdr:colOff>342900</xdr:colOff>
      <xdr:row>24</xdr:row>
      <xdr:rowOff>180976</xdr:rowOff>
    </xdr:from>
    <xdr:to>
      <xdr:col>16</xdr:col>
      <xdr:colOff>238128</xdr:colOff>
      <xdr:row>26</xdr:row>
      <xdr:rowOff>66675</xdr:rowOff>
    </xdr:to>
    <xdr:sp macro="" textlink="Analysis!AZ20">
      <xdr:nvSpPr>
        <xdr:cNvPr id="1056" name="TextBox 1055">
          <a:extLst>
            <a:ext uri="{FF2B5EF4-FFF2-40B4-BE49-F238E27FC236}">
              <a16:creationId xmlns:a16="http://schemas.microsoft.com/office/drawing/2014/main" id="{00000000-0008-0000-0000-000020040000}"/>
            </a:ext>
          </a:extLst>
        </xdr:cNvPr>
        <xdr:cNvSpPr txBox="1"/>
      </xdr:nvSpPr>
      <xdr:spPr>
        <a:xfrm>
          <a:off x="8877300" y="4752976"/>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C8D11E-13D1-417B-A585-383A98653FC4}" type="TxLink">
            <a:rPr lang="en-US" sz="1200" b="0" i="0" u="none" strike="noStrike">
              <a:solidFill>
                <a:schemeClr val="tx1">
                  <a:lumMod val="65000"/>
                  <a:lumOff val="35000"/>
                </a:schemeClr>
              </a:solidFill>
              <a:latin typeface="Calibri"/>
              <a:cs typeface="Calibri"/>
            </a:rPr>
            <a:pPr algn="ctr"/>
            <a:t>$451,526</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10</xdr:col>
      <xdr:colOff>19050</xdr:colOff>
      <xdr:row>24</xdr:row>
      <xdr:rowOff>171451</xdr:rowOff>
    </xdr:from>
    <xdr:to>
      <xdr:col>11</xdr:col>
      <xdr:colOff>523878</xdr:colOff>
      <xdr:row>26</xdr:row>
      <xdr:rowOff>57150</xdr:rowOff>
    </xdr:to>
    <xdr:sp macro="" textlink="Analysis!AZ19">
      <xdr:nvSpPr>
        <xdr:cNvPr id="1057" name="TextBox 1056">
          <a:extLst>
            <a:ext uri="{FF2B5EF4-FFF2-40B4-BE49-F238E27FC236}">
              <a16:creationId xmlns:a16="http://schemas.microsoft.com/office/drawing/2014/main" id="{00000000-0008-0000-0000-000021040000}"/>
            </a:ext>
          </a:extLst>
        </xdr:cNvPr>
        <xdr:cNvSpPr txBox="1"/>
      </xdr:nvSpPr>
      <xdr:spPr>
        <a:xfrm>
          <a:off x="6115050" y="4743451"/>
          <a:ext cx="1114428"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7B9018-8319-4321-92F8-243C2DC3E5AC}" type="TxLink">
            <a:rPr lang="en-US" sz="1200" b="0" i="0" u="none" strike="noStrike">
              <a:solidFill>
                <a:schemeClr val="tx1">
                  <a:lumMod val="65000"/>
                  <a:lumOff val="35000"/>
                </a:schemeClr>
              </a:solidFill>
              <a:latin typeface="Calibri"/>
              <a:cs typeface="Calibri"/>
            </a:rPr>
            <a:pPr algn="ctr"/>
            <a:t>$251,925</a:t>
          </a:fld>
          <a:endParaRPr lang="en-US" sz="1200" b="0">
            <a:solidFill>
              <a:schemeClr val="tx1">
                <a:lumMod val="65000"/>
                <a:lumOff val="35000"/>
              </a:schemeClr>
            </a:solidFill>
            <a:latin typeface="Abadi" panose="020B0604020104020204" pitchFamily="34" charset="0"/>
          </a:endParaRPr>
        </a:p>
      </xdr:txBody>
    </xdr:sp>
    <xdr:clientData/>
  </xdr:twoCellAnchor>
  <xdr:twoCellAnchor>
    <xdr:from>
      <xdr:col>10</xdr:col>
      <xdr:colOff>314324</xdr:colOff>
      <xdr:row>26</xdr:row>
      <xdr:rowOff>9525</xdr:rowOff>
    </xdr:from>
    <xdr:to>
      <xdr:col>11</xdr:col>
      <xdr:colOff>152399</xdr:colOff>
      <xdr:row>27</xdr:row>
      <xdr:rowOff>57150</xdr:rowOff>
    </xdr:to>
    <xdr:sp macro="" textlink="">
      <xdr:nvSpPr>
        <xdr:cNvPr id="1058" name="Rectangle: Rounded Corners 1057">
          <a:extLst>
            <a:ext uri="{FF2B5EF4-FFF2-40B4-BE49-F238E27FC236}">
              <a16:creationId xmlns:a16="http://schemas.microsoft.com/office/drawing/2014/main" id="{00000000-0008-0000-0000-000022040000}"/>
            </a:ext>
          </a:extLst>
        </xdr:cNvPr>
        <xdr:cNvSpPr/>
      </xdr:nvSpPr>
      <xdr:spPr>
        <a:xfrm>
          <a:off x="6410324" y="4962525"/>
          <a:ext cx="447675" cy="238125"/>
        </a:xfrm>
        <a:prstGeom prst="round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123824</xdr:colOff>
      <xdr:row>26</xdr:row>
      <xdr:rowOff>28575</xdr:rowOff>
    </xdr:from>
    <xdr:to>
      <xdr:col>15</xdr:col>
      <xdr:colOff>571499</xdr:colOff>
      <xdr:row>27</xdr:row>
      <xdr:rowOff>76200</xdr:rowOff>
    </xdr:to>
    <xdr:sp macro="" textlink="">
      <xdr:nvSpPr>
        <xdr:cNvPr id="1059" name="Rectangle: Rounded Corners 1058">
          <a:extLst>
            <a:ext uri="{FF2B5EF4-FFF2-40B4-BE49-F238E27FC236}">
              <a16:creationId xmlns:a16="http://schemas.microsoft.com/office/drawing/2014/main" id="{00000000-0008-0000-0000-000023040000}"/>
            </a:ext>
          </a:extLst>
        </xdr:cNvPr>
        <xdr:cNvSpPr/>
      </xdr:nvSpPr>
      <xdr:spPr>
        <a:xfrm>
          <a:off x="9267824" y="4981575"/>
          <a:ext cx="447675" cy="238125"/>
        </a:xfrm>
        <a:prstGeom prst="roundRect">
          <a:avLst/>
        </a:prstGeom>
        <a:solidFill>
          <a:srgbClr val="293D5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257174</xdr:colOff>
      <xdr:row>21</xdr:row>
      <xdr:rowOff>0</xdr:rowOff>
    </xdr:from>
    <xdr:to>
      <xdr:col>16</xdr:col>
      <xdr:colOff>95249</xdr:colOff>
      <xdr:row>22</xdr:row>
      <xdr:rowOff>47625</xdr:rowOff>
    </xdr:to>
    <xdr:sp macro="" textlink="">
      <xdr:nvSpPr>
        <xdr:cNvPr id="1060" name="Rectangle: Rounded Corners 1059">
          <a:extLst>
            <a:ext uri="{FF2B5EF4-FFF2-40B4-BE49-F238E27FC236}">
              <a16:creationId xmlns:a16="http://schemas.microsoft.com/office/drawing/2014/main" id="{00000000-0008-0000-0000-000024040000}"/>
            </a:ext>
          </a:extLst>
        </xdr:cNvPr>
        <xdr:cNvSpPr/>
      </xdr:nvSpPr>
      <xdr:spPr>
        <a:xfrm>
          <a:off x="9401174" y="4000500"/>
          <a:ext cx="447675" cy="23812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276225</xdr:colOff>
      <xdr:row>25</xdr:row>
      <xdr:rowOff>180976</xdr:rowOff>
    </xdr:from>
    <xdr:to>
      <xdr:col>11</xdr:col>
      <xdr:colOff>200024</xdr:colOff>
      <xdr:row>27</xdr:row>
      <xdr:rowOff>104775</xdr:rowOff>
    </xdr:to>
    <xdr:sp macro="" textlink="Analysis!BA19">
      <xdr:nvSpPr>
        <xdr:cNvPr id="1061" name="TextBox 1060">
          <a:extLst>
            <a:ext uri="{FF2B5EF4-FFF2-40B4-BE49-F238E27FC236}">
              <a16:creationId xmlns:a16="http://schemas.microsoft.com/office/drawing/2014/main" id="{00000000-0008-0000-0000-000025040000}"/>
            </a:ext>
          </a:extLst>
        </xdr:cNvPr>
        <xdr:cNvSpPr txBox="1"/>
      </xdr:nvSpPr>
      <xdr:spPr>
        <a:xfrm>
          <a:off x="6372225" y="4943476"/>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A4F579-6DB1-4A4B-B82D-C2FC9315F690}" type="TxLink">
            <a:rPr lang="en-US" sz="1400" b="0" i="0" u="none" strike="noStrike">
              <a:solidFill>
                <a:srgbClr val="000000"/>
              </a:solidFill>
              <a:latin typeface="Calibri"/>
              <a:ea typeface="+mn-ea"/>
              <a:cs typeface="Calibri"/>
            </a:rPr>
            <a:pPr marL="0" indent="0" algn="ctr"/>
            <a:t>33%</a:t>
          </a:fld>
          <a:endParaRPr lang="en-US" sz="2400" b="0" i="0" u="none" strike="noStrike">
            <a:solidFill>
              <a:srgbClr val="E5686F"/>
            </a:solidFill>
            <a:latin typeface="CordiaUPC" panose="020B0304020202020204" pitchFamily="34" charset="-34"/>
            <a:ea typeface="+mn-ea"/>
            <a:cs typeface="CordiaUPC" panose="020B0304020202020204" pitchFamily="34" charset="-34"/>
          </a:endParaRPr>
        </a:p>
      </xdr:txBody>
    </xdr:sp>
    <xdr:clientData/>
  </xdr:twoCellAnchor>
  <xdr:twoCellAnchor>
    <xdr:from>
      <xdr:col>15</xdr:col>
      <xdr:colOff>219075</xdr:colOff>
      <xdr:row>20</xdr:row>
      <xdr:rowOff>171451</xdr:rowOff>
    </xdr:from>
    <xdr:to>
      <xdr:col>16</xdr:col>
      <xdr:colOff>142874</xdr:colOff>
      <xdr:row>22</xdr:row>
      <xdr:rowOff>95250</xdr:rowOff>
    </xdr:to>
    <xdr:sp macro="" textlink="Analysis!BA18">
      <xdr:nvSpPr>
        <xdr:cNvPr id="1063" name="TextBox 1062">
          <a:extLst>
            <a:ext uri="{FF2B5EF4-FFF2-40B4-BE49-F238E27FC236}">
              <a16:creationId xmlns:a16="http://schemas.microsoft.com/office/drawing/2014/main" id="{00000000-0008-0000-0000-000027040000}"/>
            </a:ext>
          </a:extLst>
        </xdr:cNvPr>
        <xdr:cNvSpPr txBox="1"/>
      </xdr:nvSpPr>
      <xdr:spPr>
        <a:xfrm>
          <a:off x="9363075" y="39814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80DE47-659D-479C-8A62-135EFACB5E84}" type="TxLink">
            <a:rPr lang="en-US" sz="1400" b="0" i="0" u="none" strike="noStrike">
              <a:solidFill>
                <a:srgbClr val="000000"/>
              </a:solidFill>
              <a:latin typeface="Calibri"/>
              <a:ea typeface="+mn-ea"/>
              <a:cs typeface="Calibri"/>
            </a:rPr>
            <a:pPr marL="0" indent="0" algn="ctr"/>
            <a:t>9%</a:t>
          </a:fld>
          <a:endParaRPr lang="en-US" sz="1400" b="0" i="0" u="none" strike="noStrike">
            <a:solidFill>
              <a:srgbClr val="000000"/>
            </a:solidFill>
            <a:latin typeface="Calibri"/>
            <a:ea typeface="+mn-ea"/>
            <a:cs typeface="Calibri"/>
          </a:endParaRPr>
        </a:p>
      </xdr:txBody>
    </xdr:sp>
    <xdr:clientData/>
  </xdr:twoCellAnchor>
  <xdr:twoCellAnchor>
    <xdr:from>
      <xdr:col>15</xdr:col>
      <xdr:colOff>76200</xdr:colOff>
      <xdr:row>25</xdr:row>
      <xdr:rowOff>171451</xdr:rowOff>
    </xdr:from>
    <xdr:to>
      <xdr:col>15</xdr:col>
      <xdr:colOff>609599</xdr:colOff>
      <xdr:row>27</xdr:row>
      <xdr:rowOff>95250</xdr:rowOff>
    </xdr:to>
    <xdr:sp macro="" textlink="Analysis!BA20">
      <xdr:nvSpPr>
        <xdr:cNvPr id="1064" name="TextBox 1063">
          <a:extLst>
            <a:ext uri="{FF2B5EF4-FFF2-40B4-BE49-F238E27FC236}">
              <a16:creationId xmlns:a16="http://schemas.microsoft.com/office/drawing/2014/main" id="{00000000-0008-0000-0000-000028040000}"/>
            </a:ext>
          </a:extLst>
        </xdr:cNvPr>
        <xdr:cNvSpPr txBox="1"/>
      </xdr:nvSpPr>
      <xdr:spPr>
        <a:xfrm>
          <a:off x="9220200" y="4933951"/>
          <a:ext cx="53339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4DA47D-4F35-4717-B408-F0C019CFD543}" type="TxLink">
            <a:rPr lang="en-US" sz="1400" b="0" i="0" u="none" strike="noStrike">
              <a:solidFill>
                <a:schemeClr val="bg1"/>
              </a:solidFill>
              <a:latin typeface="Calibri"/>
              <a:ea typeface="+mn-ea"/>
              <a:cs typeface="Calibri"/>
            </a:rPr>
            <a:pPr marL="0" indent="0" algn="ctr"/>
            <a:t>59%</a:t>
          </a:fld>
          <a:endParaRPr lang="en-US" sz="1400" b="0" i="0" u="none" strike="noStrike">
            <a:solidFill>
              <a:schemeClr val="bg1"/>
            </a:solidFill>
            <a:latin typeface="Calibri"/>
            <a:ea typeface="+mn-ea"/>
            <a:cs typeface="Calibri"/>
          </a:endParaRPr>
        </a:p>
      </xdr:txBody>
    </xdr:sp>
    <xdr:clientData/>
  </xdr:twoCellAnchor>
  <xdr:twoCellAnchor>
    <xdr:from>
      <xdr:col>9</xdr:col>
      <xdr:colOff>590550</xdr:colOff>
      <xdr:row>9</xdr:row>
      <xdr:rowOff>133351</xdr:rowOff>
    </xdr:from>
    <xdr:to>
      <xdr:col>16</xdr:col>
      <xdr:colOff>400050</xdr:colOff>
      <xdr:row>11</xdr:row>
      <xdr:rowOff>57150</xdr:rowOff>
    </xdr:to>
    <xdr:sp macro="" textlink="Analysis!AC23">
      <xdr:nvSpPr>
        <xdr:cNvPr id="1065" name="TextBox 1064">
          <a:extLst>
            <a:ext uri="{FF2B5EF4-FFF2-40B4-BE49-F238E27FC236}">
              <a16:creationId xmlns:a16="http://schemas.microsoft.com/office/drawing/2014/main" id="{00000000-0008-0000-0000-000029040000}"/>
            </a:ext>
          </a:extLst>
        </xdr:cNvPr>
        <xdr:cNvSpPr txBox="1"/>
      </xdr:nvSpPr>
      <xdr:spPr>
        <a:xfrm>
          <a:off x="6076950" y="1847851"/>
          <a:ext cx="40767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65000"/>
                  <a:lumOff val="35000"/>
                </a:schemeClr>
              </a:solidFill>
              <a:latin typeface="Calibri"/>
              <a:cs typeface="Calibri"/>
            </a:rPr>
            <a:t>Total Profit by Customer Country</a:t>
          </a:r>
          <a:endParaRPr lang="en-US" sz="1400" b="0">
            <a:solidFill>
              <a:schemeClr val="tx1">
                <a:lumMod val="65000"/>
                <a:lumOff val="35000"/>
              </a:schemeClr>
            </a:solidFill>
            <a:latin typeface="Abadi" panose="020B0604020104020204" pitchFamily="34" charset="0"/>
          </a:endParaRPr>
        </a:p>
      </xdr:txBody>
    </xdr:sp>
    <xdr:clientData/>
  </xdr:twoCellAnchor>
  <xdr:twoCellAnchor>
    <xdr:from>
      <xdr:col>0</xdr:col>
      <xdr:colOff>323849</xdr:colOff>
      <xdr:row>28</xdr:row>
      <xdr:rowOff>161924</xdr:rowOff>
    </xdr:from>
    <xdr:to>
      <xdr:col>8</xdr:col>
      <xdr:colOff>561974</xdr:colOff>
      <xdr:row>35</xdr:row>
      <xdr:rowOff>79247</xdr:rowOff>
    </xdr:to>
    <xdr:sp macro="" textlink="">
      <xdr:nvSpPr>
        <xdr:cNvPr id="1068" name="Rectangle: Rounded Corners 1067">
          <a:extLst>
            <a:ext uri="{FF2B5EF4-FFF2-40B4-BE49-F238E27FC236}">
              <a16:creationId xmlns:a16="http://schemas.microsoft.com/office/drawing/2014/main" id="{00000000-0008-0000-0000-00002C040000}"/>
            </a:ext>
          </a:extLst>
        </xdr:cNvPr>
        <xdr:cNvSpPr/>
      </xdr:nvSpPr>
      <xdr:spPr>
        <a:xfrm>
          <a:off x="323849" y="5495924"/>
          <a:ext cx="5114925" cy="1250823"/>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28575</xdr:colOff>
      <xdr:row>28</xdr:row>
      <xdr:rowOff>161924</xdr:rowOff>
    </xdr:from>
    <xdr:to>
      <xdr:col>16</xdr:col>
      <xdr:colOff>533401</xdr:colOff>
      <xdr:row>35</xdr:row>
      <xdr:rowOff>79247</xdr:rowOff>
    </xdr:to>
    <xdr:sp macro="" textlink="">
      <xdr:nvSpPr>
        <xdr:cNvPr id="1070" name="Rectangle: Rounded Corners 1069">
          <a:extLst>
            <a:ext uri="{FF2B5EF4-FFF2-40B4-BE49-F238E27FC236}">
              <a16:creationId xmlns:a16="http://schemas.microsoft.com/office/drawing/2014/main" id="{00000000-0008-0000-0000-00002E040000}"/>
            </a:ext>
          </a:extLst>
        </xdr:cNvPr>
        <xdr:cNvSpPr/>
      </xdr:nvSpPr>
      <xdr:spPr>
        <a:xfrm>
          <a:off x="5514975" y="5495924"/>
          <a:ext cx="4772026" cy="1250823"/>
        </a:xfrm>
        <a:prstGeom prst="roundRect">
          <a:avLst>
            <a:gd name="adj" fmla="val 3111"/>
          </a:avLst>
        </a:prstGeom>
        <a:solidFill>
          <a:schemeClr val="bg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228599</xdr:colOff>
      <xdr:row>27</xdr:row>
      <xdr:rowOff>95249</xdr:rowOff>
    </xdr:from>
    <xdr:to>
      <xdr:col>8</xdr:col>
      <xdr:colOff>504824</xdr:colOff>
      <xdr:row>35</xdr:row>
      <xdr:rowOff>85724</xdr:rowOff>
    </xdr:to>
    <xdr:graphicFrame macro="">
      <xdr:nvGraphicFramePr>
        <xdr:cNvPr id="1066" name="Chart 1065">
          <a:extLst>
            <a:ext uri="{FF2B5EF4-FFF2-40B4-BE49-F238E27FC236}">
              <a16:creationId xmlns:a16="http://schemas.microsoft.com/office/drawing/2014/main" id="{00000000-0008-0000-0000-00002A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581024</xdr:colOff>
      <xdr:row>27</xdr:row>
      <xdr:rowOff>28575</xdr:rowOff>
    </xdr:from>
    <xdr:to>
      <xdr:col>16</xdr:col>
      <xdr:colOff>533399</xdr:colOff>
      <xdr:row>35</xdr:row>
      <xdr:rowOff>161925</xdr:rowOff>
    </xdr:to>
    <xdr:graphicFrame macro="">
      <xdr:nvGraphicFramePr>
        <xdr:cNvPr id="1067" name="Chart 1066">
          <a:extLst>
            <a:ext uri="{FF2B5EF4-FFF2-40B4-BE49-F238E27FC236}">
              <a16:creationId xmlns:a16="http://schemas.microsoft.com/office/drawing/2014/main" id="{00000000-0008-0000-0000-00002B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333374</xdr:colOff>
      <xdr:row>29</xdr:row>
      <xdr:rowOff>1</xdr:rowOff>
    </xdr:from>
    <xdr:to>
      <xdr:col>8</xdr:col>
      <xdr:colOff>533399</xdr:colOff>
      <xdr:row>30</xdr:row>
      <xdr:rowOff>114300</xdr:rowOff>
    </xdr:to>
    <xdr:sp macro="" textlink="Analysis!BG27">
      <xdr:nvSpPr>
        <xdr:cNvPr id="1071" name="TextBox 1070">
          <a:extLst>
            <a:ext uri="{FF2B5EF4-FFF2-40B4-BE49-F238E27FC236}">
              <a16:creationId xmlns:a16="http://schemas.microsoft.com/office/drawing/2014/main" id="{00000000-0008-0000-0000-00002F040000}"/>
            </a:ext>
          </a:extLst>
        </xdr:cNvPr>
        <xdr:cNvSpPr txBox="1"/>
      </xdr:nvSpPr>
      <xdr:spPr>
        <a:xfrm>
          <a:off x="333374" y="5524501"/>
          <a:ext cx="50768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9551D8-7F5D-491E-A1F0-77B97D151830}" type="TxLink">
            <a:rPr lang="en-US" sz="1400" b="0" i="0" u="none" strike="noStrike">
              <a:solidFill>
                <a:schemeClr val="tx1">
                  <a:lumMod val="65000"/>
                  <a:lumOff val="35000"/>
                </a:schemeClr>
              </a:solidFill>
              <a:latin typeface="Calibri"/>
              <a:ea typeface="+mn-ea"/>
              <a:cs typeface="Calibri"/>
            </a:rPr>
            <a:pPr marL="0" indent="0" algn="ctr"/>
            <a:t> Top 5 profitable cities in Canada, Mexico and  USA</a:t>
          </a:fld>
          <a:endParaRPr lang="en-US" sz="1400" b="0" i="0" u="none" strike="noStrike">
            <a:solidFill>
              <a:schemeClr val="tx1">
                <a:lumMod val="65000"/>
                <a:lumOff val="35000"/>
              </a:schemeClr>
            </a:solidFill>
            <a:latin typeface="Calibri"/>
            <a:ea typeface="+mn-ea"/>
            <a:cs typeface="Calibri"/>
          </a:endParaRPr>
        </a:p>
      </xdr:txBody>
    </xdr:sp>
    <xdr:clientData/>
  </xdr:twoCellAnchor>
  <xdr:twoCellAnchor>
    <xdr:from>
      <xdr:col>9</xdr:col>
      <xdr:colOff>0</xdr:colOff>
      <xdr:row>29</xdr:row>
      <xdr:rowOff>9526</xdr:rowOff>
    </xdr:from>
    <xdr:to>
      <xdr:col>16</xdr:col>
      <xdr:colOff>523876</xdr:colOff>
      <xdr:row>30</xdr:row>
      <xdr:rowOff>123825</xdr:rowOff>
    </xdr:to>
    <xdr:sp macro="" textlink="Analysis!BO26">
      <xdr:nvSpPr>
        <xdr:cNvPr id="1073" name="TextBox 1072">
          <a:extLst>
            <a:ext uri="{FF2B5EF4-FFF2-40B4-BE49-F238E27FC236}">
              <a16:creationId xmlns:a16="http://schemas.microsoft.com/office/drawing/2014/main" id="{00000000-0008-0000-0000-000031040000}"/>
            </a:ext>
          </a:extLst>
        </xdr:cNvPr>
        <xdr:cNvSpPr txBox="1"/>
      </xdr:nvSpPr>
      <xdr:spPr>
        <a:xfrm>
          <a:off x="5486400" y="5534026"/>
          <a:ext cx="4791076"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B155D0-E157-45FC-B344-5AB5F4908600}" type="TxLink">
            <a:rPr lang="en-US" sz="1400" b="0" i="0" u="none" strike="noStrike">
              <a:solidFill>
                <a:schemeClr val="tx1">
                  <a:lumMod val="65000"/>
                  <a:lumOff val="35000"/>
                </a:schemeClr>
              </a:solidFill>
              <a:latin typeface="Calibri"/>
              <a:ea typeface="+mn-ea"/>
              <a:cs typeface="Calibri"/>
            </a:rPr>
            <a:pPr marL="0" indent="0" algn="ctr"/>
            <a:t> 5 Less profitable cities in Canada, Mexico and  USA</a:t>
          </a:fld>
          <a:endParaRPr lang="en-US" sz="1400" b="0" i="0" u="none" strike="noStrike">
            <a:solidFill>
              <a:schemeClr val="tx1">
                <a:lumMod val="65000"/>
                <a:lumOff val="35000"/>
              </a:schemeClr>
            </a:solidFill>
            <a:latin typeface="Calibri"/>
            <a:ea typeface="+mn-ea"/>
            <a:cs typeface="Calibri"/>
          </a:endParaRPr>
        </a:p>
      </xdr:txBody>
    </xdr:sp>
    <xdr:clientData/>
  </xdr:twoCellAnchor>
  <xdr:twoCellAnchor editAs="oneCell">
    <xdr:from>
      <xdr:col>17</xdr:col>
      <xdr:colOff>228600</xdr:colOff>
      <xdr:row>28</xdr:row>
      <xdr:rowOff>38100</xdr:rowOff>
    </xdr:from>
    <xdr:to>
      <xdr:col>20</xdr:col>
      <xdr:colOff>590550</xdr:colOff>
      <xdr:row>31</xdr:row>
      <xdr:rowOff>161925</xdr:rowOff>
    </xdr:to>
    <mc:AlternateContent xmlns:mc="http://schemas.openxmlformats.org/markup-compatibility/2006">
      <mc:Choice xmlns:a14="http://schemas.microsoft.com/office/drawing/2010/main" Requires="a14">
        <xdr:graphicFrame macro="">
          <xdr:nvGraphicFramePr>
            <xdr:cNvPr id="1074" name="customer_country">
              <a:extLst>
                <a:ext uri="{FF2B5EF4-FFF2-40B4-BE49-F238E27FC236}">
                  <a16:creationId xmlns:a16="http://schemas.microsoft.com/office/drawing/2014/main" id="{00000000-0008-0000-0000-000032040000}"/>
                </a:ext>
              </a:extLst>
            </xdr:cNvPr>
            <xdr:cNvGraphicFramePr/>
          </xdr:nvGraphicFramePr>
          <xdr:xfrm>
            <a:off x="0" y="0"/>
            <a:ext cx="0" cy="0"/>
          </xdr:xfrm>
          <a:graphic>
            <a:graphicData uri="http://schemas.microsoft.com/office/drawing/2010/slicer">
              <sle:slicer xmlns:sle="http://schemas.microsoft.com/office/drawing/2010/slicer" name="customer_country"/>
            </a:graphicData>
          </a:graphic>
        </xdr:graphicFrame>
      </mc:Choice>
      <mc:Fallback>
        <xdr:sp macro="" textlink="">
          <xdr:nvSpPr>
            <xdr:cNvPr id="0" name=""/>
            <xdr:cNvSpPr>
              <a:spLocks noTextEdit="1"/>
            </xdr:cNvSpPr>
          </xdr:nvSpPr>
          <xdr:spPr>
            <a:xfrm>
              <a:off x="10591800" y="5372100"/>
              <a:ext cx="2190750"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17</xdr:row>
      <xdr:rowOff>1</xdr:rowOff>
    </xdr:from>
    <xdr:to>
      <xdr:col>20</xdr:col>
      <xdr:colOff>514350</xdr:colOff>
      <xdr:row>24</xdr:row>
      <xdr:rowOff>114301</xdr:rowOff>
    </xdr:to>
    <mc:AlternateContent xmlns:mc="http://schemas.openxmlformats.org/markup-compatibility/2006">
      <mc:Choice xmlns:a14="http://schemas.microsoft.com/office/drawing/2010/main" Requires="a14">
        <xdr:graphicFrame macro="">
          <xdr:nvGraphicFramePr>
            <xdr:cNvPr id="1078" name="Month Name">
              <a:extLst>
                <a:ext uri="{FF2B5EF4-FFF2-40B4-BE49-F238E27FC236}">
                  <a16:creationId xmlns:a16="http://schemas.microsoft.com/office/drawing/2014/main" id="{00000000-0008-0000-0000-00003604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0591800" y="3238501"/>
              <a:ext cx="211455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238124</xdr:colOff>
      <xdr:row>9</xdr:row>
      <xdr:rowOff>171450</xdr:rowOff>
    </xdr:from>
    <xdr:to>
      <xdr:col>20</xdr:col>
      <xdr:colOff>590549</xdr:colOff>
      <xdr:row>13</xdr:row>
      <xdr:rowOff>47625</xdr:rowOff>
    </xdr:to>
    <mc:AlternateContent xmlns:mc="http://schemas.openxmlformats.org/markup-compatibility/2006">
      <mc:Choice xmlns:a14="http://schemas.microsoft.com/office/drawing/2010/main" Requires="a14">
        <xdr:graphicFrame macro="">
          <xdr:nvGraphicFramePr>
            <xdr:cNvPr id="1079" name="Year">
              <a:extLst>
                <a:ext uri="{FF2B5EF4-FFF2-40B4-BE49-F238E27FC236}">
                  <a16:creationId xmlns:a16="http://schemas.microsoft.com/office/drawing/2014/main" id="{00000000-0008-0000-0000-00003704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01324" y="1885950"/>
              <a:ext cx="2181225"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266699</xdr:colOff>
      <xdr:row>16</xdr:row>
      <xdr:rowOff>180976</xdr:rowOff>
    </xdr:from>
    <xdr:to>
      <xdr:col>19</xdr:col>
      <xdr:colOff>352424</xdr:colOff>
      <xdr:row>18</xdr:row>
      <xdr:rowOff>104775</xdr:rowOff>
    </xdr:to>
    <xdr:sp macro="" textlink="Analysis!BY12">
      <xdr:nvSpPr>
        <xdr:cNvPr id="53" name="TextBox 52">
          <a:extLst>
            <a:ext uri="{FF2B5EF4-FFF2-40B4-BE49-F238E27FC236}">
              <a16:creationId xmlns:a16="http://schemas.microsoft.com/office/drawing/2014/main" id="{993901ED-6E6A-BB81-5895-9418E84118A8}"/>
            </a:ext>
          </a:extLst>
        </xdr:cNvPr>
        <xdr:cNvSpPr txBox="1"/>
      </xdr:nvSpPr>
      <xdr:spPr>
        <a:xfrm>
          <a:off x="10629899" y="3228976"/>
          <a:ext cx="1304925"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C7DDFC-8EA1-4F08-91A4-65FA6A09C365}" type="TxLink">
            <a:rPr lang="en-US" sz="1100" b="0" i="0" u="none" strike="noStrike">
              <a:solidFill>
                <a:schemeClr val="tx1">
                  <a:lumMod val="50000"/>
                  <a:lumOff val="50000"/>
                </a:schemeClr>
              </a:solidFill>
              <a:latin typeface="Abadi" panose="020B0604020104020204" pitchFamily="34" charset="0"/>
              <a:ea typeface="+mn-ea"/>
              <a:cs typeface="Calibri"/>
            </a:rPr>
            <a:pPr marL="0" indent="0" algn="l"/>
            <a:t>Nov Selected</a:t>
          </a:fld>
          <a:endParaRPr lang="en-US" sz="1100" b="0" i="0" u="none" strike="noStrike">
            <a:solidFill>
              <a:schemeClr val="tx1">
                <a:lumMod val="50000"/>
                <a:lumOff val="50000"/>
              </a:schemeClr>
            </a:solidFill>
            <a:latin typeface="Abadi" panose="020B0604020104020204" pitchFamily="34" charset="0"/>
            <a:ea typeface="+mn-ea"/>
            <a:cs typeface="Calibri"/>
          </a:endParaRPr>
        </a:p>
      </xdr:txBody>
    </xdr:sp>
    <xdr:clientData/>
  </xdr:twoCellAnchor>
  <xdr:twoCellAnchor>
    <xdr:from>
      <xdr:col>17</xdr:col>
      <xdr:colOff>47625</xdr:colOff>
      <xdr:row>0</xdr:row>
      <xdr:rowOff>104776</xdr:rowOff>
    </xdr:from>
    <xdr:to>
      <xdr:col>21</xdr:col>
      <xdr:colOff>209550</xdr:colOff>
      <xdr:row>2</xdr:row>
      <xdr:rowOff>66676</xdr:rowOff>
    </xdr:to>
    <xdr:sp macro="" textlink="">
      <xdr:nvSpPr>
        <xdr:cNvPr id="59" name="TextBox 58">
          <a:extLst>
            <a:ext uri="{FF2B5EF4-FFF2-40B4-BE49-F238E27FC236}">
              <a16:creationId xmlns:a16="http://schemas.microsoft.com/office/drawing/2014/main" id="{F12ED12C-0979-EB4D-075A-C3BFA084BC2D}"/>
            </a:ext>
          </a:extLst>
        </xdr:cNvPr>
        <xdr:cNvSpPr txBox="1"/>
      </xdr:nvSpPr>
      <xdr:spPr>
        <a:xfrm>
          <a:off x="10410825" y="104776"/>
          <a:ext cx="26003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spc="300" baseline="0">
              <a:solidFill>
                <a:schemeClr val="bg1"/>
              </a:solidFill>
              <a:latin typeface="Arial Black" panose="020B0A04020102020204" pitchFamily="34" charset="0"/>
            </a:rPr>
            <a:t>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3.460498032407" createdVersion="8" refreshedVersion="8" minRefreshableVersion="3" recordCount="0" supportSubquery="1" supportAdvancedDrill="1" xr:uid="{014F782E-34DD-4E70-8805-32C6FB8FEC98}">
  <cacheSource type="external" connectionId="15"/>
  <cacheFields count="1">
    <cacheField name="[Last Update Date].[Date Last Refreshed].[Date Last Refreshed]" caption="Date Last Refreshed" numFmtId="0" hierarchy="35" level="1">
      <sharedItems containsSemiMixedTypes="0" containsNonDate="0" containsDate="1" containsString="0" minDate="2023-02-26T11:02:46" maxDate="2023-02-26T11:02:46" count="1">
        <d v="2023-02-26T11:02:46"/>
      </sharedItems>
      <extLst>
        <ext xmlns:x15="http://schemas.microsoft.com/office/spreadsheetml/2010/11/main" uri="{4F2E5C28-24EA-4eb8-9CBF-B6C8F9C3D259}">
          <x15:cachedUniqueNames>
            <x15:cachedUniqueName index="0" name="[Last Update Date].[Date Last Refreshed].&amp;[2023-02-26T11:02:45.796667]"/>
          </x15:cachedUniqueNames>
        </ext>
      </extLst>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0"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fieldsUsage count="2">
        <fieldUsage x="-1"/>
        <fieldUsage x="0"/>
      </fieldsUsage>
    </cacheHierarchy>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14467592" createdVersion="8" refreshedVersion="8" minRefreshableVersion="3" recordCount="0" supportSubquery="1" supportAdvancedDrill="1" xr:uid="{ADA6D58A-8CF4-4C67-9950-26B5CB7DF127}">
  <cacheSource type="external" connectionId="15"/>
  <cacheFields count="7">
    <cacheField name="[Measures].[Qty Sold]" caption="Qty Sold" numFmtId="0" hierarchy="66" level="32767"/>
    <cacheField name="[Measures].[Average Order]" caption="Average Order" numFmtId="0" hierarchy="92" level="32767"/>
    <cacheField name="[Measures].[Returned Orders]" caption="Returned Orders" numFmtId="0" hierarchy="72" level="32767"/>
    <cacheField name="[Measures].[Total Revenue]" caption="Total Revenue" numFmtId="0" hierarchy="67" level="32767"/>
    <cacheField name="[Measures].[Gross Profit]" caption="Gross Profit" numFmtId="0" hierarchy="71" level="32767"/>
    <cacheField name="[Calendar-Lookup].[Month Name].[Month Name]" caption="Month Name" numFmtId="0" hierarchy="7"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2" memberValueDatatype="7" unbalanced="0"/>
    <cacheHierarchy uniqueName="[Calendar-Lookup].[Day]" caption="Day" attribute="1" time="1" defaultMemberUniqueName="[Calendar-Lookup].[Day].[All]" allUniqueName="[Calendar-Lookup].[Day].[All]" dimensionUniqueName="[Calendar-Lookup]" displayFolder="" count="2" memberValueDatatype="20" unbalanced="0"/>
    <cacheHierarchy uniqueName="[Calendar-Lookup].[Weekday Long]" caption="Weekday Long" attribute="1" time="1" defaultMemberUniqueName="[Calendar-Lookup].[Weekday Long].[All]" allUniqueName="[Calendar-Lookup].[Weekday Long].[All]" dimensionUniqueName="[Calendar-Lookup]" displayFolder="" count="2" memberValueDatatype="130" unbalanced="0"/>
    <cacheHierarchy uniqueName="[Calendar-Lookup].[Weekday Short]" caption="Weekday Short" attribute="1" time="1" defaultMemberUniqueName="[Calendar-Lookup].[Weekday Short].[All]" allUniqueName="[Calendar-Lookup].[Weekday Short].[All]" dimensionUniqueName="[Calendar-Lookup]" displayFolder="" count="2" memberValueDatatype="130" unbalanced="0"/>
    <cacheHierarchy uniqueName="[Calendar-Lookup].[Day of Week]" caption="Day of Week" attribute="1" time="1" defaultMemberUniqueName="[Calendar-Lookup].[Day of Week].[All]" allUniqueName="[Calendar-Lookup].[Day of Week].[All]" dimensionUniqueName="[Calendar-Lookup]" displayFolder="" count="2" memberValueDatatype="20" unbalanced="0"/>
    <cacheHierarchy uniqueName="[Calendar-Lookup].[Weekend]" caption="Weekend" attribute="1" time="1" defaultMemberUniqueName="[Calendar-Lookup].[Weekend].[All]" allUniqueName="[Calendar-Lookup].[Weekend].[All]" dimensionUniqueName="[Calendar-Lookup]" displayFolder="" count="2" memberValueDatatype="130" unbalanced="0"/>
    <cacheHierarchy uniqueName="[Calendar-Lookup].[Month]" caption="Month" attribute="1" time="1" defaultMemberUniqueName="[Calendar-Lookup].[Month].[All]" allUniqueName="[Calendar-Lookup].[Month].[All]" dimensionUniqueName="[Calendar-Lookup]" displayFolder="" count="2"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5"/>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6"/>
      </fieldsUsage>
    </cacheHierarchy>
    <cacheHierarchy uniqueName="[Customer-Lookup].[customer_id]" caption="customer_id" attribute="1" defaultMemberUniqueName="[Customer-Lookup].[customer_id].[All]" allUniqueName="[Customer-Lookup].[customer_id].[All]" dimensionUniqueName="[Customer-Lookup]" displayFolder="" count="2"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2"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2"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2"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2"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2"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2" memberValueDatatype="20" unbalanced="0"/>
    <cacheHierarchy uniqueName="[Customer-Lookup].[education]" caption="education" attribute="1" defaultMemberUniqueName="[Customer-Lookup].[education].[All]" allUniqueName="[Customer-Lookup].[education].[All]" dimensionUniqueName="[Customer-Lookup]" displayFolder="" count="2"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2" memberValueDatatype="7" unbalanced="0"/>
    <cacheHierarchy uniqueName="[Customer-Lookup].[member_card]" caption="member_card" attribute="1" defaultMemberUniqueName="[Customer-Lookup].[member_card].[All]" allUniqueName="[Customer-Lookup].[member_card].[All]" dimensionUniqueName="[Customer-Lookup]" displayFolder="" count="2" memberValueDatatype="130" unbalanced="0"/>
    <cacheHierarchy uniqueName="[Customer-Lookup].[occupation]" caption="occupation" attribute="1" defaultMemberUniqueName="[Customer-Lookup].[occupation].[All]" allUniqueName="[Customer-Lookup].[occupation].[All]" dimensionUniqueName="[Customer-Lookup]" displayFolder="" count="2" memberValueDatatype="130" unbalanced="0"/>
    <cacheHierarchy uniqueName="[Customer-Lookup].[homeowner]" caption="homeowner" attribute="1" defaultMemberUniqueName="[Customer-Lookup].[homeowner].[All]" allUniqueName="[Customer-Lookup].[homeowner].[All]" dimensionUniqueName="[Customer-Lookup]" displayFolder="" count="2" memberValueDatatype="130" unbalanced="0"/>
    <cacheHierarchy uniqueName="[Customer-Lookup].[Customer Age]" caption="Customer Age" attribute="1" defaultMemberUniqueName="[Customer-Lookup].[Customer Age].[All]" allUniqueName="[Customer-Lookup].[Customer Age].[All]" dimensionUniqueName="[Customer-Lookup]" displayFolder="" count="2"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2" memberValueDatatype="7" unbalanced="0"/>
    <cacheHierarchy uniqueName="[FactTable].[stock_date]" caption="stock_date" attribute="1" time="1" defaultMemberUniqueName="[FactTable].[stock_date].[All]" allUniqueName="[FactTable].[stock_date].[All]" dimensionUniqueName="[FactTable]" displayFolder="" count="2" memberValueDatatype="7" unbalanced="0"/>
    <cacheHierarchy uniqueName="[FactTable].[product_id]" caption="product_id" attribute="1" defaultMemberUniqueName="[FactTable].[product_id].[All]" allUniqueName="[FactTable].[product_id].[All]" dimensionUniqueName="[FactTable]" displayFolder="" count="2" memberValueDatatype="20" unbalanced="0"/>
    <cacheHierarchy uniqueName="[FactTable].[customer_id]" caption="customer_id" attribute="1" defaultMemberUniqueName="[FactTable].[customer_id].[All]" allUniqueName="[FactTable].[customer_id].[All]" dimensionUniqueName="[FactTable]" displayFolder="" count="2" memberValueDatatype="20" unbalanced="0"/>
    <cacheHierarchy uniqueName="[FactTable].[store_id]" caption="store_id" attribute="1" defaultMemberUniqueName="[FactTable].[store_id].[All]" allUniqueName="[FactTable].[store_id].[All]" dimensionUniqueName="[FactTable]" displayFolder="" count="2" memberValueDatatype="20" unbalanced="0"/>
    <cacheHierarchy uniqueName="[FactTable].[quantity]" caption="quantity" attribute="1" defaultMemberUniqueName="[FactTable].[quantity].[All]" allUniqueName="[FactTable].[quantity].[All]" dimensionUniqueName="[FactTable]" displayFolder="" count="2"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2"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2" memberValueDatatype="130" unbalanced="0"/>
    <cacheHierarchy uniqueName="[Product Returns].[return_date]" caption="return_date" attribute="1" time="1" defaultMemberUniqueName="[Product Returns].[return_date].[All]" allUniqueName="[Product Returns].[return_date].[All]" dimensionUniqueName="[Product Returns]" displayFolder="" count="2" memberValueDatatype="7" unbalanced="0"/>
    <cacheHierarchy uniqueName="[Product Returns].[product_id]" caption="product_id" attribute="1" defaultMemberUniqueName="[Product Returns].[product_id].[All]" allUniqueName="[Product Returns].[product_id].[All]" dimensionUniqueName="[Product Returns]" displayFolder="" count="2" memberValueDatatype="20" unbalanced="0"/>
    <cacheHierarchy uniqueName="[Product Returns].[store_id]" caption="store_id" attribute="1" defaultMemberUniqueName="[Product Returns].[store_id].[All]" allUniqueName="[Product Returns].[store_id].[All]" dimensionUniqueName="[Product Returns]" displayFolder="" count="2" memberValueDatatype="20" unbalanced="0"/>
    <cacheHierarchy uniqueName="[Product Returns].[quantity]" caption="quantity" attribute="1" defaultMemberUniqueName="[Product Returns].[quantity].[All]" allUniqueName="[Product Returns].[quantity].[All]" dimensionUniqueName="[Product Returns]" displayFolder="" count="2" memberValueDatatype="20" unbalanced="0"/>
    <cacheHierarchy uniqueName="[Product-Lookup].[product_id]" caption="product_id" attribute="1" defaultMemberUniqueName="[Product-Lookup].[product_id].[All]" allUniqueName="[Product-Lookup].[product_id].[All]" dimensionUniqueName="[Product-Lookup]" displayFolder="" count="2" memberValueDatatype="20" unbalanced="0"/>
    <cacheHierarchy uniqueName="[Product-Lookup].[product_name]" caption="product_name" attribute="1" defaultMemberUniqueName="[Product-Lookup].[product_name].[All]" allUniqueName="[Product-Lookup].[product_name].[All]" dimensionUniqueName="[Product-Lookup]" displayFolder="" count="2"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2" memberValueDatatype="5" unbalanced="0"/>
    <cacheHierarchy uniqueName="[Product-Lookup].[product_cost]" caption="product_cost" attribute="1" defaultMemberUniqueName="[Product-Lookup].[product_cost].[All]" allUniqueName="[Product-Lookup].[product_cost].[All]" dimensionUniqueName="[Product-Lookup]" displayFolder="" count="2" memberValueDatatype="5" unbalanced="0"/>
    <cacheHierarchy uniqueName="[Product-Lookup].[product_weight]" caption="product_weight" attribute="1" defaultMemberUniqueName="[Product-Lookup].[product_weight].[All]" allUniqueName="[Product-Lookup].[product_weight].[All]" dimensionUniqueName="[Product-Lookup]" displayFolder="" count="2" memberValueDatatype="5" unbalanced="0"/>
    <cacheHierarchy uniqueName="[Product-Lookup].[recyclable]" caption="recyclable" attribute="1" defaultMemberUniqueName="[Product-Lookup].[recyclable].[All]" allUniqueName="[Product-Lookup].[recyclable].[All]" dimensionUniqueName="[Product-Lookup]" displayFolder="" count="2" memberValueDatatype="20" unbalanced="0"/>
    <cacheHierarchy uniqueName="[Product-Lookup].[low_fat]" caption="low_fat" attribute="1" defaultMemberUniqueName="[Product-Lookup].[low_fat].[All]" allUniqueName="[Product-Lookup].[low_fat].[All]" dimensionUniqueName="[Product-Lookup]" displayFolder="" count="2" memberValueDatatype="20" unbalanced="0"/>
    <cacheHierarchy uniqueName="[Product-Lookup].[Brand ID]" caption="Brand ID" attribute="1" defaultMemberUniqueName="[Product-Lookup].[Brand ID].[All]" allUniqueName="[Product-Lookup].[Brand ID].[All]" dimensionUniqueName="[Product-Lookup]" displayFolder="" count="2" memberValueDatatype="20" unbalanced="0"/>
    <cacheHierarchy uniqueName="[Region-Lookup].[region_id]" caption="region_id" attribute="1" defaultMemberUniqueName="[Region-Lookup].[region_id].[All]" allUniqueName="[Region-Lookup].[region_id].[All]" dimensionUniqueName="[Region-Lookup]" displayFolder="" count="2" memberValueDatatype="20" unbalanced="0"/>
    <cacheHierarchy uniqueName="[Region-Lookup].[sales_district]" caption="sales_district" attribute="1" defaultMemberUniqueName="[Region-Lookup].[sales_district].[All]" allUniqueName="[Region-Lookup].[sales_district].[All]" dimensionUniqueName="[Region-Lookup]" displayFolder="" count="2" memberValueDatatype="130" unbalanced="0"/>
    <cacheHierarchy uniqueName="[Region-Lookup].[sales_region]" caption="sales_region" attribute="1" defaultMemberUniqueName="[Region-Lookup].[sales_region].[All]" allUniqueName="[Region-Lookup].[sales_region].[All]" dimensionUniqueName="[Region-Lookup]" displayFolder="" count="2" memberValueDatatype="130" unbalanced="0"/>
    <cacheHierarchy uniqueName="[Store-Lookup].[store_id]" caption="store_id" attribute="1" defaultMemberUniqueName="[Store-Lookup].[store_id].[All]" allUniqueName="[Store-Lookup].[store_id].[All]" dimensionUniqueName="[Store-Lookup]" displayFolder="" count="2" memberValueDatatype="20" unbalanced="0"/>
    <cacheHierarchy uniqueName="[Store-Lookup].[region_id]" caption="region_id" attribute="1" defaultMemberUniqueName="[Store-Lookup].[region_id].[All]" allUniqueName="[Store-Lookup].[region_id].[All]" dimensionUniqueName="[Store-Lookup]" displayFolder="" count="2" memberValueDatatype="20" unbalanced="0"/>
    <cacheHierarchy uniqueName="[Store-Lookup].[store_type]" caption="store_type" attribute="1" defaultMemberUniqueName="[Store-Lookup].[store_type].[All]" allUniqueName="[Store-Lookup].[store_type].[All]" dimensionUniqueName="[Store-Lookup]" displayFolder="" count="2" memberValueDatatype="130" unbalanced="0"/>
    <cacheHierarchy uniqueName="[Store-Lookup].[store_name]" caption="store_name" attribute="1" defaultMemberUniqueName="[Store-Lookup].[store_name].[All]" allUniqueName="[Store-Lookup].[store_name].[All]" dimensionUniqueName="[Store-Lookup]" displayFolder="" count="2"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2" memberValueDatatype="130" unbalanced="0"/>
    <cacheHierarchy uniqueName="[Store-Lookup].[store_city]" caption="store_city" attribute="1" defaultMemberUniqueName="[Store-Lookup].[store_city].[All]" allUniqueName="[Store-Lookup].[store_city].[All]" dimensionUniqueName="[Store-Lookup]" displayFolder="" count="2" memberValueDatatype="130" unbalanced="0"/>
    <cacheHierarchy uniqueName="[Store-Lookup].[store_state]" caption="store_state" attribute="1" defaultMemberUniqueName="[Store-Lookup].[store_state].[All]" allUniqueName="[Store-Lookup].[store_state].[All]" dimensionUniqueName="[Store-Lookup]" displayFolder="" count="2" memberValueDatatype="130" unbalanced="0"/>
    <cacheHierarchy uniqueName="[Store-Lookup].[store_country]" caption="store_country" attribute="1" defaultMemberUniqueName="[Store-Lookup].[store_country].[All]" allUniqueName="[Store-Lookup].[store_country].[All]" dimensionUniqueName="[Store-Lookup]" displayFolder="" count="2" memberValueDatatype="130" unbalanced="0"/>
    <cacheHierarchy uniqueName="[All Measures].[All Measure]" caption="All Measure" attribute="1" defaultMemberUniqueName="[All Measures].[All Measure].[All]" allUniqueName="[All Measures].[All Measure].[All]" dimensionUniqueName="[All Measures]" displayFolder="" count="2"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oneField="1">
      <fieldsUsage count="1">
        <fieldUsage x="0"/>
      </fieldsUsage>
    </cacheHierarchy>
    <cacheHierarchy uniqueName="[Measures].[Total Revenue]" caption="Total Revenue" measure="1" displayFolder="" measureGroup="All Measures" count="0" oneField="1">
      <fieldsUsage count="1">
        <fieldUsage x="3"/>
      </fieldsUsage>
    </cacheHierarchy>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4"/>
      </fieldsUsage>
    </cacheHierarchy>
    <cacheHierarchy uniqueName="[Measures].[Returned Orders]" caption="Returned Orders" measure="1" displayFolder="" measureGroup="All Measures" count="0" oneField="1">
      <fieldsUsage count="1">
        <fieldUsage x="2"/>
      </fieldsUsage>
    </cacheHierarchy>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oneField="1">
      <fieldsUsage count="1">
        <fieldUsage x="1"/>
      </fieldsUsage>
    </cacheHierarchy>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20254626" createdVersion="8" refreshedVersion="8" minRefreshableVersion="3" recordCount="0" supportSubquery="1" supportAdvancedDrill="1" xr:uid="{906F9F17-6D89-4BAB-9637-4255CCAE69A4}">
  <cacheSource type="external" connectionId="15"/>
  <cacheFields count="4">
    <cacheField name="[Measures].[Gross Profit]" caption="Gross Profit" numFmtId="0" hierarchy="71" level="32767"/>
    <cacheField name="[Customer-Lookup].[customer_country].[customer_country]" caption="customer_country" numFmtId="0" hierarchy="14"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 name="[Calendar-Lookup].[Month Name].[Month Name]" caption="Month Name" numFmtId="0" hierarchy="7"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3"/>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1"/>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26621296296" createdVersion="8" refreshedVersion="8" minRefreshableVersion="3" recordCount="0" supportSubquery="1" supportAdvancedDrill="1" xr:uid="{255A9133-398C-4542-8C29-2900C70A8E38}">
  <cacheSource type="external" connectionId="15"/>
  <cacheFields count="2">
    <cacheField name="[Calendar-Lookup].[Month Name].[Month Name]" caption="Month Name" numFmtId="0" hierarchy="7" level="1">
      <sharedItems count="1">
        <s v="Nov"/>
      </sharedItems>
      <extLst>
        <ext xmlns:x15="http://schemas.microsoft.com/office/spreadsheetml/2010/11/main" uri="{4F2E5C28-24EA-4eb8-9CBF-B6C8F9C3D259}">
          <x15:cachedUniqueNames>
            <x15:cachedUniqueName index="0" name="[Calendar-Lookup].[Month Name].&amp;[Nov]"/>
          </x15:cachedUniqueNames>
        </ext>
      </extLst>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0"/>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1"/>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7291664" createdVersion="8" refreshedVersion="8" minRefreshableVersion="3" recordCount="0" supportSubquery="1" supportAdvancedDrill="1" xr:uid="{D217943C-2E39-4ACC-B690-3B6DF430EEB0}">
  <cacheSource type="external" connectionId="15"/>
  <cacheFields count="1">
    <cacheField name="[Customer-Lookup].[customer_country].[customer_country]" caption="customer_country" numFmtId="0" hierarchy="14" level="1">
      <sharedItems count="3">
        <s v="Canada"/>
        <s v="Mexico"/>
        <s v="USA"/>
      </sharedItems>
      <extLst>
        <ext xmlns:x15="http://schemas.microsoft.com/office/spreadsheetml/2010/11/main" uri="{4F2E5C28-24EA-4eb8-9CBF-B6C8F9C3D259}">
          <x15:cachedUniqueNames>
            <x15:cachedUniqueName index="0" name="[Customer-Lookup].[customer_country].&amp;[Canada]"/>
            <x15:cachedUniqueName index="1" name="[Customer-Lookup].[customer_country].&amp;[Mexico]"/>
            <x15:cachedUniqueName index="2" name="[Customer-Lookup].[customer_country].&amp;[USA]"/>
          </x15:cachedUniqueNames>
        </ext>
      </extLst>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0" memberValueDatatype="130" unbalanced="0"/>
    <cacheHierarchy uniqueName="[Calendar-Lookup].[Year]" caption="Year" attribute="1" time="1" defaultMemberUniqueName="[Calendar-Lookup].[Year].[All]" allUniqueName="[Calendar-Lookup].[Year].[All]" dimensionUniqueName="[Calendar-Lookup]" displayFolder="" count="0"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0"/>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7870372" createdVersion="8" refreshedVersion="8" minRefreshableVersion="3" recordCount="0" supportSubquery="1" supportAdvancedDrill="1" xr:uid="{05536C8F-281D-4743-A1A5-17BBAF3A28B6}">
  <cacheSource type="external" connectionId="15"/>
  <cacheFields count="5">
    <cacheField name="[Measures].[Gross Profit]" caption="Gross Profit" numFmtId="0" hierarchy="71" level="32767"/>
    <cacheField name="[Customer-Lookup].[customer_city].[customer_city]" caption="customer_city" numFmtId="0" hierarchy="11" level="1">
      <sharedItems count="103">
        <s v="Acapulco"/>
        <s v="Albany"/>
        <s v="Altadena"/>
        <s v="Anacortes"/>
        <s v="Arcadia"/>
        <s v="Ballard"/>
        <s v="Beaverton"/>
        <s v="Bellflower"/>
        <s v="Bellingham"/>
        <s v="Berkeley"/>
        <s v="Beverly Hills"/>
        <s v="Bremerton"/>
        <s v="Burbank"/>
        <s v="Burien"/>
        <s v="Burnaby"/>
        <s v="Camacho"/>
        <s v="Chula Vista"/>
        <s v="Cliffside"/>
        <s v="Colma"/>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Diego"/>
        <s v="San Francisco"/>
        <s v="San Gabriel"/>
        <s v="San Jose"/>
        <s v="Santa Anita"/>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naby]"/>
            <x15:cachedUniqueName index="15" name="[Customer-Lookup].[customer_city].&amp;[Camacho]"/>
            <x15:cachedUniqueName index="16" name="[Customer-Lookup].[customer_city].&amp;[Chula Vista]"/>
            <x15:cachedUniqueName index="17" name="[Customer-Lookup].[customer_city].&amp;[Cliffside]"/>
            <x15:cachedUniqueName index="18" name="[Customer-Lookup].[customer_city].&amp;[Colma]"/>
            <x15:cachedUniqueName index="19" name="[Customer-Lookup].[customer_city].&amp;[Coronado]"/>
            <x15:cachedUniqueName index="20" name="[Customer-Lookup].[customer_city].&amp;[Corvallis]"/>
            <x15:cachedUniqueName index="21" name="[Customer-Lookup].[customer_city].&amp;[Daly City]"/>
            <x15:cachedUniqueName index="22" name="[Customer-Lookup].[customer_city].&amp;[Downey]"/>
            <x15:cachedUniqueName index="23" name="[Customer-Lookup].[customer_city].&amp;[Edmonds]"/>
            <x15:cachedUniqueName index="24" name="[Customer-Lookup].[customer_city].&amp;[El Cajon]"/>
            <x15:cachedUniqueName index="25" name="[Customer-Lookup].[customer_city].&amp;[Everett]"/>
            <x15:cachedUniqueName index="26" name="[Customer-Lookup].[customer_city].&amp;[Fremont]"/>
            <x15:cachedUniqueName index="27" name="[Customer-Lookup].[customer_city].&amp;[Glendale]"/>
            <x15:cachedUniqueName index="28" name="[Customer-Lookup].[customer_city].&amp;[Grossmont]"/>
            <x15:cachedUniqueName index="29" name="[Customer-Lookup].[customer_city].&amp;[Guadalajara]"/>
            <x15:cachedUniqueName index="30" name="[Customer-Lookup].[customer_city].&amp;[Haney]"/>
            <x15:cachedUniqueName index="31" name="[Customer-Lookup].[customer_city].&amp;[Hidalgo]"/>
            <x15:cachedUniqueName index="32" name="[Customer-Lookup].[customer_city].&amp;[Imperial Beach]"/>
            <x15:cachedUniqueName index="33" name="[Customer-Lookup].[customer_city].&amp;[Issaquah]"/>
            <x15:cachedUniqueName index="34" name="[Customer-Lookup].[customer_city].&amp;[Kirkland]"/>
            <x15:cachedUniqueName index="35" name="[Customer-Lookup].[customer_city].&amp;[La Cruz]"/>
            <x15:cachedUniqueName index="36" name="[Customer-Lookup].[customer_city].&amp;[La Jolla]"/>
            <x15:cachedUniqueName index="37" name="[Customer-Lookup].[customer_city].&amp;[La Mesa]"/>
            <x15:cachedUniqueName index="38" name="[Customer-Lookup].[customer_city].&amp;[Ladner]"/>
            <x15:cachedUniqueName index="39" name="[Customer-Lookup].[customer_city].&amp;[Lake Oswego]"/>
            <x15:cachedUniqueName index="40" name="[Customer-Lookup].[customer_city].&amp;[Lakewood]"/>
            <x15:cachedUniqueName index="41" name="[Customer-Lookup].[customer_city].&amp;[Langford]"/>
            <x15:cachedUniqueName index="42" name="[Customer-Lookup].[customer_city].&amp;[Langley]"/>
            <x15:cachedUniqueName index="43" name="[Customer-Lookup].[customer_city].&amp;[Lebanon]"/>
            <x15:cachedUniqueName index="44" name="[Customer-Lookup].[customer_city].&amp;[Lemon Grove]"/>
            <x15:cachedUniqueName index="45" name="[Customer-Lookup].[customer_city].&amp;[Lincoln Acres]"/>
            <x15:cachedUniqueName index="46" name="[Customer-Lookup].[customer_city].&amp;[Long Beach]"/>
            <x15:cachedUniqueName index="47" name="[Customer-Lookup].[customer_city].&amp;[Los Angeles]"/>
            <x15:cachedUniqueName index="48" name="[Customer-Lookup].[customer_city].&amp;[Lynnwood]"/>
            <x15:cachedUniqueName index="49" name="[Customer-Lookup].[customer_city].&amp;[Marysville]"/>
            <x15:cachedUniqueName index="50" name="[Customer-Lookup].[customer_city].&amp;[Merida]"/>
            <x15:cachedUniqueName index="51" name="[Customer-Lookup].[customer_city].&amp;[Metchosin]"/>
            <x15:cachedUniqueName index="52" name="[Customer-Lookup].[customer_city].&amp;[Mexico City]"/>
            <x15:cachedUniqueName index="53" name="[Customer-Lookup].[customer_city].&amp;[Mill Valley]"/>
            <x15:cachedUniqueName index="54" name="[Customer-Lookup].[customer_city].&amp;[Milwaukie]"/>
            <x15:cachedUniqueName index="55" name="[Customer-Lookup].[customer_city].&amp;[N. Vancouver]"/>
            <x15:cachedUniqueName index="56" name="[Customer-Lookup].[customer_city].&amp;[National City]"/>
            <x15:cachedUniqueName index="57" name="[Customer-Lookup].[customer_city].&amp;[Newport Beach]"/>
            <x15:cachedUniqueName index="58" name="[Customer-Lookup].[customer_city].&amp;[Newton]"/>
            <x15:cachedUniqueName index="59" name="[Customer-Lookup].[customer_city].&amp;[Novato]"/>
            <x15:cachedUniqueName index="60" name="[Customer-Lookup].[customer_city].&amp;[Oak Bay]"/>
            <x15:cachedUniqueName index="61" name="[Customer-Lookup].[customer_city].&amp;[Oakland]"/>
            <x15:cachedUniqueName index="62" name="[Customer-Lookup].[customer_city].&amp;[Olympia]"/>
            <x15:cachedUniqueName index="63" name="[Customer-Lookup].[customer_city].&amp;[Oregon City]"/>
            <x15:cachedUniqueName index="64" name="[Customer-Lookup].[customer_city].&amp;[Orizaba]"/>
            <x15:cachedUniqueName index="65" name="[Customer-Lookup].[customer_city].&amp;[Palo Alto]"/>
            <x15:cachedUniqueName index="66" name="[Customer-Lookup].[customer_city].&amp;[Pomona]"/>
            <x15:cachedUniqueName index="67" name="[Customer-Lookup].[customer_city].&amp;[Port Hammond]"/>
            <x15:cachedUniqueName index="68" name="[Customer-Lookup].[customer_city].&amp;[Port Orchard]"/>
            <x15:cachedUniqueName index="69" name="[Customer-Lookup].[customer_city].&amp;[Portland]"/>
            <x15:cachedUniqueName index="70" name="[Customer-Lookup].[customer_city].&amp;[Puyallup]"/>
            <x15:cachedUniqueName index="71" name="[Customer-Lookup].[customer_city].&amp;[Redmond]"/>
            <x15:cachedUniqueName index="72" name="[Customer-Lookup].[customer_city].&amp;[Redwood City]"/>
            <x15:cachedUniqueName index="73" name="[Customer-Lookup].[customer_city].&amp;[Renton]"/>
            <x15:cachedUniqueName index="74" name="[Customer-Lookup].[customer_city].&amp;[Richmond]"/>
            <x15:cachedUniqueName index="75" name="[Customer-Lookup].[customer_city].&amp;[Royal Oak]"/>
            <x15:cachedUniqueName index="76" name="[Customer-Lookup].[customer_city].&amp;[Salem]"/>
            <x15:cachedUniqueName index="77" name="[Customer-Lookup].[customer_city].&amp;[San Andres]"/>
            <x15:cachedUniqueName index="78" name="[Customer-Lookup].[customer_city].&amp;[San Diego]"/>
            <x15:cachedUniqueName index="79" name="[Customer-Lookup].[customer_city].&amp;[San Francisco]"/>
            <x15:cachedUniqueName index="80" name="[Customer-Lookup].[customer_city].&amp;[San Gabriel]"/>
            <x15:cachedUniqueName index="81" name="[Customer-Lookup].[customer_city].&amp;[San Jose]"/>
            <x15:cachedUniqueName index="82" name="[Customer-Lookup].[customer_city].&amp;[Santa Anita]"/>
            <x15:cachedUniqueName index="83" name="[Customer-Lookup].[customer_city].&amp;[Santa Fe]"/>
            <x15:cachedUniqueName index="84" name="[Customer-Lookup].[customer_city].&amp;[Santa Monica]"/>
            <x15:cachedUniqueName index="85" name="[Customer-Lookup].[customer_city].&amp;[Seattle]"/>
            <x15:cachedUniqueName index="86" name="[Customer-Lookup].[customer_city].&amp;[Sedro Woolley]"/>
            <x15:cachedUniqueName index="87" name="[Customer-Lookup].[customer_city].&amp;[Shawnee]"/>
            <x15:cachedUniqueName index="88" name="[Customer-Lookup].[customer_city].&amp;[Sooke]"/>
            <x15:cachedUniqueName index="89" name="[Customer-Lookup].[customer_city].&amp;[Spokane]"/>
            <x15:cachedUniqueName index="90" name="[Customer-Lookup].[customer_city].&amp;[Spring Valley]"/>
            <x15:cachedUniqueName index="91" name="[Customer-Lookup].[customer_city].&amp;[Tacoma]"/>
            <x15:cachedUniqueName index="92" name="[Customer-Lookup].[customer_city].&amp;[Tixapan]"/>
            <x15:cachedUniqueName index="93" name="[Customer-Lookup].[customer_city].&amp;[Torrance]"/>
            <x15:cachedUniqueName index="94" name="[Customer-Lookup].[customer_city].&amp;[Vancouver]"/>
            <x15:cachedUniqueName index="95" name="[Customer-Lookup].[customer_city].&amp;[Victoria]"/>
            <x15:cachedUniqueName index="96" name="[Customer-Lookup].[customer_city].&amp;[W. Linn]"/>
            <x15:cachedUniqueName index="97" name="[Customer-Lookup].[customer_city].&amp;[Walla Walla]"/>
            <x15:cachedUniqueName index="98" name="[Customer-Lookup].[customer_city].&amp;[West Covina]"/>
            <x15:cachedUniqueName index="99" name="[Customer-Lookup].[customer_city].&amp;[Westminster]"/>
            <x15:cachedUniqueName index="100" name="[Customer-Lookup].[customer_city].&amp;[Woodburn]"/>
            <x15:cachedUniqueName index="101" name="[Customer-Lookup].[customer_city].&amp;[Woodland Hills]"/>
            <x15:cachedUniqueName index="102" name="[Customer-Lookup].[customer_city].&amp;[Yakima]"/>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8449072" createdVersion="8" refreshedVersion="8" minRefreshableVersion="3" recordCount="0" supportSubquery="1" supportAdvancedDrill="1" xr:uid="{F548F4C1-6860-4C8B-96B7-C776B475C938}">
  <cacheSource type="external" connectionId="15"/>
  <cacheFields count="5">
    <cacheField name="[Measures].[Gross Profit]" caption="Gross Profit" numFmtId="0" hierarchy="71" level="32767"/>
    <cacheField name="[Customer-Lookup].[customer_city].[customer_city]" caption="customer_city" numFmtId="0" hierarchy="11" level="1">
      <sharedItems count="103">
        <s v="Acapulco"/>
        <s v="Albany"/>
        <s v="Altadena"/>
        <s v="Anacortes"/>
        <s v="Arcadia"/>
        <s v="Ballard"/>
        <s v="Beaverton"/>
        <s v="Bellflower"/>
        <s v="Bellingham"/>
        <s v="Berkeley"/>
        <s v="Beverly Hills"/>
        <s v="Bremerton"/>
        <s v="Burbank"/>
        <s v="Burien"/>
        <s v="Burnaby"/>
        <s v="Camacho"/>
        <s v="Chula Vista"/>
        <s v="Cliffside"/>
        <s v="Colma"/>
        <s v="Coronado"/>
        <s v="Corvallis"/>
        <s v="Daly City"/>
        <s v="Downey"/>
        <s v="Edmonds"/>
        <s v="El Cajon"/>
        <s v="Everett"/>
        <s v="Fremont"/>
        <s v="Glendale"/>
        <s v="Grossmont"/>
        <s v="Guadalajara"/>
        <s v="Haney"/>
        <s v="Hidalgo"/>
        <s v="Imperial Beach"/>
        <s v="Issaquah"/>
        <s v="Kirkland"/>
        <s v="La Cruz"/>
        <s v="La Jolla"/>
        <s v="La Mesa"/>
        <s v="Ladner"/>
        <s v="Lake Oswego"/>
        <s v="Lakewood"/>
        <s v="Langford"/>
        <s v="Langley"/>
        <s v="Lebanon"/>
        <s v="Lemon Grove"/>
        <s v="Lincoln Acres"/>
        <s v="Long Beach"/>
        <s v="Los Angeles"/>
        <s v="Lynnwood"/>
        <s v="Marysville"/>
        <s v="Merida"/>
        <s v="Metchosin"/>
        <s v="Mexico City"/>
        <s v="Mill Valley"/>
        <s v="Milwaukie"/>
        <s v="N. Vancouver"/>
        <s v="National City"/>
        <s v="Newport Beach"/>
        <s v="Newton"/>
        <s v="Novato"/>
        <s v="Oak Bay"/>
        <s v="Oakland"/>
        <s v="Olympia"/>
        <s v="Oregon City"/>
        <s v="Orizaba"/>
        <s v="Palo Alto"/>
        <s v="Pomona"/>
        <s v="Port Hammond"/>
        <s v="Port Orchard"/>
        <s v="Portland"/>
        <s v="Puyallup"/>
        <s v="Redmond"/>
        <s v="Redwood City"/>
        <s v="Renton"/>
        <s v="Richmond"/>
        <s v="Royal Oak"/>
        <s v="Salem"/>
        <s v="San Andres"/>
        <s v="San Diego"/>
        <s v="San Francisco"/>
        <s v="San Gabriel"/>
        <s v="San Jose"/>
        <s v="Santa Anita"/>
        <s v="Santa Fe"/>
        <s v="Santa Monica"/>
        <s v="Seattle"/>
        <s v="Sedro Woolley"/>
        <s v="Shawnee"/>
        <s v="Sooke"/>
        <s v="Spokane"/>
        <s v="Spring Valley"/>
        <s v="Tacoma"/>
        <s v="Tixapan"/>
        <s v="Torrance"/>
        <s v="Vancouver"/>
        <s v="Victoria"/>
        <s v="W. Linn"/>
        <s v="Walla Walla"/>
        <s v="West Covina"/>
        <s v="Westminster"/>
        <s v="Woodburn"/>
        <s v="Woodland Hills"/>
        <s v="Yakima"/>
      </sharedItems>
      <extLst>
        <ext xmlns:x15="http://schemas.microsoft.com/office/spreadsheetml/2010/11/main" uri="{4F2E5C28-24EA-4eb8-9CBF-B6C8F9C3D259}">
          <x15:cachedUniqueNames>
            <x15:cachedUniqueName index="0" name="[Customer-Lookup].[customer_city].&amp;[Acapulco]"/>
            <x15:cachedUniqueName index="1" name="[Customer-Lookup].[customer_city].&amp;[Albany]"/>
            <x15:cachedUniqueName index="2" name="[Customer-Lookup].[customer_city].&amp;[Altadena]"/>
            <x15:cachedUniqueName index="3" name="[Customer-Lookup].[customer_city].&amp;[Anacortes]"/>
            <x15:cachedUniqueName index="4" name="[Customer-Lookup].[customer_city].&amp;[Arcadia]"/>
            <x15:cachedUniqueName index="5" name="[Customer-Lookup].[customer_city].&amp;[Ballard]"/>
            <x15:cachedUniqueName index="6" name="[Customer-Lookup].[customer_city].&amp;[Beaverton]"/>
            <x15:cachedUniqueName index="7" name="[Customer-Lookup].[customer_city].&amp;[Bellflower]"/>
            <x15:cachedUniqueName index="8" name="[Customer-Lookup].[customer_city].&amp;[Bellingham]"/>
            <x15:cachedUniqueName index="9" name="[Customer-Lookup].[customer_city].&amp;[Berkeley]"/>
            <x15:cachedUniqueName index="10" name="[Customer-Lookup].[customer_city].&amp;[Beverly Hills]"/>
            <x15:cachedUniqueName index="11" name="[Customer-Lookup].[customer_city].&amp;[Bremerton]"/>
            <x15:cachedUniqueName index="12" name="[Customer-Lookup].[customer_city].&amp;[Burbank]"/>
            <x15:cachedUniqueName index="13" name="[Customer-Lookup].[customer_city].&amp;[Burien]"/>
            <x15:cachedUniqueName index="14" name="[Customer-Lookup].[customer_city].&amp;[Burnaby]"/>
            <x15:cachedUniqueName index="15" name="[Customer-Lookup].[customer_city].&amp;[Camacho]"/>
            <x15:cachedUniqueName index="16" name="[Customer-Lookup].[customer_city].&amp;[Chula Vista]"/>
            <x15:cachedUniqueName index="17" name="[Customer-Lookup].[customer_city].&amp;[Cliffside]"/>
            <x15:cachedUniqueName index="18" name="[Customer-Lookup].[customer_city].&amp;[Colma]"/>
            <x15:cachedUniqueName index="19" name="[Customer-Lookup].[customer_city].&amp;[Coronado]"/>
            <x15:cachedUniqueName index="20" name="[Customer-Lookup].[customer_city].&amp;[Corvallis]"/>
            <x15:cachedUniqueName index="21" name="[Customer-Lookup].[customer_city].&amp;[Daly City]"/>
            <x15:cachedUniqueName index="22" name="[Customer-Lookup].[customer_city].&amp;[Downey]"/>
            <x15:cachedUniqueName index="23" name="[Customer-Lookup].[customer_city].&amp;[Edmonds]"/>
            <x15:cachedUniqueName index="24" name="[Customer-Lookup].[customer_city].&amp;[El Cajon]"/>
            <x15:cachedUniqueName index="25" name="[Customer-Lookup].[customer_city].&amp;[Everett]"/>
            <x15:cachedUniqueName index="26" name="[Customer-Lookup].[customer_city].&amp;[Fremont]"/>
            <x15:cachedUniqueName index="27" name="[Customer-Lookup].[customer_city].&amp;[Glendale]"/>
            <x15:cachedUniqueName index="28" name="[Customer-Lookup].[customer_city].&amp;[Grossmont]"/>
            <x15:cachedUniqueName index="29" name="[Customer-Lookup].[customer_city].&amp;[Guadalajara]"/>
            <x15:cachedUniqueName index="30" name="[Customer-Lookup].[customer_city].&amp;[Haney]"/>
            <x15:cachedUniqueName index="31" name="[Customer-Lookup].[customer_city].&amp;[Hidalgo]"/>
            <x15:cachedUniqueName index="32" name="[Customer-Lookup].[customer_city].&amp;[Imperial Beach]"/>
            <x15:cachedUniqueName index="33" name="[Customer-Lookup].[customer_city].&amp;[Issaquah]"/>
            <x15:cachedUniqueName index="34" name="[Customer-Lookup].[customer_city].&amp;[Kirkland]"/>
            <x15:cachedUniqueName index="35" name="[Customer-Lookup].[customer_city].&amp;[La Cruz]"/>
            <x15:cachedUniqueName index="36" name="[Customer-Lookup].[customer_city].&amp;[La Jolla]"/>
            <x15:cachedUniqueName index="37" name="[Customer-Lookup].[customer_city].&amp;[La Mesa]"/>
            <x15:cachedUniqueName index="38" name="[Customer-Lookup].[customer_city].&amp;[Ladner]"/>
            <x15:cachedUniqueName index="39" name="[Customer-Lookup].[customer_city].&amp;[Lake Oswego]"/>
            <x15:cachedUniqueName index="40" name="[Customer-Lookup].[customer_city].&amp;[Lakewood]"/>
            <x15:cachedUniqueName index="41" name="[Customer-Lookup].[customer_city].&amp;[Langford]"/>
            <x15:cachedUniqueName index="42" name="[Customer-Lookup].[customer_city].&amp;[Langley]"/>
            <x15:cachedUniqueName index="43" name="[Customer-Lookup].[customer_city].&amp;[Lebanon]"/>
            <x15:cachedUniqueName index="44" name="[Customer-Lookup].[customer_city].&amp;[Lemon Grove]"/>
            <x15:cachedUniqueName index="45" name="[Customer-Lookup].[customer_city].&amp;[Lincoln Acres]"/>
            <x15:cachedUniqueName index="46" name="[Customer-Lookup].[customer_city].&amp;[Long Beach]"/>
            <x15:cachedUniqueName index="47" name="[Customer-Lookup].[customer_city].&amp;[Los Angeles]"/>
            <x15:cachedUniqueName index="48" name="[Customer-Lookup].[customer_city].&amp;[Lynnwood]"/>
            <x15:cachedUniqueName index="49" name="[Customer-Lookup].[customer_city].&amp;[Marysville]"/>
            <x15:cachedUniqueName index="50" name="[Customer-Lookup].[customer_city].&amp;[Merida]"/>
            <x15:cachedUniqueName index="51" name="[Customer-Lookup].[customer_city].&amp;[Metchosin]"/>
            <x15:cachedUniqueName index="52" name="[Customer-Lookup].[customer_city].&amp;[Mexico City]"/>
            <x15:cachedUniqueName index="53" name="[Customer-Lookup].[customer_city].&amp;[Mill Valley]"/>
            <x15:cachedUniqueName index="54" name="[Customer-Lookup].[customer_city].&amp;[Milwaukie]"/>
            <x15:cachedUniqueName index="55" name="[Customer-Lookup].[customer_city].&amp;[N. Vancouver]"/>
            <x15:cachedUniqueName index="56" name="[Customer-Lookup].[customer_city].&amp;[National City]"/>
            <x15:cachedUniqueName index="57" name="[Customer-Lookup].[customer_city].&amp;[Newport Beach]"/>
            <x15:cachedUniqueName index="58" name="[Customer-Lookup].[customer_city].&amp;[Newton]"/>
            <x15:cachedUniqueName index="59" name="[Customer-Lookup].[customer_city].&amp;[Novato]"/>
            <x15:cachedUniqueName index="60" name="[Customer-Lookup].[customer_city].&amp;[Oak Bay]"/>
            <x15:cachedUniqueName index="61" name="[Customer-Lookup].[customer_city].&amp;[Oakland]"/>
            <x15:cachedUniqueName index="62" name="[Customer-Lookup].[customer_city].&amp;[Olympia]"/>
            <x15:cachedUniqueName index="63" name="[Customer-Lookup].[customer_city].&amp;[Oregon City]"/>
            <x15:cachedUniqueName index="64" name="[Customer-Lookup].[customer_city].&amp;[Orizaba]"/>
            <x15:cachedUniqueName index="65" name="[Customer-Lookup].[customer_city].&amp;[Palo Alto]"/>
            <x15:cachedUniqueName index="66" name="[Customer-Lookup].[customer_city].&amp;[Pomona]"/>
            <x15:cachedUniqueName index="67" name="[Customer-Lookup].[customer_city].&amp;[Port Hammond]"/>
            <x15:cachedUniqueName index="68" name="[Customer-Lookup].[customer_city].&amp;[Port Orchard]"/>
            <x15:cachedUniqueName index="69" name="[Customer-Lookup].[customer_city].&amp;[Portland]"/>
            <x15:cachedUniqueName index="70" name="[Customer-Lookup].[customer_city].&amp;[Puyallup]"/>
            <x15:cachedUniqueName index="71" name="[Customer-Lookup].[customer_city].&amp;[Redmond]"/>
            <x15:cachedUniqueName index="72" name="[Customer-Lookup].[customer_city].&amp;[Redwood City]"/>
            <x15:cachedUniqueName index="73" name="[Customer-Lookup].[customer_city].&amp;[Renton]"/>
            <x15:cachedUniqueName index="74" name="[Customer-Lookup].[customer_city].&amp;[Richmond]"/>
            <x15:cachedUniqueName index="75" name="[Customer-Lookup].[customer_city].&amp;[Royal Oak]"/>
            <x15:cachedUniqueName index="76" name="[Customer-Lookup].[customer_city].&amp;[Salem]"/>
            <x15:cachedUniqueName index="77" name="[Customer-Lookup].[customer_city].&amp;[San Andres]"/>
            <x15:cachedUniqueName index="78" name="[Customer-Lookup].[customer_city].&amp;[San Diego]"/>
            <x15:cachedUniqueName index="79" name="[Customer-Lookup].[customer_city].&amp;[San Francisco]"/>
            <x15:cachedUniqueName index="80" name="[Customer-Lookup].[customer_city].&amp;[San Gabriel]"/>
            <x15:cachedUniqueName index="81" name="[Customer-Lookup].[customer_city].&amp;[San Jose]"/>
            <x15:cachedUniqueName index="82" name="[Customer-Lookup].[customer_city].&amp;[Santa Anita]"/>
            <x15:cachedUniqueName index="83" name="[Customer-Lookup].[customer_city].&amp;[Santa Fe]"/>
            <x15:cachedUniqueName index="84" name="[Customer-Lookup].[customer_city].&amp;[Santa Monica]"/>
            <x15:cachedUniqueName index="85" name="[Customer-Lookup].[customer_city].&amp;[Seattle]"/>
            <x15:cachedUniqueName index="86" name="[Customer-Lookup].[customer_city].&amp;[Sedro Woolley]"/>
            <x15:cachedUniqueName index="87" name="[Customer-Lookup].[customer_city].&amp;[Shawnee]"/>
            <x15:cachedUniqueName index="88" name="[Customer-Lookup].[customer_city].&amp;[Sooke]"/>
            <x15:cachedUniqueName index="89" name="[Customer-Lookup].[customer_city].&amp;[Spokane]"/>
            <x15:cachedUniqueName index="90" name="[Customer-Lookup].[customer_city].&amp;[Spring Valley]"/>
            <x15:cachedUniqueName index="91" name="[Customer-Lookup].[customer_city].&amp;[Tacoma]"/>
            <x15:cachedUniqueName index="92" name="[Customer-Lookup].[customer_city].&amp;[Tixapan]"/>
            <x15:cachedUniqueName index="93" name="[Customer-Lookup].[customer_city].&amp;[Torrance]"/>
            <x15:cachedUniqueName index="94" name="[Customer-Lookup].[customer_city].&amp;[Vancouver]"/>
            <x15:cachedUniqueName index="95" name="[Customer-Lookup].[customer_city].&amp;[Victoria]"/>
            <x15:cachedUniqueName index="96" name="[Customer-Lookup].[customer_city].&amp;[W. Linn]"/>
            <x15:cachedUniqueName index="97" name="[Customer-Lookup].[customer_city].&amp;[Walla Walla]"/>
            <x15:cachedUniqueName index="98" name="[Customer-Lookup].[customer_city].&amp;[West Covina]"/>
            <x15:cachedUniqueName index="99" name="[Customer-Lookup].[customer_city].&amp;[Westminster]"/>
            <x15:cachedUniqueName index="100" name="[Customer-Lookup].[customer_city].&amp;[Woodburn]"/>
            <x15:cachedUniqueName index="101" name="[Customer-Lookup].[customer_city].&amp;[Woodland Hills]"/>
            <x15:cachedUniqueName index="102" name="[Customer-Lookup].[customer_city].&amp;[Yakima]"/>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2" memberValueDatatype="130" unbalanced="0">
      <fieldsUsage count="2">
        <fieldUsage x="-1"/>
        <fieldUsage x="1"/>
      </fieldsUsage>
    </cacheHierarchy>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59375003" createdVersion="8" refreshedVersion="8" minRefreshableVersion="3" recordCount="0" supportSubquery="1" supportAdvancedDrill="1" xr:uid="{558F4BCA-FF4A-4D09-A141-A2B4CAA54326}">
  <cacheSource type="external" connectionId="15"/>
  <cacheFields count="7">
    <cacheField name="[Measures].[#Transaction]" caption="#Transaction" numFmtId="0" hierarchy="68" level="32767"/>
    <cacheField name="[Measures].[#Products]" caption="#Products" numFmtId="0" hierarchy="91" level="32767"/>
    <cacheField name="[Measures].[#Stores]" caption="#Stores" numFmtId="0" hierarchy="93" level="32767"/>
    <cacheField name="[Measures].[#Customer]" caption="#Customer" numFmtId="0" hierarchy="69" level="32767"/>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4"/>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6"/>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5"/>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oneField="1">
      <fieldsUsage count="1">
        <fieldUsage x="0"/>
      </fieldsUsage>
    </cacheHierarchy>
    <cacheHierarchy uniqueName="[Measures].[#Customer]" caption="#Customer" measure="1" displayFolder="" measureGroup="All Measures" count="0" oneField="1">
      <fieldsUsage count="1">
        <fieldUsage x="3"/>
      </fieldsUsage>
    </cacheHierarchy>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oneField="1">
      <fieldsUsage count="1">
        <fieldUsage x="1"/>
      </fieldsUsage>
    </cacheHierarchy>
    <cacheHierarchy uniqueName="[Measures].[Average Order]" caption="Average Order" measure="1" displayFolder="" measureGroup="All Measures" count="0"/>
    <cacheHierarchy uniqueName="[Measures].[#Stores]" caption="#Stores" measure="1" displayFolder="" measureGroup="All Measures" count="0" oneField="1">
      <fieldsUsage count="1">
        <fieldUsage x="2"/>
      </fieldsUsage>
    </cacheHierarchy>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0995374" createdVersion="8" refreshedVersion="8" minRefreshableVersion="3" recordCount="0" supportSubquery="1" supportAdvancedDrill="1" xr:uid="{0FD672C1-EA34-471A-87D9-124E900BF67F}">
  <cacheSource type="external" connectionId="15"/>
  <cacheFields count="5">
    <cacheField name="[Measures].[Qty Sold]" caption="Qty Sold" numFmtId="0" hierarchy="66"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oneField="1">
      <fieldsUsage count="1">
        <fieldUsage x="0"/>
      </fieldsUsage>
    </cacheHierarchy>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2847221" createdVersion="8" refreshedVersion="8" minRefreshableVersion="3" recordCount="0" supportSubquery="1" supportAdvancedDrill="1" xr:uid="{35B83314-3B95-4DC2-8A17-975F4E836D4F}">
  <cacheSource type="external" connectionId="15"/>
  <cacheFields count="5">
    <cacheField name="[Measures].[Total Revenue]" caption="Total Revenue" numFmtId="0" hierarchy="67"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oneField="1">
      <fieldsUsage count="1">
        <fieldUsage x="0"/>
      </fieldsUsage>
    </cacheHierarchy>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4814815" createdVersion="8" refreshedVersion="8" minRefreshableVersion="3" recordCount="0" supportSubquery="1" supportAdvancedDrill="1" xr:uid="{EB64990E-7F17-4811-8D9D-65C5CE45F776}">
  <cacheSource type="external" connectionId="15"/>
  <cacheFields count="5">
    <cacheField name="[Measures].[Gross Profit]" caption="Gross Profit" numFmtId="0" hierarchy="71" level="32767"/>
    <cacheField name="[Customer-Lookup].[FullName].[FullName]" caption="FullName" numFmtId="0" hierarchy="10" level="1">
      <sharedItems count="2695">
        <s v="Aaron McDonnell"/>
        <s v="Aaron Story"/>
        <s v="Abbie Carlbon"/>
        <s v="Abe Tramel"/>
        <s v="Abel Hawkins"/>
        <s v="Adam Reynolds"/>
        <s v="Adele Snyder"/>
        <s v="Adria Trujillo"/>
        <s v="Adrian Torrez"/>
        <s v="Adrienne Clement"/>
        <s v="Agnes Concepcion"/>
        <s v="Agnes Pfanz"/>
        <s v="Aguido Chard"/>
        <s v="Alan Blanton"/>
        <s v="Alan Monitor"/>
        <s v="Alana Petrick"/>
        <s v="Alanna Hicks"/>
        <s v="Albert Asmus"/>
        <s v="Albert Clouse"/>
        <s v="Albert Risley"/>
        <s v="Albert Sullivan"/>
        <s v="Albert Thomas"/>
        <s v="Aldeen Gallagher"/>
        <s v="Aleah Elmore"/>
        <s v="Aleah Ruybalid"/>
        <s v="Alesia Aiello"/>
        <s v="Alex Urioste"/>
        <s v="Alexander Case"/>
        <s v="Alexandro Mattson"/>
        <s v="Alexis Vukelich"/>
        <s v="Alexzandra Brice"/>
        <s v="Alfonso Gutierrez"/>
        <s v="Alfred Gladhdish"/>
        <s v="Alice Berry"/>
        <s v="Alice Castro"/>
        <s v="Alice Cochran"/>
        <s v="Alice Hansen"/>
        <s v="Alice Hurt"/>
        <s v="Alice Kesterson"/>
        <s v="Alice Newsome"/>
        <s v="Alice Nicholson"/>
        <s v="Alice Shintani"/>
        <s v="Alice Steen"/>
        <s v="Alice William"/>
        <s v="Alicia Argo"/>
        <s v="Allan Marchman"/>
        <s v="Allen Dutton"/>
        <s v="Allison Beutel"/>
        <s v="Allison Ehrens"/>
        <s v="Allison Jacobs"/>
        <s v="Allison Ross"/>
        <s v="Alma Anderson"/>
        <s v="Alma Falcon"/>
        <s v="Alma Poorbaugh"/>
        <s v="Alsy Morrow"/>
        <s v="Amalia Jorgenson"/>
        <s v="Amanda Mattice"/>
        <s v="Amanda Mcintire"/>
        <s v="Amanda Williams"/>
        <s v="Amber East"/>
        <s v="Amelia Montano"/>
        <s v="Amy Taurman"/>
        <s v="Amy Wood"/>
        <s v="Ana Quick"/>
        <s v="Anatole Sisk"/>
        <s v="Andrew Bell"/>
        <s v="Andrew Beller"/>
        <s v="Andrew Bonifacio"/>
        <s v="Andrew Grosvenor"/>
        <s v="Andrew Radford"/>
        <s v="Andrew Stronz"/>
        <s v="Angel Forsythe"/>
        <s v="Angela Bauer"/>
        <s v="Angela Jiminez"/>
        <s v="Angela Whelchel"/>
        <s v="Angelina Pabrislo"/>
        <s v="Angelina Supernaw"/>
        <s v="Angie Mccurry"/>
        <s v="Angie Williams"/>
        <s v="Anita Carrier"/>
        <s v="Anita Higbee"/>
        <s v="Anita Kochis"/>
        <s v="Anita Lucero"/>
        <s v="Anita Torres"/>
        <s v="Ann Bagley"/>
        <s v="Ann Barr"/>
        <s v="Ann Blomster"/>
        <s v="Ann Burkamp"/>
        <s v="Ann Coke"/>
        <s v="Ann Deborde"/>
        <s v="Ann Gaines"/>
        <s v="Ann Goldblatt"/>
        <s v="Ann Howard"/>
        <s v="Ann Miner"/>
        <s v="Ann Morreale"/>
        <s v="Ann Perez"/>
        <s v="Ann Smith"/>
        <s v="Ann Tibbs"/>
        <s v="Anna Ackerman"/>
        <s v="Anna Ames"/>
        <s v="Anna Casados"/>
        <s v="Anna Frongillo"/>
        <s v="Anna Gaffney"/>
        <s v="Anna Townsend"/>
        <s v="Anne Allard"/>
        <s v="Anne Arnold"/>
        <s v="Anne Farley"/>
        <s v="Anne Lowe"/>
        <s v="Anne Marks"/>
        <s v="Anne McClelland"/>
        <s v="Anne Speakman"/>
        <s v="Anne Tuck"/>
        <s v="Anne Vicknair"/>
        <s v="Anne-Marie Wood"/>
        <s v="Annette Von Strahl"/>
        <s v="Annmarie Hill"/>
        <s v="Anthony Baldwin"/>
        <s v="Anthony Braver"/>
        <s v="Anthony Fenton"/>
        <s v="Anthony Ghysels"/>
        <s v="Anthony Modlish"/>
        <s v="Anthony Stafford"/>
        <s v="Anthony Wiggins"/>
        <s v="Anthony Williams"/>
        <s v="Antoinette Tackett"/>
        <s v="April Bell"/>
        <s v="April Cameron"/>
        <s v="April Gleason"/>
        <s v="Arabelle Gardner"/>
        <s v="Aranda Bussell"/>
        <s v="Arjeet Ashley"/>
        <s v="Arleah Cabezzas"/>
        <s v="Arlene Leon"/>
        <s v="Arlene Mizer"/>
        <s v="Arlene Randolph"/>
        <s v="Arlene Schimanski"/>
        <s v="Arline Walker"/>
        <s v="Arline Wiegeric"/>
        <s v="Arlis (Billie) MacDougal"/>
        <s v="Arnold Cole"/>
        <s v="Art Cox"/>
        <s v="Arthur Bohn"/>
        <s v="Arthur Haas"/>
        <s v="Arthur Verdugo"/>
        <s v="Arturo Poisson"/>
        <s v="Ashley Noll"/>
        <s v="Ashley Whalley"/>
        <s v="Ashlie Patton"/>
        <s v="Ashvini Sharama"/>
        <s v="Aubrey Wall"/>
        <s v="Aubri Booth"/>
        <s v="Audrey Bay"/>
        <s v="Audrey Fulghum"/>
        <s v="August Isaacs"/>
        <s v="Ava Hudson"/>
        <s v="Barbara Adams"/>
        <s v="Barbara Adkins"/>
        <s v="Barbara Beckman"/>
        <s v="Barbara Bellinchak"/>
        <s v="Barbara Bennett"/>
        <s v="Barbara Blackburn"/>
        <s v="Barbara Bowen"/>
        <s v="Barbara Butcher"/>
        <s v="Barbara Chan"/>
        <s v="Barbara Cleary"/>
        <s v="Barbara Cope"/>
        <s v="Barbara DAvignon"/>
        <s v="Barbara Doll"/>
        <s v="Barbara Duncan"/>
        <s v="Barbara Gambrel"/>
        <s v="Barbara Gramstoff"/>
        <s v="Barbara Hamilton"/>
        <s v="Barbara Lipscomb"/>
        <s v="Barbara Mohar"/>
        <s v="Barbara Obaugh"/>
        <s v="Barbara Ramey"/>
        <s v="Barbara Schultz"/>
        <s v="Barbara Shaw"/>
        <s v="Barbara Smith"/>
        <s v="Barbara Sparks"/>
        <s v="Barbara Towery"/>
        <s v="Barbara Wagner"/>
        <s v="Barbara Williams"/>
        <s v="Barbra Adams"/>
        <s v="Barnett Barnette"/>
        <s v="Barrett Younkin"/>
        <s v="Beath Hansford"/>
        <s v="Beatrice Fenderbosch"/>
        <s v="Beatrice Verdugo"/>
        <s v="Becky Perez"/>
        <s v="Becky Waters"/>
        <s v="Belinda Campello"/>
        <s v="Belinda Topping"/>
        <s v="Bennie King"/>
        <s v="Bernadette Marschang"/>
        <s v="Bernard Bogott"/>
        <s v="Bernard Voerge"/>
        <s v="Bernice Douglas"/>
        <s v="Bernice Stenenson"/>
        <s v="Bernie Johnson"/>
        <s v="Bertha Jameson"/>
        <s v="Bertha Padilla"/>
        <s v="Bertha Verhaus"/>
        <s v="Bertil Bethurum"/>
        <s v="Bessie Contreras"/>
        <s v="Beth Moore"/>
        <s v="Beth Nichols"/>
        <s v="Beth Ohnheiser"/>
        <s v="Bettie Pooler"/>
        <s v="Betty Boggs"/>
        <s v="Betty Bordenave"/>
        <s v="Betty Boshnack"/>
        <s v="Betty Driscoll"/>
        <s v="Betty Goble"/>
        <s v="Betty Hensley"/>
        <s v="Betty Jo Hedgpeth"/>
        <s v="Betty Kiser"/>
        <s v="Betty Marco"/>
        <s v="Betty McMenama"/>
        <s v="Betty Morrison"/>
        <s v="Betty Nicholas"/>
        <s v="Betty Potts"/>
        <s v="Betty Rollins"/>
        <s v="Betty Setzer"/>
        <s v="Betty Thompson"/>
        <s v="Betty Tobias"/>
        <s v="Betty Zittel"/>
        <s v="Beverly Alexander"/>
        <s v="Beverly Avila"/>
        <s v="Beverly Baker"/>
        <s v="Beverly Lilly"/>
        <s v="Beverly Maher"/>
        <s v="Beverly Pearson"/>
        <s v="Beverly Purvey"/>
        <s v="Beverly Thornlow"/>
        <s v="Beverly Vawter"/>
        <s v="Beverly Veneracion"/>
        <s v="Bill Hall"/>
        <s v="Billie Debekker"/>
        <s v="Billy Chen"/>
        <s v="Bimal Schmidt"/>
        <s v="Blanche Griffin"/>
        <s v="Bobby Lundin"/>
        <s v="Bobby Waksdale"/>
        <s v="Bonnie Brook"/>
        <s v="Bonnie Gyure"/>
        <s v="Bonnie Lepro"/>
        <s v="Bonnie Staley"/>
        <s v="Bonnie Stevens"/>
        <s v="Bonnie Witten"/>
        <s v="Bowan Roger"/>
        <s v="Brad Craig"/>
        <s v="Brad Salls"/>
        <s v="Bradley Doman"/>
        <s v="Brandon Curtis"/>
        <s v="Brandon Metz"/>
        <s v="Brandon Perez"/>
        <s v="Brandon Rohlke"/>
        <s v="Brandon Vieregg"/>
        <s v="Brandon Ward"/>
        <s v="Brandy Malone"/>
        <s v="Brenda Carothers"/>
        <s v="Brenda Heaney"/>
        <s v="Brenda Lambert"/>
        <s v="Brenda Marlowe"/>
        <s v="Brenda Zagar"/>
        <s v="Bret Nielson"/>
        <s v="Brett Broce"/>
        <s v="Brett Hammons"/>
        <s v="Brett Johnson"/>
        <s v="Brian Baca"/>
        <s v="Brian Clayton"/>
        <s v="Brian Cocanougher"/>
        <s v="Brian Enrico"/>
        <s v="Brian Hawthorne"/>
        <s v="Brian Johnston"/>
        <s v="Brian Jones"/>
        <s v="Brian Raya"/>
        <s v="Brian Tate"/>
        <s v="Brian Turcios"/>
        <s v="Brittany Malik"/>
        <s v="Britton Walker"/>
        <s v="Browl Swinford"/>
        <s v="Brradley Kamley"/>
        <s v="Bruce Ferguson"/>
        <s v="Bruce Kirkpatrick"/>
        <s v="Bruno Balestrieri"/>
        <s v="Bryan Brown"/>
        <s v="Buck Megenity"/>
        <s v="Bunny McCown"/>
        <s v="Calvin Carpenter"/>
        <s v="Calvin Wilson"/>
        <s v="Camille Skeens"/>
        <s v="Carl Dreschel"/>
        <s v="Carl Hall"/>
        <s v="Carl Johnson"/>
        <s v="Carl Morris"/>
        <s v="Carl Pettit"/>
        <s v="Carl Wesley"/>
        <s v="Carla Adams"/>
        <s v="Carla Bolton"/>
        <s v="Carla Lammers"/>
        <s v="Carla Stiltner"/>
        <s v="Carlos Wu"/>
        <s v="Carol Campbell"/>
        <s v="Carol Cook"/>
        <s v="Carol Exposito"/>
        <s v="Carol Eyster"/>
        <s v="Carol Flynn"/>
        <s v="Carol Letson"/>
        <s v="Carol Puckett"/>
        <s v="Carol Singleton"/>
        <s v="Carol Steele"/>
        <s v="Carol Sullivan"/>
        <s v="Carol Tancredy"/>
        <s v="Carol Tusting"/>
        <s v="Carol Wakefield"/>
        <s v="Carol Whipple"/>
        <s v="Carol Wynn"/>
        <s v="Carole Hoskins"/>
        <s v="Carole Moran"/>
        <s v="Caroli Buckhaults"/>
        <s v="Carolyn Arellano"/>
        <s v="Carolyn Carlson"/>
        <s v="Carolyn Dowdell"/>
        <s v="Carolyn Leon"/>
        <s v="Carolyn Staton"/>
        <s v="Carolyn Trau"/>
        <s v="Carolyne Nelson"/>
        <s v="Carroll Abbate"/>
        <s v="Caryl Esche"/>
        <s v="Cassandra Lee"/>
        <s v="Cassie Baker"/>
        <s v="Catherine Ahlberg"/>
        <s v="Catherine Hagae"/>
        <s v="Catherine Kowalewski"/>
        <s v="Catherine Meagher"/>
        <s v="Catherine Park"/>
        <s v="Catherine Slentz"/>
        <s v="Catherine Tejeda"/>
        <s v="Catherine Yashar"/>
        <s v="Cathie Daghlian"/>
        <s v="Cathy Sipsy"/>
        <s v="Ceaser Krueger"/>
        <s v="Cecil Martinez"/>
        <s v="Cecil Stone"/>
        <s v="Cecilia Laursen"/>
        <s v="Cecilia Rowell"/>
        <s v="Celestial Spurgeon"/>
        <s v="Celia Haug"/>
        <s v="Cena Maddox"/>
        <s v="Chad Borrelli"/>
        <s v="Chad Osborne"/>
        <s v="Chaillot Retinski"/>
        <s v="Chanin Coder"/>
        <s v="Charlene Keller"/>
        <s v="Charlene Whitney"/>
        <s v="Charles Adams"/>
        <s v="Charles Begor"/>
        <s v="Charles Borge"/>
        <s v="Charles Chrisman"/>
        <s v="Charles Drake"/>
        <s v="Charles Garrison"/>
        <s v="Charles Gunther"/>
        <s v="Charles Hull"/>
        <s v="Charles Lee"/>
        <s v="Charles McGrath"/>
        <s v="Charles Munoz"/>
        <s v="Charles Murray"/>
        <s v="Charles Pearl"/>
        <s v="Charles Stanley"/>
        <s v="Charles Stearns"/>
        <s v="Charles Strange"/>
        <s v="Charles Stranger"/>
        <s v="Charles Weidman"/>
        <s v="Charles Zetzer"/>
        <s v="Charlotte Clark"/>
        <s v="Charlotte Yonce"/>
        <s v="Chauncey Schaub"/>
        <s v="Chaz Addington"/>
        <s v="Cheri Martinez"/>
        <s v="Cheri Weihe"/>
        <s v="Cheryl Barta"/>
        <s v="Cheryl Herring"/>
        <s v="Cheryl Martinez"/>
        <s v="Cheryl Millett"/>
        <s v="Cheryl Pompa"/>
        <s v="Cheryl Taylor"/>
        <s v="Cheryl Tobin"/>
        <s v="Chris Barros"/>
        <s v="Chris Carmichael"/>
        <s v="Chris Fitzgerald"/>
        <s v="Chris King"/>
        <s v="Chris Kline"/>
        <s v="Chris Trigg"/>
        <s v="Chris Tropp"/>
        <s v="Chris Van Horn"/>
        <s v="Chrisie Tapia"/>
        <s v="Christel Christensen"/>
        <s v="Christina Nix"/>
        <s v="Christina Weimer"/>
        <s v="Christine Brubaker"/>
        <s v="Christine Cristantiello"/>
        <s v="Christine Jenning"/>
        <s v="Christine Miller"/>
        <s v="Christine Stevens"/>
        <s v="Christine Stockman"/>
        <s v="Christine Waddle"/>
        <s v="Christine West"/>
        <s v="Christopher Austin"/>
        <s v="Christopher Bartic"/>
        <s v="Christopher Smith"/>
        <s v="Christopher Snodgrass"/>
        <s v="Christopher Solano"/>
        <s v="Christopher Sweet"/>
        <s v="Christopher Wiers"/>
        <s v="Christopher Wright"/>
        <s v="Christy Tye"/>
        <s v="Cindy Lunt"/>
        <s v="Cindy Pilotte"/>
        <s v="Cindy Vigil"/>
        <s v="Ciro Bauer"/>
        <s v="Clair Stuart"/>
        <s v="Clara Morris"/>
        <s v="Clara Till"/>
        <s v="Clare Lopez"/>
        <s v="Clarence Barnes"/>
        <s v="Clarence Brinkman"/>
        <s v="Clarence Solarz"/>
        <s v="Clark Peters"/>
        <s v="Clay White"/>
        <s v="Clay Yee"/>
        <s v="Cletus Adler"/>
        <s v="Clifford Reeley"/>
        <s v="Clifford Skultety"/>
        <s v="Clint Hancock"/>
        <s v="Clinton Curry"/>
        <s v="Clinton Hulette"/>
        <s v="Cloyce Smith"/>
        <s v="Clyde Dixon"/>
        <s v="Colin Pooler"/>
        <s v="Colleen Bowen"/>
        <s v="Colleen Waclawczyk"/>
        <s v="Connie Adez"/>
        <s v="Connie Bradley"/>
        <s v="Connie Cammon"/>
        <s v="Connie Chauvin"/>
        <s v="Connie Hazlett"/>
        <s v="Connie Pryde"/>
        <s v="Constance Summers"/>
        <s v="Cora Starich"/>
        <s v="Corey Salka"/>
        <s v="Cornelius Brandon"/>
        <s v="Cornelius Pyatt"/>
        <s v="Corrina Thompson"/>
        <s v="Cory Elliot"/>
        <s v="Courtney Dolzanie"/>
        <s v="Coy Chamberlain"/>
        <s v="Craig Blackwell"/>
        <s v="Craig Maxwell"/>
        <s v="Craig Rawdon"/>
        <s v="Craig Sosa"/>
        <s v="Craig Tam"/>
        <s v="Craig Wilson"/>
        <s v="Crystal Badiozzaman"/>
        <s v="Crystal McCafferty"/>
        <s v="Crystal Truxel"/>
        <s v="Curtis Medina"/>
        <s v="Curtis Pollard"/>
        <s v="Curtis Tucker"/>
        <s v="Cyndee Watson"/>
        <s v="Cynthia Abramson"/>
        <s v="Cynthia Brown"/>
        <s v="Cynthia Higgins"/>
        <s v="Cynthia McSwain"/>
        <s v="Cynthia Tygielski"/>
        <s v="Cynthia Vanscoy"/>
        <s v="Cynthia White"/>
        <s v="D. Chao"/>
        <s v="Dale Carmody"/>
        <s v="Dale Nichols"/>
        <s v="Dalene Crega"/>
        <s v="Dan Rafferty"/>
        <s v="Danae Brang"/>
        <s v="Danette Allison"/>
        <s v="Daniel Adams"/>
        <s v="Daniel Baccus"/>
        <s v="Daniel Boustead"/>
        <s v="Daniel Bradshaw, Jr."/>
        <s v="Daniel Desloover"/>
        <s v="Daniel Ortega"/>
        <s v="Daniel Posey"/>
        <s v="Daniel Roberts"/>
        <s v="Daniel Ryder"/>
        <s v="Daniel Swanson"/>
        <s v="Daniel Tendick"/>
        <s v="Daniel Thompson"/>
        <s v="Daniel Traser"/>
        <s v="Danielle Breslin"/>
        <s v="Dante Taylor"/>
        <s v="Daphne Todoroff"/>
        <s v="Daphney Winslow"/>
        <s v="Darla Myers"/>
        <s v="Darla Wong"/>
        <s v="Darleen Schranz"/>
        <s v="Darlene Stralow"/>
        <s v="Darren Watkins"/>
        <s v="Darryl Swingley"/>
        <s v="Darwin Malaby"/>
        <s v="Daryl Ives"/>
        <s v="Daryl Kannisto"/>
        <s v="Dauna Barton"/>
        <s v="Dave Barukh"/>
        <s v="Dave Roberts"/>
        <s v="Dave Summers"/>
        <s v="David Anderson"/>
        <s v="David Andrade"/>
        <s v="David Ashoo"/>
        <s v="David Bartness"/>
        <s v="David Bernahola"/>
        <s v="David Carr"/>
        <s v="David Coakley"/>
        <s v="David Cocadiz"/>
        <s v="David Coday"/>
        <s v="David Ferguson"/>
        <s v="David Finley"/>
        <s v="David Givens"/>
        <s v="David Graff"/>
        <s v="David Harris"/>
        <s v="David Larrance"/>
        <s v="David McKenney"/>
        <s v="David Monitor"/>
        <s v="David Ortiz"/>
        <s v="David Owyang"/>
        <s v="David Shepard"/>
        <s v="David Staisteven"/>
        <s v="David Valentine"/>
        <s v="David Virek"/>
        <s v="David Wainwright"/>
        <s v="David Wheeler"/>
        <s v="David Ziegelman"/>
        <s v="David Zimmerman"/>
        <s v="Dawn Banks"/>
        <s v="Dawn Barber"/>
        <s v="Dawn Laner"/>
        <s v="Dawn Van Buren"/>
        <s v="Dawn Zehr"/>
        <s v="Deanna Sheahan"/>
        <s v="Deanne Vanderslice"/>
        <s v="Debbie Haley"/>
        <s v="Debbie Kelly"/>
        <s v="Debbie Marinelli"/>
        <s v="Debbie Segura"/>
        <s v="Debbie Tedesco"/>
        <s v="Debbie Thomas"/>
        <s v="Debbie Wagner"/>
        <s v="Debora Shepard"/>
        <s v="Deborah Blackburn"/>
        <s v="Deborah Campbell"/>
        <s v="Deborah Clark"/>
        <s v="Deborah Hammond"/>
        <s v="Deborah McGill"/>
        <s v="Deborah Pacioretty"/>
        <s v="Deborah Peadilla"/>
        <s v="Deborah Soldan"/>
        <s v="Deborah Weinroth"/>
        <s v="Debra Couch"/>
        <s v="Debra Flanders"/>
        <s v="Debra Gonzales"/>
        <s v="Debra Hamrick"/>
        <s v="Debra Harris"/>
        <s v="Debra Kelley"/>
        <s v="Debra Nordstrom"/>
        <s v="Debra Plasner"/>
        <s v="Debra Smith"/>
        <s v="Debra Thompson"/>
        <s v="Dee Hanas"/>
        <s v="Deena Herman"/>
        <s v="Deirdre Belcher"/>
        <s v="Deirdre Susan Bandy"/>
        <s v="Delia Cody"/>
        <s v="Della Demott Jr"/>
        <s v="Delores Crill"/>
        <s v="Delores Wensler"/>
        <s v="Denean Ison"/>
        <s v="Denise Stam"/>
        <s v="Denise Tracy"/>
        <s v="Dennis Bullington"/>
        <s v="Dennis Burbige"/>
        <s v="Dennis Hover"/>
        <s v="Dennis Keiser"/>
        <s v="Dennis Lorentzson"/>
        <s v="Dennis Stonesifer"/>
        <s v="Dennis Tobias"/>
        <s v="Derek Armstrong"/>
        <s v="Derek Bayol"/>
        <s v="Derik Mathis"/>
        <s v="Dermont Weber"/>
        <s v="Derwin Sanchez"/>
        <s v="Desiderio Bayat"/>
        <s v="Diana Axtell"/>
        <s v="Diana Davis"/>
        <s v="Diana Lyndon"/>
        <s v="Diana Patton"/>
        <s v="Diana Redmer"/>
        <s v="Diana Spence"/>
        <s v="Diana Stanton"/>
        <s v="Diane Barukh"/>
        <s v="Diane Benda"/>
        <s v="Diane Biondo"/>
        <s v="Diane Drier"/>
        <s v="Diane Forbes"/>
        <s v="Diane Friese"/>
        <s v="Diane Ulibarri"/>
        <s v="Dianne Bagno"/>
        <s v="Dianne Parfit"/>
        <s v="Dianne Parr"/>
        <s v="Dianne Viger"/>
        <s v="Dieter Pesonen"/>
        <s v="Dinah Tysor"/>
        <s v="Dolly Dolph"/>
        <s v="Dolores Gillespie"/>
        <s v="Dolores Martin"/>
        <s v="Dolores Preston"/>
        <s v="Domenic Carlson"/>
        <s v="Dominic Gash"/>
        <s v="Dominick Nutter"/>
        <s v="Don Knight"/>
        <s v="Don Morton"/>
        <s v="Don Redmond"/>
        <s v="Don Venable"/>
        <s v="Dona Vlcek"/>
        <s v="Donald Achey"/>
        <s v="Donald Adams"/>
        <s v="Donald Adkins"/>
        <s v="Donald Chambers"/>
        <s v="Donald Gonzales"/>
        <s v="Donald Hunt"/>
        <s v="Donald Kohl"/>
        <s v="Donald Marinello"/>
        <s v="Donald Martinez"/>
        <s v="Donald Newton"/>
        <s v="Donald Patera"/>
        <s v="Donald Pucell"/>
        <s v="Donald Richardson"/>
        <s v="Donald Thompson"/>
        <s v="Donald Torrez"/>
        <s v="Donald White"/>
        <s v="Donald Wilson"/>
        <s v="Donna Carreras"/>
        <s v="Donna Mendelson"/>
        <s v="Donna Mulder"/>
        <s v="Donna Murray"/>
        <s v="Donna Ragland"/>
        <s v="Donna Reeves"/>
        <s v="Donna Shutt"/>
        <s v="Donna Stehlin"/>
        <s v="Donna Strang"/>
        <s v="Donna Suttich"/>
        <s v="Donna Unfried"/>
        <s v="Donna Weisinger"/>
        <s v="Donovan Underwood"/>
        <s v="Dora Blechle"/>
        <s v="Dora Sims"/>
        <s v="Dora Whittington"/>
        <s v="Doreene Traeber"/>
        <s v="Dorine Los Olmos"/>
        <s v="Doris Blackburn"/>
        <s v="Doris Carter"/>
        <s v="Doris Fox"/>
        <s v="Doris Gettler"/>
        <s v="Doris Johnson"/>
        <s v="Doris Perkins"/>
        <s v="Doris Suarez"/>
        <s v="Doris Thurlow"/>
        <s v="Doris Tupaz"/>
        <s v="Doris Witherspoon"/>
        <s v="Dorothy Ahmari"/>
        <s v="Dorothy Burgess"/>
        <s v="Dorothy Carroll"/>
        <s v="Dorothy Chrisman"/>
        <s v="Dorothy Contreras"/>
        <s v="Dorothy Conway"/>
        <s v="Dorothy Kubacki"/>
        <s v="Dorothy McDonald"/>
        <s v="Dorothy Moyer"/>
        <s v="Dorothy Myer"/>
        <s v="Dorothy Steeley"/>
        <s v="Dorothy Stice"/>
        <s v="Dorothy Wedellsborg"/>
        <s v="Dorothy Weidoff"/>
        <s v="Dorothy Yashar"/>
        <s v="Doshie Gutierrez"/>
        <s v="Dottie Rigdon"/>
        <s v="Doug Thruman"/>
        <s v="Douglas Clark"/>
        <s v="Douglas Lawton"/>
        <s v="Duane Szigethy"/>
        <s v="Duane Tooker"/>
        <s v="Dustin Alvarez"/>
        <s v="Dylan Stanley"/>
        <s v="E. Cappa"/>
        <s v="Earl Lafferty"/>
        <s v="Earlene Smith"/>
        <s v="Ed Bias"/>
        <s v="Ed Howlett"/>
        <s v="Ed Mosco"/>
        <s v="Ed Weaber"/>
        <s v="Eddie Brierley"/>
        <s v="Eddie Campanile"/>
        <s v="Eddie Holmes"/>
        <s v="Edgar Caudill"/>
        <s v="Edie Stuart"/>
        <s v="Edna Benson"/>
        <s v="Edna Leonguerrero"/>
        <s v="Edna Lopez"/>
        <s v="Edna Wagner"/>
        <s v="Edna Woodson"/>
        <s v="Eduardo Munoz"/>
        <s v="Eduardo Waniewski"/>
        <s v="Edward Buss"/>
        <s v="Edward Campbell"/>
        <s v="Edward Gavalas"/>
        <s v="Edward Gilliam"/>
        <s v="Edward Hughan"/>
        <s v="Edward Kaddy"/>
        <s v="Edward Kozlowski"/>
        <s v="Edward Quinonez"/>
        <s v="Edward Roth"/>
        <s v="Edward Stemple"/>
        <s v="Edward Wolfe"/>
        <s v="Edwin Cordova"/>
        <s v="Edwin Peterson"/>
        <s v="Efraim Ellis"/>
        <s v="Eileen Walker"/>
        <s v="Elaine Franklin"/>
        <s v="Elaine Young"/>
        <s v="Eleanor Burns"/>
        <s v="Eleanor Storey"/>
        <s v="Eleanor Svoboda"/>
        <s v="Elena Santos"/>
        <s v="Elena Turkette"/>
        <s v="Elisa Belloni"/>
        <s v="Elisa Caruso"/>
        <s v="Elisa Rivera"/>
        <s v="Elisabeth Duncan"/>
        <s v="Elise Arazia"/>
        <s v="Elizabeth Berkebile"/>
        <s v="Elizabeth Borg"/>
        <s v="Elizabeth Carter"/>
        <s v="Elizabeth Cartwright"/>
        <s v="Elizabeth Dieball"/>
        <s v="Elizabeth Hendrick"/>
        <s v="Elizabeth Horne"/>
        <s v="Elizabeth Huff"/>
        <s v="Elizabeth Martin"/>
        <s v="Elizabeth Mason"/>
        <s v="Elizabeth McBride"/>
        <s v="Elizabeth Ritchie"/>
        <s v="Elizabeth Thor"/>
        <s v="Elizabeth Wesley"/>
        <s v="Elizabeth Wuest"/>
        <s v="Elizabeth Zuvich"/>
        <s v="Ella Barrilleaux"/>
        <s v="Ellen Allen"/>
        <s v="Ellen Prather"/>
        <s v="Ellen Takaki"/>
        <s v="Ellen Thoreson"/>
        <s v="Elliott Burtchaell"/>
        <s v="Ellis Owens"/>
        <s v="Elma Smith"/>
        <s v="Elmer Partin"/>
        <s v="Elmer Purcell, Sr."/>
        <s v="Elsabel Matthews"/>
        <s v="Else Aleksic"/>
        <s v="Elsie Baltazor"/>
        <s v="Elsie Lewin"/>
        <s v="Elsie Maggart"/>
        <s v="Elsie Smith"/>
        <s v="Elvera Lipes"/>
        <s v="Elwood Campbell"/>
        <s v="Elwood Carter"/>
        <s v="Elza Topp"/>
        <s v="Emanuel Grundmann"/>
        <s v="Emebet Thompson"/>
        <s v="Emilio Alvaro"/>
        <s v="Emilo Miller"/>
        <s v="Emily Barela"/>
        <s v="Emily Beman"/>
        <s v="Emily Bostick"/>
        <s v="Emma Gillis"/>
        <s v="Emma Louise Prewitt"/>
        <s v="Emmett Taylor, Jr."/>
        <s v="Erelyn Stephens"/>
        <s v="Eric Alipranti"/>
        <s v="Eric Auld"/>
        <s v="Eric Callahan"/>
        <s v="Eric Coleman"/>
        <s v="Eric Comden"/>
        <s v="Eric Hallstrand"/>
        <s v="Eric Singh"/>
        <s v="Eric Szuggar"/>
        <s v="Eric Tuszynski"/>
        <s v="Eric Waggoner"/>
        <s v="Eric Winters"/>
        <s v="Erica Goldblatt"/>
        <s v="Erika Anderson"/>
        <s v="Eriko Mitchell"/>
        <s v="Erin Allen"/>
        <s v="Erin Avery"/>
        <s v="Erin Tubbs"/>
        <s v="Ermias Fowler"/>
        <s v="Ernest Aiello"/>
        <s v="Ernest Woodie"/>
        <s v="Ervan Lamers"/>
        <s v="Estela Dvorak"/>
        <s v="Estela Grando"/>
        <s v="Estella Tiedemann"/>
        <s v="Esther Koehlinger"/>
        <s v="Esther Pixler"/>
        <s v="Estrella Clinche"/>
        <s v="Ethel Bancroft"/>
        <s v="Ethel Belyeu"/>
        <s v="Ethel Reiners"/>
        <s v="Eugene Goodwater"/>
        <s v="Eugene Romero"/>
        <s v="Eugene Walker"/>
        <s v="Eula Driscole"/>
        <s v="Eulene Coenen"/>
        <s v="Eunice Jones"/>
        <s v="Eunice Wolf"/>
        <s v="Eva Hamill"/>
        <s v="Evelyn Brauner"/>
        <s v="Evelyn Lombardi"/>
        <s v="Evelyn Tang"/>
        <s v="Evelyn Zilen"/>
        <s v="Evelynn McNay"/>
        <s v="Everett Vandermey"/>
        <s v="Everett Wallace"/>
        <s v="Ezra Palmieri"/>
        <s v="F. Dowdy"/>
        <s v="F. Wes Bradley"/>
        <s v="Faisad Welsh"/>
        <s v="Faith Schroeder"/>
        <s v="Farrell Briar"/>
        <s v="Felipe Triolo"/>
        <s v="Filemon Whitaker"/>
        <s v="Filomena Visser"/>
        <s v="Fira Angle"/>
        <s v="Florence Solari"/>
        <s v="Florence Wood"/>
        <s v="Florianne Helton"/>
        <s v="Florinda Voeltz"/>
        <s v="Flossie Rosemont"/>
        <s v="Floyd Mehaffy"/>
        <s v="Floyd Staples"/>
        <s v="Floyd Valle"/>
        <s v="Forrest Berg"/>
        <s v="Foster Detwiler"/>
        <s v="Fran Highfill"/>
        <s v="Fran McEvilly"/>
        <s v="Fran Ross"/>
        <s v="Frances Erickson"/>
        <s v="Frances Giglio"/>
        <s v="Frances Norquist"/>
        <s v="Frances Pritts"/>
        <s v="Frances Schultz"/>
        <s v="Frances Whiting"/>
        <s v="Francisca Beard"/>
        <s v="Frank Abeyta"/>
        <s v="Frank Ayala"/>
        <s v="Frank Bogart"/>
        <s v="Frank Buckman"/>
        <s v="Frank Bush"/>
        <s v="Frank Churchfield"/>
        <s v="Frank Cortez"/>
        <s v="Frank Darrell"/>
        <s v="Frank Freeze"/>
        <s v="Frank Frye"/>
        <s v="Frank Jones"/>
        <s v="Frank May"/>
        <s v="Frank Pierson"/>
        <s v="Frank Slusher"/>
        <s v="Frank White"/>
        <s v="Franklin Castillo"/>
        <s v="Frazier Godsey"/>
        <s v="Fred Bridgeman"/>
        <s v="Fred Seroy"/>
        <s v="Fred Williamson"/>
        <s v="Fred Zimmerman"/>
        <s v="Freda Brown"/>
        <s v="Freda Cope"/>
        <s v="Freda Velasco"/>
        <s v="Freddie Briscoe"/>
        <s v="Frederick Neill"/>
        <s v="Frederick Pigman"/>
        <s v="G. Scott Mercer"/>
        <s v="Gail Pirnie"/>
        <s v="Gail Smith"/>
        <s v="Gail Wallace"/>
        <s v="Gail Xu"/>
        <s v="Garilyn Brown"/>
        <s v="Garrett Rodrick"/>
        <s v="Garrett Rose, Jr."/>
        <s v="Gary Berglund"/>
        <s v="Gary Bonanno"/>
        <s v="Gary Newcomer"/>
        <s v="Gary Tucker"/>
        <s v="Gary Valeska"/>
        <s v="Gayesandra Clark"/>
        <s v="Gayle Capella"/>
        <s v="Geetha Jones"/>
        <s v="Geneva Ace"/>
        <s v="Geneva Pacheco"/>
        <s v="Geneva Thatcher"/>
        <s v="Geneva Willems"/>
        <s v="Geoff Merkley"/>
        <s v="George Armstrong"/>
        <s v="George Cereghino"/>
        <s v="George Collins"/>
        <s v="George Dunlap"/>
        <s v="George Jans"/>
        <s v="George Lucariello"/>
        <s v="George McCane"/>
        <s v="George Parker"/>
        <s v="George Stone"/>
        <s v="George Todero"/>
        <s v="Georgia Blake"/>
        <s v="Georgia King"/>
        <s v="Georgia Mathews"/>
        <s v="Georgia Thompson"/>
        <s v="Gerald Austin"/>
        <s v="Gerald Casey"/>
        <s v="Gerald Morris"/>
        <s v="Geraldine Aubrecht"/>
        <s v="Geraldine Fabec"/>
        <s v="Geri James"/>
        <s v="Geri Lee"/>
        <s v="Gerry Woulfe"/>
        <s v="Gertrude Stafforini"/>
        <s v="Gia Fries"/>
        <s v="Gina Hartvickson"/>
        <s v="Gina Kerbel"/>
        <s v="Gladys Nardini"/>
        <s v="Gladys Peshut"/>
        <s v="Gledola Connelly"/>
        <s v="Glen Paul"/>
        <s v="Glenn Carey"/>
        <s v="Glenn Hahn"/>
        <s v="Glenn Olivera"/>
        <s v="Glenn Sladnick"/>
        <s v="Glenna Archilla"/>
        <s v="Glenys Boswell"/>
        <s v="Glin Peterson"/>
        <s v="Gloria Barnum"/>
        <s v="Gloria Bertelloti"/>
        <s v="Gloria Cross"/>
        <s v="Gloria Duncan"/>
        <s v="Gloria Orona"/>
        <s v="Gloria Perko"/>
        <s v="Gloria Rampa"/>
        <s v="Gloria Robertson"/>
        <s v="Gloria Schrech"/>
        <s v="Gloria Wilson"/>
        <s v="Gobel Buss"/>
        <s v="Gonzalo Plant"/>
        <s v="Gordon Dorenkamp"/>
        <s v="Grace McLaughlin"/>
        <s v="Grace Vallis"/>
        <s v="Gracia Tuell"/>
        <s v="Greg Morgan"/>
        <s v="Greg Narberes"/>
        <s v="Greg Thompson"/>
        <s v="Greg Trontell"/>
        <s v="Gregory Hollowell"/>
        <s v="Gregory Kahler"/>
        <s v="Gregory Odenthal"/>
        <s v="Gregory Westall"/>
        <s v="Gregory Whiting"/>
        <s v="Gregory Wood"/>
        <s v="Gretchen Yeo"/>
        <s v="Guadalupe Towne"/>
        <s v="Guillermo Senak"/>
        <s v="Guillermo Thor"/>
        <s v="Guy Smith"/>
        <s v="Guy Stevens"/>
        <s v="Gwen White"/>
        <s v="Gwendolyn Woodliff"/>
        <s v="Hally Stephens"/>
        <s v="Hana Beyer"/>
        <s v="Harold Barone"/>
        <s v="Harold Bianchi"/>
        <s v="Harold Cataldo"/>
        <s v="Harold Cottles"/>
        <s v="Harold Ernest"/>
        <s v="Harold Givens"/>
        <s v="Harold Montoya"/>
        <s v="Harold Rawdon"/>
        <s v="Harold Troxel"/>
        <s v="Harold Williams"/>
        <s v="Harriet Brooks"/>
        <s v="Harriet Gomez"/>
        <s v="Harry Britton"/>
        <s v="Harry Jordan"/>
        <s v="Harry Torphy"/>
        <s v="Hattie Haemon"/>
        <s v="Hazel Dewberry"/>
        <s v="Hazel Ice"/>
        <s v="Hazel Jensen"/>
        <s v="Hazel Sturdevant"/>
        <s v="Heath Marshall"/>
        <s v="Heather Bachicha"/>
        <s v="Heather Bowles"/>
        <s v="Heather Bowling"/>
        <s v="Heather Geiermann"/>
        <s v="Heather Tresca"/>
        <s v="Heidi Colligan"/>
        <s v="Heidi Weber"/>
        <s v="Heidie Whetstone"/>
        <s v="Helen Addington"/>
        <s v="Helen Austin"/>
        <s v="Helen Dennis"/>
        <s v="Helen Huck"/>
        <s v="Helen Laing"/>
        <s v="Helen Matter"/>
        <s v="Helen Perrone"/>
        <s v="Helen Plum"/>
        <s v="Helen Sorenson"/>
        <s v="Helen Tanner"/>
        <s v="Helen Toyota"/>
        <s v="Henry Ferrell"/>
        <s v="Henry Higginbotham"/>
        <s v="Henry Karle"/>
        <s v="Henry Kiser"/>
        <s v="Henry Pusedu"/>
        <s v="Herb Montano"/>
        <s v="Herbert Madden"/>
        <s v="Herbert Stever"/>
        <s v="Hermina Lay"/>
        <s v="Herve Spencer"/>
        <s v="Hilario McLinskey"/>
        <s v="Hilary Kennet"/>
        <s v="Hilda Suazo"/>
        <s v="Hillaine Montera"/>
        <s v="Holly Scott"/>
        <s v="Homer Villa"/>
        <s v="Honey Chavez"/>
        <s v="Hoon Paris"/>
        <s v="Hope Riccillo"/>
        <s v="Howard Tallaksen"/>
        <s v="Ian Bloomberg"/>
        <s v="Ian Yuhasz"/>
        <s v="Ida Disipio"/>
        <s v="Ida Holmes"/>
        <s v="Ida Rodriguez"/>
        <s v="Ila Wimmer"/>
        <s v="Ina Hayden"/>
        <s v="Inez Martinez"/>
        <s v="Ira Trujillo"/>
        <s v="Ira Waskey"/>
        <s v="Irene Carr"/>
        <s v="Irene Digennaro"/>
        <s v="Irene McGee"/>
        <s v="Irene Simpson"/>
        <s v="Irene Watada"/>
        <s v="Irma Sherwood"/>
        <s v="Irvin Setzer"/>
        <s v="Irving Buck"/>
        <s v="Isabel Smith"/>
        <s v="Isaiah Heymsfield"/>
        <s v="Iwona Turner"/>
        <s v="J. Miller"/>
        <s v="J. Ryan Carson"/>
        <s v="Jacinta Navarro"/>
        <s v="Jack Burkhart"/>
        <s v="Jack Clark"/>
        <s v="Jack Collins"/>
        <s v="Jack Gant"/>
        <s v="Jack Moore"/>
        <s v="Jack Parente"/>
        <s v="Jack Wood"/>
        <s v="Jack Zucconi"/>
        <s v="Jackie Allen"/>
        <s v="Jackie Cooke"/>
        <s v="Jackie Longo"/>
        <s v="Jackie Morgan"/>
        <s v="Jacob Chumbley"/>
        <s v="Jacob Miller"/>
        <s v="Jacquelin Haley"/>
        <s v="Jacqueline Wilson"/>
        <s v="Jacquelyn Colomb"/>
        <s v="Jaime Ballard"/>
        <s v="Jake Albritton"/>
        <s v="Jake Bass"/>
        <s v="James Antionio"/>
        <s v="James Bartolomei"/>
        <s v="James Brekke"/>
        <s v="James Burns"/>
        <s v="James Caldwell"/>
        <s v="James Chandler"/>
        <s v="James Chintala"/>
        <s v="James Dennard"/>
        <s v="James Dremel"/>
        <s v="James Dunn"/>
        <s v="James Gahagan"/>
        <s v="James Goudreau"/>
        <s v="James Hays"/>
        <s v="James Jones"/>
        <s v="James Leopard"/>
        <s v="James McCoy"/>
        <s v="James Milusnic"/>
        <s v="James Oakley"/>
        <s v="James Rajasekhar"/>
        <s v="James Roybal"/>
        <s v="James Short"/>
        <s v="James Stevens"/>
        <s v="James Taylor"/>
        <s v="James Thomas"/>
        <s v="James Trujillo"/>
        <s v="James Viggiano"/>
        <s v="James Williams"/>
        <s v="James Woolsey"/>
        <s v="James Zanet"/>
        <s v="Jamie Merritt"/>
        <s v="Jan Ireland"/>
        <s v="Jane Cardoso"/>
        <s v="Jane Carmichael"/>
        <s v="Jane Evola"/>
        <s v="Jane McCarty"/>
        <s v="Jane Puckett"/>
        <s v="Janeen Broxton"/>
        <s v="Janel Smith"/>
        <s v="Janell Cordova"/>
        <s v="Janet Bogosian"/>
        <s v="Janet Jacobs"/>
        <s v="Janet Mohr"/>
        <s v="Janet Naylor"/>
        <s v="Janice Allacher"/>
        <s v="Janice Barlow"/>
        <s v="Janice Lewis"/>
        <s v="Janice Lipscomb"/>
        <s v="Janice Rueda"/>
        <s v="Janice Weakley"/>
        <s v="Janice Yates"/>
        <s v="Janis Chapman"/>
        <s v="Janis Miller"/>
        <s v="Janis Strunk"/>
        <s v="Jarrell Benton"/>
        <s v="Jason Becker"/>
        <s v="Jason Borjesson"/>
        <s v="Jason Cammarota"/>
        <s v="Jason Dille"/>
        <s v="Jason Kile"/>
        <s v="Jason Ladd"/>
        <s v="Jason Wallace"/>
        <s v="Jay Singleton"/>
        <s v="Jayne Chandler"/>
        <s v="Jean Bennett"/>
        <s v="Jean Brasselero"/>
        <s v="Jean Cooper"/>
        <s v="Jean Dickerson"/>
        <s v="Jean Fernandez"/>
        <s v="Jean Handley"/>
        <s v="Jean Hankal"/>
        <s v="Jean Hoessel"/>
        <s v="Jean Holcomb"/>
        <s v="Jean Holmes"/>
        <s v="Jean Jersin"/>
        <s v="Jean Martinez"/>
        <s v="Jean McGuin"/>
        <s v="Jean Myles"/>
        <s v="Jean Thorpe"/>
        <s v="Jeanene Chalmers"/>
        <s v="Jeanette Bittenbender"/>
        <s v="Jeanine Sanchez"/>
        <s v="Jeanine Warren"/>
        <s v="Jeanne Corsentino"/>
        <s v="Jeanne Turner"/>
        <s v="Jeanne Wentz"/>
        <s v="Jeanne Whitaker"/>
        <s v="Jeannette Bura"/>
        <s v="Jeanni Espinoza"/>
        <s v="Jeannie Diehl"/>
        <s v="Jed Piquette"/>
        <s v="Jeff England"/>
        <s v="Jeff Spero"/>
        <s v="Jeff Wakefield"/>
        <s v="Jeffrey Adis"/>
        <s v="Jeffrey Baker"/>
        <s v="Jeffrey Clark"/>
        <s v="Jeffrey Clemens"/>
        <s v="Jeffrey Kung"/>
        <s v="Jeffrey Myers"/>
        <s v="Jeffrey Nabholz"/>
        <s v="Jeffrey Siegman"/>
        <s v="Jeffry Rosa"/>
        <s v="Jenelle Williams"/>
        <s v="Jenetta Wiley"/>
        <s v="Jenna Thys"/>
        <s v="Jennie Reeves"/>
        <s v="Jennie Smith"/>
        <s v="Jennifer Armstrong"/>
        <s v="Jennifer Bales"/>
        <s v="Jennifer Confetti"/>
        <s v="Jennifer Harrison"/>
        <s v="Jennifer Kiley"/>
        <s v="Jennifer Mansfield"/>
        <s v="Jennifer Pinter"/>
        <s v="Jennifer Rocconi"/>
        <s v="Jennifer Spars"/>
        <s v="Jennifer Weber"/>
        <s v="Jennings Smith"/>
        <s v="Jeremy Baker"/>
        <s v="Jeremy Hoffman"/>
        <s v="Jeremy Ingram"/>
        <s v="Jeremy Kelly"/>
        <s v="Jeremy Pawloski"/>
        <s v="Jerome Clyne"/>
        <s v="Jerrie Trent"/>
        <s v="Jerry Ashbrook"/>
        <s v="Jerry Brock"/>
        <s v="Jerry Christiansen"/>
        <s v="Jerry Ingram"/>
        <s v="Jerry Kolosso"/>
        <s v="Jerry Lile"/>
        <s v="Jerry Marthay"/>
        <s v="Jerry Mills"/>
        <s v="Jerry Sutton"/>
        <s v="Jerry Zermach"/>
        <s v="Jessamyn Carter"/>
        <s v="Jessica Farley"/>
        <s v="Jessica Kessler"/>
        <s v="Jewell Colandrea"/>
        <s v="Jewell Tainter"/>
        <s v="Jill Garner"/>
        <s v="Jill Santistevan"/>
        <s v="Jillian Reyno"/>
        <s v="Jim Chartier"/>
        <s v="Jim Praete"/>
        <s v="Jimmy King"/>
        <s v="Jimmy Rodriguez"/>
        <s v="Jinous Gonzales"/>
        <s v="Jo Ellen Espinoza"/>
        <s v="Jo Weber"/>
        <s v="Joan Brett"/>
        <s v="Joan Carol"/>
        <s v="Joan Mathew"/>
        <s v="Joan Peal"/>
        <s v="Joan Waterman"/>
        <s v="Joann Mramor"/>
        <s v="Joann Sparvoli"/>
        <s v="Jo-Ann Vialpaude"/>
        <s v="Joanna Ottersberg"/>
        <s v="Joanne Bettinger"/>
        <s v="JoAnne Riley"/>
        <s v="Joanne Talley"/>
        <s v="Joanne Williams"/>
        <s v="Joaquin Stanley"/>
        <s v="Jobe Lewis"/>
        <s v="Joe Chuakay"/>
        <s v="Joe Conroy"/>
        <s v="Joe Rebhun"/>
        <s v="Joe Steele"/>
        <s v="Joel Zugelder"/>
        <s v="Joey Von Waldegg"/>
        <s v="Johanna Nash"/>
        <s v="John (Jack) Williams"/>
        <s v="John Allen"/>
        <s v="John Bates"/>
        <s v="John Beaudoin"/>
        <s v="John Bonilla"/>
        <s v="John Bowles"/>
        <s v="John Breuker"/>
        <s v="John Buchan"/>
        <s v="John Burns"/>
        <s v="John Carlozzi"/>
        <s v="John Cartwright"/>
        <s v="John Dephillipo"/>
        <s v="John Donnelly"/>
        <s v="John Donovan"/>
        <s v="John Fetterman"/>
        <s v="John Finnell"/>
        <s v="John Garcia"/>
        <s v="John Guzzetti"/>
        <s v="John Harrington"/>
        <s v="John Himes"/>
        <s v="John Kennedy"/>
        <s v="John Kranz"/>
        <s v="John Lamberth"/>
        <s v="John Lenorovitz"/>
        <s v="John Lund"/>
        <s v="John Malmgren"/>
        <s v="John Mc Clane"/>
        <s v="John McGhee"/>
        <s v="John Mieras"/>
        <s v="John Milenic"/>
        <s v="John Plutt"/>
        <s v="John Royal"/>
        <s v="John Sparkman"/>
        <s v="John Tysor"/>
        <s v="John Valdez"/>
        <s v="John Walker"/>
        <s v="John Watson"/>
        <s v="John Weaver"/>
        <s v="John Williamson"/>
        <s v="John Zocchi"/>
        <s v="Jolene Sukh"/>
        <s v="Jon Hernandez"/>
        <s v="Jon Scarbrough"/>
        <s v="Jonathan Bowers"/>
        <s v="Jose Bernard"/>
        <s v="Jose Carbajel, Jr."/>
        <s v="Jose Clementi"/>
        <s v="Jose Curry"/>
        <s v="Jose Manchester"/>
        <s v="Joseph Block"/>
        <s v="Joseph Brazelton"/>
        <s v="Joseph Chavez"/>
        <s v="Joseph Conti"/>
        <s v="Joseph Feeney"/>
        <s v="Joseph Gallagher"/>
        <s v="Joseph Mitzner"/>
        <s v="Joseph Morrow"/>
        <s v="Joseph Schofield"/>
        <s v="Joseph Slavin"/>
        <s v="Joseph Warner"/>
        <s v="Josephine Allen"/>
        <s v="Josephine Krug"/>
        <s v="Joshua Anderson"/>
        <s v="Joshua Branson"/>
        <s v="Joshua Pierce"/>
        <s v="Joshua Strongman"/>
        <s v="Josie Underwood"/>
        <s v="Joy Gay"/>
        <s v="Joy Joseph"/>
        <s v="Joy McCormick"/>
        <s v="Joy Turner"/>
        <s v="Joyce Bentley"/>
        <s v="Joyce Broderick"/>
        <s v="Joyce Furrer"/>
        <s v="Joyce Heth"/>
        <s v="Joyce Hijar"/>
        <s v="Joyce Marez"/>
        <s v="Joyce Mccarty"/>
        <s v="Joyce McNabb"/>
        <s v="Joyce Minjarez"/>
        <s v="Joyce Minsky"/>
        <s v="Joyce Moreno"/>
        <s v="Joyce Posa"/>
        <s v="Joyce Salkind"/>
        <s v="Joyce Stephens"/>
        <s v="Joyce Zak"/>
        <s v="Juanita Collier"/>
        <s v="Juanita Ovington"/>
        <s v="Juanita Zocchi"/>
        <s v="Judith Brookshire"/>
        <s v="Judith Farbo"/>
        <s v="Judith Martinez"/>
        <s v="Judith Smith"/>
        <s v="Judith Stein"/>
        <s v="Judith Vislosky"/>
        <s v="Judy Curd"/>
        <s v="Judy Owens"/>
        <s v="Judy Storjohann"/>
        <s v="Judy Weverstad"/>
        <s v="Judy Whitney"/>
        <s v="Judy Wingeier"/>
        <s v="Judy Zugelder"/>
        <s v="Jules Deskus"/>
        <s v="Julia Stewart"/>
        <s v="Julia Vaughn"/>
        <s v="Julia Zugelder"/>
        <s v="Julian Jones"/>
        <s v="Julie Beinfest"/>
        <s v="Julie Estes"/>
        <s v="Julie Jackson"/>
        <s v="Julie Jones"/>
        <s v="Julie Pilgreen"/>
        <s v="Julie Pokorney"/>
        <s v="Julie Vij"/>
        <s v="Julio Collins"/>
        <s v="Julius Riddle"/>
        <s v="June Brunner"/>
        <s v="June Green"/>
        <s v="June Hacking"/>
        <s v="June Ladd"/>
        <s v="June Payne"/>
        <s v="June Williams"/>
        <s v="Junior Liverman"/>
        <s v="Justin Emrick"/>
        <s v="Justin Mulder"/>
        <s v="Justin Soler"/>
        <s v="Justin Tofield"/>
        <s v="Kali Vigil"/>
        <s v="Kamal Pansa"/>
        <s v="Kamela Contreras"/>
        <s v="Karen Atkins"/>
        <s v="Karen Bakkie"/>
        <s v="Karen Beltrame"/>
        <s v="Karen Brown"/>
        <s v="Karen Bustamante"/>
        <s v="Karen Faulkner"/>
        <s v="Karen Holliday"/>
        <s v="Karen Jones"/>
        <s v="Karen Kroll"/>
        <s v="Karen Mancini"/>
        <s v="Karen Roybal"/>
        <s v="Karen Rutledge"/>
        <s v="Karen Ryden"/>
        <s v="Karen Schultz"/>
        <s v="Karen Spevack"/>
        <s v="Karen Villani"/>
        <s v="Kari Amerson"/>
        <s v="Kari Vermette"/>
        <s v="Karin Blair"/>
        <s v="Karissa Faust"/>
        <s v="Karla Mickelsen"/>
        <s v="Karla Rothwell"/>
        <s v="Karla Von Waldegg"/>
        <s v="Karren Burkhardt"/>
        <s v="Kate Montano"/>
        <s v="Katerina Oneill"/>
        <s v="Katherine Cecchini"/>
        <s v="Katherine Wallin"/>
        <s v="Kathi McManus"/>
        <s v="Kathleen (Kay) Close"/>
        <s v="Kathleen Blakely"/>
        <s v="Kathleen Bowen"/>
        <s v="Kathleen Cameron"/>
        <s v="Kathleen Clark"/>
        <s v="Kathleen Huber"/>
        <s v="Kathleen Jones"/>
        <s v="Kathleen Vert"/>
        <s v="Kathleen Winter"/>
        <s v="Kathryn Clayton"/>
        <s v="Kathryn Glass"/>
        <s v="Kathryn Goff"/>
        <s v="Kathryn Hard"/>
        <s v="Kathryn Rowlez"/>
        <s v="Kathryn Vervalin"/>
        <s v="Kathryn West"/>
        <s v="Kathy Ashton"/>
        <s v="Kathy Harvey"/>
        <s v="Kathy Hughes"/>
        <s v="Kathy Mack"/>
        <s v="Kathy Marcovecchio"/>
        <s v="Kathy Nolen"/>
        <s v="Kathy Schook"/>
        <s v="Katie Krow"/>
        <s v="Katrina Williams"/>
        <s v="Katy Thomason"/>
        <s v="Kay Keller"/>
        <s v="Keith Clyne"/>
        <s v="Keith Fisher"/>
        <s v="Keith Parker"/>
        <s v="Keith Virden"/>
        <s v="Kellie Belcher"/>
        <s v="Kelly Bufmack"/>
        <s v="Kelly Burks"/>
        <s v="Kelly Hayne"/>
        <s v="Kelvin McCarron"/>
        <s v="Ken Messenger"/>
        <s v="Ken Rosemont"/>
        <s v="Kendrick Stephens"/>
        <s v="Kenneth Adams"/>
        <s v="Kenneth Henson"/>
        <s v="Kenneth Hughs"/>
        <s v="Kenneth Monninger"/>
        <s v="Kenneth Thomas"/>
        <s v="Kenton Orner"/>
        <s v="Kerry Price"/>
        <s v="Kerry Westgaard"/>
        <s v="Kevin Bogott"/>
        <s v="Kevin Parkison"/>
        <s v="Kevin Yeager"/>
        <s v="Kiki Rebrovic"/>
        <s v="Kim Brunner"/>
        <s v="Kim Chan"/>
        <s v="Kim Clifford"/>
        <s v="Kim Harrison"/>
        <s v="Kim Plambeck"/>
        <s v="Kimball Asuncion"/>
        <s v="Kimberlee Cattelona"/>
        <s v="Kimberlee Demott"/>
        <s v="Kimberlee Long"/>
        <s v="Kimberley Clark"/>
        <s v="Kimberly Carter"/>
        <s v="Kimberly Kelley"/>
        <s v="Kimberly Primack"/>
        <s v="Kimberly Squires"/>
        <s v="Kimberly Starick"/>
        <s v="Kimberly Wells"/>
        <s v="Kindra Vernon"/>
        <s v="Kirk Valencia"/>
        <s v="Kit Austen"/>
        <s v="Kittie Butler"/>
        <s v="Korri Shipley"/>
        <s v="Kris Bergin"/>
        <s v="Kristen Chaze"/>
        <s v="Kristen Hemmings"/>
        <s v="Kristen Kastner"/>
        <s v="Kristin Allen"/>
        <s v="Kristin Brinkman"/>
        <s v="Kristin Miller"/>
        <s v="Kristine Aldred"/>
        <s v="Krystle Bachman"/>
        <s v="Kurt Swindler"/>
        <s v="Kurtis Trosper"/>
        <s v="Kyle Alarid"/>
        <s v="Kyrstin Chipman"/>
        <s v="L. Albert Cox"/>
        <s v="L. Albert Wall"/>
        <s v="L. Jane Conant"/>
        <s v="Lana Cook"/>
        <s v="Lanna Slaven"/>
        <s v="Larrie Moskal"/>
        <s v="Larry Chappell"/>
        <s v="Larry Collier"/>
        <s v="Larry Cooley"/>
        <s v="Larry Goldberg"/>
        <s v="Larry Gregory"/>
        <s v="Larry Rote"/>
        <s v="Larry Smith"/>
        <s v="Larry Wagner"/>
        <s v="Larry Weeks"/>
        <s v="Latoya Johnson"/>
        <s v="Laura Bradley"/>
        <s v="Laura Bray"/>
        <s v="Laura Collins"/>
        <s v="Laura Fritz"/>
        <s v="Laura Welden"/>
        <s v="Laurel Stevens"/>
        <s v="Lauri Butler"/>
        <s v="Laurie Campbell"/>
        <s v="Lavona Corcoran"/>
        <s v="Lawrence Bacon"/>
        <s v="Lawrence Badger"/>
        <s v="Lawrence Roskey"/>
        <s v="Lea Allen"/>
        <s v="Leah Jarnagin"/>
        <s v="Leanne Ward"/>
        <s v="Leda Witte"/>
        <s v="Lee Winter"/>
        <s v="Leeann Murray"/>
        <s v="LeeAnn Otte"/>
        <s v="Leila Gutierrez"/>
        <s v="Leland Bohrer"/>
        <s v="Leland Thomas"/>
        <s v="Lenora Cortessis"/>
        <s v="Lenore McNichols"/>
        <s v="Leo Jones"/>
        <s v="Leona Bourret"/>
        <s v="Leonard Alfiank"/>
        <s v="Leoncio Herring"/>
        <s v="Leonor Cirafice"/>
        <s v="Leota Cramer"/>
        <s v="Leshu Hall"/>
        <s v="Leslie Appelhans"/>
        <s v="Leslie Cain"/>
        <s v="Leslie McClelland"/>
        <s v="Leslie Rainosek"/>
        <s v="Leslie Raphael"/>
        <s v="Leslie Urias"/>
        <s v="Lester Dooley"/>
        <s v="Leticia Tetzloff"/>
        <s v="Lila Mandell"/>
        <s v="Liliana Mitchell"/>
        <s v="Lillian Ayeni"/>
        <s v="Lillian Caldwell"/>
        <s v="Lillian Chandler"/>
        <s v="Lillian Heckman"/>
        <s v="Lillian Maes"/>
        <s v="Lillian Martensen"/>
        <s v="Lillian Martinez"/>
        <s v="Lillian White"/>
        <s v="Lillie Woodside"/>
        <s v="Lin Conley"/>
        <s v="Linda Amaya"/>
        <s v="Linda Brooks"/>
        <s v="Linda Brown"/>
        <s v="Linda Browne"/>
        <s v="Linda Carter"/>
        <s v="Linda Chuakay"/>
        <s v="Linda Combs"/>
        <s v="Linda Heth"/>
        <s v="Linda Horton"/>
        <s v="Linda Scharf"/>
        <s v="Linda Sparks"/>
        <s v="Linda Stidham"/>
        <s v="Linda Troike"/>
        <s v="Linda Trujillo"/>
        <s v="Linda Tubis"/>
        <s v="Linda Velasquez"/>
        <s v="Linda Weller"/>
        <s v="Linda Whitten"/>
        <s v="Linda Williams"/>
        <s v="Linton Davis"/>
        <s v="Liora Vaught"/>
        <s v="Lisa Anderson"/>
        <s v="Lisa Baldridge"/>
        <s v="Lisa Lima"/>
        <s v="Lisa Margison"/>
        <s v="Lisa Randall"/>
        <s v="Lisa Risner"/>
        <s v="Lisa Ross"/>
        <s v="Lisa Salazar"/>
        <s v="Lisa Wills"/>
        <s v="Lita Brown"/>
        <s v="Lita Szasz"/>
        <s v="Lizette Tennis"/>
        <s v="Lois Anderson"/>
        <s v="Lois Byrne"/>
        <s v="Lois Conneally"/>
        <s v="Lois Leong"/>
        <s v="Lola Ferris"/>
        <s v="Lola Stange"/>
        <s v="Lona Kahawai"/>
        <s v="Long Byrge"/>
        <s v="Lonnie Carvajal"/>
        <s v="Lonnie Cummings"/>
        <s v="Lonnie Forsythe"/>
        <s v="Lora Garcia"/>
        <s v="Lora Silvester"/>
        <s v="Lorena Weiss"/>
        <s v="Loretta Maez"/>
        <s v="Lori Bellando"/>
        <s v="Lori Bethune"/>
        <s v="Lori Bryington"/>
        <s v="Lori Cochran"/>
        <s v="Lori Cutler"/>
        <s v="Lori Fenster"/>
        <s v="Lori Folga"/>
        <s v="Lorraine Aplanalp"/>
        <s v="Lorraine Ardell"/>
        <s v="Lorraine Michler"/>
        <s v="Lorraine Todd"/>
        <s v="Lorraine Turcios"/>
        <s v="Lorraine Villenas"/>
        <s v="Lorriene Weathers"/>
        <s v="Lou Scroggins"/>
        <s v="Louella Wheat"/>
        <s v="Louie Kruse"/>
        <s v="Louis Allegra"/>
        <s v="Louis Dalton"/>
        <s v="Louis Gonzales"/>
        <s v="Louis McGrath"/>
        <s v="Louis Wilmoth"/>
        <s v="Louise Ayotte"/>
        <s v="Louise Cassidy"/>
        <s v="Louise Cole"/>
        <s v="Louise Garcia"/>
        <s v="Louise Starr"/>
        <s v="Louise Taylor"/>
        <s v="Louise Wright"/>
        <s v="Lourette Hanks"/>
        <s v="Luann Crawford"/>
        <s v="Luanne Marcen"/>
        <s v="Lucile McGaughey"/>
        <s v="Lucille Chellew"/>
        <s v="Lucille Rhea"/>
        <s v="Lucille Zimmerman"/>
        <s v="Lucy Bewley"/>
        <s v="Lucy Flowers"/>
        <s v="Lucy Rickert"/>
        <s v="Lupe Blackburn"/>
        <s v="Lupe Buclatin"/>
        <s v="Luther Moran"/>
        <s v="Luther Ulibarri"/>
        <s v="Lyall Baughman"/>
        <s v="Lydia Pool"/>
        <s v="Lynda Swift"/>
        <s v="Lynn Azar"/>
        <s v="Lynn Cornett"/>
        <s v="Lynn Norris"/>
        <s v="Lynn ODonahue"/>
        <s v="Lynn Pierotti"/>
        <s v="Lynn Seamans"/>
        <s v="Lynn Williams"/>
        <s v="Lynne Comer"/>
        <s v="M. Doyle Butler, Jr."/>
        <s v="M. Patricia Campbell"/>
        <s v="Madeline Bonenberger"/>
        <s v="Mae Anderson"/>
        <s v="Mae Winder"/>
        <s v="Mahtouz Burke"/>
        <s v="Maila Shobe"/>
        <s v="Makiko Testa"/>
        <s v="Mallie Tribble"/>
        <s v="Mandy Finken"/>
        <s v="Manuel Clark"/>
        <s v="Manuel Haskin"/>
        <s v="Marc Trager"/>
        <s v="Marcella Isaacs"/>
        <s v="Margaret Carrillo"/>
        <s v="Margaret Cheney"/>
        <s v="Margaret Harbison"/>
        <s v="Margaret Head"/>
        <s v="Margaret Hernandez"/>
        <s v="Margaret Lowery"/>
        <s v="Margaret Martucci"/>
        <s v="Margaret McCarthy"/>
        <s v="Margaret Potter"/>
        <s v="Margaret Reed"/>
        <s v="Margaret Terry"/>
        <s v="Margaret Trujillo"/>
        <s v="Margaret Turnure"/>
        <s v="Margaret Ward"/>
        <s v="Margaret Young"/>
        <s v="Margarita Starr"/>
        <s v="Margot Freeman"/>
        <s v="Mari Caldwell"/>
        <s v="Maria Bade"/>
        <s v="Maria Belcher"/>
        <s v="Maria Briganti"/>
        <s v="Maria Kountz"/>
        <s v="Maria McGill"/>
        <s v="Maria Schloss"/>
        <s v="Maria Stansfield"/>
        <s v="Maria Taylor"/>
        <s v="Mariam Carey"/>
        <s v="Marian Berch"/>
        <s v="Marianne Ammann"/>
        <s v="Marie Alexander"/>
        <s v="Marie Carlson"/>
        <s v="Marie Filson"/>
        <s v="Marie Leadingham"/>
        <s v="Marie Rose"/>
        <s v="Marie Thomas"/>
        <s v="Marilyn Brooks"/>
        <s v="Marilyn Cravens"/>
        <s v="Marilyn Hansen"/>
        <s v="Marilyn Jarratt"/>
        <s v="Marilyn Lazo"/>
        <s v="Marilyn Medina"/>
        <s v="Marilynn Williams"/>
        <s v="Marin Bezic"/>
        <s v="Marina Erwin"/>
        <s v="Marina Villalobos"/>
        <s v="Mark Blackburn"/>
        <s v="Mark Blatt"/>
        <s v="Mark Borders"/>
        <s v="Mark Hart"/>
        <s v="Mark Rampa"/>
        <s v="Mark Ridley"/>
        <s v="Mark Vannest"/>
        <s v="Mark Wintermantel"/>
        <s v="Marla Bell"/>
        <s v="Marlee Hubersberger"/>
        <s v="Marlene Bolden"/>
        <s v="Marlene Chase"/>
        <s v="Marlene Haugland"/>
        <s v="Marlene Ludvigsen"/>
        <s v="Marlene Tsujimoto"/>
        <s v="Marlin Leang"/>
        <s v="Marliss McCalla"/>
        <s v="Marliyn Hinkle"/>
        <s v="Marlys Chand"/>
        <s v="Marsha Clinard"/>
        <s v="Marsha Perse"/>
        <s v="Marsha Valenzuela"/>
        <s v="Martha Benefiel"/>
        <s v="Martha Clark"/>
        <s v="Martha Clifton"/>
        <s v="Martha Espinoza"/>
        <s v="Martha Griego"/>
        <s v="Martha Kinney"/>
        <s v="Martha Marple"/>
        <s v="Martha Wilson"/>
        <s v="Martha Yowell"/>
        <s v="Martin Cameron"/>
        <s v="Mary Aigaki"/>
        <s v="Mary Bean"/>
        <s v="Mary Becker"/>
        <s v="Mary Carson"/>
        <s v="Mary Colvin"/>
        <s v="Mary Cooper"/>
        <s v="Mary Corsi"/>
        <s v="Mary Crookshanks"/>
        <s v="Mary Davidson"/>
        <s v="Mary Fields"/>
        <s v="Mary Francis Benigar"/>
        <s v="Mary Gray"/>
        <s v="Mary Hall"/>
        <s v="Mary Henry"/>
        <s v="Mary Hirschboeck"/>
        <s v="Mary Horine"/>
        <s v="Mary Hurley"/>
        <s v="Mary Hustead"/>
        <s v="Mary Irwin"/>
        <s v="Mary Jo Fitzgerald"/>
        <s v="Mary Ketchum"/>
        <s v="Mary Lee"/>
        <s v="Mary McCuiston"/>
        <s v="Mary Rankin"/>
        <s v="Mary Seelye"/>
        <s v="Mary Sloan"/>
        <s v="Mary Smith"/>
        <s v="Mary Stesney"/>
        <s v="Mary Sullivan"/>
        <s v="Mary Tate"/>
        <s v="Mary Treadwell"/>
        <s v="Mary Wiggins"/>
        <s v="Mary Williams"/>
        <s v="Maryann Backlin"/>
        <s v="Maryann Rivera"/>
        <s v="Maryann Whiting"/>
        <s v="Maryjane Marcotte"/>
        <s v="Marylou Burkett"/>
        <s v="Masako King"/>
        <s v="Mats Ramsey"/>
        <s v="Matt Bellah"/>
        <s v="Matthew Andis"/>
        <s v="Matthew Mack"/>
        <s v="Matthew Seiler"/>
        <s v="Matthew Smith"/>
        <s v="Matthew Threats"/>
        <s v="Matthew Wallace"/>
        <s v="Maureen Childers"/>
        <s v="Maureen Okane"/>
        <s v="Maurice Carothers"/>
        <s v="Maurice Mauriscio"/>
        <s v="Maurice Ryan"/>
        <s v="Max Luna"/>
        <s v="Maxine Alexander"/>
        <s v="Maxine Larkins"/>
        <s v="May Patrick"/>
        <s v="Maya Briggs"/>
        <s v="Maybelle Stonesifer"/>
        <s v="Medra Hill"/>
        <s v="Megan Clayton"/>
        <s v="Megan Myers"/>
        <s v="Megan Tillman"/>
        <s v="Mehrzad Slone"/>
        <s v="Melanie Snow"/>
        <s v="Melissa Duran"/>
        <s v="Melissa Marple"/>
        <s v="Melissa Van Donkkenburg"/>
        <s v="Melody Bancroft"/>
        <s v="Melody McClelland"/>
        <s v="Melvin Aitkenhead"/>
        <s v="Melvin Campos"/>
        <s v="Melvin Drake"/>
        <s v="Melvin Mendoza"/>
        <s v="Melvyn Kochevar"/>
        <s v="Merle Stotka"/>
        <s v="Merrick McCain"/>
        <s v="Merridee Archuleta"/>
        <s v="Michael Ananos"/>
        <s v="Michael Belcher"/>
        <s v="Michael Benson"/>
        <s v="Michael Besse"/>
        <s v="Michael Bevis"/>
        <s v="Michael Bruha"/>
        <s v="Michael Burgh"/>
        <s v="Michael Carter"/>
        <s v="Michael Cavagnaro"/>
        <s v="Michael Clark"/>
        <s v="Michael Dandurand"/>
        <s v="Michael Gates"/>
        <s v="Michael Graham"/>
        <s v="Michael Haines"/>
        <s v="Michael Handsaker"/>
        <s v="Michael Hinzman"/>
        <s v="Michael Holland"/>
        <s v="Michael Houser"/>
        <s v="Michael John Troyer"/>
        <s v="Michael Judnich"/>
        <s v="Michael Kouba"/>
        <s v="Michael Larson"/>
        <s v="Michael McKinney"/>
        <s v="Michael Napier"/>
        <s v="Michael Neely"/>
        <s v="Michael Odor"/>
        <s v="Michael Palermo"/>
        <s v="Michael Pfeifer"/>
        <s v="Michael Prater"/>
        <s v="Michael Quintana"/>
        <s v="Michael Sample"/>
        <s v="Michael Schoolcraft"/>
        <s v="Michael Stamison"/>
        <s v="Michael Stohon"/>
        <s v="Michael Todd"/>
        <s v="Michael Warfield"/>
        <s v="Michael Washington"/>
        <s v="Michael Zenker"/>
        <s v="Michele Tran"/>
        <s v="Micheline Brasselero"/>
        <s v="Michelle Casaus"/>
        <s v="Michelle Colvin"/>
        <s v="Michelle Gottier"/>
        <s v="Michelle Lane"/>
        <s v="Michelle Neri"/>
        <s v="Michelle Pobrislo"/>
        <s v="Michelle Turner"/>
        <s v="Michelle Vankleef"/>
        <s v="Mike Cardosa"/>
        <s v="Mike Clark"/>
        <s v="Mike Herman"/>
        <s v="Mike Horton"/>
        <s v="Mike Madrid"/>
        <s v="Mike Takaki"/>
        <s v="Mike Taylor"/>
        <s v="Mildred Caporaletti"/>
        <s v="Mildred Morrow"/>
        <s v="Mildred Robinson"/>
        <s v="Mildred Valentine"/>
        <s v="Millard Heintz"/>
        <s v="Milton Ives"/>
        <s v="Mimi Springer"/>
        <s v="Minerva Marshall"/>
        <s v="Minerva Poindexter"/>
        <s v="Minnie Roth"/>
        <s v="Miranda Zimmerman"/>
        <s v="Misty Maria"/>
        <s v="Mitra Farsai"/>
        <s v="Mollie Colone"/>
        <s v="Mona Vietor"/>
        <s v="Mona Vigil"/>
        <s v="Monica Beeler"/>
        <s v="Monica Boshnack"/>
        <s v="Monica Kinney"/>
        <s v="Monica Peterson"/>
        <s v="Monica Quintana"/>
        <s v="Monte Vieregg"/>
        <s v="Muffy Abbruzzese"/>
        <s v="Muriel Record"/>
        <s v="Mustafa Daly"/>
        <s v="Mylene Taylor"/>
        <s v="Myriam Nichols"/>
        <s v="Nadene Boyle"/>
        <s v="Nadine Lujan"/>
        <s v="Nadya Borg"/>
        <s v="Naldo Pyles"/>
        <s v="Nanalee Yellman"/>
        <s v="Nancy Adams"/>
        <s v="Nancy Alumbaugh"/>
        <s v="Nancy Bratset"/>
        <s v="Nancy Goldsmith"/>
        <s v="Nancy LaTulippe"/>
        <s v="Nancy Moreno"/>
        <s v="Nancy Pietrs"/>
        <s v="Nancy Platt"/>
        <s v="Nancy Roberson"/>
        <s v="Nancy Smith"/>
        <s v="Nancy Vallard"/>
        <s v="Naoma Thiel"/>
        <s v="Natalie Petrie"/>
        <s v="Natasha Staton"/>
        <s v="Nathan Barnwell"/>
        <s v="Neal Fritz"/>
        <s v="Necia Spence"/>
        <s v="Neioa Fray"/>
        <s v="Nellie Tripodi"/>
        <s v="Neoma Thomas"/>
        <s v="Nettie Burch"/>
        <s v="Neva Mitchell"/>
        <s v="Nevlyn Shaw"/>
        <s v="Nichelle Rivera"/>
        <s v="Nicholas Riccillo"/>
        <s v="Nicholas Takemura"/>
        <s v="Nicholas Wickham"/>
        <s v="Nicholas Willson"/>
        <s v="Nichole Jenkins"/>
        <s v="Nick Skapinok"/>
        <s v="Nicki Richmeier"/>
        <s v="Nicola Anglin"/>
        <s v="Nicola Cervantes"/>
        <s v="Nicola Tuason"/>
        <s v="Nicole Beresford"/>
        <s v="Nicole Birdsell"/>
        <s v="Nikki Batt"/>
        <s v="Nina Slaten"/>
        <s v="Nola Blanco"/>
        <s v="Nona Dugan"/>
        <s v="Norene Hayes"/>
        <s v="Norma Avila"/>
        <s v="Norma Campbell"/>
        <s v="Norma Lewis"/>
        <s v="Norma Rios"/>
        <s v="Norman Arnold"/>
        <s v="Norman Gambao"/>
        <s v="Norman White"/>
        <s v="Nyya Wheeler"/>
        <s v="Odin Stumpff"/>
        <s v="Odonna Bernbaun"/>
        <s v="Olga York"/>
        <s v="Ona Braddock"/>
        <s v="Onita Bevan"/>
        <s v="Ora Wilson"/>
        <s v="Oral Abrams"/>
        <s v="Oran Hagar"/>
        <s v="Ordean Braun"/>
        <s v="Orville Fuchs"/>
        <s v="Oscar Alpuerto"/>
        <s v="Oscar Carr"/>
        <s v="Otis Cowen"/>
        <s v="Paisal Smith"/>
        <s v="Pam Hadame"/>
        <s v="Pam Young"/>
        <s v="Pamela Bates"/>
        <s v="Pamela Cameron"/>
        <s v="Pamela Howard"/>
        <s v="Pamela Ivner"/>
        <s v="Pamela Piercy"/>
        <s v="Pamela Summers"/>
        <s v="Pamela Trubin"/>
        <s v="Pamela Visperas"/>
        <s v="Pat Del Carlo"/>
        <s v="Pat Pinkston"/>
        <s v="Pat Thornlow"/>
        <s v="Patrice Kight"/>
        <s v="Patricia Aldridge"/>
        <s v="Patricia Blevins"/>
        <s v="Patricia Buchanan"/>
        <s v="Patricia Burmeister"/>
        <s v="Patricia Desai"/>
        <s v="Patricia Drennen"/>
        <s v="Patricia Gervasi"/>
        <s v="Patricia Gilliom"/>
        <s v="Patricia Martin"/>
        <s v="Patricia Mrozowski"/>
        <s v="Patricia Ogelb"/>
        <s v="Patricia Payne"/>
        <s v="Patricia Stallings"/>
        <s v="Patricia Towns"/>
        <s v="Patricia Vasquez"/>
        <s v="Patricia Vrins"/>
        <s v="Patricia Zubaty"/>
        <s v="Patrick Coccimiglio"/>
        <s v="Patrick Gunnison"/>
        <s v="Patrick Price"/>
        <s v="Patrick Tackett"/>
        <s v="Patrick Teater"/>
        <s v="Patrick Thomas"/>
        <s v="Patt Tiutin"/>
        <s v="Patti Ives"/>
        <s v="Pattie Brinton"/>
        <s v="Paul Adams"/>
        <s v="Paul Clark"/>
        <s v="Paul Gibeaut"/>
        <s v="Paul Hill"/>
        <s v="Paul Lafoe"/>
        <s v="Paul Mills"/>
        <s v="Paul Spivey"/>
        <s v="Paul Tato"/>
        <s v="Paul Thomson"/>
        <s v="Paul Wolfson"/>
        <s v="Paula Abels"/>
        <s v="Paula Bodnar"/>
        <s v="Paula Duran"/>
        <s v="Paula Edwards"/>
        <s v="Paula Lapierre"/>
        <s v="Paula Pickford"/>
        <s v="Paula Stevens"/>
        <s v="Paulette Berdan"/>
        <s v="Pauline Cesena"/>
        <s v="Pauline Edinger"/>
        <s v="Pauline Kubitschek"/>
        <s v="Pauline McAnarney"/>
        <s v="Payton Benson"/>
        <s v="Pearl Beitler"/>
        <s v="Pedro Castillo"/>
        <s v="Peffy Byron"/>
        <s v="Peggy Petty"/>
        <s v="Peggy Utne"/>
        <s v="Peggy Wyles"/>
        <s v="Perpetua Goins"/>
        <s v="Perry Marshall"/>
        <s v="Pete Conley"/>
        <s v="Pete Stockton"/>
        <s v="Peter Brown"/>
        <s v="Peter Fryer"/>
        <s v="Peter Holland"/>
        <s v="Peter Sargent"/>
        <s v="Peter Stephenson"/>
        <s v="Peter Swaim"/>
        <s v="Peter Tsubota"/>
        <s v="Phil Munoz"/>
        <s v="Phil Stanley"/>
        <s v="Philip Castro"/>
        <s v="Philippa Smith"/>
        <s v="Phillip Bouvier"/>
        <s v="Phillip Travis"/>
        <s v="Phillip Verhaeghe"/>
        <s v="Phyllis Bagley"/>
        <s v="Phyllis Carter"/>
        <s v="Phyllis Clark"/>
        <s v="Phyllis Golberg"/>
        <s v="Phyllis Gonzales"/>
        <s v="Phyllis Hanlon"/>
        <s v="Phyllis Tuffield"/>
        <s v="Priscilla Richeson"/>
        <s v="Prudence Chavez"/>
        <s v="R. Gotfred"/>
        <s v="Rachel Bardwell"/>
        <s v="Rachel Bishop"/>
        <s v="Rachel Hofsetz"/>
        <s v="Rachel Minarick"/>
        <s v="Rachel Stanley"/>
        <s v="Rachel Staton"/>
        <s v="Rae Penfold"/>
        <s v="Raeann Sugiyama"/>
        <s v="Rafael Kovalic"/>
        <s v="Rafael Wright"/>
        <s v="Rajiv Varnet"/>
        <s v="Ralph Ames"/>
        <s v="Ralph Bunczewski"/>
        <s v="Ralph Campbell"/>
        <s v="Ralph Chilton"/>
        <s v="Ralph Mccoy"/>
        <s v="Rami Vasquez"/>
        <s v="Ramon Bullis"/>
        <s v="Ramon Price"/>
        <s v="Ramona Antrim"/>
        <s v="Ramona Lopez"/>
        <s v="Ramona Zvibleman"/>
        <s v="Randall Powell"/>
        <s v="Randee Simmons"/>
        <s v="Raul Lewis"/>
        <s v="Raven Moore"/>
        <s v="Ray Bunch"/>
        <s v="Ray Gilliom"/>
        <s v="Ray Marks"/>
        <s v="Ray Spencer"/>
        <s v="Raymond Onsby"/>
        <s v="Raymond Tancredy"/>
        <s v="Raymond Zenker"/>
        <s v="Reba Breer"/>
        <s v="Reba Marcum"/>
        <s v="Rebecca Barley"/>
        <s v="Rebecca Bozeman"/>
        <s v="Rebecca Ferguson"/>
        <s v="Rebecca Lindsey"/>
        <s v="Rebecca Ujdur"/>
        <s v="Regina Albritton"/>
        <s v="Regina Simon"/>
        <s v="Reginald Lyons"/>
        <s v="Reinhold Whitmer"/>
        <s v="Rene Hernandez"/>
        <s v="Rene Wolf"/>
        <s v="Renee Beret"/>
        <s v="Renee Botbol"/>
        <s v="Renee Fitts"/>
        <s v="Renee Grentus"/>
        <s v="Renee Horton"/>
        <s v="Renee Payne"/>
        <s v="Rex Meston"/>
        <s v="Rhoda Rustay"/>
        <s v="Rhonda Mehlert"/>
        <s v="Ricardo White"/>
        <s v="Richard (Chris) Wolski"/>
        <s v="Richard Aparisio"/>
        <s v="Richard Arden"/>
        <s v="Richard Aubrecht"/>
        <s v="Richard Audia"/>
        <s v="Richard Bonicelli"/>
        <s v="Richard Callahan"/>
        <s v="Richard Cummings"/>
        <s v="Richard Espinosa"/>
        <s v="Richard Gann"/>
        <s v="Richard Johnson"/>
        <s v="Richard Morrison"/>
        <s v="Richard Sierra"/>
        <s v="Richard Sousa"/>
        <s v="Richard Sowers"/>
        <s v="Richard Stafford"/>
        <s v="Richard Tibbs"/>
        <s v="Richard Vansdal"/>
        <s v="Richard Watson"/>
        <s v="Richard Wellington"/>
        <s v="Richard Williams"/>
        <s v="Richard Winter"/>
        <s v="Richard Witmer"/>
        <s v="Rick Caldwell"/>
        <s v="Ricky Jischke"/>
        <s v="Rima Desimone"/>
        <s v="Rita Cortese"/>
        <s v="Rita Love"/>
        <s v="Rita Miller"/>
        <s v="Rita Vigil"/>
        <s v="RitaIva Bouton"/>
        <s v="Rob Zastrow"/>
        <s v="Robert Adalat"/>
        <s v="Robert Ahlering"/>
        <s v="Robert Allen"/>
        <s v="Robert Antilla"/>
        <s v="Robert Barrera"/>
        <s v="Robert Bartley"/>
        <s v="Robert Begley"/>
        <s v="Robert Bell"/>
        <s v="Robert Bernacchi"/>
        <s v="Robert Bongirno"/>
        <s v="Robert Borges"/>
        <s v="Robert Bublitz"/>
        <s v="Robert Christensen"/>
        <s v="Robert Cirrone"/>
        <s v="Robert Clark"/>
        <s v="Robert Conway"/>
        <s v="Robert Cooper"/>
        <s v="Robert Faricy"/>
        <s v="Robert Grabow"/>
        <s v="Robert Guardamondo"/>
        <s v="Robert Hall"/>
        <s v="Robert Harberhern"/>
        <s v="Robert Helberg"/>
        <s v="Robert Hulett"/>
        <s v="Robert James"/>
        <s v="Robert Jouett"/>
        <s v="Robert Kneppe"/>
        <s v="Robert Leach"/>
        <s v="Robert Nightingale"/>
        <s v="Robert None"/>
        <s v="Robert Pool"/>
        <s v="Robert Singer"/>
        <s v="Robert Stuart"/>
        <s v="Robert Swagerty"/>
        <s v="Robert Thomason"/>
        <s v="Robert Vaughn"/>
        <s v="Robert Vessa"/>
        <s v="Robert Waits"/>
        <s v="Robert Walker"/>
        <s v="Robert Wilkinson"/>
        <s v="Robert Wuertele"/>
        <s v="Robert Young"/>
        <s v="Roberta Blackwood"/>
        <s v="Roberta Bozeman"/>
        <s v="Roberta Sellers"/>
        <s v="Roberta Sturgel"/>
        <s v="Robin Dominica"/>
        <s v="Robin Purcell"/>
        <s v="Rod Fennessey"/>
        <s v="Rod Sizemore"/>
        <s v="Rodley Blotzer"/>
        <s v="Rodney Whittington"/>
        <s v="Roger Nelson"/>
        <s v="Roger Shonberg"/>
        <s v="Roger Starr"/>
        <s v="Roger Tinder"/>
        <s v="Roland Bassette"/>
        <s v="Roland Flores"/>
        <s v="Roland Garcia"/>
        <s v="Roland Zumsteg"/>
        <s v="Romeo Clark"/>
        <s v="Ron Carbone"/>
        <s v="Ron Cleary"/>
        <s v="Ron Rasmussen"/>
        <s v="Ron Templeton"/>
        <s v="Ronald Adina"/>
        <s v="Ronald Chapman"/>
        <s v="Ronald Evans"/>
        <s v="Ronald Hewton, Sr."/>
        <s v="Ronald Kleinfelder"/>
        <s v="Ronald Tkachenko"/>
        <s v="Ronald Trexler"/>
        <s v="Ronald Whitworth"/>
        <s v="Rory Wren"/>
        <s v="Rosalia Jamieson"/>
        <s v="Rosalie Anderson"/>
        <s v="Rose Beavers"/>
        <s v="Rose Browning"/>
        <s v="Rose Condrey"/>
        <s v="Rose Dardanis"/>
        <s v="Rose Germanson"/>
        <s v="Rosella Valdez"/>
        <s v="Roshini Hoffman"/>
        <s v="Rosmarie Carroll"/>
        <s v="Rosmarie Pacheco"/>
        <s v="Roswitha Vink"/>
        <s v="Roxanne Brydum"/>
        <s v="Roy Conser"/>
        <s v="Roy Settle"/>
        <s v="Roy Wolf"/>
        <s v="Ruben Burns"/>
        <s v="Ruby Bruneau"/>
        <s v="Ruby Kaye Dulude"/>
        <s v="Ruby Stevens"/>
        <s v="Ruby Velasquez"/>
        <s v="Rudolf Wheeler"/>
        <s v="Rudy Vered"/>
        <s v="Russell Aldred"/>
        <s v="Russell Reed"/>
        <s v="Ruth Brashears"/>
        <s v="Ruth Choin"/>
        <s v="Ruth Johnson"/>
        <s v="Ruth Minniear"/>
        <s v="Ruth Sands"/>
        <s v="Ruth Singh"/>
        <s v="Ruth Tate"/>
        <s v="Ruth Thornlow"/>
        <s v="Ruth Vigil"/>
        <s v="Ruth Webb"/>
        <s v="Ruth Williams"/>
        <s v="Ryan Crouch"/>
        <s v="S. Gayle Keller"/>
        <s v="Sadie Anderson"/>
        <s v="Safron Thurman"/>
        <s v="Sally Brunelle"/>
        <s v="Sally Hollinshed"/>
        <s v="Sam Anderson"/>
        <s v="Sam Forsberg"/>
        <s v="Sam Hill"/>
        <s v="Samantha Quintero"/>
        <s v="Samantha Weller"/>
        <s v="Sammy Fink"/>
        <s v="Samuel Agcaoili"/>
        <s v="Samuel Nix"/>
        <s v="Samuel Tatarowicz"/>
        <s v="Samuel Zobkiro"/>
        <s v="Sandi Pierce"/>
        <s v="Sandra Antonio"/>
        <s v="Sandra Bishop"/>
        <s v="Sandra Callaway"/>
        <s v="Sandra Coe"/>
        <s v="Sandra Conway"/>
        <s v="Sandra Kahl"/>
        <s v="Sandra McKenzie"/>
        <s v="Sandra Merrick"/>
        <s v="Sandra Watkins"/>
        <s v="Sange Saraj"/>
        <s v="Sara Book"/>
        <s v="Sara Coffman"/>
        <s v="Sarah Cooper"/>
        <s v="Sarah Moore"/>
        <s v="Sarah Smith"/>
        <s v="Saskia Teh"/>
        <s v="Scott Bach"/>
        <s v="Scott Kaffer"/>
        <s v="Scott Littleford"/>
        <s v="Scott McCarthy"/>
        <s v="Scott Mcney"/>
        <s v="Scott Raigoza"/>
        <s v="Scott Rodgers"/>
        <s v="Sean Connell"/>
        <s v="Sean Lentz"/>
        <s v="Sean Lunt"/>
        <s v="Selena Alvarado"/>
        <s v="Shaharia Cosby"/>
        <s v="Shandean Vangelder"/>
        <s v="Shannon Brooks"/>
        <s v="Shannon Edwards"/>
        <s v="Shannon Ferguson"/>
        <s v="Shannon Hurtig"/>
        <s v="Shannon Sullivan"/>
        <s v="Sharon Bishop"/>
        <s v="Sharon Botelho"/>
        <s v="Sharon Crow"/>
        <s v="Sharon Haddix"/>
        <s v="Sharon James"/>
        <s v="Sharon Lynn"/>
        <s v="Sharon MacBride"/>
        <s v="Sharon Martinez"/>
        <s v="Sharon Schaffer"/>
        <s v="Sharon Smith"/>
        <s v="Sharon Stroh"/>
        <s v="Sharona Svensson"/>
        <s v="Sharone Jones"/>
        <s v="Shawn Albenberg"/>
        <s v="Shawn Bettinardi"/>
        <s v="Shawn Mccall"/>
        <s v="Shawn Trujillo"/>
        <s v="Shawn Vissers"/>
        <s v="Sheila Garcia"/>
        <s v="Sheila King"/>
        <s v="Sheila Neusaenger"/>
        <s v="Sheila Tuck"/>
        <s v="Shelby Chow-Wang"/>
        <s v="Shelby Owens"/>
        <s v="Sheldon Robinson"/>
        <s v="Shelia Gram"/>
        <s v="Shelley Barukh"/>
        <s v="Shelley Tedrick"/>
        <s v="Shenna Skonnard"/>
        <s v="Sherea Lanum"/>
        <s v="Sherly Platt"/>
        <s v="Sherman Parker"/>
        <s v="Sherri Cabling"/>
        <s v="Sherri Holmes"/>
        <s v="Sherri Thomas"/>
        <s v="Sherry Baugh"/>
        <s v="Sherry Carter"/>
        <s v="Sherry Sommese"/>
        <s v="Shirley Bailey"/>
        <s v="Shirley Boyd"/>
        <s v="Shirley Bruner"/>
        <s v="Shirley Cavior"/>
        <s v="Shirley Conger"/>
        <s v="Shirley Gottbehuet"/>
        <s v="Shirley Hartung"/>
        <s v="Shirley Head"/>
        <s v="Shirley Kuhns"/>
        <s v="Shirley Lease"/>
        <s v="Shirley Niedjahski"/>
        <s v="Shirley Ortiz"/>
        <s v="Shirley Scherer"/>
        <s v="Shirley Simpkins"/>
        <s v="Shirley Stolow"/>
        <s v="Shirley Strauh"/>
        <s v="Shyla Bettis"/>
        <s v="Silvia Walker"/>
        <s v="Silvio Watkins"/>
        <s v="Simona Sims"/>
        <s v="Simone Shoaf"/>
        <s v="Soledad Steinmeyer"/>
        <s v="Sondra Kerns"/>
        <s v="Sonja Perko"/>
        <s v="Sonja Sommers"/>
        <s v="Stacey Rowland"/>
        <s v="Stacey Tearpak"/>
        <s v="Stacie Boggs"/>
        <s v="Stacy Caulfield"/>
        <s v="Stacy Fisher"/>
        <s v="Stacy Hammond"/>
        <s v="Stacy McGuire"/>
        <s v="Stanley Marks"/>
        <s v="Stanley Wright"/>
        <s v="Stefanie Almanzor"/>
        <s v="Stella Kanagy"/>
        <s v="Stella Poole"/>
        <s v="Stephanie Angelbeck"/>
        <s v="Stephanie Beitler"/>
        <s v="Stephanie Byrnes"/>
        <s v="Stephanie Sanok"/>
        <s v="Stephen Fischer"/>
        <s v="Stephen Gramstorff"/>
        <s v="Stephen Green"/>
        <s v="Stephen Harbut"/>
        <s v="Stephen Osborn"/>
        <s v="Stephen Patterson"/>
        <s v="Stephen Potter"/>
        <s v="Stephen Sheffield"/>
        <s v="Stephen Young"/>
        <s v="Stephen Zape"/>
        <s v="Sterling Crowe"/>
        <s v="Steve DeBry"/>
        <s v="Steve Ortega"/>
        <s v="Steve Vizcarra"/>
        <s v="Steven Cornelison"/>
        <s v="Steven Davis"/>
        <s v="Steven Novak"/>
        <s v="Steven Wheeler"/>
        <s v="Steven Whitesides"/>
        <s v="Steven Zobairi"/>
        <s v="Sue Ann Walter"/>
        <s v="Sue Kaufman"/>
        <s v="Sue Meyer"/>
        <s v="Sue Palmer"/>
        <s v="Sue Suro"/>
        <s v="Surinder Vallis"/>
        <s v="Susan Armendariz"/>
        <s v="Susan Brush"/>
        <s v="Susan Calleja"/>
        <s v="Susan Casey"/>
        <s v="Susan Crane"/>
        <s v="Susan Davis"/>
        <s v="Susan Fisher"/>
        <s v="Susan Fletcher"/>
        <s v="Susan Higgins"/>
        <s v="Susan Martin"/>
        <s v="Susan Martinez"/>
        <s v="Susan Pomerleau"/>
        <s v="Susan Tallmadge"/>
        <s v="Susan Tracey"/>
        <s v="Susan Venegas"/>
        <s v="Susan Vigil"/>
        <s v="Susan White"/>
        <s v="Susanna Derrington"/>
        <s v="Suzann Goodwin"/>
        <s v="Suzanne Davis"/>
        <s v="Suzanne Huget"/>
        <s v="Suzanne McNerny"/>
        <s v="Suzanne Rowland"/>
        <s v="Sylvester Valdez"/>
        <s v="Sylvia Caldwell"/>
        <s v="Tai Remington"/>
        <s v="Takeshi Kawanami"/>
        <s v="Takiko Collins"/>
        <s v="Tamar Hubbard"/>
        <s v="Tamara Beveridge"/>
        <s v="Tamara St. Clair"/>
        <s v="Tami Turnbloom"/>
        <s v="Tammy Wilkinson"/>
        <s v="Tanya Wurst"/>
        <s v="Tara Kern"/>
        <s v="Tauni Waltman"/>
        <s v="Tawni Fleming"/>
        <s v="Tawnya Ancheta"/>
        <s v="Taylor Tu"/>
        <s v="Ted Kottenstette"/>
        <s v="Teresa Ayers"/>
        <s v="Teresa Battistelli"/>
        <s v="Teresa Bradshaw"/>
        <s v="Teresa Coleman"/>
        <s v="Teresa Dempsey"/>
        <s v="Teresa Ehrlich"/>
        <s v="Teresa Kalivoda"/>
        <s v="Teresa Manning"/>
        <s v="Terrell Bastrana"/>
        <s v="Terrence Lloyd"/>
        <s v="Terri Burnett"/>
        <s v="Terri Campbell"/>
        <s v="Terri Clifton"/>
        <s v="Terri Pifko"/>
        <s v="Terri Speidel"/>
        <s v="Terry Anderson"/>
        <s v="Terry Martinez"/>
        <s v="Terry Sanchez"/>
        <s v="Terry Zocchi"/>
        <s v="Teuvo Kindall"/>
        <s v="Thad Hennis"/>
        <s v="Thelma Chauvin"/>
        <s v="Thelma Cook"/>
        <s v="Thelma Hardrick"/>
        <s v="Thelma Molley"/>
        <s v="Thelma Wells"/>
        <s v="Theo Steves"/>
        <s v="Theresa Campbell"/>
        <s v="Theresa Coakley"/>
        <s v="Theresa Griffin"/>
        <s v="Theresa Keith"/>
        <s v="Theresa Payne"/>
        <s v="Theresa Pence"/>
        <s v="Theresa Stephens"/>
        <s v="Theresa Verdadero"/>
        <s v="Theresqa Mingee"/>
        <s v="Thomas Adler"/>
        <s v="Thomas Atencio"/>
        <s v="Thomas Butler"/>
        <s v="Thomas Dalton"/>
        <s v="Thomas Duran"/>
        <s v="Thomas Kamas"/>
        <s v="Thomas Maestas"/>
        <s v="Thomas Medina"/>
        <s v="Thomas Summers"/>
        <s v="Thomas Truong"/>
        <s v="Thomas Turner"/>
        <s v="Thomas Waller"/>
        <s v="Thomas Wiseman"/>
        <s v="Tia Howard"/>
        <s v="Tifani Kelly"/>
        <s v="Tiffany Alexander"/>
        <s v="Tiffany Pacheco"/>
        <s v="Tiffany Pizzi"/>
        <s v="Tiffany Sobczak"/>
        <s v="Tim Cadwell"/>
        <s v="Tim Carrillo"/>
        <s v="Tim Trujillo"/>
        <s v="Timothy Beard"/>
        <s v="Timothy Brady"/>
        <s v="Timothy Burnett"/>
        <s v="Timothy Rice"/>
        <s v="Timothy Stewart"/>
        <s v="Tina Trahan"/>
        <s v="Tish Duff"/>
        <s v="Todd Carpenter"/>
        <s v="Todd Mendell"/>
        <s v="Todd Zweifel"/>
        <s v="Tom Barajas"/>
        <s v="Tom Donathan"/>
        <s v="Tom Holmes"/>
        <s v="Tom Jorgenson"/>
        <s v="Tom McKee"/>
        <s v="Tom Smith"/>
        <s v="Tom Wheeler"/>
        <s v="Tom Wilson"/>
        <s v="Tomas Hesse"/>
        <s v="Tommy Bagar"/>
        <s v="Toni Bezjak"/>
        <s v="Toni McFerrin"/>
        <s v="Toni Specht"/>
        <s v="Tracey Tadeo"/>
        <s v="Tracy Carvello"/>
        <s v="Tracy Vanderhoof"/>
        <s v="Trent Wood"/>
        <s v="Trini Lopez"/>
        <s v="Trisha Garcia"/>
        <s v="Troy Lipford"/>
        <s v="Troy Renck"/>
        <s v="Tung Lof"/>
        <s v="Tuyen Breaux"/>
        <s v="Tyler Andrews"/>
        <s v="Tyler Austin"/>
        <s v="Tyler Tejan"/>
        <s v="Tyler Voerge"/>
        <s v="Uriel Hammersmith"/>
        <s v="V. Diane Leaverton"/>
        <s v="Vala Salazar"/>
        <s v="Valerie Carzino"/>
        <s v="Valerie Nelson"/>
        <s v="Valerie Pectol"/>
        <s v="Valerie Picco"/>
        <s v="Van Armstrong"/>
        <s v="Vandella Bancroft"/>
        <s v="Vanessa Cary"/>
        <s v="Vanessa Tench"/>
        <s v="Velma Lykes"/>
        <s v="Veola Allen"/>
        <s v="Vera Oana"/>
        <s v="Verdis Avaloz"/>
        <s v="Veronica Cloutier"/>
        <s v="Veronica Elson"/>
        <s v="Vicki Westgaard"/>
        <s v="Vicki Wood"/>
        <s v="Vicky Hackett"/>
        <s v="Victor Halbash"/>
        <s v="Victoria Tomsick"/>
        <s v="Vince Fisher"/>
        <s v="Vincent Gradishar"/>
        <s v="Vincent Stiles"/>
        <s v="Vincent Vaghee"/>
        <s v="Vincent White"/>
        <s v="Viola Brown"/>
        <s v="Virgie Wang"/>
        <s v="Virgil Lucero"/>
        <s v="Virginia Bell"/>
        <s v="Virginia Bowman"/>
        <s v="Virginia Daily"/>
        <s v="Virginia Kriete"/>
        <s v="Vivian Hanna"/>
        <s v="Vivian Houser"/>
        <s v="Vivian Jarmillo"/>
        <s v="Vivian Mendoza"/>
        <s v="Vivian Wolf"/>
        <s v="W. Dale Souza"/>
        <s v="W. White"/>
        <s v="Wallace Jones"/>
        <s v="Walta Thompson"/>
        <s v="Walter Brush"/>
        <s v="Walter Sewell"/>
        <s v="Wanda Bowman"/>
        <s v="Wanda Canepa"/>
        <s v="Wanda Hollar"/>
        <s v="Warren Barrows"/>
        <s v="Warren Kaufman"/>
        <s v="Wathalee Lopez"/>
        <s v="Wayne Gough"/>
        <s v="Wayne Kulesa"/>
        <s v="Wayne Telson"/>
        <s v="Wayne Thomas"/>
        <s v="Wayne Ziegelman"/>
        <s v="Wendy Jenkins"/>
        <s v="Wenona Walsh"/>
        <s v="Wilbert Taggart"/>
        <s v="Wilbur Dere"/>
        <s v="Wilbur Grosso"/>
        <s v="Wildon Cameron"/>
        <s v="Wiley Reynolds"/>
        <s v="Willa Archuletta"/>
        <s v="William Abravaya"/>
        <s v="William Alfandary"/>
        <s v="William Baldini"/>
        <s v="William Boroff"/>
        <s v="William Brown"/>
        <s v="William Burger"/>
        <s v="William Bush"/>
        <s v="William Buxton"/>
        <s v="William Carson"/>
        <s v="William Chaney"/>
        <s v="William Edman"/>
        <s v="William Giles"/>
        <s v="William Gilker"/>
        <s v="William Hapke"/>
        <s v="William Kaiser"/>
        <s v="William Kroes"/>
        <s v="William Lee"/>
        <s v="William Lile"/>
        <s v="William Lindahl"/>
        <s v="William Moore"/>
        <s v="William Palmieri"/>
        <s v="William Reyher"/>
        <s v="William Schumer"/>
        <s v="William Shekell"/>
        <s v="William Smith"/>
        <s v="William Sotelo"/>
        <s v="William Stadfey"/>
        <s v="William Swindler"/>
        <s v="William Vaughn"/>
        <s v="William Viellieux"/>
        <s v="William Werschay"/>
        <s v="William White"/>
        <s v="Willie Pelley"/>
        <s v="Willie Zakerski"/>
        <s v="Wilma Neff"/>
        <s v="Yahia Zdanowicz"/>
        <s v="Yolanda Lundin"/>
        <s v="Yolanda Pannell"/>
        <s v="Yolanda Sillstrop"/>
        <s v="Yolanda Wenz"/>
        <s v="Yvonne Meddles"/>
        <s v="Yvonne Vaccaro"/>
        <s v="Zachery Flores"/>
        <s v="Zelda Stahl"/>
        <s v="Zelda Stone"/>
        <s v="Zelma Pereira"/>
        <s v="Zenin Sussman"/>
        <s v="Zoe Trueblood"/>
      </sharedItems>
      <extLst>
        <ext xmlns:x15="http://schemas.microsoft.com/office/spreadsheetml/2010/11/main" uri="{4F2E5C28-24EA-4eb8-9CBF-B6C8F9C3D259}">
          <x15:cachedUniqueNames>
            <x15:cachedUniqueName index="0" name="[Customer-Lookup].[FullName].&amp;[Aaron McDonnell]"/>
            <x15:cachedUniqueName index="1" name="[Customer-Lookup].[FullName].&amp;[Aaron Story]"/>
            <x15:cachedUniqueName index="2" name="[Customer-Lookup].[FullName].&amp;[Abbie Carlbon]"/>
            <x15:cachedUniqueName index="3" name="[Customer-Lookup].[FullName].&amp;[Abe Tramel]"/>
            <x15:cachedUniqueName index="4" name="[Customer-Lookup].[FullName].&amp;[Abel Hawkins]"/>
            <x15:cachedUniqueName index="5" name="[Customer-Lookup].[FullName].&amp;[Adam Reynolds]"/>
            <x15:cachedUniqueName index="6" name="[Customer-Lookup].[FullName].&amp;[Adele Snyder]"/>
            <x15:cachedUniqueName index="7" name="[Customer-Lookup].[FullName].&amp;[Adria Trujillo]"/>
            <x15:cachedUniqueName index="8" name="[Customer-Lookup].[FullName].&amp;[Adrian Torrez]"/>
            <x15:cachedUniqueName index="9" name="[Customer-Lookup].[FullName].&amp;[Adrienne Clement]"/>
            <x15:cachedUniqueName index="10" name="[Customer-Lookup].[FullName].&amp;[Agnes Concepcion]"/>
            <x15:cachedUniqueName index="11" name="[Customer-Lookup].[FullName].&amp;[Agnes Pfanz]"/>
            <x15:cachedUniqueName index="12" name="[Customer-Lookup].[FullName].&amp;[Aguido Chard]"/>
            <x15:cachedUniqueName index="13" name="[Customer-Lookup].[FullName].&amp;[Alan Blanton]"/>
            <x15:cachedUniqueName index="14" name="[Customer-Lookup].[FullName].&amp;[Alan Monitor]"/>
            <x15:cachedUniqueName index="15" name="[Customer-Lookup].[FullName].&amp;[Alana Petrick]"/>
            <x15:cachedUniqueName index="16" name="[Customer-Lookup].[FullName].&amp;[Alanna Hicks]"/>
            <x15:cachedUniqueName index="17" name="[Customer-Lookup].[FullName].&amp;[Albert Asmus]"/>
            <x15:cachedUniqueName index="18" name="[Customer-Lookup].[FullName].&amp;[Albert Clouse]"/>
            <x15:cachedUniqueName index="19" name="[Customer-Lookup].[FullName].&amp;[Albert Risley]"/>
            <x15:cachedUniqueName index="20" name="[Customer-Lookup].[FullName].&amp;[Albert Sullivan]"/>
            <x15:cachedUniqueName index="21" name="[Customer-Lookup].[FullName].&amp;[Albert Thomas]"/>
            <x15:cachedUniqueName index="22" name="[Customer-Lookup].[FullName].&amp;[Aldeen Gallagher]"/>
            <x15:cachedUniqueName index="23" name="[Customer-Lookup].[FullName].&amp;[Aleah Elmore]"/>
            <x15:cachedUniqueName index="24" name="[Customer-Lookup].[FullName].&amp;[Aleah Ruybalid]"/>
            <x15:cachedUniqueName index="25" name="[Customer-Lookup].[FullName].&amp;[Alesia Aiello]"/>
            <x15:cachedUniqueName index="26" name="[Customer-Lookup].[FullName].&amp;[Alex Urioste]"/>
            <x15:cachedUniqueName index="27" name="[Customer-Lookup].[FullName].&amp;[Alexander Case]"/>
            <x15:cachedUniqueName index="28" name="[Customer-Lookup].[FullName].&amp;[Alexandro Mattson]"/>
            <x15:cachedUniqueName index="29" name="[Customer-Lookup].[FullName].&amp;[Alexis Vukelich]"/>
            <x15:cachedUniqueName index="30" name="[Customer-Lookup].[FullName].&amp;[Alexzandra Brice]"/>
            <x15:cachedUniqueName index="31" name="[Customer-Lookup].[FullName].&amp;[Alfonso Gutierrez]"/>
            <x15:cachedUniqueName index="32" name="[Customer-Lookup].[FullName].&amp;[Alfred Gladhdish]"/>
            <x15:cachedUniqueName index="33" name="[Customer-Lookup].[FullName].&amp;[Alice Berry]"/>
            <x15:cachedUniqueName index="34" name="[Customer-Lookup].[FullName].&amp;[Alice Castro]"/>
            <x15:cachedUniqueName index="35" name="[Customer-Lookup].[FullName].&amp;[Alice Cochran]"/>
            <x15:cachedUniqueName index="36" name="[Customer-Lookup].[FullName].&amp;[Alice Hansen]"/>
            <x15:cachedUniqueName index="37" name="[Customer-Lookup].[FullName].&amp;[Alice Hurt]"/>
            <x15:cachedUniqueName index="38" name="[Customer-Lookup].[FullName].&amp;[Alice Kesterson]"/>
            <x15:cachedUniqueName index="39" name="[Customer-Lookup].[FullName].&amp;[Alice Newsome]"/>
            <x15:cachedUniqueName index="40" name="[Customer-Lookup].[FullName].&amp;[Alice Nicholson]"/>
            <x15:cachedUniqueName index="41" name="[Customer-Lookup].[FullName].&amp;[Alice Shintani]"/>
            <x15:cachedUniqueName index="42" name="[Customer-Lookup].[FullName].&amp;[Alice Steen]"/>
            <x15:cachedUniqueName index="43" name="[Customer-Lookup].[FullName].&amp;[Alice William]"/>
            <x15:cachedUniqueName index="44" name="[Customer-Lookup].[FullName].&amp;[Alicia Argo]"/>
            <x15:cachedUniqueName index="45" name="[Customer-Lookup].[FullName].&amp;[Allan Marchman]"/>
            <x15:cachedUniqueName index="46" name="[Customer-Lookup].[FullName].&amp;[Allen Dutton]"/>
            <x15:cachedUniqueName index="47" name="[Customer-Lookup].[FullName].&amp;[Allison Beutel]"/>
            <x15:cachedUniqueName index="48" name="[Customer-Lookup].[FullName].&amp;[Allison Ehrens]"/>
            <x15:cachedUniqueName index="49" name="[Customer-Lookup].[FullName].&amp;[Allison Jacobs]"/>
            <x15:cachedUniqueName index="50" name="[Customer-Lookup].[FullName].&amp;[Allison Ross]"/>
            <x15:cachedUniqueName index="51" name="[Customer-Lookup].[FullName].&amp;[Alma Anderson]"/>
            <x15:cachedUniqueName index="52" name="[Customer-Lookup].[FullName].&amp;[Alma Falcon]"/>
            <x15:cachedUniqueName index="53" name="[Customer-Lookup].[FullName].&amp;[Alma Poorbaugh]"/>
            <x15:cachedUniqueName index="54" name="[Customer-Lookup].[FullName].&amp;[Alsy Morrow]"/>
            <x15:cachedUniqueName index="55" name="[Customer-Lookup].[FullName].&amp;[Amalia Jorgenson]"/>
            <x15:cachedUniqueName index="56" name="[Customer-Lookup].[FullName].&amp;[Amanda Mattice]"/>
            <x15:cachedUniqueName index="57" name="[Customer-Lookup].[FullName].&amp;[Amanda Mcintire]"/>
            <x15:cachedUniqueName index="58" name="[Customer-Lookup].[FullName].&amp;[Amanda Williams]"/>
            <x15:cachedUniqueName index="59" name="[Customer-Lookup].[FullName].&amp;[Amber East]"/>
            <x15:cachedUniqueName index="60" name="[Customer-Lookup].[FullName].&amp;[Amelia Montano]"/>
            <x15:cachedUniqueName index="61" name="[Customer-Lookup].[FullName].&amp;[Amy Taurman]"/>
            <x15:cachedUniqueName index="62" name="[Customer-Lookup].[FullName].&amp;[Amy Wood]"/>
            <x15:cachedUniqueName index="63" name="[Customer-Lookup].[FullName].&amp;[Ana Quick]"/>
            <x15:cachedUniqueName index="64" name="[Customer-Lookup].[FullName].&amp;[Anatole Sisk]"/>
            <x15:cachedUniqueName index="65" name="[Customer-Lookup].[FullName].&amp;[Andrew Bell]"/>
            <x15:cachedUniqueName index="66" name="[Customer-Lookup].[FullName].&amp;[Andrew Beller]"/>
            <x15:cachedUniqueName index="67" name="[Customer-Lookup].[FullName].&amp;[Andrew Bonifacio]"/>
            <x15:cachedUniqueName index="68" name="[Customer-Lookup].[FullName].&amp;[Andrew Grosvenor]"/>
            <x15:cachedUniqueName index="69" name="[Customer-Lookup].[FullName].&amp;[Andrew Radford]"/>
            <x15:cachedUniqueName index="70" name="[Customer-Lookup].[FullName].&amp;[Andrew Stronz]"/>
            <x15:cachedUniqueName index="71" name="[Customer-Lookup].[FullName].&amp;[Angel Forsythe]"/>
            <x15:cachedUniqueName index="72" name="[Customer-Lookup].[FullName].&amp;[Angela Bauer]"/>
            <x15:cachedUniqueName index="73" name="[Customer-Lookup].[FullName].&amp;[Angela Jiminez]"/>
            <x15:cachedUniqueName index="74" name="[Customer-Lookup].[FullName].&amp;[Angela Whelchel]"/>
            <x15:cachedUniqueName index="75" name="[Customer-Lookup].[FullName].&amp;[Angelina Pabrislo]"/>
            <x15:cachedUniqueName index="76" name="[Customer-Lookup].[FullName].&amp;[Angelina Supernaw]"/>
            <x15:cachedUniqueName index="77" name="[Customer-Lookup].[FullName].&amp;[Angie Mccurry]"/>
            <x15:cachedUniqueName index="78" name="[Customer-Lookup].[FullName].&amp;[Angie Williams]"/>
            <x15:cachedUniqueName index="79" name="[Customer-Lookup].[FullName].&amp;[Anita Carrier]"/>
            <x15:cachedUniqueName index="80" name="[Customer-Lookup].[FullName].&amp;[Anita Higbee]"/>
            <x15:cachedUniqueName index="81" name="[Customer-Lookup].[FullName].&amp;[Anita Kochis]"/>
            <x15:cachedUniqueName index="82" name="[Customer-Lookup].[FullName].&amp;[Anita Lucero]"/>
            <x15:cachedUniqueName index="83" name="[Customer-Lookup].[FullName].&amp;[Anita Torres]"/>
            <x15:cachedUniqueName index="84" name="[Customer-Lookup].[FullName].&amp;[Ann Bagley]"/>
            <x15:cachedUniqueName index="85" name="[Customer-Lookup].[FullName].&amp;[Ann Barr]"/>
            <x15:cachedUniqueName index="86" name="[Customer-Lookup].[FullName].&amp;[Ann Blomster]"/>
            <x15:cachedUniqueName index="87" name="[Customer-Lookup].[FullName].&amp;[Ann Burkamp]"/>
            <x15:cachedUniqueName index="88" name="[Customer-Lookup].[FullName].&amp;[Ann Coke]"/>
            <x15:cachedUniqueName index="89" name="[Customer-Lookup].[FullName].&amp;[Ann Deborde]"/>
            <x15:cachedUniqueName index="90" name="[Customer-Lookup].[FullName].&amp;[Ann Gaines]"/>
            <x15:cachedUniqueName index="91" name="[Customer-Lookup].[FullName].&amp;[Ann Goldblatt]"/>
            <x15:cachedUniqueName index="92" name="[Customer-Lookup].[FullName].&amp;[Ann Howard]"/>
            <x15:cachedUniqueName index="93" name="[Customer-Lookup].[FullName].&amp;[Ann Miner]"/>
            <x15:cachedUniqueName index="94" name="[Customer-Lookup].[FullName].&amp;[Ann Morreale]"/>
            <x15:cachedUniqueName index="95" name="[Customer-Lookup].[FullName].&amp;[Ann Perez]"/>
            <x15:cachedUniqueName index="96" name="[Customer-Lookup].[FullName].&amp;[Ann Smith]"/>
            <x15:cachedUniqueName index="97" name="[Customer-Lookup].[FullName].&amp;[Ann Tibbs]"/>
            <x15:cachedUniqueName index="98" name="[Customer-Lookup].[FullName].&amp;[Anna Ackerman]"/>
            <x15:cachedUniqueName index="99" name="[Customer-Lookup].[FullName].&amp;[Anna Ames]"/>
            <x15:cachedUniqueName index="100" name="[Customer-Lookup].[FullName].&amp;[Anna Casados]"/>
            <x15:cachedUniqueName index="101" name="[Customer-Lookup].[FullName].&amp;[Anna Frongillo]"/>
            <x15:cachedUniqueName index="102" name="[Customer-Lookup].[FullName].&amp;[Anna Gaffney]"/>
            <x15:cachedUniqueName index="103" name="[Customer-Lookup].[FullName].&amp;[Anna Townsend]"/>
            <x15:cachedUniqueName index="104" name="[Customer-Lookup].[FullName].&amp;[Anne Allard]"/>
            <x15:cachedUniqueName index="105" name="[Customer-Lookup].[FullName].&amp;[Anne Arnold]"/>
            <x15:cachedUniqueName index="106" name="[Customer-Lookup].[FullName].&amp;[Anne Farley]"/>
            <x15:cachedUniqueName index="107" name="[Customer-Lookup].[FullName].&amp;[Anne Lowe]"/>
            <x15:cachedUniqueName index="108" name="[Customer-Lookup].[FullName].&amp;[Anne Marks]"/>
            <x15:cachedUniqueName index="109" name="[Customer-Lookup].[FullName].&amp;[Anne McClelland]"/>
            <x15:cachedUniqueName index="110" name="[Customer-Lookup].[FullName].&amp;[Anne Speakman]"/>
            <x15:cachedUniqueName index="111" name="[Customer-Lookup].[FullName].&amp;[Anne Tuck]"/>
            <x15:cachedUniqueName index="112" name="[Customer-Lookup].[FullName].&amp;[Anne Vicknair]"/>
            <x15:cachedUniqueName index="113" name="[Customer-Lookup].[FullName].&amp;[Anne-Marie Wood]"/>
            <x15:cachedUniqueName index="114" name="[Customer-Lookup].[FullName].&amp;[Annette Von Strahl]"/>
            <x15:cachedUniqueName index="115" name="[Customer-Lookup].[FullName].&amp;[Annmarie Hill]"/>
            <x15:cachedUniqueName index="116" name="[Customer-Lookup].[FullName].&amp;[Anthony Baldwin]"/>
            <x15:cachedUniqueName index="117" name="[Customer-Lookup].[FullName].&amp;[Anthony Braver]"/>
            <x15:cachedUniqueName index="118" name="[Customer-Lookup].[FullName].&amp;[Anthony Fenton]"/>
            <x15:cachedUniqueName index="119" name="[Customer-Lookup].[FullName].&amp;[Anthony Ghysels]"/>
            <x15:cachedUniqueName index="120" name="[Customer-Lookup].[FullName].&amp;[Anthony Modlish]"/>
            <x15:cachedUniqueName index="121" name="[Customer-Lookup].[FullName].&amp;[Anthony Stafford]"/>
            <x15:cachedUniqueName index="122" name="[Customer-Lookup].[FullName].&amp;[Anthony Wiggins]"/>
            <x15:cachedUniqueName index="123" name="[Customer-Lookup].[FullName].&amp;[Anthony Williams]"/>
            <x15:cachedUniqueName index="124" name="[Customer-Lookup].[FullName].&amp;[Antoinette Tackett]"/>
            <x15:cachedUniqueName index="125" name="[Customer-Lookup].[FullName].&amp;[April Bell]"/>
            <x15:cachedUniqueName index="126" name="[Customer-Lookup].[FullName].&amp;[April Cameron]"/>
            <x15:cachedUniqueName index="127" name="[Customer-Lookup].[FullName].&amp;[April Gleason]"/>
            <x15:cachedUniqueName index="128" name="[Customer-Lookup].[FullName].&amp;[Arabelle Gardner]"/>
            <x15:cachedUniqueName index="129" name="[Customer-Lookup].[FullName].&amp;[Aranda Bussell]"/>
            <x15:cachedUniqueName index="130" name="[Customer-Lookup].[FullName].&amp;[Arjeet Ashley]"/>
            <x15:cachedUniqueName index="131" name="[Customer-Lookup].[FullName].&amp;[Arleah Cabezzas]"/>
            <x15:cachedUniqueName index="132" name="[Customer-Lookup].[FullName].&amp;[Arlene Leon]"/>
            <x15:cachedUniqueName index="133" name="[Customer-Lookup].[FullName].&amp;[Arlene Mizer]"/>
            <x15:cachedUniqueName index="134" name="[Customer-Lookup].[FullName].&amp;[Arlene Randolph]"/>
            <x15:cachedUniqueName index="135" name="[Customer-Lookup].[FullName].&amp;[Arlene Schimanski]"/>
            <x15:cachedUniqueName index="136" name="[Customer-Lookup].[FullName].&amp;[Arline Walker]"/>
            <x15:cachedUniqueName index="137" name="[Customer-Lookup].[FullName].&amp;[Arline Wiegeric]"/>
            <x15:cachedUniqueName index="138" name="[Customer-Lookup].[FullName].&amp;[Arlis (Billie) MacDougal]"/>
            <x15:cachedUniqueName index="139" name="[Customer-Lookup].[FullName].&amp;[Arnold Cole]"/>
            <x15:cachedUniqueName index="140" name="[Customer-Lookup].[FullName].&amp;[Art Cox]"/>
            <x15:cachedUniqueName index="141" name="[Customer-Lookup].[FullName].&amp;[Arthur Bohn]"/>
            <x15:cachedUniqueName index="142" name="[Customer-Lookup].[FullName].&amp;[Arthur Haas]"/>
            <x15:cachedUniqueName index="143" name="[Customer-Lookup].[FullName].&amp;[Arthur Verdugo]"/>
            <x15:cachedUniqueName index="144" name="[Customer-Lookup].[FullName].&amp;[Arturo Poisson]"/>
            <x15:cachedUniqueName index="145" name="[Customer-Lookup].[FullName].&amp;[Ashley Noll]"/>
            <x15:cachedUniqueName index="146" name="[Customer-Lookup].[FullName].&amp;[Ashley Whalley]"/>
            <x15:cachedUniqueName index="147" name="[Customer-Lookup].[FullName].&amp;[Ashlie Patton]"/>
            <x15:cachedUniqueName index="148" name="[Customer-Lookup].[FullName].&amp;[Ashvini Sharama]"/>
            <x15:cachedUniqueName index="149" name="[Customer-Lookup].[FullName].&amp;[Aubrey Wall]"/>
            <x15:cachedUniqueName index="150" name="[Customer-Lookup].[FullName].&amp;[Aubri Booth]"/>
            <x15:cachedUniqueName index="151" name="[Customer-Lookup].[FullName].&amp;[Audrey Bay]"/>
            <x15:cachedUniqueName index="152" name="[Customer-Lookup].[FullName].&amp;[Audrey Fulghum]"/>
            <x15:cachedUniqueName index="153" name="[Customer-Lookup].[FullName].&amp;[August Isaacs]"/>
            <x15:cachedUniqueName index="154" name="[Customer-Lookup].[FullName].&amp;[Ava Hudson]"/>
            <x15:cachedUniqueName index="155" name="[Customer-Lookup].[FullName].&amp;[Barbara Adams]"/>
            <x15:cachedUniqueName index="156" name="[Customer-Lookup].[FullName].&amp;[Barbara Adkins]"/>
            <x15:cachedUniqueName index="157" name="[Customer-Lookup].[FullName].&amp;[Barbara Beckman]"/>
            <x15:cachedUniqueName index="158" name="[Customer-Lookup].[FullName].&amp;[Barbara Bellinchak]"/>
            <x15:cachedUniqueName index="159" name="[Customer-Lookup].[FullName].&amp;[Barbara Bennett]"/>
            <x15:cachedUniqueName index="160" name="[Customer-Lookup].[FullName].&amp;[Barbara Blackburn]"/>
            <x15:cachedUniqueName index="161" name="[Customer-Lookup].[FullName].&amp;[Barbara Bowen]"/>
            <x15:cachedUniqueName index="162" name="[Customer-Lookup].[FullName].&amp;[Barbara Butcher]"/>
            <x15:cachedUniqueName index="163" name="[Customer-Lookup].[FullName].&amp;[Barbara Chan]"/>
            <x15:cachedUniqueName index="164" name="[Customer-Lookup].[FullName].&amp;[Barbara Cleary]"/>
            <x15:cachedUniqueName index="165" name="[Customer-Lookup].[FullName].&amp;[Barbara Cope]"/>
            <x15:cachedUniqueName index="166" name="[Customer-Lookup].[FullName].&amp;[Barbara DAvignon]"/>
            <x15:cachedUniqueName index="167" name="[Customer-Lookup].[FullName].&amp;[Barbara Doll]"/>
            <x15:cachedUniqueName index="168" name="[Customer-Lookup].[FullName].&amp;[Barbara Duncan]"/>
            <x15:cachedUniqueName index="169" name="[Customer-Lookup].[FullName].&amp;[Barbara Gambrel]"/>
            <x15:cachedUniqueName index="170" name="[Customer-Lookup].[FullName].&amp;[Barbara Gramstoff]"/>
            <x15:cachedUniqueName index="171" name="[Customer-Lookup].[FullName].&amp;[Barbara Hamilton]"/>
            <x15:cachedUniqueName index="172" name="[Customer-Lookup].[FullName].&amp;[Barbara Lipscomb]"/>
            <x15:cachedUniqueName index="173" name="[Customer-Lookup].[FullName].&amp;[Barbara Mohar]"/>
            <x15:cachedUniqueName index="174" name="[Customer-Lookup].[FullName].&amp;[Barbara Obaugh]"/>
            <x15:cachedUniqueName index="175" name="[Customer-Lookup].[FullName].&amp;[Barbara Ramey]"/>
            <x15:cachedUniqueName index="176" name="[Customer-Lookup].[FullName].&amp;[Barbara Schultz]"/>
            <x15:cachedUniqueName index="177" name="[Customer-Lookup].[FullName].&amp;[Barbara Shaw]"/>
            <x15:cachedUniqueName index="178" name="[Customer-Lookup].[FullName].&amp;[Barbara Smith]"/>
            <x15:cachedUniqueName index="179" name="[Customer-Lookup].[FullName].&amp;[Barbara Sparks]"/>
            <x15:cachedUniqueName index="180" name="[Customer-Lookup].[FullName].&amp;[Barbara Towery]"/>
            <x15:cachedUniqueName index="181" name="[Customer-Lookup].[FullName].&amp;[Barbara Wagner]"/>
            <x15:cachedUniqueName index="182" name="[Customer-Lookup].[FullName].&amp;[Barbara Williams]"/>
            <x15:cachedUniqueName index="183" name="[Customer-Lookup].[FullName].&amp;[Barbra Adams]"/>
            <x15:cachedUniqueName index="184" name="[Customer-Lookup].[FullName].&amp;[Barnett Barnette]"/>
            <x15:cachedUniqueName index="185" name="[Customer-Lookup].[FullName].&amp;[Barrett Younkin]"/>
            <x15:cachedUniqueName index="186" name="[Customer-Lookup].[FullName].&amp;[Beath Hansford]"/>
            <x15:cachedUniqueName index="187" name="[Customer-Lookup].[FullName].&amp;[Beatrice Fenderbosch]"/>
            <x15:cachedUniqueName index="188" name="[Customer-Lookup].[FullName].&amp;[Beatrice Verdugo]"/>
            <x15:cachedUniqueName index="189" name="[Customer-Lookup].[FullName].&amp;[Becky Perez]"/>
            <x15:cachedUniqueName index="190" name="[Customer-Lookup].[FullName].&amp;[Becky Waters]"/>
            <x15:cachedUniqueName index="191" name="[Customer-Lookup].[FullName].&amp;[Belinda Campello]"/>
            <x15:cachedUniqueName index="192" name="[Customer-Lookup].[FullName].&amp;[Belinda Topping]"/>
            <x15:cachedUniqueName index="193" name="[Customer-Lookup].[FullName].&amp;[Bennie King]"/>
            <x15:cachedUniqueName index="194" name="[Customer-Lookup].[FullName].&amp;[Bernadette Marschang]"/>
            <x15:cachedUniqueName index="195" name="[Customer-Lookup].[FullName].&amp;[Bernard Bogott]"/>
            <x15:cachedUniqueName index="196" name="[Customer-Lookup].[FullName].&amp;[Bernard Voerge]"/>
            <x15:cachedUniqueName index="197" name="[Customer-Lookup].[FullName].&amp;[Bernice Douglas]"/>
            <x15:cachedUniqueName index="198" name="[Customer-Lookup].[FullName].&amp;[Bernice Stenenson]"/>
            <x15:cachedUniqueName index="199" name="[Customer-Lookup].[FullName].&amp;[Bernie Johnson]"/>
            <x15:cachedUniqueName index="200" name="[Customer-Lookup].[FullName].&amp;[Bertha Jameson]"/>
            <x15:cachedUniqueName index="201" name="[Customer-Lookup].[FullName].&amp;[Bertha Padilla]"/>
            <x15:cachedUniqueName index="202" name="[Customer-Lookup].[FullName].&amp;[Bertha Verhaus]"/>
            <x15:cachedUniqueName index="203" name="[Customer-Lookup].[FullName].&amp;[Bertil Bethurum]"/>
            <x15:cachedUniqueName index="204" name="[Customer-Lookup].[FullName].&amp;[Bessie Contreras]"/>
            <x15:cachedUniqueName index="205" name="[Customer-Lookup].[FullName].&amp;[Beth Moore]"/>
            <x15:cachedUniqueName index="206" name="[Customer-Lookup].[FullName].&amp;[Beth Nichols]"/>
            <x15:cachedUniqueName index="207" name="[Customer-Lookup].[FullName].&amp;[Beth Ohnheiser]"/>
            <x15:cachedUniqueName index="208" name="[Customer-Lookup].[FullName].&amp;[Bettie Pooler]"/>
            <x15:cachedUniqueName index="209" name="[Customer-Lookup].[FullName].&amp;[Betty Boggs]"/>
            <x15:cachedUniqueName index="210" name="[Customer-Lookup].[FullName].&amp;[Betty Bordenave]"/>
            <x15:cachedUniqueName index="211" name="[Customer-Lookup].[FullName].&amp;[Betty Boshnack]"/>
            <x15:cachedUniqueName index="212" name="[Customer-Lookup].[FullName].&amp;[Betty Driscoll]"/>
            <x15:cachedUniqueName index="213" name="[Customer-Lookup].[FullName].&amp;[Betty Goble]"/>
            <x15:cachedUniqueName index="214" name="[Customer-Lookup].[FullName].&amp;[Betty Hensley]"/>
            <x15:cachedUniqueName index="215" name="[Customer-Lookup].[FullName].&amp;[Betty Jo Hedgpeth]"/>
            <x15:cachedUniqueName index="216" name="[Customer-Lookup].[FullName].&amp;[Betty Kiser]"/>
            <x15:cachedUniqueName index="217" name="[Customer-Lookup].[FullName].&amp;[Betty Marco]"/>
            <x15:cachedUniqueName index="218" name="[Customer-Lookup].[FullName].&amp;[Betty McMenama]"/>
            <x15:cachedUniqueName index="219" name="[Customer-Lookup].[FullName].&amp;[Betty Morrison]"/>
            <x15:cachedUniqueName index="220" name="[Customer-Lookup].[FullName].&amp;[Betty Nicholas]"/>
            <x15:cachedUniqueName index="221" name="[Customer-Lookup].[FullName].&amp;[Betty Potts]"/>
            <x15:cachedUniqueName index="222" name="[Customer-Lookup].[FullName].&amp;[Betty Rollins]"/>
            <x15:cachedUniqueName index="223" name="[Customer-Lookup].[FullName].&amp;[Betty Setzer]"/>
            <x15:cachedUniqueName index="224" name="[Customer-Lookup].[FullName].&amp;[Betty Thompson]"/>
            <x15:cachedUniqueName index="225" name="[Customer-Lookup].[FullName].&amp;[Betty Tobias]"/>
            <x15:cachedUniqueName index="226" name="[Customer-Lookup].[FullName].&amp;[Betty Zittel]"/>
            <x15:cachedUniqueName index="227" name="[Customer-Lookup].[FullName].&amp;[Beverly Alexander]"/>
            <x15:cachedUniqueName index="228" name="[Customer-Lookup].[FullName].&amp;[Beverly Avila]"/>
            <x15:cachedUniqueName index="229" name="[Customer-Lookup].[FullName].&amp;[Beverly Baker]"/>
            <x15:cachedUniqueName index="230" name="[Customer-Lookup].[FullName].&amp;[Beverly Lilly]"/>
            <x15:cachedUniqueName index="231" name="[Customer-Lookup].[FullName].&amp;[Beverly Maher]"/>
            <x15:cachedUniqueName index="232" name="[Customer-Lookup].[FullName].&amp;[Beverly Pearson]"/>
            <x15:cachedUniqueName index="233" name="[Customer-Lookup].[FullName].&amp;[Beverly Purvey]"/>
            <x15:cachedUniqueName index="234" name="[Customer-Lookup].[FullName].&amp;[Beverly Thornlow]"/>
            <x15:cachedUniqueName index="235" name="[Customer-Lookup].[FullName].&amp;[Beverly Vawter]"/>
            <x15:cachedUniqueName index="236" name="[Customer-Lookup].[FullName].&amp;[Beverly Veneracion]"/>
            <x15:cachedUniqueName index="237" name="[Customer-Lookup].[FullName].&amp;[Bill Hall]"/>
            <x15:cachedUniqueName index="238" name="[Customer-Lookup].[FullName].&amp;[Billie Debekker]"/>
            <x15:cachedUniqueName index="239" name="[Customer-Lookup].[FullName].&amp;[Billy Chen]"/>
            <x15:cachedUniqueName index="240" name="[Customer-Lookup].[FullName].&amp;[Bimal Schmidt]"/>
            <x15:cachedUniqueName index="241" name="[Customer-Lookup].[FullName].&amp;[Blanche Griffin]"/>
            <x15:cachedUniqueName index="242" name="[Customer-Lookup].[FullName].&amp;[Bobby Lundin]"/>
            <x15:cachedUniqueName index="243" name="[Customer-Lookup].[FullName].&amp;[Bobby Waksdale]"/>
            <x15:cachedUniqueName index="244" name="[Customer-Lookup].[FullName].&amp;[Bonnie Brook]"/>
            <x15:cachedUniqueName index="245" name="[Customer-Lookup].[FullName].&amp;[Bonnie Gyure]"/>
            <x15:cachedUniqueName index="246" name="[Customer-Lookup].[FullName].&amp;[Bonnie Lepro]"/>
            <x15:cachedUniqueName index="247" name="[Customer-Lookup].[FullName].&amp;[Bonnie Staley]"/>
            <x15:cachedUniqueName index="248" name="[Customer-Lookup].[FullName].&amp;[Bonnie Stevens]"/>
            <x15:cachedUniqueName index="249" name="[Customer-Lookup].[FullName].&amp;[Bonnie Witten]"/>
            <x15:cachedUniqueName index="250" name="[Customer-Lookup].[FullName].&amp;[Bowan Roger]"/>
            <x15:cachedUniqueName index="251" name="[Customer-Lookup].[FullName].&amp;[Brad Craig]"/>
            <x15:cachedUniqueName index="252" name="[Customer-Lookup].[FullName].&amp;[Brad Salls]"/>
            <x15:cachedUniqueName index="253" name="[Customer-Lookup].[FullName].&amp;[Bradley Doman]"/>
            <x15:cachedUniqueName index="254" name="[Customer-Lookup].[FullName].&amp;[Brandon Curtis]"/>
            <x15:cachedUniqueName index="255" name="[Customer-Lookup].[FullName].&amp;[Brandon Metz]"/>
            <x15:cachedUniqueName index="256" name="[Customer-Lookup].[FullName].&amp;[Brandon Perez]"/>
            <x15:cachedUniqueName index="257" name="[Customer-Lookup].[FullName].&amp;[Brandon Rohlke]"/>
            <x15:cachedUniqueName index="258" name="[Customer-Lookup].[FullName].&amp;[Brandon Vieregg]"/>
            <x15:cachedUniqueName index="259" name="[Customer-Lookup].[FullName].&amp;[Brandon Ward]"/>
            <x15:cachedUniqueName index="260" name="[Customer-Lookup].[FullName].&amp;[Brandy Malone]"/>
            <x15:cachedUniqueName index="261" name="[Customer-Lookup].[FullName].&amp;[Brenda Carothers]"/>
            <x15:cachedUniqueName index="262" name="[Customer-Lookup].[FullName].&amp;[Brenda Heaney]"/>
            <x15:cachedUniqueName index="263" name="[Customer-Lookup].[FullName].&amp;[Brenda Lambert]"/>
            <x15:cachedUniqueName index="264" name="[Customer-Lookup].[FullName].&amp;[Brenda Marlowe]"/>
            <x15:cachedUniqueName index="265" name="[Customer-Lookup].[FullName].&amp;[Brenda Zagar]"/>
            <x15:cachedUniqueName index="266" name="[Customer-Lookup].[FullName].&amp;[Bret Nielson]"/>
            <x15:cachedUniqueName index="267" name="[Customer-Lookup].[FullName].&amp;[Brett Broce]"/>
            <x15:cachedUniqueName index="268" name="[Customer-Lookup].[FullName].&amp;[Brett Hammons]"/>
            <x15:cachedUniqueName index="269" name="[Customer-Lookup].[FullName].&amp;[Brett Johnson]"/>
            <x15:cachedUniqueName index="270" name="[Customer-Lookup].[FullName].&amp;[Brian Baca]"/>
            <x15:cachedUniqueName index="271" name="[Customer-Lookup].[FullName].&amp;[Brian Clayton]"/>
            <x15:cachedUniqueName index="272" name="[Customer-Lookup].[FullName].&amp;[Brian Cocanougher]"/>
            <x15:cachedUniqueName index="273" name="[Customer-Lookup].[FullName].&amp;[Brian Enrico]"/>
            <x15:cachedUniqueName index="274" name="[Customer-Lookup].[FullName].&amp;[Brian Hawthorne]"/>
            <x15:cachedUniqueName index="275" name="[Customer-Lookup].[FullName].&amp;[Brian Johnston]"/>
            <x15:cachedUniqueName index="276" name="[Customer-Lookup].[FullName].&amp;[Brian Jones]"/>
            <x15:cachedUniqueName index="277" name="[Customer-Lookup].[FullName].&amp;[Brian Raya]"/>
            <x15:cachedUniqueName index="278" name="[Customer-Lookup].[FullName].&amp;[Brian Tate]"/>
            <x15:cachedUniqueName index="279" name="[Customer-Lookup].[FullName].&amp;[Brian Turcios]"/>
            <x15:cachedUniqueName index="280" name="[Customer-Lookup].[FullName].&amp;[Brittany Malik]"/>
            <x15:cachedUniqueName index="281" name="[Customer-Lookup].[FullName].&amp;[Britton Walker]"/>
            <x15:cachedUniqueName index="282" name="[Customer-Lookup].[FullName].&amp;[Browl Swinford]"/>
            <x15:cachedUniqueName index="283" name="[Customer-Lookup].[FullName].&amp;[Brradley Kamley]"/>
            <x15:cachedUniqueName index="284" name="[Customer-Lookup].[FullName].&amp;[Bruce Ferguson]"/>
            <x15:cachedUniqueName index="285" name="[Customer-Lookup].[FullName].&amp;[Bruce Kirkpatrick]"/>
            <x15:cachedUniqueName index="286" name="[Customer-Lookup].[FullName].&amp;[Bruno Balestrieri]"/>
            <x15:cachedUniqueName index="287" name="[Customer-Lookup].[FullName].&amp;[Bryan Brown]"/>
            <x15:cachedUniqueName index="288" name="[Customer-Lookup].[FullName].&amp;[Buck Megenity]"/>
            <x15:cachedUniqueName index="289" name="[Customer-Lookup].[FullName].&amp;[Bunny McCown]"/>
            <x15:cachedUniqueName index="290" name="[Customer-Lookup].[FullName].&amp;[Calvin Carpenter]"/>
            <x15:cachedUniqueName index="291" name="[Customer-Lookup].[FullName].&amp;[Calvin Wilson]"/>
            <x15:cachedUniqueName index="292" name="[Customer-Lookup].[FullName].&amp;[Camille Skeens]"/>
            <x15:cachedUniqueName index="293" name="[Customer-Lookup].[FullName].&amp;[Carl Dreschel]"/>
            <x15:cachedUniqueName index="294" name="[Customer-Lookup].[FullName].&amp;[Carl Hall]"/>
            <x15:cachedUniqueName index="295" name="[Customer-Lookup].[FullName].&amp;[Carl Johnson]"/>
            <x15:cachedUniqueName index="296" name="[Customer-Lookup].[FullName].&amp;[Carl Morris]"/>
            <x15:cachedUniqueName index="297" name="[Customer-Lookup].[FullName].&amp;[Carl Pettit]"/>
            <x15:cachedUniqueName index="298" name="[Customer-Lookup].[FullName].&amp;[Carl Wesley]"/>
            <x15:cachedUniqueName index="299" name="[Customer-Lookup].[FullName].&amp;[Carla Adams]"/>
            <x15:cachedUniqueName index="300" name="[Customer-Lookup].[FullName].&amp;[Carla Bolton]"/>
            <x15:cachedUniqueName index="301" name="[Customer-Lookup].[FullName].&amp;[Carla Lammers]"/>
            <x15:cachedUniqueName index="302" name="[Customer-Lookup].[FullName].&amp;[Carla Stiltner]"/>
            <x15:cachedUniqueName index="303" name="[Customer-Lookup].[FullName].&amp;[Carlos Wu]"/>
            <x15:cachedUniqueName index="304" name="[Customer-Lookup].[FullName].&amp;[Carol Campbell]"/>
            <x15:cachedUniqueName index="305" name="[Customer-Lookup].[FullName].&amp;[Carol Cook]"/>
            <x15:cachedUniqueName index="306" name="[Customer-Lookup].[FullName].&amp;[Carol Exposito]"/>
            <x15:cachedUniqueName index="307" name="[Customer-Lookup].[FullName].&amp;[Carol Eyster]"/>
            <x15:cachedUniqueName index="308" name="[Customer-Lookup].[FullName].&amp;[Carol Flynn]"/>
            <x15:cachedUniqueName index="309" name="[Customer-Lookup].[FullName].&amp;[Carol Letson]"/>
            <x15:cachedUniqueName index="310" name="[Customer-Lookup].[FullName].&amp;[Carol Puckett]"/>
            <x15:cachedUniqueName index="311" name="[Customer-Lookup].[FullName].&amp;[Carol Singleton]"/>
            <x15:cachedUniqueName index="312" name="[Customer-Lookup].[FullName].&amp;[Carol Steele]"/>
            <x15:cachedUniqueName index="313" name="[Customer-Lookup].[FullName].&amp;[Carol Sullivan]"/>
            <x15:cachedUniqueName index="314" name="[Customer-Lookup].[FullName].&amp;[Carol Tancredy]"/>
            <x15:cachedUniqueName index="315" name="[Customer-Lookup].[FullName].&amp;[Carol Tusting]"/>
            <x15:cachedUniqueName index="316" name="[Customer-Lookup].[FullName].&amp;[Carol Wakefield]"/>
            <x15:cachedUniqueName index="317" name="[Customer-Lookup].[FullName].&amp;[Carol Whipple]"/>
            <x15:cachedUniqueName index="318" name="[Customer-Lookup].[FullName].&amp;[Carol Wynn]"/>
            <x15:cachedUniqueName index="319" name="[Customer-Lookup].[FullName].&amp;[Carole Hoskins]"/>
            <x15:cachedUniqueName index="320" name="[Customer-Lookup].[FullName].&amp;[Carole Moran]"/>
            <x15:cachedUniqueName index="321" name="[Customer-Lookup].[FullName].&amp;[Caroli Buckhaults]"/>
            <x15:cachedUniqueName index="322" name="[Customer-Lookup].[FullName].&amp;[Carolyn Arellano]"/>
            <x15:cachedUniqueName index="323" name="[Customer-Lookup].[FullName].&amp;[Carolyn Carlson]"/>
            <x15:cachedUniqueName index="324" name="[Customer-Lookup].[FullName].&amp;[Carolyn Dowdell]"/>
            <x15:cachedUniqueName index="325" name="[Customer-Lookup].[FullName].&amp;[Carolyn Leon]"/>
            <x15:cachedUniqueName index="326" name="[Customer-Lookup].[FullName].&amp;[Carolyn Staton]"/>
            <x15:cachedUniqueName index="327" name="[Customer-Lookup].[FullName].&amp;[Carolyn Trau]"/>
            <x15:cachedUniqueName index="328" name="[Customer-Lookup].[FullName].&amp;[Carolyne Nelson]"/>
            <x15:cachedUniqueName index="329" name="[Customer-Lookup].[FullName].&amp;[Carroll Abbate]"/>
            <x15:cachedUniqueName index="330" name="[Customer-Lookup].[FullName].&amp;[Caryl Esche]"/>
            <x15:cachedUniqueName index="331" name="[Customer-Lookup].[FullName].&amp;[Cassandra Lee]"/>
            <x15:cachedUniqueName index="332" name="[Customer-Lookup].[FullName].&amp;[Cassie Baker]"/>
            <x15:cachedUniqueName index="333" name="[Customer-Lookup].[FullName].&amp;[Catherine Ahlberg]"/>
            <x15:cachedUniqueName index="334" name="[Customer-Lookup].[FullName].&amp;[Catherine Hagae]"/>
            <x15:cachedUniqueName index="335" name="[Customer-Lookup].[FullName].&amp;[Catherine Kowalewski]"/>
            <x15:cachedUniqueName index="336" name="[Customer-Lookup].[FullName].&amp;[Catherine Meagher]"/>
            <x15:cachedUniqueName index="337" name="[Customer-Lookup].[FullName].&amp;[Catherine Park]"/>
            <x15:cachedUniqueName index="338" name="[Customer-Lookup].[FullName].&amp;[Catherine Slentz]"/>
            <x15:cachedUniqueName index="339" name="[Customer-Lookup].[FullName].&amp;[Catherine Tejeda]"/>
            <x15:cachedUniqueName index="340" name="[Customer-Lookup].[FullName].&amp;[Catherine Yashar]"/>
            <x15:cachedUniqueName index="341" name="[Customer-Lookup].[FullName].&amp;[Cathie Daghlian]"/>
            <x15:cachedUniqueName index="342" name="[Customer-Lookup].[FullName].&amp;[Cathy Sipsy]"/>
            <x15:cachedUniqueName index="343" name="[Customer-Lookup].[FullName].&amp;[Ceaser Krueger]"/>
            <x15:cachedUniqueName index="344" name="[Customer-Lookup].[FullName].&amp;[Cecil Martinez]"/>
            <x15:cachedUniqueName index="345" name="[Customer-Lookup].[FullName].&amp;[Cecil Stone]"/>
            <x15:cachedUniqueName index="346" name="[Customer-Lookup].[FullName].&amp;[Cecilia Laursen]"/>
            <x15:cachedUniqueName index="347" name="[Customer-Lookup].[FullName].&amp;[Cecilia Rowell]"/>
            <x15:cachedUniqueName index="348" name="[Customer-Lookup].[FullName].&amp;[Celestial Spurgeon]"/>
            <x15:cachedUniqueName index="349" name="[Customer-Lookup].[FullName].&amp;[Celia Haug]"/>
            <x15:cachedUniqueName index="350" name="[Customer-Lookup].[FullName].&amp;[Cena Maddox]"/>
            <x15:cachedUniqueName index="351" name="[Customer-Lookup].[FullName].&amp;[Chad Borrelli]"/>
            <x15:cachedUniqueName index="352" name="[Customer-Lookup].[FullName].&amp;[Chad Osborne]"/>
            <x15:cachedUniqueName index="353" name="[Customer-Lookup].[FullName].&amp;[Chaillot Retinski]"/>
            <x15:cachedUniqueName index="354" name="[Customer-Lookup].[FullName].&amp;[Chanin Coder]"/>
            <x15:cachedUniqueName index="355" name="[Customer-Lookup].[FullName].&amp;[Charlene Keller]"/>
            <x15:cachedUniqueName index="356" name="[Customer-Lookup].[FullName].&amp;[Charlene Whitney]"/>
            <x15:cachedUniqueName index="357" name="[Customer-Lookup].[FullName].&amp;[Charles Adams]"/>
            <x15:cachedUniqueName index="358" name="[Customer-Lookup].[FullName].&amp;[Charles Begor]"/>
            <x15:cachedUniqueName index="359" name="[Customer-Lookup].[FullName].&amp;[Charles Borge]"/>
            <x15:cachedUniqueName index="360" name="[Customer-Lookup].[FullName].&amp;[Charles Chrisman]"/>
            <x15:cachedUniqueName index="361" name="[Customer-Lookup].[FullName].&amp;[Charles Drake]"/>
            <x15:cachedUniqueName index="362" name="[Customer-Lookup].[FullName].&amp;[Charles Garrison]"/>
            <x15:cachedUniqueName index="363" name="[Customer-Lookup].[FullName].&amp;[Charles Gunther]"/>
            <x15:cachedUniqueName index="364" name="[Customer-Lookup].[FullName].&amp;[Charles Hull]"/>
            <x15:cachedUniqueName index="365" name="[Customer-Lookup].[FullName].&amp;[Charles Lee]"/>
            <x15:cachedUniqueName index="366" name="[Customer-Lookup].[FullName].&amp;[Charles McGrath]"/>
            <x15:cachedUniqueName index="367" name="[Customer-Lookup].[FullName].&amp;[Charles Munoz]"/>
            <x15:cachedUniqueName index="368" name="[Customer-Lookup].[FullName].&amp;[Charles Murray]"/>
            <x15:cachedUniqueName index="369" name="[Customer-Lookup].[FullName].&amp;[Charles Pearl]"/>
            <x15:cachedUniqueName index="370" name="[Customer-Lookup].[FullName].&amp;[Charles Stanley]"/>
            <x15:cachedUniqueName index="371" name="[Customer-Lookup].[FullName].&amp;[Charles Stearns]"/>
            <x15:cachedUniqueName index="372" name="[Customer-Lookup].[FullName].&amp;[Charles Strange]"/>
            <x15:cachedUniqueName index="373" name="[Customer-Lookup].[FullName].&amp;[Charles Stranger]"/>
            <x15:cachedUniqueName index="374" name="[Customer-Lookup].[FullName].&amp;[Charles Weidman]"/>
            <x15:cachedUniqueName index="375" name="[Customer-Lookup].[FullName].&amp;[Charles Zetzer]"/>
            <x15:cachedUniqueName index="376" name="[Customer-Lookup].[FullName].&amp;[Charlotte Clark]"/>
            <x15:cachedUniqueName index="377" name="[Customer-Lookup].[FullName].&amp;[Charlotte Yonce]"/>
            <x15:cachedUniqueName index="378" name="[Customer-Lookup].[FullName].&amp;[Chauncey Schaub]"/>
            <x15:cachedUniqueName index="379" name="[Customer-Lookup].[FullName].&amp;[Chaz Addington]"/>
            <x15:cachedUniqueName index="380" name="[Customer-Lookup].[FullName].&amp;[Cheri Martinez]"/>
            <x15:cachedUniqueName index="381" name="[Customer-Lookup].[FullName].&amp;[Cheri Weihe]"/>
            <x15:cachedUniqueName index="382" name="[Customer-Lookup].[FullName].&amp;[Cheryl Barta]"/>
            <x15:cachedUniqueName index="383" name="[Customer-Lookup].[FullName].&amp;[Cheryl Herring]"/>
            <x15:cachedUniqueName index="384" name="[Customer-Lookup].[FullName].&amp;[Cheryl Martinez]"/>
            <x15:cachedUniqueName index="385" name="[Customer-Lookup].[FullName].&amp;[Cheryl Millett]"/>
            <x15:cachedUniqueName index="386" name="[Customer-Lookup].[FullName].&amp;[Cheryl Pompa]"/>
            <x15:cachedUniqueName index="387" name="[Customer-Lookup].[FullName].&amp;[Cheryl Taylor]"/>
            <x15:cachedUniqueName index="388" name="[Customer-Lookup].[FullName].&amp;[Cheryl Tobin]"/>
            <x15:cachedUniqueName index="389" name="[Customer-Lookup].[FullName].&amp;[Chris Barros]"/>
            <x15:cachedUniqueName index="390" name="[Customer-Lookup].[FullName].&amp;[Chris Carmichael]"/>
            <x15:cachedUniqueName index="391" name="[Customer-Lookup].[FullName].&amp;[Chris Fitzgerald]"/>
            <x15:cachedUniqueName index="392" name="[Customer-Lookup].[FullName].&amp;[Chris King]"/>
            <x15:cachedUniqueName index="393" name="[Customer-Lookup].[FullName].&amp;[Chris Kline]"/>
            <x15:cachedUniqueName index="394" name="[Customer-Lookup].[FullName].&amp;[Chris Trigg]"/>
            <x15:cachedUniqueName index="395" name="[Customer-Lookup].[FullName].&amp;[Chris Tropp]"/>
            <x15:cachedUniqueName index="396" name="[Customer-Lookup].[FullName].&amp;[Chris Van Horn]"/>
            <x15:cachedUniqueName index="397" name="[Customer-Lookup].[FullName].&amp;[Chrisie Tapia]"/>
            <x15:cachedUniqueName index="398" name="[Customer-Lookup].[FullName].&amp;[Christel Christensen]"/>
            <x15:cachedUniqueName index="399" name="[Customer-Lookup].[FullName].&amp;[Christina Nix]"/>
            <x15:cachedUniqueName index="400" name="[Customer-Lookup].[FullName].&amp;[Christina Weimer]"/>
            <x15:cachedUniqueName index="401" name="[Customer-Lookup].[FullName].&amp;[Christine Brubaker]"/>
            <x15:cachedUniqueName index="402" name="[Customer-Lookup].[FullName].&amp;[Christine Cristantiello]"/>
            <x15:cachedUniqueName index="403" name="[Customer-Lookup].[FullName].&amp;[Christine Jenning]"/>
            <x15:cachedUniqueName index="404" name="[Customer-Lookup].[FullName].&amp;[Christine Miller]"/>
            <x15:cachedUniqueName index="405" name="[Customer-Lookup].[FullName].&amp;[Christine Stevens]"/>
            <x15:cachedUniqueName index="406" name="[Customer-Lookup].[FullName].&amp;[Christine Stockman]"/>
            <x15:cachedUniqueName index="407" name="[Customer-Lookup].[FullName].&amp;[Christine Waddle]"/>
            <x15:cachedUniqueName index="408" name="[Customer-Lookup].[FullName].&amp;[Christine West]"/>
            <x15:cachedUniqueName index="409" name="[Customer-Lookup].[FullName].&amp;[Christopher Austin]"/>
            <x15:cachedUniqueName index="410" name="[Customer-Lookup].[FullName].&amp;[Christopher Bartic]"/>
            <x15:cachedUniqueName index="411" name="[Customer-Lookup].[FullName].&amp;[Christopher Smith]"/>
            <x15:cachedUniqueName index="412" name="[Customer-Lookup].[FullName].&amp;[Christopher Snodgrass]"/>
            <x15:cachedUniqueName index="413" name="[Customer-Lookup].[FullName].&amp;[Christopher Solano]"/>
            <x15:cachedUniqueName index="414" name="[Customer-Lookup].[FullName].&amp;[Christopher Sweet]"/>
            <x15:cachedUniqueName index="415" name="[Customer-Lookup].[FullName].&amp;[Christopher Wiers]"/>
            <x15:cachedUniqueName index="416" name="[Customer-Lookup].[FullName].&amp;[Christopher Wright]"/>
            <x15:cachedUniqueName index="417" name="[Customer-Lookup].[FullName].&amp;[Christy Tye]"/>
            <x15:cachedUniqueName index="418" name="[Customer-Lookup].[FullName].&amp;[Cindy Lunt]"/>
            <x15:cachedUniqueName index="419" name="[Customer-Lookup].[FullName].&amp;[Cindy Pilotte]"/>
            <x15:cachedUniqueName index="420" name="[Customer-Lookup].[FullName].&amp;[Cindy Vigil]"/>
            <x15:cachedUniqueName index="421" name="[Customer-Lookup].[FullName].&amp;[Ciro Bauer]"/>
            <x15:cachedUniqueName index="422" name="[Customer-Lookup].[FullName].&amp;[Clair Stuart]"/>
            <x15:cachedUniqueName index="423" name="[Customer-Lookup].[FullName].&amp;[Clara Morris]"/>
            <x15:cachedUniqueName index="424" name="[Customer-Lookup].[FullName].&amp;[Clara Till]"/>
            <x15:cachedUniqueName index="425" name="[Customer-Lookup].[FullName].&amp;[Clare Lopez]"/>
            <x15:cachedUniqueName index="426" name="[Customer-Lookup].[FullName].&amp;[Clarence Barnes]"/>
            <x15:cachedUniqueName index="427" name="[Customer-Lookup].[FullName].&amp;[Clarence Brinkman]"/>
            <x15:cachedUniqueName index="428" name="[Customer-Lookup].[FullName].&amp;[Clarence Solarz]"/>
            <x15:cachedUniqueName index="429" name="[Customer-Lookup].[FullName].&amp;[Clark Peters]"/>
            <x15:cachedUniqueName index="430" name="[Customer-Lookup].[FullName].&amp;[Clay White]"/>
            <x15:cachedUniqueName index="431" name="[Customer-Lookup].[FullName].&amp;[Clay Yee]"/>
            <x15:cachedUniqueName index="432" name="[Customer-Lookup].[FullName].&amp;[Cletus Adler]"/>
            <x15:cachedUniqueName index="433" name="[Customer-Lookup].[FullName].&amp;[Clifford Reeley]"/>
            <x15:cachedUniqueName index="434" name="[Customer-Lookup].[FullName].&amp;[Clifford Skultety]"/>
            <x15:cachedUniqueName index="435" name="[Customer-Lookup].[FullName].&amp;[Clint Hancock]"/>
            <x15:cachedUniqueName index="436" name="[Customer-Lookup].[FullName].&amp;[Clinton Curry]"/>
            <x15:cachedUniqueName index="437" name="[Customer-Lookup].[FullName].&amp;[Clinton Hulette]"/>
            <x15:cachedUniqueName index="438" name="[Customer-Lookup].[FullName].&amp;[Cloyce Smith]"/>
            <x15:cachedUniqueName index="439" name="[Customer-Lookup].[FullName].&amp;[Clyde Dixon]"/>
            <x15:cachedUniqueName index="440" name="[Customer-Lookup].[FullName].&amp;[Colin Pooler]"/>
            <x15:cachedUniqueName index="441" name="[Customer-Lookup].[FullName].&amp;[Colleen Bowen]"/>
            <x15:cachedUniqueName index="442" name="[Customer-Lookup].[FullName].&amp;[Colleen Waclawczyk]"/>
            <x15:cachedUniqueName index="443" name="[Customer-Lookup].[FullName].&amp;[Connie Adez]"/>
            <x15:cachedUniqueName index="444" name="[Customer-Lookup].[FullName].&amp;[Connie Bradley]"/>
            <x15:cachedUniqueName index="445" name="[Customer-Lookup].[FullName].&amp;[Connie Cammon]"/>
            <x15:cachedUniqueName index="446" name="[Customer-Lookup].[FullName].&amp;[Connie Chauvin]"/>
            <x15:cachedUniqueName index="447" name="[Customer-Lookup].[FullName].&amp;[Connie Hazlett]"/>
            <x15:cachedUniqueName index="448" name="[Customer-Lookup].[FullName].&amp;[Connie Pryde]"/>
            <x15:cachedUniqueName index="449" name="[Customer-Lookup].[FullName].&amp;[Constance Summers]"/>
            <x15:cachedUniqueName index="450" name="[Customer-Lookup].[FullName].&amp;[Cora Starich]"/>
            <x15:cachedUniqueName index="451" name="[Customer-Lookup].[FullName].&amp;[Corey Salka]"/>
            <x15:cachedUniqueName index="452" name="[Customer-Lookup].[FullName].&amp;[Cornelius Brandon]"/>
            <x15:cachedUniqueName index="453" name="[Customer-Lookup].[FullName].&amp;[Cornelius Pyatt]"/>
            <x15:cachedUniqueName index="454" name="[Customer-Lookup].[FullName].&amp;[Corrina Thompson]"/>
            <x15:cachedUniqueName index="455" name="[Customer-Lookup].[FullName].&amp;[Cory Elliot]"/>
            <x15:cachedUniqueName index="456" name="[Customer-Lookup].[FullName].&amp;[Courtney Dolzanie]"/>
            <x15:cachedUniqueName index="457" name="[Customer-Lookup].[FullName].&amp;[Coy Chamberlain]"/>
            <x15:cachedUniqueName index="458" name="[Customer-Lookup].[FullName].&amp;[Craig Blackwell]"/>
            <x15:cachedUniqueName index="459" name="[Customer-Lookup].[FullName].&amp;[Craig Maxwell]"/>
            <x15:cachedUniqueName index="460" name="[Customer-Lookup].[FullName].&amp;[Craig Rawdon]"/>
            <x15:cachedUniqueName index="461" name="[Customer-Lookup].[FullName].&amp;[Craig Sosa]"/>
            <x15:cachedUniqueName index="462" name="[Customer-Lookup].[FullName].&amp;[Craig Tam]"/>
            <x15:cachedUniqueName index="463" name="[Customer-Lookup].[FullName].&amp;[Craig Wilson]"/>
            <x15:cachedUniqueName index="464" name="[Customer-Lookup].[FullName].&amp;[Crystal Badiozzaman]"/>
            <x15:cachedUniqueName index="465" name="[Customer-Lookup].[FullName].&amp;[Crystal McCafferty]"/>
            <x15:cachedUniqueName index="466" name="[Customer-Lookup].[FullName].&amp;[Crystal Truxel]"/>
            <x15:cachedUniqueName index="467" name="[Customer-Lookup].[FullName].&amp;[Curtis Medina]"/>
            <x15:cachedUniqueName index="468" name="[Customer-Lookup].[FullName].&amp;[Curtis Pollard]"/>
            <x15:cachedUniqueName index="469" name="[Customer-Lookup].[FullName].&amp;[Curtis Tucker]"/>
            <x15:cachedUniqueName index="470" name="[Customer-Lookup].[FullName].&amp;[Cyndee Watson]"/>
            <x15:cachedUniqueName index="471" name="[Customer-Lookup].[FullName].&amp;[Cynthia Abramson]"/>
            <x15:cachedUniqueName index="472" name="[Customer-Lookup].[FullName].&amp;[Cynthia Brown]"/>
            <x15:cachedUniqueName index="473" name="[Customer-Lookup].[FullName].&amp;[Cynthia Higgins]"/>
            <x15:cachedUniqueName index="474" name="[Customer-Lookup].[FullName].&amp;[Cynthia McSwain]"/>
            <x15:cachedUniqueName index="475" name="[Customer-Lookup].[FullName].&amp;[Cynthia Tygielski]"/>
            <x15:cachedUniqueName index="476" name="[Customer-Lookup].[FullName].&amp;[Cynthia Vanscoy]"/>
            <x15:cachedUniqueName index="477" name="[Customer-Lookup].[FullName].&amp;[Cynthia White]"/>
            <x15:cachedUniqueName index="478" name="[Customer-Lookup].[FullName].&amp;[D. Chao]"/>
            <x15:cachedUniqueName index="479" name="[Customer-Lookup].[FullName].&amp;[Dale Carmody]"/>
            <x15:cachedUniqueName index="480" name="[Customer-Lookup].[FullName].&amp;[Dale Nichols]"/>
            <x15:cachedUniqueName index="481" name="[Customer-Lookup].[FullName].&amp;[Dalene Crega]"/>
            <x15:cachedUniqueName index="482" name="[Customer-Lookup].[FullName].&amp;[Dan Rafferty]"/>
            <x15:cachedUniqueName index="483" name="[Customer-Lookup].[FullName].&amp;[Danae Brang]"/>
            <x15:cachedUniqueName index="484" name="[Customer-Lookup].[FullName].&amp;[Danette Allison]"/>
            <x15:cachedUniqueName index="485" name="[Customer-Lookup].[FullName].&amp;[Daniel Adams]"/>
            <x15:cachedUniqueName index="486" name="[Customer-Lookup].[FullName].&amp;[Daniel Baccus]"/>
            <x15:cachedUniqueName index="487" name="[Customer-Lookup].[FullName].&amp;[Daniel Boustead]"/>
            <x15:cachedUniqueName index="488" name="[Customer-Lookup].[FullName].&amp;[Daniel Bradshaw, Jr.]"/>
            <x15:cachedUniqueName index="489" name="[Customer-Lookup].[FullName].&amp;[Daniel Desloover]"/>
            <x15:cachedUniqueName index="490" name="[Customer-Lookup].[FullName].&amp;[Daniel Ortega]"/>
            <x15:cachedUniqueName index="491" name="[Customer-Lookup].[FullName].&amp;[Daniel Posey]"/>
            <x15:cachedUniqueName index="492" name="[Customer-Lookup].[FullName].&amp;[Daniel Roberts]"/>
            <x15:cachedUniqueName index="493" name="[Customer-Lookup].[FullName].&amp;[Daniel Ryder]"/>
            <x15:cachedUniqueName index="494" name="[Customer-Lookup].[FullName].&amp;[Daniel Swanson]"/>
            <x15:cachedUniqueName index="495" name="[Customer-Lookup].[FullName].&amp;[Daniel Tendick]"/>
            <x15:cachedUniqueName index="496" name="[Customer-Lookup].[FullName].&amp;[Daniel Thompson]"/>
            <x15:cachedUniqueName index="497" name="[Customer-Lookup].[FullName].&amp;[Daniel Traser]"/>
            <x15:cachedUniqueName index="498" name="[Customer-Lookup].[FullName].&amp;[Danielle Breslin]"/>
            <x15:cachedUniqueName index="499" name="[Customer-Lookup].[FullName].&amp;[Dante Taylor]"/>
            <x15:cachedUniqueName index="500" name="[Customer-Lookup].[FullName].&amp;[Daphne Todoroff]"/>
            <x15:cachedUniqueName index="501" name="[Customer-Lookup].[FullName].&amp;[Daphney Winslow]"/>
            <x15:cachedUniqueName index="502" name="[Customer-Lookup].[FullName].&amp;[Darla Myers]"/>
            <x15:cachedUniqueName index="503" name="[Customer-Lookup].[FullName].&amp;[Darla Wong]"/>
            <x15:cachedUniqueName index="504" name="[Customer-Lookup].[FullName].&amp;[Darleen Schranz]"/>
            <x15:cachedUniqueName index="505" name="[Customer-Lookup].[FullName].&amp;[Darlene Stralow]"/>
            <x15:cachedUniqueName index="506" name="[Customer-Lookup].[FullName].&amp;[Darren Watkins]"/>
            <x15:cachedUniqueName index="507" name="[Customer-Lookup].[FullName].&amp;[Darryl Swingley]"/>
            <x15:cachedUniqueName index="508" name="[Customer-Lookup].[FullName].&amp;[Darwin Malaby]"/>
            <x15:cachedUniqueName index="509" name="[Customer-Lookup].[FullName].&amp;[Daryl Ives]"/>
            <x15:cachedUniqueName index="510" name="[Customer-Lookup].[FullName].&amp;[Daryl Kannisto]"/>
            <x15:cachedUniqueName index="511" name="[Customer-Lookup].[FullName].&amp;[Dauna Barton]"/>
            <x15:cachedUniqueName index="512" name="[Customer-Lookup].[FullName].&amp;[Dave Barukh]"/>
            <x15:cachedUniqueName index="513" name="[Customer-Lookup].[FullName].&amp;[Dave Roberts]"/>
            <x15:cachedUniqueName index="514" name="[Customer-Lookup].[FullName].&amp;[Dave Summers]"/>
            <x15:cachedUniqueName index="515" name="[Customer-Lookup].[FullName].&amp;[David Anderson]"/>
            <x15:cachedUniqueName index="516" name="[Customer-Lookup].[FullName].&amp;[David Andrade]"/>
            <x15:cachedUniqueName index="517" name="[Customer-Lookup].[FullName].&amp;[David Ashoo]"/>
            <x15:cachedUniqueName index="518" name="[Customer-Lookup].[FullName].&amp;[David Bartness]"/>
            <x15:cachedUniqueName index="519" name="[Customer-Lookup].[FullName].&amp;[David Bernahola]"/>
            <x15:cachedUniqueName index="520" name="[Customer-Lookup].[FullName].&amp;[David Carr]"/>
            <x15:cachedUniqueName index="521" name="[Customer-Lookup].[FullName].&amp;[David Coakley]"/>
            <x15:cachedUniqueName index="522" name="[Customer-Lookup].[FullName].&amp;[David Cocadiz]"/>
            <x15:cachedUniqueName index="523" name="[Customer-Lookup].[FullName].&amp;[David Coday]"/>
            <x15:cachedUniqueName index="524" name="[Customer-Lookup].[FullName].&amp;[David Ferguson]"/>
            <x15:cachedUniqueName index="525" name="[Customer-Lookup].[FullName].&amp;[David Finley]"/>
            <x15:cachedUniqueName index="526" name="[Customer-Lookup].[FullName].&amp;[David Givens]"/>
            <x15:cachedUniqueName index="527" name="[Customer-Lookup].[FullName].&amp;[David Graff]"/>
            <x15:cachedUniqueName index="528" name="[Customer-Lookup].[FullName].&amp;[David Harris]"/>
            <x15:cachedUniqueName index="529" name="[Customer-Lookup].[FullName].&amp;[David Larrance]"/>
            <x15:cachedUniqueName index="530" name="[Customer-Lookup].[FullName].&amp;[David McKenney]"/>
            <x15:cachedUniqueName index="531" name="[Customer-Lookup].[FullName].&amp;[David Monitor]"/>
            <x15:cachedUniqueName index="532" name="[Customer-Lookup].[FullName].&amp;[David Ortiz]"/>
            <x15:cachedUniqueName index="533" name="[Customer-Lookup].[FullName].&amp;[David Owyang]"/>
            <x15:cachedUniqueName index="534" name="[Customer-Lookup].[FullName].&amp;[David Shepard]"/>
            <x15:cachedUniqueName index="535" name="[Customer-Lookup].[FullName].&amp;[David Staisteven]"/>
            <x15:cachedUniqueName index="536" name="[Customer-Lookup].[FullName].&amp;[David Valentine]"/>
            <x15:cachedUniqueName index="537" name="[Customer-Lookup].[FullName].&amp;[David Virek]"/>
            <x15:cachedUniqueName index="538" name="[Customer-Lookup].[FullName].&amp;[David Wainwright]"/>
            <x15:cachedUniqueName index="539" name="[Customer-Lookup].[FullName].&amp;[David Wheeler]"/>
            <x15:cachedUniqueName index="540" name="[Customer-Lookup].[FullName].&amp;[David Ziegelman]"/>
            <x15:cachedUniqueName index="541" name="[Customer-Lookup].[FullName].&amp;[David Zimmerman]"/>
            <x15:cachedUniqueName index="542" name="[Customer-Lookup].[FullName].&amp;[Dawn Banks]"/>
            <x15:cachedUniqueName index="543" name="[Customer-Lookup].[FullName].&amp;[Dawn Barber]"/>
            <x15:cachedUniqueName index="544" name="[Customer-Lookup].[FullName].&amp;[Dawn Laner]"/>
            <x15:cachedUniqueName index="545" name="[Customer-Lookup].[FullName].&amp;[Dawn Van Buren]"/>
            <x15:cachedUniqueName index="546" name="[Customer-Lookup].[FullName].&amp;[Dawn Zehr]"/>
            <x15:cachedUniqueName index="547" name="[Customer-Lookup].[FullName].&amp;[Deanna Sheahan]"/>
            <x15:cachedUniqueName index="548" name="[Customer-Lookup].[FullName].&amp;[Deanne Vanderslice]"/>
            <x15:cachedUniqueName index="549" name="[Customer-Lookup].[FullName].&amp;[Debbie Haley]"/>
            <x15:cachedUniqueName index="550" name="[Customer-Lookup].[FullName].&amp;[Debbie Kelly]"/>
            <x15:cachedUniqueName index="551" name="[Customer-Lookup].[FullName].&amp;[Debbie Marinelli]"/>
            <x15:cachedUniqueName index="552" name="[Customer-Lookup].[FullName].&amp;[Debbie Segura]"/>
            <x15:cachedUniqueName index="553" name="[Customer-Lookup].[FullName].&amp;[Debbie Tedesco]"/>
            <x15:cachedUniqueName index="554" name="[Customer-Lookup].[FullName].&amp;[Debbie Thomas]"/>
            <x15:cachedUniqueName index="555" name="[Customer-Lookup].[FullName].&amp;[Debbie Wagner]"/>
            <x15:cachedUniqueName index="556" name="[Customer-Lookup].[FullName].&amp;[Debora Shepard]"/>
            <x15:cachedUniqueName index="557" name="[Customer-Lookup].[FullName].&amp;[Deborah Blackburn]"/>
            <x15:cachedUniqueName index="558" name="[Customer-Lookup].[FullName].&amp;[Deborah Campbell]"/>
            <x15:cachedUniqueName index="559" name="[Customer-Lookup].[FullName].&amp;[Deborah Clark]"/>
            <x15:cachedUniqueName index="560" name="[Customer-Lookup].[FullName].&amp;[Deborah Hammond]"/>
            <x15:cachedUniqueName index="561" name="[Customer-Lookup].[FullName].&amp;[Deborah McGill]"/>
            <x15:cachedUniqueName index="562" name="[Customer-Lookup].[FullName].&amp;[Deborah Pacioretty]"/>
            <x15:cachedUniqueName index="563" name="[Customer-Lookup].[FullName].&amp;[Deborah Peadilla]"/>
            <x15:cachedUniqueName index="564" name="[Customer-Lookup].[FullName].&amp;[Deborah Soldan]"/>
            <x15:cachedUniqueName index="565" name="[Customer-Lookup].[FullName].&amp;[Deborah Weinroth]"/>
            <x15:cachedUniqueName index="566" name="[Customer-Lookup].[FullName].&amp;[Debra Couch]"/>
            <x15:cachedUniqueName index="567" name="[Customer-Lookup].[FullName].&amp;[Debra Flanders]"/>
            <x15:cachedUniqueName index="568" name="[Customer-Lookup].[FullName].&amp;[Debra Gonzales]"/>
            <x15:cachedUniqueName index="569" name="[Customer-Lookup].[FullName].&amp;[Debra Hamrick]"/>
            <x15:cachedUniqueName index="570" name="[Customer-Lookup].[FullName].&amp;[Debra Harris]"/>
            <x15:cachedUniqueName index="571" name="[Customer-Lookup].[FullName].&amp;[Debra Kelley]"/>
            <x15:cachedUniqueName index="572" name="[Customer-Lookup].[FullName].&amp;[Debra Nordstrom]"/>
            <x15:cachedUniqueName index="573" name="[Customer-Lookup].[FullName].&amp;[Debra Plasner]"/>
            <x15:cachedUniqueName index="574" name="[Customer-Lookup].[FullName].&amp;[Debra Smith]"/>
            <x15:cachedUniqueName index="575" name="[Customer-Lookup].[FullName].&amp;[Debra Thompson]"/>
            <x15:cachedUniqueName index="576" name="[Customer-Lookup].[FullName].&amp;[Dee Hanas]"/>
            <x15:cachedUniqueName index="577" name="[Customer-Lookup].[FullName].&amp;[Deena Herman]"/>
            <x15:cachedUniqueName index="578" name="[Customer-Lookup].[FullName].&amp;[Deirdre Belcher]"/>
            <x15:cachedUniqueName index="579" name="[Customer-Lookup].[FullName].&amp;[Deirdre Susan Bandy]"/>
            <x15:cachedUniqueName index="580" name="[Customer-Lookup].[FullName].&amp;[Delia Cody]"/>
            <x15:cachedUniqueName index="581" name="[Customer-Lookup].[FullName].&amp;[Della Demott Jr]"/>
            <x15:cachedUniqueName index="582" name="[Customer-Lookup].[FullName].&amp;[Delores Crill]"/>
            <x15:cachedUniqueName index="583" name="[Customer-Lookup].[FullName].&amp;[Delores Wensler]"/>
            <x15:cachedUniqueName index="584" name="[Customer-Lookup].[FullName].&amp;[Denean Ison]"/>
            <x15:cachedUniqueName index="585" name="[Customer-Lookup].[FullName].&amp;[Denise Stam]"/>
            <x15:cachedUniqueName index="586" name="[Customer-Lookup].[FullName].&amp;[Denise Tracy]"/>
            <x15:cachedUniqueName index="587" name="[Customer-Lookup].[FullName].&amp;[Dennis Bullington]"/>
            <x15:cachedUniqueName index="588" name="[Customer-Lookup].[FullName].&amp;[Dennis Burbige]"/>
            <x15:cachedUniqueName index="589" name="[Customer-Lookup].[FullName].&amp;[Dennis Hover]"/>
            <x15:cachedUniqueName index="590" name="[Customer-Lookup].[FullName].&amp;[Dennis Keiser]"/>
            <x15:cachedUniqueName index="591" name="[Customer-Lookup].[FullName].&amp;[Dennis Lorentzson]"/>
            <x15:cachedUniqueName index="592" name="[Customer-Lookup].[FullName].&amp;[Dennis Stonesifer]"/>
            <x15:cachedUniqueName index="593" name="[Customer-Lookup].[FullName].&amp;[Dennis Tobias]"/>
            <x15:cachedUniqueName index="594" name="[Customer-Lookup].[FullName].&amp;[Derek Armstrong]"/>
            <x15:cachedUniqueName index="595" name="[Customer-Lookup].[FullName].&amp;[Derek Bayol]"/>
            <x15:cachedUniqueName index="596" name="[Customer-Lookup].[FullName].&amp;[Derik Mathis]"/>
            <x15:cachedUniqueName index="597" name="[Customer-Lookup].[FullName].&amp;[Dermont Weber]"/>
            <x15:cachedUniqueName index="598" name="[Customer-Lookup].[FullName].&amp;[Derwin Sanchez]"/>
            <x15:cachedUniqueName index="599" name="[Customer-Lookup].[FullName].&amp;[Desiderio Bayat]"/>
            <x15:cachedUniqueName index="600" name="[Customer-Lookup].[FullName].&amp;[Diana Axtell]"/>
            <x15:cachedUniqueName index="601" name="[Customer-Lookup].[FullName].&amp;[Diana Davis]"/>
            <x15:cachedUniqueName index="602" name="[Customer-Lookup].[FullName].&amp;[Diana Lyndon]"/>
            <x15:cachedUniqueName index="603" name="[Customer-Lookup].[FullName].&amp;[Diana Patton]"/>
            <x15:cachedUniqueName index="604" name="[Customer-Lookup].[FullName].&amp;[Diana Redmer]"/>
            <x15:cachedUniqueName index="605" name="[Customer-Lookup].[FullName].&amp;[Diana Spence]"/>
            <x15:cachedUniqueName index="606" name="[Customer-Lookup].[FullName].&amp;[Diana Stanton]"/>
            <x15:cachedUniqueName index="607" name="[Customer-Lookup].[FullName].&amp;[Diane Barukh]"/>
            <x15:cachedUniqueName index="608" name="[Customer-Lookup].[FullName].&amp;[Diane Benda]"/>
            <x15:cachedUniqueName index="609" name="[Customer-Lookup].[FullName].&amp;[Diane Biondo]"/>
            <x15:cachedUniqueName index="610" name="[Customer-Lookup].[FullName].&amp;[Diane Drier]"/>
            <x15:cachedUniqueName index="611" name="[Customer-Lookup].[FullName].&amp;[Diane Forbes]"/>
            <x15:cachedUniqueName index="612" name="[Customer-Lookup].[FullName].&amp;[Diane Friese]"/>
            <x15:cachedUniqueName index="613" name="[Customer-Lookup].[FullName].&amp;[Diane Ulibarri]"/>
            <x15:cachedUniqueName index="614" name="[Customer-Lookup].[FullName].&amp;[Dianne Bagno]"/>
            <x15:cachedUniqueName index="615" name="[Customer-Lookup].[FullName].&amp;[Dianne Parfit]"/>
            <x15:cachedUniqueName index="616" name="[Customer-Lookup].[FullName].&amp;[Dianne Parr]"/>
            <x15:cachedUniqueName index="617" name="[Customer-Lookup].[FullName].&amp;[Dianne Viger]"/>
            <x15:cachedUniqueName index="618" name="[Customer-Lookup].[FullName].&amp;[Dieter Pesonen]"/>
            <x15:cachedUniqueName index="619" name="[Customer-Lookup].[FullName].&amp;[Dinah Tysor]"/>
            <x15:cachedUniqueName index="620" name="[Customer-Lookup].[FullName].&amp;[Dolly Dolph]"/>
            <x15:cachedUniqueName index="621" name="[Customer-Lookup].[FullName].&amp;[Dolores Gillespie]"/>
            <x15:cachedUniqueName index="622" name="[Customer-Lookup].[FullName].&amp;[Dolores Martin]"/>
            <x15:cachedUniqueName index="623" name="[Customer-Lookup].[FullName].&amp;[Dolores Preston]"/>
            <x15:cachedUniqueName index="624" name="[Customer-Lookup].[FullName].&amp;[Domenic Carlson]"/>
            <x15:cachedUniqueName index="625" name="[Customer-Lookup].[FullName].&amp;[Dominic Gash]"/>
            <x15:cachedUniqueName index="626" name="[Customer-Lookup].[FullName].&amp;[Dominick Nutter]"/>
            <x15:cachedUniqueName index="627" name="[Customer-Lookup].[FullName].&amp;[Don Knight]"/>
            <x15:cachedUniqueName index="628" name="[Customer-Lookup].[FullName].&amp;[Don Morton]"/>
            <x15:cachedUniqueName index="629" name="[Customer-Lookup].[FullName].&amp;[Don Redmond]"/>
            <x15:cachedUniqueName index="630" name="[Customer-Lookup].[FullName].&amp;[Don Venable]"/>
            <x15:cachedUniqueName index="631" name="[Customer-Lookup].[FullName].&amp;[Dona Vlcek]"/>
            <x15:cachedUniqueName index="632" name="[Customer-Lookup].[FullName].&amp;[Donald Achey]"/>
            <x15:cachedUniqueName index="633" name="[Customer-Lookup].[FullName].&amp;[Donald Adams]"/>
            <x15:cachedUniqueName index="634" name="[Customer-Lookup].[FullName].&amp;[Donald Adkins]"/>
            <x15:cachedUniqueName index="635" name="[Customer-Lookup].[FullName].&amp;[Donald Chambers]"/>
            <x15:cachedUniqueName index="636" name="[Customer-Lookup].[FullName].&amp;[Donald Gonzales]"/>
            <x15:cachedUniqueName index="637" name="[Customer-Lookup].[FullName].&amp;[Donald Hunt]"/>
            <x15:cachedUniqueName index="638" name="[Customer-Lookup].[FullName].&amp;[Donald Kohl]"/>
            <x15:cachedUniqueName index="639" name="[Customer-Lookup].[FullName].&amp;[Donald Marinello]"/>
            <x15:cachedUniqueName index="640" name="[Customer-Lookup].[FullName].&amp;[Donald Martinez]"/>
            <x15:cachedUniqueName index="641" name="[Customer-Lookup].[FullName].&amp;[Donald Newton]"/>
            <x15:cachedUniqueName index="642" name="[Customer-Lookup].[FullName].&amp;[Donald Patera]"/>
            <x15:cachedUniqueName index="643" name="[Customer-Lookup].[FullName].&amp;[Donald Pucell]"/>
            <x15:cachedUniqueName index="644" name="[Customer-Lookup].[FullName].&amp;[Donald Richardson]"/>
            <x15:cachedUniqueName index="645" name="[Customer-Lookup].[FullName].&amp;[Donald Thompson]"/>
            <x15:cachedUniqueName index="646" name="[Customer-Lookup].[FullName].&amp;[Donald Torrez]"/>
            <x15:cachedUniqueName index="647" name="[Customer-Lookup].[FullName].&amp;[Donald White]"/>
            <x15:cachedUniqueName index="648" name="[Customer-Lookup].[FullName].&amp;[Donald Wilson]"/>
            <x15:cachedUniqueName index="649" name="[Customer-Lookup].[FullName].&amp;[Donna Carreras]"/>
            <x15:cachedUniqueName index="650" name="[Customer-Lookup].[FullName].&amp;[Donna Mendelson]"/>
            <x15:cachedUniqueName index="651" name="[Customer-Lookup].[FullName].&amp;[Donna Mulder]"/>
            <x15:cachedUniqueName index="652" name="[Customer-Lookup].[FullName].&amp;[Donna Murray]"/>
            <x15:cachedUniqueName index="653" name="[Customer-Lookup].[FullName].&amp;[Donna Ragland]"/>
            <x15:cachedUniqueName index="654" name="[Customer-Lookup].[FullName].&amp;[Donna Reeves]"/>
            <x15:cachedUniqueName index="655" name="[Customer-Lookup].[FullName].&amp;[Donna Shutt]"/>
            <x15:cachedUniqueName index="656" name="[Customer-Lookup].[FullName].&amp;[Donna Stehlin]"/>
            <x15:cachedUniqueName index="657" name="[Customer-Lookup].[FullName].&amp;[Donna Strang]"/>
            <x15:cachedUniqueName index="658" name="[Customer-Lookup].[FullName].&amp;[Donna Suttich]"/>
            <x15:cachedUniqueName index="659" name="[Customer-Lookup].[FullName].&amp;[Donna Unfried]"/>
            <x15:cachedUniqueName index="660" name="[Customer-Lookup].[FullName].&amp;[Donna Weisinger]"/>
            <x15:cachedUniqueName index="661" name="[Customer-Lookup].[FullName].&amp;[Donovan Underwood]"/>
            <x15:cachedUniqueName index="662" name="[Customer-Lookup].[FullName].&amp;[Dora Blechle]"/>
            <x15:cachedUniqueName index="663" name="[Customer-Lookup].[FullName].&amp;[Dora Sims]"/>
            <x15:cachedUniqueName index="664" name="[Customer-Lookup].[FullName].&amp;[Dora Whittington]"/>
            <x15:cachedUniqueName index="665" name="[Customer-Lookup].[FullName].&amp;[Doreene Traeber]"/>
            <x15:cachedUniqueName index="666" name="[Customer-Lookup].[FullName].&amp;[Dorine Los Olmos]"/>
            <x15:cachedUniqueName index="667" name="[Customer-Lookup].[FullName].&amp;[Doris Blackburn]"/>
            <x15:cachedUniqueName index="668" name="[Customer-Lookup].[FullName].&amp;[Doris Carter]"/>
            <x15:cachedUniqueName index="669" name="[Customer-Lookup].[FullName].&amp;[Doris Fox]"/>
            <x15:cachedUniqueName index="670" name="[Customer-Lookup].[FullName].&amp;[Doris Gettler]"/>
            <x15:cachedUniqueName index="671" name="[Customer-Lookup].[FullName].&amp;[Doris Johnson]"/>
            <x15:cachedUniqueName index="672" name="[Customer-Lookup].[FullName].&amp;[Doris Perkins]"/>
            <x15:cachedUniqueName index="673" name="[Customer-Lookup].[FullName].&amp;[Doris Suarez]"/>
            <x15:cachedUniqueName index="674" name="[Customer-Lookup].[FullName].&amp;[Doris Thurlow]"/>
            <x15:cachedUniqueName index="675" name="[Customer-Lookup].[FullName].&amp;[Doris Tupaz]"/>
            <x15:cachedUniqueName index="676" name="[Customer-Lookup].[FullName].&amp;[Doris Witherspoon]"/>
            <x15:cachedUniqueName index="677" name="[Customer-Lookup].[FullName].&amp;[Dorothy Ahmari]"/>
            <x15:cachedUniqueName index="678" name="[Customer-Lookup].[FullName].&amp;[Dorothy Burgess]"/>
            <x15:cachedUniqueName index="679" name="[Customer-Lookup].[FullName].&amp;[Dorothy Carroll]"/>
            <x15:cachedUniqueName index="680" name="[Customer-Lookup].[FullName].&amp;[Dorothy Chrisman]"/>
            <x15:cachedUniqueName index="681" name="[Customer-Lookup].[FullName].&amp;[Dorothy Contreras]"/>
            <x15:cachedUniqueName index="682" name="[Customer-Lookup].[FullName].&amp;[Dorothy Conway]"/>
            <x15:cachedUniqueName index="683" name="[Customer-Lookup].[FullName].&amp;[Dorothy Kubacki]"/>
            <x15:cachedUniqueName index="684" name="[Customer-Lookup].[FullName].&amp;[Dorothy McDonald]"/>
            <x15:cachedUniqueName index="685" name="[Customer-Lookup].[FullName].&amp;[Dorothy Moyer]"/>
            <x15:cachedUniqueName index="686" name="[Customer-Lookup].[FullName].&amp;[Dorothy Myer]"/>
            <x15:cachedUniqueName index="687" name="[Customer-Lookup].[FullName].&amp;[Dorothy Steeley]"/>
            <x15:cachedUniqueName index="688" name="[Customer-Lookup].[FullName].&amp;[Dorothy Stice]"/>
            <x15:cachedUniqueName index="689" name="[Customer-Lookup].[FullName].&amp;[Dorothy Wedellsborg]"/>
            <x15:cachedUniqueName index="690" name="[Customer-Lookup].[FullName].&amp;[Dorothy Weidoff]"/>
            <x15:cachedUniqueName index="691" name="[Customer-Lookup].[FullName].&amp;[Dorothy Yashar]"/>
            <x15:cachedUniqueName index="692" name="[Customer-Lookup].[FullName].&amp;[Doshie Gutierrez]"/>
            <x15:cachedUniqueName index="693" name="[Customer-Lookup].[FullName].&amp;[Dottie Rigdon]"/>
            <x15:cachedUniqueName index="694" name="[Customer-Lookup].[FullName].&amp;[Doug Thruman]"/>
            <x15:cachedUniqueName index="695" name="[Customer-Lookup].[FullName].&amp;[Douglas Clark]"/>
            <x15:cachedUniqueName index="696" name="[Customer-Lookup].[FullName].&amp;[Douglas Lawton]"/>
            <x15:cachedUniqueName index="697" name="[Customer-Lookup].[FullName].&amp;[Duane Szigethy]"/>
            <x15:cachedUniqueName index="698" name="[Customer-Lookup].[FullName].&amp;[Duane Tooker]"/>
            <x15:cachedUniqueName index="699" name="[Customer-Lookup].[FullName].&amp;[Dustin Alvarez]"/>
            <x15:cachedUniqueName index="700" name="[Customer-Lookup].[FullName].&amp;[Dylan Stanley]"/>
            <x15:cachedUniqueName index="701" name="[Customer-Lookup].[FullName].&amp;[E. Cappa]"/>
            <x15:cachedUniqueName index="702" name="[Customer-Lookup].[FullName].&amp;[Earl Lafferty]"/>
            <x15:cachedUniqueName index="703" name="[Customer-Lookup].[FullName].&amp;[Earlene Smith]"/>
            <x15:cachedUniqueName index="704" name="[Customer-Lookup].[FullName].&amp;[Ed Bias]"/>
            <x15:cachedUniqueName index="705" name="[Customer-Lookup].[FullName].&amp;[Ed Howlett]"/>
            <x15:cachedUniqueName index="706" name="[Customer-Lookup].[FullName].&amp;[Ed Mosco]"/>
            <x15:cachedUniqueName index="707" name="[Customer-Lookup].[FullName].&amp;[Ed Weaber]"/>
            <x15:cachedUniqueName index="708" name="[Customer-Lookup].[FullName].&amp;[Eddie Brierley]"/>
            <x15:cachedUniqueName index="709" name="[Customer-Lookup].[FullName].&amp;[Eddie Campanile]"/>
            <x15:cachedUniqueName index="710" name="[Customer-Lookup].[FullName].&amp;[Eddie Holmes]"/>
            <x15:cachedUniqueName index="711" name="[Customer-Lookup].[FullName].&amp;[Edgar Caudill]"/>
            <x15:cachedUniqueName index="712" name="[Customer-Lookup].[FullName].&amp;[Edie Stuart]"/>
            <x15:cachedUniqueName index="713" name="[Customer-Lookup].[FullName].&amp;[Edna Benson]"/>
            <x15:cachedUniqueName index="714" name="[Customer-Lookup].[FullName].&amp;[Edna Leonguerrero]"/>
            <x15:cachedUniqueName index="715" name="[Customer-Lookup].[FullName].&amp;[Edna Lopez]"/>
            <x15:cachedUniqueName index="716" name="[Customer-Lookup].[FullName].&amp;[Edna Wagner]"/>
            <x15:cachedUniqueName index="717" name="[Customer-Lookup].[FullName].&amp;[Edna Woodson]"/>
            <x15:cachedUniqueName index="718" name="[Customer-Lookup].[FullName].&amp;[Eduardo Munoz]"/>
            <x15:cachedUniqueName index="719" name="[Customer-Lookup].[FullName].&amp;[Eduardo Waniewski]"/>
            <x15:cachedUniqueName index="720" name="[Customer-Lookup].[FullName].&amp;[Edward Buss]"/>
            <x15:cachedUniqueName index="721" name="[Customer-Lookup].[FullName].&amp;[Edward Campbell]"/>
            <x15:cachedUniqueName index="722" name="[Customer-Lookup].[FullName].&amp;[Edward Gavalas]"/>
            <x15:cachedUniqueName index="723" name="[Customer-Lookup].[FullName].&amp;[Edward Gilliam]"/>
            <x15:cachedUniqueName index="724" name="[Customer-Lookup].[FullName].&amp;[Edward Hughan]"/>
            <x15:cachedUniqueName index="725" name="[Customer-Lookup].[FullName].&amp;[Edward Kaddy]"/>
            <x15:cachedUniqueName index="726" name="[Customer-Lookup].[FullName].&amp;[Edward Kozlowski]"/>
            <x15:cachedUniqueName index="727" name="[Customer-Lookup].[FullName].&amp;[Edward Quinonez]"/>
            <x15:cachedUniqueName index="728" name="[Customer-Lookup].[FullName].&amp;[Edward Roth]"/>
            <x15:cachedUniqueName index="729" name="[Customer-Lookup].[FullName].&amp;[Edward Stemple]"/>
            <x15:cachedUniqueName index="730" name="[Customer-Lookup].[FullName].&amp;[Edward Wolfe]"/>
            <x15:cachedUniqueName index="731" name="[Customer-Lookup].[FullName].&amp;[Edwin Cordova]"/>
            <x15:cachedUniqueName index="732" name="[Customer-Lookup].[FullName].&amp;[Edwin Peterson]"/>
            <x15:cachedUniqueName index="733" name="[Customer-Lookup].[FullName].&amp;[Efraim Ellis]"/>
            <x15:cachedUniqueName index="734" name="[Customer-Lookup].[FullName].&amp;[Eileen Walker]"/>
            <x15:cachedUniqueName index="735" name="[Customer-Lookup].[FullName].&amp;[Elaine Franklin]"/>
            <x15:cachedUniqueName index="736" name="[Customer-Lookup].[FullName].&amp;[Elaine Young]"/>
            <x15:cachedUniqueName index="737" name="[Customer-Lookup].[FullName].&amp;[Eleanor Burns]"/>
            <x15:cachedUniqueName index="738" name="[Customer-Lookup].[FullName].&amp;[Eleanor Storey]"/>
            <x15:cachedUniqueName index="739" name="[Customer-Lookup].[FullName].&amp;[Eleanor Svoboda]"/>
            <x15:cachedUniqueName index="740" name="[Customer-Lookup].[FullName].&amp;[Elena Santos]"/>
            <x15:cachedUniqueName index="741" name="[Customer-Lookup].[FullName].&amp;[Elena Turkette]"/>
            <x15:cachedUniqueName index="742" name="[Customer-Lookup].[FullName].&amp;[Elisa Belloni]"/>
            <x15:cachedUniqueName index="743" name="[Customer-Lookup].[FullName].&amp;[Elisa Caruso]"/>
            <x15:cachedUniqueName index="744" name="[Customer-Lookup].[FullName].&amp;[Elisa Rivera]"/>
            <x15:cachedUniqueName index="745" name="[Customer-Lookup].[FullName].&amp;[Elisabeth Duncan]"/>
            <x15:cachedUniqueName index="746" name="[Customer-Lookup].[FullName].&amp;[Elise Arazia]"/>
            <x15:cachedUniqueName index="747" name="[Customer-Lookup].[FullName].&amp;[Elizabeth Berkebile]"/>
            <x15:cachedUniqueName index="748" name="[Customer-Lookup].[FullName].&amp;[Elizabeth Borg]"/>
            <x15:cachedUniqueName index="749" name="[Customer-Lookup].[FullName].&amp;[Elizabeth Carter]"/>
            <x15:cachedUniqueName index="750" name="[Customer-Lookup].[FullName].&amp;[Elizabeth Cartwright]"/>
            <x15:cachedUniqueName index="751" name="[Customer-Lookup].[FullName].&amp;[Elizabeth Dieball]"/>
            <x15:cachedUniqueName index="752" name="[Customer-Lookup].[FullName].&amp;[Elizabeth Hendrick]"/>
            <x15:cachedUniqueName index="753" name="[Customer-Lookup].[FullName].&amp;[Elizabeth Horne]"/>
            <x15:cachedUniqueName index="754" name="[Customer-Lookup].[FullName].&amp;[Elizabeth Huff]"/>
            <x15:cachedUniqueName index="755" name="[Customer-Lookup].[FullName].&amp;[Elizabeth Martin]"/>
            <x15:cachedUniqueName index="756" name="[Customer-Lookup].[FullName].&amp;[Elizabeth Mason]"/>
            <x15:cachedUniqueName index="757" name="[Customer-Lookup].[FullName].&amp;[Elizabeth McBride]"/>
            <x15:cachedUniqueName index="758" name="[Customer-Lookup].[FullName].&amp;[Elizabeth Ritchie]"/>
            <x15:cachedUniqueName index="759" name="[Customer-Lookup].[FullName].&amp;[Elizabeth Thor]"/>
            <x15:cachedUniqueName index="760" name="[Customer-Lookup].[FullName].&amp;[Elizabeth Wesley]"/>
            <x15:cachedUniqueName index="761" name="[Customer-Lookup].[FullName].&amp;[Elizabeth Wuest]"/>
            <x15:cachedUniqueName index="762" name="[Customer-Lookup].[FullName].&amp;[Elizabeth Zuvich]"/>
            <x15:cachedUniqueName index="763" name="[Customer-Lookup].[FullName].&amp;[Ella Barrilleaux]"/>
            <x15:cachedUniqueName index="764" name="[Customer-Lookup].[FullName].&amp;[Ellen Allen]"/>
            <x15:cachedUniqueName index="765" name="[Customer-Lookup].[FullName].&amp;[Ellen Prather]"/>
            <x15:cachedUniqueName index="766" name="[Customer-Lookup].[FullName].&amp;[Ellen Takaki]"/>
            <x15:cachedUniqueName index="767" name="[Customer-Lookup].[FullName].&amp;[Ellen Thoreson]"/>
            <x15:cachedUniqueName index="768" name="[Customer-Lookup].[FullName].&amp;[Elliott Burtchaell]"/>
            <x15:cachedUniqueName index="769" name="[Customer-Lookup].[FullName].&amp;[Ellis Owens]"/>
            <x15:cachedUniqueName index="770" name="[Customer-Lookup].[FullName].&amp;[Elma Smith]"/>
            <x15:cachedUniqueName index="771" name="[Customer-Lookup].[FullName].&amp;[Elmer Partin]"/>
            <x15:cachedUniqueName index="772" name="[Customer-Lookup].[FullName].&amp;[Elmer Purcell, Sr.]"/>
            <x15:cachedUniqueName index="773" name="[Customer-Lookup].[FullName].&amp;[Elsabel Matthews]"/>
            <x15:cachedUniqueName index="774" name="[Customer-Lookup].[FullName].&amp;[Else Aleksic]"/>
            <x15:cachedUniqueName index="775" name="[Customer-Lookup].[FullName].&amp;[Elsie Baltazor]"/>
            <x15:cachedUniqueName index="776" name="[Customer-Lookup].[FullName].&amp;[Elsie Lewin]"/>
            <x15:cachedUniqueName index="777" name="[Customer-Lookup].[FullName].&amp;[Elsie Maggart]"/>
            <x15:cachedUniqueName index="778" name="[Customer-Lookup].[FullName].&amp;[Elsie Smith]"/>
            <x15:cachedUniqueName index="779" name="[Customer-Lookup].[FullName].&amp;[Elvera Lipes]"/>
            <x15:cachedUniqueName index="780" name="[Customer-Lookup].[FullName].&amp;[Elwood Campbell]"/>
            <x15:cachedUniqueName index="781" name="[Customer-Lookup].[FullName].&amp;[Elwood Carter]"/>
            <x15:cachedUniqueName index="782" name="[Customer-Lookup].[FullName].&amp;[Elza Topp]"/>
            <x15:cachedUniqueName index="783" name="[Customer-Lookup].[FullName].&amp;[Emanuel Grundmann]"/>
            <x15:cachedUniqueName index="784" name="[Customer-Lookup].[FullName].&amp;[Emebet Thompson]"/>
            <x15:cachedUniqueName index="785" name="[Customer-Lookup].[FullName].&amp;[Emilio Alvaro]"/>
            <x15:cachedUniqueName index="786" name="[Customer-Lookup].[FullName].&amp;[Emilo Miller]"/>
            <x15:cachedUniqueName index="787" name="[Customer-Lookup].[FullName].&amp;[Emily Barela]"/>
            <x15:cachedUniqueName index="788" name="[Customer-Lookup].[FullName].&amp;[Emily Beman]"/>
            <x15:cachedUniqueName index="789" name="[Customer-Lookup].[FullName].&amp;[Emily Bostick]"/>
            <x15:cachedUniqueName index="790" name="[Customer-Lookup].[FullName].&amp;[Emma Gillis]"/>
            <x15:cachedUniqueName index="791" name="[Customer-Lookup].[FullName].&amp;[Emma Louise Prewitt]"/>
            <x15:cachedUniqueName index="792" name="[Customer-Lookup].[FullName].&amp;[Emmett Taylor, Jr.]"/>
            <x15:cachedUniqueName index="793" name="[Customer-Lookup].[FullName].&amp;[Erelyn Stephens]"/>
            <x15:cachedUniqueName index="794" name="[Customer-Lookup].[FullName].&amp;[Eric Alipranti]"/>
            <x15:cachedUniqueName index="795" name="[Customer-Lookup].[FullName].&amp;[Eric Auld]"/>
            <x15:cachedUniqueName index="796" name="[Customer-Lookup].[FullName].&amp;[Eric Callahan]"/>
            <x15:cachedUniqueName index="797" name="[Customer-Lookup].[FullName].&amp;[Eric Coleman]"/>
            <x15:cachedUniqueName index="798" name="[Customer-Lookup].[FullName].&amp;[Eric Comden]"/>
            <x15:cachedUniqueName index="799" name="[Customer-Lookup].[FullName].&amp;[Eric Hallstrand]"/>
            <x15:cachedUniqueName index="800" name="[Customer-Lookup].[FullName].&amp;[Eric Singh]"/>
            <x15:cachedUniqueName index="801" name="[Customer-Lookup].[FullName].&amp;[Eric Szuggar]"/>
            <x15:cachedUniqueName index="802" name="[Customer-Lookup].[FullName].&amp;[Eric Tuszynski]"/>
            <x15:cachedUniqueName index="803" name="[Customer-Lookup].[FullName].&amp;[Eric Waggoner]"/>
            <x15:cachedUniqueName index="804" name="[Customer-Lookup].[FullName].&amp;[Eric Winters]"/>
            <x15:cachedUniqueName index="805" name="[Customer-Lookup].[FullName].&amp;[Erica Goldblatt]"/>
            <x15:cachedUniqueName index="806" name="[Customer-Lookup].[FullName].&amp;[Erika Anderson]"/>
            <x15:cachedUniqueName index="807" name="[Customer-Lookup].[FullName].&amp;[Eriko Mitchell]"/>
            <x15:cachedUniqueName index="808" name="[Customer-Lookup].[FullName].&amp;[Erin Allen]"/>
            <x15:cachedUniqueName index="809" name="[Customer-Lookup].[FullName].&amp;[Erin Avery]"/>
            <x15:cachedUniqueName index="810" name="[Customer-Lookup].[FullName].&amp;[Erin Tubbs]"/>
            <x15:cachedUniqueName index="811" name="[Customer-Lookup].[FullName].&amp;[Ermias Fowler]"/>
            <x15:cachedUniqueName index="812" name="[Customer-Lookup].[FullName].&amp;[Ernest Aiello]"/>
            <x15:cachedUniqueName index="813" name="[Customer-Lookup].[FullName].&amp;[Ernest Woodie]"/>
            <x15:cachedUniqueName index="814" name="[Customer-Lookup].[FullName].&amp;[Ervan Lamers]"/>
            <x15:cachedUniqueName index="815" name="[Customer-Lookup].[FullName].&amp;[Estela Dvorak]"/>
            <x15:cachedUniqueName index="816" name="[Customer-Lookup].[FullName].&amp;[Estela Grando]"/>
            <x15:cachedUniqueName index="817" name="[Customer-Lookup].[FullName].&amp;[Estella Tiedemann]"/>
            <x15:cachedUniqueName index="818" name="[Customer-Lookup].[FullName].&amp;[Esther Koehlinger]"/>
            <x15:cachedUniqueName index="819" name="[Customer-Lookup].[FullName].&amp;[Esther Pixler]"/>
            <x15:cachedUniqueName index="820" name="[Customer-Lookup].[FullName].&amp;[Estrella Clinche]"/>
            <x15:cachedUniqueName index="821" name="[Customer-Lookup].[FullName].&amp;[Ethel Bancroft]"/>
            <x15:cachedUniqueName index="822" name="[Customer-Lookup].[FullName].&amp;[Ethel Belyeu]"/>
            <x15:cachedUniqueName index="823" name="[Customer-Lookup].[FullName].&amp;[Ethel Reiners]"/>
            <x15:cachedUniqueName index="824" name="[Customer-Lookup].[FullName].&amp;[Eugene Goodwater]"/>
            <x15:cachedUniqueName index="825" name="[Customer-Lookup].[FullName].&amp;[Eugene Romero]"/>
            <x15:cachedUniqueName index="826" name="[Customer-Lookup].[FullName].&amp;[Eugene Walker]"/>
            <x15:cachedUniqueName index="827" name="[Customer-Lookup].[FullName].&amp;[Eula Driscole]"/>
            <x15:cachedUniqueName index="828" name="[Customer-Lookup].[FullName].&amp;[Eulene Coenen]"/>
            <x15:cachedUniqueName index="829" name="[Customer-Lookup].[FullName].&amp;[Eunice Jones]"/>
            <x15:cachedUniqueName index="830" name="[Customer-Lookup].[FullName].&amp;[Eunice Wolf]"/>
            <x15:cachedUniqueName index="831" name="[Customer-Lookup].[FullName].&amp;[Eva Hamill]"/>
            <x15:cachedUniqueName index="832" name="[Customer-Lookup].[FullName].&amp;[Evelyn Brauner]"/>
            <x15:cachedUniqueName index="833" name="[Customer-Lookup].[FullName].&amp;[Evelyn Lombardi]"/>
            <x15:cachedUniqueName index="834" name="[Customer-Lookup].[FullName].&amp;[Evelyn Tang]"/>
            <x15:cachedUniqueName index="835" name="[Customer-Lookup].[FullName].&amp;[Evelyn Zilen]"/>
            <x15:cachedUniqueName index="836" name="[Customer-Lookup].[FullName].&amp;[Evelynn McNay]"/>
            <x15:cachedUniqueName index="837" name="[Customer-Lookup].[FullName].&amp;[Everett Vandermey]"/>
            <x15:cachedUniqueName index="838" name="[Customer-Lookup].[FullName].&amp;[Everett Wallace]"/>
            <x15:cachedUniqueName index="839" name="[Customer-Lookup].[FullName].&amp;[Ezra Palmieri]"/>
            <x15:cachedUniqueName index="840" name="[Customer-Lookup].[FullName].&amp;[F. Dowdy]"/>
            <x15:cachedUniqueName index="841" name="[Customer-Lookup].[FullName].&amp;[F. Wes Bradley]"/>
            <x15:cachedUniqueName index="842" name="[Customer-Lookup].[FullName].&amp;[Faisad Welsh]"/>
            <x15:cachedUniqueName index="843" name="[Customer-Lookup].[FullName].&amp;[Faith Schroeder]"/>
            <x15:cachedUniqueName index="844" name="[Customer-Lookup].[FullName].&amp;[Farrell Briar]"/>
            <x15:cachedUniqueName index="845" name="[Customer-Lookup].[FullName].&amp;[Felipe Triolo]"/>
            <x15:cachedUniqueName index="846" name="[Customer-Lookup].[FullName].&amp;[Filemon Whitaker]"/>
            <x15:cachedUniqueName index="847" name="[Customer-Lookup].[FullName].&amp;[Filomena Visser]"/>
            <x15:cachedUniqueName index="848" name="[Customer-Lookup].[FullName].&amp;[Fira Angle]"/>
            <x15:cachedUniqueName index="849" name="[Customer-Lookup].[FullName].&amp;[Florence Solari]"/>
            <x15:cachedUniqueName index="850" name="[Customer-Lookup].[FullName].&amp;[Florence Wood]"/>
            <x15:cachedUniqueName index="851" name="[Customer-Lookup].[FullName].&amp;[Florianne Helton]"/>
            <x15:cachedUniqueName index="852" name="[Customer-Lookup].[FullName].&amp;[Florinda Voeltz]"/>
            <x15:cachedUniqueName index="853" name="[Customer-Lookup].[FullName].&amp;[Flossie Rosemont]"/>
            <x15:cachedUniqueName index="854" name="[Customer-Lookup].[FullName].&amp;[Floyd Mehaffy]"/>
            <x15:cachedUniqueName index="855" name="[Customer-Lookup].[FullName].&amp;[Floyd Staples]"/>
            <x15:cachedUniqueName index="856" name="[Customer-Lookup].[FullName].&amp;[Floyd Valle]"/>
            <x15:cachedUniqueName index="857" name="[Customer-Lookup].[FullName].&amp;[Forrest Berg]"/>
            <x15:cachedUniqueName index="858" name="[Customer-Lookup].[FullName].&amp;[Foster Detwiler]"/>
            <x15:cachedUniqueName index="859" name="[Customer-Lookup].[FullName].&amp;[Fran Highfill]"/>
            <x15:cachedUniqueName index="860" name="[Customer-Lookup].[FullName].&amp;[Fran McEvilly]"/>
            <x15:cachedUniqueName index="861" name="[Customer-Lookup].[FullName].&amp;[Fran Ross]"/>
            <x15:cachedUniqueName index="862" name="[Customer-Lookup].[FullName].&amp;[Frances Erickson]"/>
            <x15:cachedUniqueName index="863" name="[Customer-Lookup].[FullName].&amp;[Frances Giglio]"/>
            <x15:cachedUniqueName index="864" name="[Customer-Lookup].[FullName].&amp;[Frances Norquist]"/>
            <x15:cachedUniqueName index="865" name="[Customer-Lookup].[FullName].&amp;[Frances Pritts]"/>
            <x15:cachedUniqueName index="866" name="[Customer-Lookup].[FullName].&amp;[Frances Schultz]"/>
            <x15:cachedUniqueName index="867" name="[Customer-Lookup].[FullName].&amp;[Frances Whiting]"/>
            <x15:cachedUniqueName index="868" name="[Customer-Lookup].[FullName].&amp;[Francisca Beard]"/>
            <x15:cachedUniqueName index="869" name="[Customer-Lookup].[FullName].&amp;[Frank Abeyta]"/>
            <x15:cachedUniqueName index="870" name="[Customer-Lookup].[FullName].&amp;[Frank Ayala]"/>
            <x15:cachedUniqueName index="871" name="[Customer-Lookup].[FullName].&amp;[Frank Bogart]"/>
            <x15:cachedUniqueName index="872" name="[Customer-Lookup].[FullName].&amp;[Frank Buckman]"/>
            <x15:cachedUniqueName index="873" name="[Customer-Lookup].[FullName].&amp;[Frank Bush]"/>
            <x15:cachedUniqueName index="874" name="[Customer-Lookup].[FullName].&amp;[Frank Churchfield]"/>
            <x15:cachedUniqueName index="875" name="[Customer-Lookup].[FullName].&amp;[Frank Cortez]"/>
            <x15:cachedUniqueName index="876" name="[Customer-Lookup].[FullName].&amp;[Frank Darrell]"/>
            <x15:cachedUniqueName index="877" name="[Customer-Lookup].[FullName].&amp;[Frank Freeze]"/>
            <x15:cachedUniqueName index="878" name="[Customer-Lookup].[FullName].&amp;[Frank Frye]"/>
            <x15:cachedUniqueName index="879" name="[Customer-Lookup].[FullName].&amp;[Frank Jones]"/>
            <x15:cachedUniqueName index="880" name="[Customer-Lookup].[FullName].&amp;[Frank May]"/>
            <x15:cachedUniqueName index="881" name="[Customer-Lookup].[FullName].&amp;[Frank Pierson]"/>
            <x15:cachedUniqueName index="882" name="[Customer-Lookup].[FullName].&amp;[Frank Slusher]"/>
            <x15:cachedUniqueName index="883" name="[Customer-Lookup].[FullName].&amp;[Frank White]"/>
            <x15:cachedUniqueName index="884" name="[Customer-Lookup].[FullName].&amp;[Franklin Castillo]"/>
            <x15:cachedUniqueName index="885" name="[Customer-Lookup].[FullName].&amp;[Frazier Godsey]"/>
            <x15:cachedUniqueName index="886" name="[Customer-Lookup].[FullName].&amp;[Fred Bridgeman]"/>
            <x15:cachedUniqueName index="887" name="[Customer-Lookup].[FullName].&amp;[Fred Seroy]"/>
            <x15:cachedUniqueName index="888" name="[Customer-Lookup].[FullName].&amp;[Fred Williamson]"/>
            <x15:cachedUniqueName index="889" name="[Customer-Lookup].[FullName].&amp;[Fred Zimmerman]"/>
            <x15:cachedUniqueName index="890" name="[Customer-Lookup].[FullName].&amp;[Freda Brown]"/>
            <x15:cachedUniqueName index="891" name="[Customer-Lookup].[FullName].&amp;[Freda Cope]"/>
            <x15:cachedUniqueName index="892" name="[Customer-Lookup].[FullName].&amp;[Freda Velasco]"/>
            <x15:cachedUniqueName index="893" name="[Customer-Lookup].[FullName].&amp;[Freddie Briscoe]"/>
            <x15:cachedUniqueName index="894" name="[Customer-Lookup].[FullName].&amp;[Frederick Neill]"/>
            <x15:cachedUniqueName index="895" name="[Customer-Lookup].[FullName].&amp;[Frederick Pigman]"/>
            <x15:cachedUniqueName index="896" name="[Customer-Lookup].[FullName].&amp;[G. Scott Mercer]"/>
            <x15:cachedUniqueName index="897" name="[Customer-Lookup].[FullName].&amp;[Gail Pirnie]"/>
            <x15:cachedUniqueName index="898" name="[Customer-Lookup].[FullName].&amp;[Gail Smith]"/>
            <x15:cachedUniqueName index="899" name="[Customer-Lookup].[FullName].&amp;[Gail Wallace]"/>
            <x15:cachedUniqueName index="900" name="[Customer-Lookup].[FullName].&amp;[Gail Xu]"/>
            <x15:cachedUniqueName index="901" name="[Customer-Lookup].[FullName].&amp;[Garilyn Brown]"/>
            <x15:cachedUniqueName index="902" name="[Customer-Lookup].[FullName].&amp;[Garrett Rodrick]"/>
            <x15:cachedUniqueName index="903" name="[Customer-Lookup].[FullName].&amp;[Garrett Rose, Jr.]"/>
            <x15:cachedUniqueName index="904" name="[Customer-Lookup].[FullName].&amp;[Gary Berglund]"/>
            <x15:cachedUniqueName index="905" name="[Customer-Lookup].[FullName].&amp;[Gary Bonanno]"/>
            <x15:cachedUniqueName index="906" name="[Customer-Lookup].[FullName].&amp;[Gary Newcomer]"/>
            <x15:cachedUniqueName index="907" name="[Customer-Lookup].[FullName].&amp;[Gary Tucker]"/>
            <x15:cachedUniqueName index="908" name="[Customer-Lookup].[FullName].&amp;[Gary Valeska]"/>
            <x15:cachedUniqueName index="909" name="[Customer-Lookup].[FullName].&amp;[Gayesandra Clark]"/>
            <x15:cachedUniqueName index="910" name="[Customer-Lookup].[FullName].&amp;[Gayle Capella]"/>
            <x15:cachedUniqueName index="911" name="[Customer-Lookup].[FullName].&amp;[Geetha Jones]"/>
            <x15:cachedUniqueName index="912" name="[Customer-Lookup].[FullName].&amp;[Geneva Ace]"/>
            <x15:cachedUniqueName index="913" name="[Customer-Lookup].[FullName].&amp;[Geneva Pacheco]"/>
            <x15:cachedUniqueName index="914" name="[Customer-Lookup].[FullName].&amp;[Geneva Thatcher]"/>
            <x15:cachedUniqueName index="915" name="[Customer-Lookup].[FullName].&amp;[Geneva Willems]"/>
            <x15:cachedUniqueName index="916" name="[Customer-Lookup].[FullName].&amp;[Geoff Merkley]"/>
            <x15:cachedUniqueName index="917" name="[Customer-Lookup].[FullName].&amp;[George Armstrong]"/>
            <x15:cachedUniqueName index="918" name="[Customer-Lookup].[FullName].&amp;[George Cereghino]"/>
            <x15:cachedUniqueName index="919" name="[Customer-Lookup].[FullName].&amp;[George Collins]"/>
            <x15:cachedUniqueName index="920" name="[Customer-Lookup].[FullName].&amp;[George Dunlap]"/>
            <x15:cachedUniqueName index="921" name="[Customer-Lookup].[FullName].&amp;[George Jans]"/>
            <x15:cachedUniqueName index="922" name="[Customer-Lookup].[FullName].&amp;[George Lucariello]"/>
            <x15:cachedUniqueName index="923" name="[Customer-Lookup].[FullName].&amp;[George McCane]"/>
            <x15:cachedUniqueName index="924" name="[Customer-Lookup].[FullName].&amp;[George Parker]"/>
            <x15:cachedUniqueName index="925" name="[Customer-Lookup].[FullName].&amp;[George Stone]"/>
            <x15:cachedUniqueName index="926" name="[Customer-Lookup].[FullName].&amp;[George Todero]"/>
            <x15:cachedUniqueName index="927" name="[Customer-Lookup].[FullName].&amp;[Georgia Blake]"/>
            <x15:cachedUniqueName index="928" name="[Customer-Lookup].[FullName].&amp;[Georgia King]"/>
            <x15:cachedUniqueName index="929" name="[Customer-Lookup].[FullName].&amp;[Georgia Mathews]"/>
            <x15:cachedUniqueName index="930" name="[Customer-Lookup].[FullName].&amp;[Georgia Thompson]"/>
            <x15:cachedUniqueName index="931" name="[Customer-Lookup].[FullName].&amp;[Gerald Austin]"/>
            <x15:cachedUniqueName index="932" name="[Customer-Lookup].[FullName].&amp;[Gerald Casey]"/>
            <x15:cachedUniqueName index="933" name="[Customer-Lookup].[FullName].&amp;[Gerald Morris]"/>
            <x15:cachedUniqueName index="934" name="[Customer-Lookup].[FullName].&amp;[Geraldine Aubrecht]"/>
            <x15:cachedUniqueName index="935" name="[Customer-Lookup].[FullName].&amp;[Geraldine Fabec]"/>
            <x15:cachedUniqueName index="936" name="[Customer-Lookup].[FullName].&amp;[Geri James]"/>
            <x15:cachedUniqueName index="937" name="[Customer-Lookup].[FullName].&amp;[Geri Lee]"/>
            <x15:cachedUniqueName index="938" name="[Customer-Lookup].[FullName].&amp;[Gerry Woulfe]"/>
            <x15:cachedUniqueName index="939" name="[Customer-Lookup].[FullName].&amp;[Gertrude Stafforini]"/>
            <x15:cachedUniqueName index="940" name="[Customer-Lookup].[FullName].&amp;[Gia Fries]"/>
            <x15:cachedUniqueName index="941" name="[Customer-Lookup].[FullName].&amp;[Gina Hartvickson]"/>
            <x15:cachedUniqueName index="942" name="[Customer-Lookup].[FullName].&amp;[Gina Kerbel]"/>
            <x15:cachedUniqueName index="943" name="[Customer-Lookup].[FullName].&amp;[Gladys Nardini]"/>
            <x15:cachedUniqueName index="944" name="[Customer-Lookup].[FullName].&amp;[Gladys Peshut]"/>
            <x15:cachedUniqueName index="945" name="[Customer-Lookup].[FullName].&amp;[Gledola Connelly]"/>
            <x15:cachedUniqueName index="946" name="[Customer-Lookup].[FullName].&amp;[Glen Paul]"/>
            <x15:cachedUniqueName index="947" name="[Customer-Lookup].[FullName].&amp;[Glenn Carey]"/>
            <x15:cachedUniqueName index="948" name="[Customer-Lookup].[FullName].&amp;[Glenn Hahn]"/>
            <x15:cachedUniqueName index="949" name="[Customer-Lookup].[FullName].&amp;[Glenn Olivera]"/>
            <x15:cachedUniqueName index="950" name="[Customer-Lookup].[FullName].&amp;[Glenn Sladnick]"/>
            <x15:cachedUniqueName index="951" name="[Customer-Lookup].[FullName].&amp;[Glenna Archilla]"/>
            <x15:cachedUniqueName index="952" name="[Customer-Lookup].[FullName].&amp;[Glenys Boswell]"/>
            <x15:cachedUniqueName index="953" name="[Customer-Lookup].[FullName].&amp;[Glin Peterson]"/>
            <x15:cachedUniqueName index="954" name="[Customer-Lookup].[FullName].&amp;[Gloria Barnum]"/>
            <x15:cachedUniqueName index="955" name="[Customer-Lookup].[FullName].&amp;[Gloria Bertelloti]"/>
            <x15:cachedUniqueName index="956" name="[Customer-Lookup].[FullName].&amp;[Gloria Cross]"/>
            <x15:cachedUniqueName index="957" name="[Customer-Lookup].[FullName].&amp;[Gloria Duncan]"/>
            <x15:cachedUniqueName index="958" name="[Customer-Lookup].[FullName].&amp;[Gloria Orona]"/>
            <x15:cachedUniqueName index="959" name="[Customer-Lookup].[FullName].&amp;[Gloria Perko]"/>
            <x15:cachedUniqueName index="960" name="[Customer-Lookup].[FullName].&amp;[Gloria Rampa]"/>
            <x15:cachedUniqueName index="961" name="[Customer-Lookup].[FullName].&amp;[Gloria Robertson]"/>
            <x15:cachedUniqueName index="962" name="[Customer-Lookup].[FullName].&amp;[Gloria Schrech]"/>
            <x15:cachedUniqueName index="963" name="[Customer-Lookup].[FullName].&amp;[Gloria Wilson]"/>
            <x15:cachedUniqueName index="964" name="[Customer-Lookup].[FullName].&amp;[Gobel Buss]"/>
            <x15:cachedUniqueName index="965" name="[Customer-Lookup].[FullName].&amp;[Gonzalo Plant]"/>
            <x15:cachedUniqueName index="966" name="[Customer-Lookup].[FullName].&amp;[Gordon Dorenkamp]"/>
            <x15:cachedUniqueName index="967" name="[Customer-Lookup].[FullName].&amp;[Grace McLaughlin]"/>
            <x15:cachedUniqueName index="968" name="[Customer-Lookup].[FullName].&amp;[Grace Vallis]"/>
            <x15:cachedUniqueName index="969" name="[Customer-Lookup].[FullName].&amp;[Gracia Tuell]"/>
            <x15:cachedUniqueName index="970" name="[Customer-Lookup].[FullName].&amp;[Greg Morgan]"/>
            <x15:cachedUniqueName index="971" name="[Customer-Lookup].[FullName].&amp;[Greg Narberes]"/>
            <x15:cachedUniqueName index="972" name="[Customer-Lookup].[FullName].&amp;[Greg Thompson]"/>
            <x15:cachedUniqueName index="973" name="[Customer-Lookup].[FullName].&amp;[Greg Trontell]"/>
            <x15:cachedUniqueName index="974" name="[Customer-Lookup].[FullName].&amp;[Gregory Hollowell]"/>
            <x15:cachedUniqueName index="975" name="[Customer-Lookup].[FullName].&amp;[Gregory Kahler]"/>
            <x15:cachedUniqueName index="976" name="[Customer-Lookup].[FullName].&amp;[Gregory Odenthal]"/>
            <x15:cachedUniqueName index="977" name="[Customer-Lookup].[FullName].&amp;[Gregory Westall]"/>
            <x15:cachedUniqueName index="978" name="[Customer-Lookup].[FullName].&amp;[Gregory Whiting]"/>
            <x15:cachedUniqueName index="979" name="[Customer-Lookup].[FullName].&amp;[Gregory Wood]"/>
            <x15:cachedUniqueName index="980" name="[Customer-Lookup].[FullName].&amp;[Gretchen Yeo]"/>
            <x15:cachedUniqueName index="981" name="[Customer-Lookup].[FullName].&amp;[Guadalupe Towne]"/>
            <x15:cachedUniqueName index="982" name="[Customer-Lookup].[FullName].&amp;[Guillermo Senak]"/>
            <x15:cachedUniqueName index="983" name="[Customer-Lookup].[FullName].&amp;[Guillermo Thor]"/>
            <x15:cachedUniqueName index="984" name="[Customer-Lookup].[FullName].&amp;[Guy Smith]"/>
            <x15:cachedUniqueName index="985" name="[Customer-Lookup].[FullName].&amp;[Guy Stevens]"/>
            <x15:cachedUniqueName index="986" name="[Customer-Lookup].[FullName].&amp;[Gwen White]"/>
            <x15:cachedUniqueName index="987" name="[Customer-Lookup].[FullName].&amp;[Gwendolyn Woodliff]"/>
            <x15:cachedUniqueName index="988" name="[Customer-Lookup].[FullName].&amp;[Hally Stephens]"/>
            <x15:cachedUniqueName index="989" name="[Customer-Lookup].[FullName].&amp;[Hana Beyer]"/>
            <x15:cachedUniqueName index="990" name="[Customer-Lookup].[FullName].&amp;[Harold Barone]"/>
            <x15:cachedUniqueName index="991" name="[Customer-Lookup].[FullName].&amp;[Harold Bianchi]"/>
            <x15:cachedUniqueName index="992" name="[Customer-Lookup].[FullName].&amp;[Harold Cataldo]"/>
            <x15:cachedUniqueName index="993" name="[Customer-Lookup].[FullName].&amp;[Harold Cottles]"/>
            <x15:cachedUniqueName index="994" name="[Customer-Lookup].[FullName].&amp;[Harold Ernest]"/>
            <x15:cachedUniqueName index="995" name="[Customer-Lookup].[FullName].&amp;[Harold Givens]"/>
            <x15:cachedUniqueName index="996" name="[Customer-Lookup].[FullName].&amp;[Harold Montoya]"/>
            <x15:cachedUniqueName index="997" name="[Customer-Lookup].[FullName].&amp;[Harold Rawdon]"/>
            <x15:cachedUniqueName index="998" name="[Customer-Lookup].[FullName].&amp;[Harold Troxel]"/>
            <x15:cachedUniqueName index="999" name="[Customer-Lookup].[FullName].&amp;[Harold Williams]"/>
            <x15:cachedUniqueName index="1000" name="[Customer-Lookup].[FullName].&amp;[Harriet Brooks]"/>
            <x15:cachedUniqueName index="1001" name="[Customer-Lookup].[FullName].&amp;[Harriet Gomez]"/>
            <x15:cachedUniqueName index="1002" name="[Customer-Lookup].[FullName].&amp;[Harry Britton]"/>
            <x15:cachedUniqueName index="1003" name="[Customer-Lookup].[FullName].&amp;[Harry Jordan]"/>
            <x15:cachedUniqueName index="1004" name="[Customer-Lookup].[FullName].&amp;[Harry Torphy]"/>
            <x15:cachedUniqueName index="1005" name="[Customer-Lookup].[FullName].&amp;[Hattie Haemon]"/>
            <x15:cachedUniqueName index="1006" name="[Customer-Lookup].[FullName].&amp;[Hazel Dewberry]"/>
            <x15:cachedUniqueName index="1007" name="[Customer-Lookup].[FullName].&amp;[Hazel Ice]"/>
            <x15:cachedUniqueName index="1008" name="[Customer-Lookup].[FullName].&amp;[Hazel Jensen]"/>
            <x15:cachedUniqueName index="1009" name="[Customer-Lookup].[FullName].&amp;[Hazel Sturdevant]"/>
            <x15:cachedUniqueName index="1010" name="[Customer-Lookup].[FullName].&amp;[Heath Marshall]"/>
            <x15:cachedUniqueName index="1011" name="[Customer-Lookup].[FullName].&amp;[Heather Bachicha]"/>
            <x15:cachedUniqueName index="1012" name="[Customer-Lookup].[FullName].&amp;[Heather Bowles]"/>
            <x15:cachedUniqueName index="1013" name="[Customer-Lookup].[FullName].&amp;[Heather Bowling]"/>
            <x15:cachedUniqueName index="1014" name="[Customer-Lookup].[FullName].&amp;[Heather Geiermann]"/>
            <x15:cachedUniqueName index="1015" name="[Customer-Lookup].[FullName].&amp;[Heather Tresca]"/>
            <x15:cachedUniqueName index="1016" name="[Customer-Lookup].[FullName].&amp;[Heidi Colligan]"/>
            <x15:cachedUniqueName index="1017" name="[Customer-Lookup].[FullName].&amp;[Heidi Weber]"/>
            <x15:cachedUniqueName index="1018" name="[Customer-Lookup].[FullName].&amp;[Heidie Whetstone]"/>
            <x15:cachedUniqueName index="1019" name="[Customer-Lookup].[FullName].&amp;[Helen Addington]"/>
            <x15:cachedUniqueName index="1020" name="[Customer-Lookup].[FullName].&amp;[Helen Austin]"/>
            <x15:cachedUniqueName index="1021" name="[Customer-Lookup].[FullName].&amp;[Helen Dennis]"/>
            <x15:cachedUniqueName index="1022" name="[Customer-Lookup].[FullName].&amp;[Helen Huck]"/>
            <x15:cachedUniqueName index="1023" name="[Customer-Lookup].[FullName].&amp;[Helen Laing]"/>
            <x15:cachedUniqueName index="1024" name="[Customer-Lookup].[FullName].&amp;[Helen Matter]"/>
            <x15:cachedUniqueName index="1025" name="[Customer-Lookup].[FullName].&amp;[Helen Perrone]"/>
            <x15:cachedUniqueName index="1026" name="[Customer-Lookup].[FullName].&amp;[Helen Plum]"/>
            <x15:cachedUniqueName index="1027" name="[Customer-Lookup].[FullName].&amp;[Helen Sorenson]"/>
            <x15:cachedUniqueName index="1028" name="[Customer-Lookup].[FullName].&amp;[Helen Tanner]"/>
            <x15:cachedUniqueName index="1029" name="[Customer-Lookup].[FullName].&amp;[Helen Toyota]"/>
            <x15:cachedUniqueName index="1030" name="[Customer-Lookup].[FullName].&amp;[Henry Ferrell]"/>
            <x15:cachedUniqueName index="1031" name="[Customer-Lookup].[FullName].&amp;[Henry Higginbotham]"/>
            <x15:cachedUniqueName index="1032" name="[Customer-Lookup].[FullName].&amp;[Henry Karle]"/>
            <x15:cachedUniqueName index="1033" name="[Customer-Lookup].[FullName].&amp;[Henry Kiser]"/>
            <x15:cachedUniqueName index="1034" name="[Customer-Lookup].[FullName].&amp;[Henry Pusedu]"/>
            <x15:cachedUniqueName index="1035" name="[Customer-Lookup].[FullName].&amp;[Herb Montano]"/>
            <x15:cachedUniqueName index="1036" name="[Customer-Lookup].[FullName].&amp;[Herbert Madden]"/>
            <x15:cachedUniqueName index="1037" name="[Customer-Lookup].[FullName].&amp;[Herbert Stever]"/>
            <x15:cachedUniqueName index="1038" name="[Customer-Lookup].[FullName].&amp;[Hermina Lay]"/>
            <x15:cachedUniqueName index="1039" name="[Customer-Lookup].[FullName].&amp;[Herve Spencer]"/>
            <x15:cachedUniqueName index="1040" name="[Customer-Lookup].[FullName].&amp;[Hilario McLinskey]"/>
            <x15:cachedUniqueName index="1041" name="[Customer-Lookup].[FullName].&amp;[Hilary Kennet]"/>
            <x15:cachedUniqueName index="1042" name="[Customer-Lookup].[FullName].&amp;[Hilda Suazo]"/>
            <x15:cachedUniqueName index="1043" name="[Customer-Lookup].[FullName].&amp;[Hillaine Montera]"/>
            <x15:cachedUniqueName index="1044" name="[Customer-Lookup].[FullName].&amp;[Holly Scott]"/>
            <x15:cachedUniqueName index="1045" name="[Customer-Lookup].[FullName].&amp;[Homer Villa]"/>
            <x15:cachedUniqueName index="1046" name="[Customer-Lookup].[FullName].&amp;[Honey Chavez]"/>
            <x15:cachedUniqueName index="1047" name="[Customer-Lookup].[FullName].&amp;[Hoon Paris]"/>
            <x15:cachedUniqueName index="1048" name="[Customer-Lookup].[FullName].&amp;[Hope Riccillo]"/>
            <x15:cachedUniqueName index="1049" name="[Customer-Lookup].[FullName].&amp;[Howard Tallaksen]"/>
            <x15:cachedUniqueName index="1050" name="[Customer-Lookup].[FullName].&amp;[Ian Bloomberg]"/>
            <x15:cachedUniqueName index="1051" name="[Customer-Lookup].[FullName].&amp;[Ian Yuhasz]"/>
            <x15:cachedUniqueName index="1052" name="[Customer-Lookup].[FullName].&amp;[Ida Disipio]"/>
            <x15:cachedUniqueName index="1053" name="[Customer-Lookup].[FullName].&amp;[Ida Holmes]"/>
            <x15:cachedUniqueName index="1054" name="[Customer-Lookup].[FullName].&amp;[Ida Rodriguez]"/>
            <x15:cachedUniqueName index="1055" name="[Customer-Lookup].[FullName].&amp;[Ila Wimmer]"/>
            <x15:cachedUniqueName index="1056" name="[Customer-Lookup].[FullName].&amp;[Ina Hayden]"/>
            <x15:cachedUniqueName index="1057" name="[Customer-Lookup].[FullName].&amp;[Inez Martinez]"/>
            <x15:cachedUniqueName index="1058" name="[Customer-Lookup].[FullName].&amp;[Ira Trujillo]"/>
            <x15:cachedUniqueName index="1059" name="[Customer-Lookup].[FullName].&amp;[Ira Waskey]"/>
            <x15:cachedUniqueName index="1060" name="[Customer-Lookup].[FullName].&amp;[Irene Carr]"/>
            <x15:cachedUniqueName index="1061" name="[Customer-Lookup].[FullName].&amp;[Irene Digennaro]"/>
            <x15:cachedUniqueName index="1062" name="[Customer-Lookup].[FullName].&amp;[Irene McGee]"/>
            <x15:cachedUniqueName index="1063" name="[Customer-Lookup].[FullName].&amp;[Irene Simpson]"/>
            <x15:cachedUniqueName index="1064" name="[Customer-Lookup].[FullName].&amp;[Irene Watada]"/>
            <x15:cachedUniqueName index="1065" name="[Customer-Lookup].[FullName].&amp;[Irma Sherwood]"/>
            <x15:cachedUniqueName index="1066" name="[Customer-Lookup].[FullName].&amp;[Irvin Setzer]"/>
            <x15:cachedUniqueName index="1067" name="[Customer-Lookup].[FullName].&amp;[Irving Buck]"/>
            <x15:cachedUniqueName index="1068" name="[Customer-Lookup].[FullName].&amp;[Isabel Smith]"/>
            <x15:cachedUniqueName index="1069" name="[Customer-Lookup].[FullName].&amp;[Isaiah Heymsfield]"/>
            <x15:cachedUniqueName index="1070" name="[Customer-Lookup].[FullName].&amp;[Iwona Turner]"/>
            <x15:cachedUniqueName index="1071" name="[Customer-Lookup].[FullName].&amp;[J. Miller]"/>
            <x15:cachedUniqueName index="1072" name="[Customer-Lookup].[FullName].&amp;[J. Ryan Carson]"/>
            <x15:cachedUniqueName index="1073" name="[Customer-Lookup].[FullName].&amp;[Jacinta Navarro]"/>
            <x15:cachedUniqueName index="1074" name="[Customer-Lookup].[FullName].&amp;[Jack Burkhart]"/>
            <x15:cachedUniqueName index="1075" name="[Customer-Lookup].[FullName].&amp;[Jack Clark]"/>
            <x15:cachedUniqueName index="1076" name="[Customer-Lookup].[FullName].&amp;[Jack Collins]"/>
            <x15:cachedUniqueName index="1077" name="[Customer-Lookup].[FullName].&amp;[Jack Gant]"/>
            <x15:cachedUniqueName index="1078" name="[Customer-Lookup].[FullName].&amp;[Jack Moore]"/>
            <x15:cachedUniqueName index="1079" name="[Customer-Lookup].[FullName].&amp;[Jack Parente]"/>
            <x15:cachedUniqueName index="1080" name="[Customer-Lookup].[FullName].&amp;[Jack Wood]"/>
            <x15:cachedUniqueName index="1081" name="[Customer-Lookup].[FullName].&amp;[Jack Zucconi]"/>
            <x15:cachedUniqueName index="1082" name="[Customer-Lookup].[FullName].&amp;[Jackie Allen]"/>
            <x15:cachedUniqueName index="1083" name="[Customer-Lookup].[FullName].&amp;[Jackie Cooke]"/>
            <x15:cachedUniqueName index="1084" name="[Customer-Lookup].[FullName].&amp;[Jackie Longo]"/>
            <x15:cachedUniqueName index="1085" name="[Customer-Lookup].[FullName].&amp;[Jackie Morgan]"/>
            <x15:cachedUniqueName index="1086" name="[Customer-Lookup].[FullName].&amp;[Jacob Chumbley]"/>
            <x15:cachedUniqueName index="1087" name="[Customer-Lookup].[FullName].&amp;[Jacob Miller]"/>
            <x15:cachedUniqueName index="1088" name="[Customer-Lookup].[FullName].&amp;[Jacquelin Haley]"/>
            <x15:cachedUniqueName index="1089" name="[Customer-Lookup].[FullName].&amp;[Jacqueline Wilson]"/>
            <x15:cachedUniqueName index="1090" name="[Customer-Lookup].[FullName].&amp;[Jacquelyn Colomb]"/>
            <x15:cachedUniqueName index="1091" name="[Customer-Lookup].[FullName].&amp;[Jaime Ballard]"/>
            <x15:cachedUniqueName index="1092" name="[Customer-Lookup].[FullName].&amp;[Jake Albritton]"/>
            <x15:cachedUniqueName index="1093" name="[Customer-Lookup].[FullName].&amp;[Jake Bass]"/>
            <x15:cachedUniqueName index="1094" name="[Customer-Lookup].[FullName].&amp;[James Antionio]"/>
            <x15:cachedUniqueName index="1095" name="[Customer-Lookup].[FullName].&amp;[James Bartolomei]"/>
            <x15:cachedUniqueName index="1096" name="[Customer-Lookup].[FullName].&amp;[James Brekke]"/>
            <x15:cachedUniqueName index="1097" name="[Customer-Lookup].[FullName].&amp;[James Burns]"/>
            <x15:cachedUniqueName index="1098" name="[Customer-Lookup].[FullName].&amp;[James Caldwell]"/>
            <x15:cachedUniqueName index="1099" name="[Customer-Lookup].[FullName].&amp;[James Chandler]"/>
            <x15:cachedUniqueName index="1100" name="[Customer-Lookup].[FullName].&amp;[James Chintala]"/>
            <x15:cachedUniqueName index="1101" name="[Customer-Lookup].[FullName].&amp;[James Dennard]"/>
            <x15:cachedUniqueName index="1102" name="[Customer-Lookup].[FullName].&amp;[James Dremel]"/>
            <x15:cachedUniqueName index="1103" name="[Customer-Lookup].[FullName].&amp;[James Dunn]"/>
            <x15:cachedUniqueName index="1104" name="[Customer-Lookup].[FullName].&amp;[James Gahagan]"/>
            <x15:cachedUniqueName index="1105" name="[Customer-Lookup].[FullName].&amp;[James Goudreau]"/>
            <x15:cachedUniqueName index="1106" name="[Customer-Lookup].[FullName].&amp;[James Hays]"/>
            <x15:cachedUniqueName index="1107" name="[Customer-Lookup].[FullName].&amp;[James Jones]"/>
            <x15:cachedUniqueName index="1108" name="[Customer-Lookup].[FullName].&amp;[James Leopard]"/>
            <x15:cachedUniqueName index="1109" name="[Customer-Lookup].[FullName].&amp;[James McCoy]"/>
            <x15:cachedUniqueName index="1110" name="[Customer-Lookup].[FullName].&amp;[James Milusnic]"/>
            <x15:cachedUniqueName index="1111" name="[Customer-Lookup].[FullName].&amp;[James Oakley]"/>
            <x15:cachedUniqueName index="1112" name="[Customer-Lookup].[FullName].&amp;[James Rajasekhar]"/>
            <x15:cachedUniqueName index="1113" name="[Customer-Lookup].[FullName].&amp;[James Roybal]"/>
            <x15:cachedUniqueName index="1114" name="[Customer-Lookup].[FullName].&amp;[James Short]"/>
            <x15:cachedUniqueName index="1115" name="[Customer-Lookup].[FullName].&amp;[James Stevens]"/>
            <x15:cachedUniqueName index="1116" name="[Customer-Lookup].[FullName].&amp;[James Taylor]"/>
            <x15:cachedUniqueName index="1117" name="[Customer-Lookup].[FullName].&amp;[James Thomas]"/>
            <x15:cachedUniqueName index="1118" name="[Customer-Lookup].[FullName].&amp;[James Trujillo]"/>
            <x15:cachedUniqueName index="1119" name="[Customer-Lookup].[FullName].&amp;[James Viggiano]"/>
            <x15:cachedUniqueName index="1120" name="[Customer-Lookup].[FullName].&amp;[James Williams]"/>
            <x15:cachedUniqueName index="1121" name="[Customer-Lookup].[FullName].&amp;[James Woolsey]"/>
            <x15:cachedUniqueName index="1122" name="[Customer-Lookup].[FullName].&amp;[James Zanet]"/>
            <x15:cachedUniqueName index="1123" name="[Customer-Lookup].[FullName].&amp;[Jamie Merritt]"/>
            <x15:cachedUniqueName index="1124" name="[Customer-Lookup].[FullName].&amp;[Jan Ireland]"/>
            <x15:cachedUniqueName index="1125" name="[Customer-Lookup].[FullName].&amp;[Jane Cardoso]"/>
            <x15:cachedUniqueName index="1126" name="[Customer-Lookup].[FullName].&amp;[Jane Carmichael]"/>
            <x15:cachedUniqueName index="1127" name="[Customer-Lookup].[FullName].&amp;[Jane Evola]"/>
            <x15:cachedUniqueName index="1128" name="[Customer-Lookup].[FullName].&amp;[Jane McCarty]"/>
            <x15:cachedUniqueName index="1129" name="[Customer-Lookup].[FullName].&amp;[Jane Puckett]"/>
            <x15:cachedUniqueName index="1130" name="[Customer-Lookup].[FullName].&amp;[Janeen Broxton]"/>
            <x15:cachedUniqueName index="1131" name="[Customer-Lookup].[FullName].&amp;[Janel Smith]"/>
            <x15:cachedUniqueName index="1132" name="[Customer-Lookup].[FullName].&amp;[Janell Cordova]"/>
            <x15:cachedUniqueName index="1133" name="[Customer-Lookup].[FullName].&amp;[Janet Bogosian]"/>
            <x15:cachedUniqueName index="1134" name="[Customer-Lookup].[FullName].&amp;[Janet Jacobs]"/>
            <x15:cachedUniqueName index="1135" name="[Customer-Lookup].[FullName].&amp;[Janet Mohr]"/>
            <x15:cachedUniqueName index="1136" name="[Customer-Lookup].[FullName].&amp;[Janet Naylor]"/>
            <x15:cachedUniqueName index="1137" name="[Customer-Lookup].[FullName].&amp;[Janice Allacher]"/>
            <x15:cachedUniqueName index="1138" name="[Customer-Lookup].[FullName].&amp;[Janice Barlow]"/>
            <x15:cachedUniqueName index="1139" name="[Customer-Lookup].[FullName].&amp;[Janice Lewis]"/>
            <x15:cachedUniqueName index="1140" name="[Customer-Lookup].[FullName].&amp;[Janice Lipscomb]"/>
            <x15:cachedUniqueName index="1141" name="[Customer-Lookup].[FullName].&amp;[Janice Rueda]"/>
            <x15:cachedUniqueName index="1142" name="[Customer-Lookup].[FullName].&amp;[Janice Weakley]"/>
            <x15:cachedUniqueName index="1143" name="[Customer-Lookup].[FullName].&amp;[Janice Yates]"/>
            <x15:cachedUniqueName index="1144" name="[Customer-Lookup].[FullName].&amp;[Janis Chapman]"/>
            <x15:cachedUniqueName index="1145" name="[Customer-Lookup].[FullName].&amp;[Janis Miller]"/>
            <x15:cachedUniqueName index="1146" name="[Customer-Lookup].[FullName].&amp;[Janis Strunk]"/>
            <x15:cachedUniqueName index="1147" name="[Customer-Lookup].[FullName].&amp;[Jarrell Benton]"/>
            <x15:cachedUniqueName index="1148" name="[Customer-Lookup].[FullName].&amp;[Jason Becker]"/>
            <x15:cachedUniqueName index="1149" name="[Customer-Lookup].[FullName].&amp;[Jason Borjesson]"/>
            <x15:cachedUniqueName index="1150" name="[Customer-Lookup].[FullName].&amp;[Jason Cammarota]"/>
            <x15:cachedUniqueName index="1151" name="[Customer-Lookup].[FullName].&amp;[Jason Dille]"/>
            <x15:cachedUniqueName index="1152" name="[Customer-Lookup].[FullName].&amp;[Jason Kile]"/>
            <x15:cachedUniqueName index="1153" name="[Customer-Lookup].[FullName].&amp;[Jason Ladd]"/>
            <x15:cachedUniqueName index="1154" name="[Customer-Lookup].[FullName].&amp;[Jason Wallace]"/>
            <x15:cachedUniqueName index="1155" name="[Customer-Lookup].[FullName].&amp;[Jay Singleton]"/>
            <x15:cachedUniqueName index="1156" name="[Customer-Lookup].[FullName].&amp;[Jayne Chandler]"/>
            <x15:cachedUniqueName index="1157" name="[Customer-Lookup].[FullName].&amp;[Jean Bennett]"/>
            <x15:cachedUniqueName index="1158" name="[Customer-Lookup].[FullName].&amp;[Jean Brasselero]"/>
            <x15:cachedUniqueName index="1159" name="[Customer-Lookup].[FullName].&amp;[Jean Cooper]"/>
            <x15:cachedUniqueName index="1160" name="[Customer-Lookup].[FullName].&amp;[Jean Dickerson]"/>
            <x15:cachedUniqueName index="1161" name="[Customer-Lookup].[FullName].&amp;[Jean Fernandez]"/>
            <x15:cachedUniqueName index="1162" name="[Customer-Lookup].[FullName].&amp;[Jean Handley]"/>
            <x15:cachedUniqueName index="1163" name="[Customer-Lookup].[FullName].&amp;[Jean Hankal]"/>
            <x15:cachedUniqueName index="1164" name="[Customer-Lookup].[FullName].&amp;[Jean Hoessel]"/>
            <x15:cachedUniqueName index="1165" name="[Customer-Lookup].[FullName].&amp;[Jean Holcomb]"/>
            <x15:cachedUniqueName index="1166" name="[Customer-Lookup].[FullName].&amp;[Jean Holmes]"/>
            <x15:cachedUniqueName index="1167" name="[Customer-Lookup].[FullName].&amp;[Jean Jersin]"/>
            <x15:cachedUniqueName index="1168" name="[Customer-Lookup].[FullName].&amp;[Jean Martinez]"/>
            <x15:cachedUniqueName index="1169" name="[Customer-Lookup].[FullName].&amp;[Jean McGuin]"/>
            <x15:cachedUniqueName index="1170" name="[Customer-Lookup].[FullName].&amp;[Jean Myles]"/>
            <x15:cachedUniqueName index="1171" name="[Customer-Lookup].[FullName].&amp;[Jean Thorpe]"/>
            <x15:cachedUniqueName index="1172" name="[Customer-Lookup].[FullName].&amp;[Jeanene Chalmers]"/>
            <x15:cachedUniqueName index="1173" name="[Customer-Lookup].[FullName].&amp;[Jeanette Bittenbender]"/>
            <x15:cachedUniqueName index="1174" name="[Customer-Lookup].[FullName].&amp;[Jeanine Sanchez]"/>
            <x15:cachedUniqueName index="1175" name="[Customer-Lookup].[FullName].&amp;[Jeanine Warren]"/>
            <x15:cachedUniqueName index="1176" name="[Customer-Lookup].[FullName].&amp;[Jeanne Corsentino]"/>
            <x15:cachedUniqueName index="1177" name="[Customer-Lookup].[FullName].&amp;[Jeanne Turner]"/>
            <x15:cachedUniqueName index="1178" name="[Customer-Lookup].[FullName].&amp;[Jeanne Wentz]"/>
            <x15:cachedUniqueName index="1179" name="[Customer-Lookup].[FullName].&amp;[Jeanne Whitaker]"/>
            <x15:cachedUniqueName index="1180" name="[Customer-Lookup].[FullName].&amp;[Jeannette Bura]"/>
            <x15:cachedUniqueName index="1181" name="[Customer-Lookup].[FullName].&amp;[Jeanni Espinoza]"/>
            <x15:cachedUniqueName index="1182" name="[Customer-Lookup].[FullName].&amp;[Jeannie Diehl]"/>
            <x15:cachedUniqueName index="1183" name="[Customer-Lookup].[FullName].&amp;[Jed Piquette]"/>
            <x15:cachedUniqueName index="1184" name="[Customer-Lookup].[FullName].&amp;[Jeff England]"/>
            <x15:cachedUniqueName index="1185" name="[Customer-Lookup].[FullName].&amp;[Jeff Spero]"/>
            <x15:cachedUniqueName index="1186" name="[Customer-Lookup].[FullName].&amp;[Jeff Wakefield]"/>
            <x15:cachedUniqueName index="1187" name="[Customer-Lookup].[FullName].&amp;[Jeffrey Adis]"/>
            <x15:cachedUniqueName index="1188" name="[Customer-Lookup].[FullName].&amp;[Jeffrey Baker]"/>
            <x15:cachedUniqueName index="1189" name="[Customer-Lookup].[FullName].&amp;[Jeffrey Clark]"/>
            <x15:cachedUniqueName index="1190" name="[Customer-Lookup].[FullName].&amp;[Jeffrey Clemens]"/>
            <x15:cachedUniqueName index="1191" name="[Customer-Lookup].[FullName].&amp;[Jeffrey Kung]"/>
            <x15:cachedUniqueName index="1192" name="[Customer-Lookup].[FullName].&amp;[Jeffrey Myers]"/>
            <x15:cachedUniqueName index="1193" name="[Customer-Lookup].[FullName].&amp;[Jeffrey Nabholz]"/>
            <x15:cachedUniqueName index="1194" name="[Customer-Lookup].[FullName].&amp;[Jeffrey Siegman]"/>
            <x15:cachedUniqueName index="1195" name="[Customer-Lookup].[FullName].&amp;[Jeffry Rosa]"/>
            <x15:cachedUniqueName index="1196" name="[Customer-Lookup].[FullName].&amp;[Jenelle Williams]"/>
            <x15:cachedUniqueName index="1197" name="[Customer-Lookup].[FullName].&amp;[Jenetta Wiley]"/>
            <x15:cachedUniqueName index="1198" name="[Customer-Lookup].[FullName].&amp;[Jenna Thys]"/>
            <x15:cachedUniqueName index="1199" name="[Customer-Lookup].[FullName].&amp;[Jennie Reeves]"/>
            <x15:cachedUniqueName index="1200" name="[Customer-Lookup].[FullName].&amp;[Jennie Smith]"/>
            <x15:cachedUniqueName index="1201" name="[Customer-Lookup].[FullName].&amp;[Jennifer Armstrong]"/>
            <x15:cachedUniqueName index="1202" name="[Customer-Lookup].[FullName].&amp;[Jennifer Bales]"/>
            <x15:cachedUniqueName index="1203" name="[Customer-Lookup].[FullName].&amp;[Jennifer Confetti]"/>
            <x15:cachedUniqueName index="1204" name="[Customer-Lookup].[FullName].&amp;[Jennifer Harrison]"/>
            <x15:cachedUniqueName index="1205" name="[Customer-Lookup].[FullName].&amp;[Jennifer Kiley]"/>
            <x15:cachedUniqueName index="1206" name="[Customer-Lookup].[FullName].&amp;[Jennifer Mansfield]"/>
            <x15:cachedUniqueName index="1207" name="[Customer-Lookup].[FullName].&amp;[Jennifer Pinter]"/>
            <x15:cachedUniqueName index="1208" name="[Customer-Lookup].[FullName].&amp;[Jennifer Rocconi]"/>
            <x15:cachedUniqueName index="1209" name="[Customer-Lookup].[FullName].&amp;[Jennifer Spars]"/>
            <x15:cachedUniqueName index="1210" name="[Customer-Lookup].[FullName].&amp;[Jennifer Weber]"/>
            <x15:cachedUniqueName index="1211" name="[Customer-Lookup].[FullName].&amp;[Jennings Smith]"/>
            <x15:cachedUniqueName index="1212" name="[Customer-Lookup].[FullName].&amp;[Jeremy Baker]"/>
            <x15:cachedUniqueName index="1213" name="[Customer-Lookup].[FullName].&amp;[Jeremy Hoffman]"/>
            <x15:cachedUniqueName index="1214" name="[Customer-Lookup].[FullName].&amp;[Jeremy Ingram]"/>
            <x15:cachedUniqueName index="1215" name="[Customer-Lookup].[FullName].&amp;[Jeremy Kelly]"/>
            <x15:cachedUniqueName index="1216" name="[Customer-Lookup].[FullName].&amp;[Jeremy Pawloski]"/>
            <x15:cachedUniqueName index="1217" name="[Customer-Lookup].[FullName].&amp;[Jerome Clyne]"/>
            <x15:cachedUniqueName index="1218" name="[Customer-Lookup].[FullName].&amp;[Jerrie Trent]"/>
            <x15:cachedUniqueName index="1219" name="[Customer-Lookup].[FullName].&amp;[Jerry Ashbrook]"/>
            <x15:cachedUniqueName index="1220" name="[Customer-Lookup].[FullName].&amp;[Jerry Brock]"/>
            <x15:cachedUniqueName index="1221" name="[Customer-Lookup].[FullName].&amp;[Jerry Christiansen]"/>
            <x15:cachedUniqueName index="1222" name="[Customer-Lookup].[FullName].&amp;[Jerry Ingram]"/>
            <x15:cachedUniqueName index="1223" name="[Customer-Lookup].[FullName].&amp;[Jerry Kolosso]"/>
            <x15:cachedUniqueName index="1224" name="[Customer-Lookup].[FullName].&amp;[Jerry Lile]"/>
            <x15:cachedUniqueName index="1225" name="[Customer-Lookup].[FullName].&amp;[Jerry Marthay]"/>
            <x15:cachedUniqueName index="1226" name="[Customer-Lookup].[FullName].&amp;[Jerry Mills]"/>
            <x15:cachedUniqueName index="1227" name="[Customer-Lookup].[FullName].&amp;[Jerry Sutton]"/>
            <x15:cachedUniqueName index="1228" name="[Customer-Lookup].[FullName].&amp;[Jerry Zermach]"/>
            <x15:cachedUniqueName index="1229" name="[Customer-Lookup].[FullName].&amp;[Jessamyn Carter]"/>
            <x15:cachedUniqueName index="1230" name="[Customer-Lookup].[FullName].&amp;[Jessica Farley]"/>
            <x15:cachedUniqueName index="1231" name="[Customer-Lookup].[FullName].&amp;[Jessica Kessler]"/>
            <x15:cachedUniqueName index="1232" name="[Customer-Lookup].[FullName].&amp;[Jewell Colandrea]"/>
            <x15:cachedUniqueName index="1233" name="[Customer-Lookup].[FullName].&amp;[Jewell Tainter]"/>
            <x15:cachedUniqueName index="1234" name="[Customer-Lookup].[FullName].&amp;[Jill Garner]"/>
            <x15:cachedUniqueName index="1235" name="[Customer-Lookup].[FullName].&amp;[Jill Santistevan]"/>
            <x15:cachedUniqueName index="1236" name="[Customer-Lookup].[FullName].&amp;[Jillian Reyno]"/>
            <x15:cachedUniqueName index="1237" name="[Customer-Lookup].[FullName].&amp;[Jim Chartier]"/>
            <x15:cachedUniqueName index="1238" name="[Customer-Lookup].[FullName].&amp;[Jim Praete]"/>
            <x15:cachedUniqueName index="1239" name="[Customer-Lookup].[FullName].&amp;[Jimmy King]"/>
            <x15:cachedUniqueName index="1240" name="[Customer-Lookup].[FullName].&amp;[Jimmy Rodriguez]"/>
            <x15:cachedUniqueName index="1241" name="[Customer-Lookup].[FullName].&amp;[Jinous Gonzales]"/>
            <x15:cachedUniqueName index="1242" name="[Customer-Lookup].[FullName].&amp;[Jo Ellen Espinoza]"/>
            <x15:cachedUniqueName index="1243" name="[Customer-Lookup].[FullName].&amp;[Jo Weber]"/>
            <x15:cachedUniqueName index="1244" name="[Customer-Lookup].[FullName].&amp;[Joan Brett]"/>
            <x15:cachedUniqueName index="1245" name="[Customer-Lookup].[FullName].&amp;[Joan Carol]"/>
            <x15:cachedUniqueName index="1246" name="[Customer-Lookup].[FullName].&amp;[Joan Mathew]"/>
            <x15:cachedUniqueName index="1247" name="[Customer-Lookup].[FullName].&amp;[Joan Peal]"/>
            <x15:cachedUniqueName index="1248" name="[Customer-Lookup].[FullName].&amp;[Joan Waterman]"/>
            <x15:cachedUniqueName index="1249" name="[Customer-Lookup].[FullName].&amp;[Joann Mramor]"/>
            <x15:cachedUniqueName index="1250" name="[Customer-Lookup].[FullName].&amp;[Joann Sparvoli]"/>
            <x15:cachedUniqueName index="1251" name="[Customer-Lookup].[FullName].&amp;[Jo-Ann Vialpaude]"/>
            <x15:cachedUniqueName index="1252" name="[Customer-Lookup].[FullName].&amp;[Joanna Ottersberg]"/>
            <x15:cachedUniqueName index="1253" name="[Customer-Lookup].[FullName].&amp;[Joanne Bettinger]"/>
            <x15:cachedUniqueName index="1254" name="[Customer-Lookup].[FullName].&amp;[JoAnne Riley]"/>
            <x15:cachedUniqueName index="1255" name="[Customer-Lookup].[FullName].&amp;[Joanne Talley]"/>
            <x15:cachedUniqueName index="1256" name="[Customer-Lookup].[FullName].&amp;[Joanne Williams]"/>
            <x15:cachedUniqueName index="1257" name="[Customer-Lookup].[FullName].&amp;[Joaquin Stanley]"/>
            <x15:cachedUniqueName index="1258" name="[Customer-Lookup].[FullName].&amp;[Jobe Lewis]"/>
            <x15:cachedUniqueName index="1259" name="[Customer-Lookup].[FullName].&amp;[Joe Chuakay]"/>
            <x15:cachedUniqueName index="1260" name="[Customer-Lookup].[FullName].&amp;[Joe Conroy]"/>
            <x15:cachedUniqueName index="1261" name="[Customer-Lookup].[FullName].&amp;[Joe Rebhun]"/>
            <x15:cachedUniqueName index="1262" name="[Customer-Lookup].[FullName].&amp;[Joe Steele]"/>
            <x15:cachedUniqueName index="1263" name="[Customer-Lookup].[FullName].&amp;[Joel Zugelder]"/>
            <x15:cachedUniqueName index="1264" name="[Customer-Lookup].[FullName].&amp;[Joey Von Waldegg]"/>
            <x15:cachedUniqueName index="1265" name="[Customer-Lookup].[FullName].&amp;[Johanna Nash]"/>
            <x15:cachedUniqueName index="1266" name="[Customer-Lookup].[FullName].&amp;[John (Jack) Williams]"/>
            <x15:cachedUniqueName index="1267" name="[Customer-Lookup].[FullName].&amp;[John Allen]"/>
            <x15:cachedUniqueName index="1268" name="[Customer-Lookup].[FullName].&amp;[John Bates]"/>
            <x15:cachedUniqueName index="1269" name="[Customer-Lookup].[FullName].&amp;[John Beaudoin]"/>
            <x15:cachedUniqueName index="1270" name="[Customer-Lookup].[FullName].&amp;[John Bonilla]"/>
            <x15:cachedUniqueName index="1271" name="[Customer-Lookup].[FullName].&amp;[John Bowles]"/>
            <x15:cachedUniqueName index="1272" name="[Customer-Lookup].[FullName].&amp;[John Breuker]"/>
            <x15:cachedUniqueName index="1273" name="[Customer-Lookup].[FullName].&amp;[John Buchan]"/>
            <x15:cachedUniqueName index="1274" name="[Customer-Lookup].[FullName].&amp;[John Burns]"/>
            <x15:cachedUniqueName index="1275" name="[Customer-Lookup].[FullName].&amp;[John Carlozzi]"/>
            <x15:cachedUniqueName index="1276" name="[Customer-Lookup].[FullName].&amp;[John Cartwright]"/>
            <x15:cachedUniqueName index="1277" name="[Customer-Lookup].[FullName].&amp;[John Dephillipo]"/>
            <x15:cachedUniqueName index="1278" name="[Customer-Lookup].[FullName].&amp;[John Donnelly]"/>
            <x15:cachedUniqueName index="1279" name="[Customer-Lookup].[FullName].&amp;[John Donovan]"/>
            <x15:cachedUniqueName index="1280" name="[Customer-Lookup].[FullName].&amp;[John Fetterman]"/>
            <x15:cachedUniqueName index="1281" name="[Customer-Lookup].[FullName].&amp;[John Finnell]"/>
            <x15:cachedUniqueName index="1282" name="[Customer-Lookup].[FullName].&amp;[John Garcia]"/>
            <x15:cachedUniqueName index="1283" name="[Customer-Lookup].[FullName].&amp;[John Guzzetti]"/>
            <x15:cachedUniqueName index="1284" name="[Customer-Lookup].[FullName].&amp;[John Harrington]"/>
            <x15:cachedUniqueName index="1285" name="[Customer-Lookup].[FullName].&amp;[John Himes]"/>
            <x15:cachedUniqueName index="1286" name="[Customer-Lookup].[FullName].&amp;[John Kennedy]"/>
            <x15:cachedUniqueName index="1287" name="[Customer-Lookup].[FullName].&amp;[John Kranz]"/>
            <x15:cachedUniqueName index="1288" name="[Customer-Lookup].[FullName].&amp;[John Lamberth]"/>
            <x15:cachedUniqueName index="1289" name="[Customer-Lookup].[FullName].&amp;[John Lenorovitz]"/>
            <x15:cachedUniqueName index="1290" name="[Customer-Lookup].[FullName].&amp;[John Lund]"/>
            <x15:cachedUniqueName index="1291" name="[Customer-Lookup].[FullName].&amp;[John Malmgren]"/>
            <x15:cachedUniqueName index="1292" name="[Customer-Lookup].[FullName].&amp;[John Mc Clane]"/>
            <x15:cachedUniqueName index="1293" name="[Customer-Lookup].[FullName].&amp;[John McGhee]"/>
            <x15:cachedUniqueName index="1294" name="[Customer-Lookup].[FullName].&amp;[John Mieras]"/>
            <x15:cachedUniqueName index="1295" name="[Customer-Lookup].[FullName].&amp;[John Milenic]"/>
            <x15:cachedUniqueName index="1296" name="[Customer-Lookup].[FullName].&amp;[John Plutt]"/>
            <x15:cachedUniqueName index="1297" name="[Customer-Lookup].[FullName].&amp;[John Royal]"/>
            <x15:cachedUniqueName index="1298" name="[Customer-Lookup].[FullName].&amp;[John Sparkman]"/>
            <x15:cachedUniqueName index="1299" name="[Customer-Lookup].[FullName].&amp;[John Tysor]"/>
            <x15:cachedUniqueName index="1300" name="[Customer-Lookup].[FullName].&amp;[John Valdez]"/>
            <x15:cachedUniqueName index="1301" name="[Customer-Lookup].[FullName].&amp;[John Walker]"/>
            <x15:cachedUniqueName index="1302" name="[Customer-Lookup].[FullName].&amp;[John Watson]"/>
            <x15:cachedUniqueName index="1303" name="[Customer-Lookup].[FullName].&amp;[John Weaver]"/>
            <x15:cachedUniqueName index="1304" name="[Customer-Lookup].[FullName].&amp;[John Williamson]"/>
            <x15:cachedUniqueName index="1305" name="[Customer-Lookup].[FullName].&amp;[John Zocchi]"/>
            <x15:cachedUniqueName index="1306" name="[Customer-Lookup].[FullName].&amp;[Jolene Sukh]"/>
            <x15:cachedUniqueName index="1307" name="[Customer-Lookup].[FullName].&amp;[Jon Hernandez]"/>
            <x15:cachedUniqueName index="1308" name="[Customer-Lookup].[FullName].&amp;[Jon Scarbrough]"/>
            <x15:cachedUniqueName index="1309" name="[Customer-Lookup].[FullName].&amp;[Jonathan Bowers]"/>
            <x15:cachedUniqueName index="1310" name="[Customer-Lookup].[FullName].&amp;[Jose Bernard]"/>
            <x15:cachedUniqueName index="1311" name="[Customer-Lookup].[FullName].&amp;[Jose Carbajel, Jr.]"/>
            <x15:cachedUniqueName index="1312" name="[Customer-Lookup].[FullName].&amp;[Jose Clementi]"/>
            <x15:cachedUniqueName index="1313" name="[Customer-Lookup].[FullName].&amp;[Jose Curry]"/>
            <x15:cachedUniqueName index="1314" name="[Customer-Lookup].[FullName].&amp;[Jose Manchester]"/>
            <x15:cachedUniqueName index="1315" name="[Customer-Lookup].[FullName].&amp;[Joseph Block]"/>
            <x15:cachedUniqueName index="1316" name="[Customer-Lookup].[FullName].&amp;[Joseph Brazelton]"/>
            <x15:cachedUniqueName index="1317" name="[Customer-Lookup].[FullName].&amp;[Joseph Chavez]"/>
            <x15:cachedUniqueName index="1318" name="[Customer-Lookup].[FullName].&amp;[Joseph Conti]"/>
            <x15:cachedUniqueName index="1319" name="[Customer-Lookup].[FullName].&amp;[Joseph Feeney]"/>
            <x15:cachedUniqueName index="1320" name="[Customer-Lookup].[FullName].&amp;[Joseph Gallagher]"/>
            <x15:cachedUniqueName index="1321" name="[Customer-Lookup].[FullName].&amp;[Joseph Mitzner]"/>
            <x15:cachedUniqueName index="1322" name="[Customer-Lookup].[FullName].&amp;[Joseph Morrow]"/>
            <x15:cachedUniqueName index="1323" name="[Customer-Lookup].[FullName].&amp;[Joseph Schofield]"/>
            <x15:cachedUniqueName index="1324" name="[Customer-Lookup].[FullName].&amp;[Joseph Slavin]"/>
            <x15:cachedUniqueName index="1325" name="[Customer-Lookup].[FullName].&amp;[Joseph Warner]"/>
            <x15:cachedUniqueName index="1326" name="[Customer-Lookup].[FullName].&amp;[Josephine Allen]"/>
            <x15:cachedUniqueName index="1327" name="[Customer-Lookup].[FullName].&amp;[Josephine Krug]"/>
            <x15:cachedUniqueName index="1328" name="[Customer-Lookup].[FullName].&amp;[Joshua Anderson]"/>
            <x15:cachedUniqueName index="1329" name="[Customer-Lookup].[FullName].&amp;[Joshua Branson]"/>
            <x15:cachedUniqueName index="1330" name="[Customer-Lookup].[FullName].&amp;[Joshua Pierce]"/>
            <x15:cachedUniqueName index="1331" name="[Customer-Lookup].[FullName].&amp;[Joshua Strongman]"/>
            <x15:cachedUniqueName index="1332" name="[Customer-Lookup].[FullName].&amp;[Josie Underwood]"/>
            <x15:cachedUniqueName index="1333" name="[Customer-Lookup].[FullName].&amp;[Joy Gay]"/>
            <x15:cachedUniqueName index="1334" name="[Customer-Lookup].[FullName].&amp;[Joy Joseph]"/>
            <x15:cachedUniqueName index="1335" name="[Customer-Lookup].[FullName].&amp;[Joy McCormick]"/>
            <x15:cachedUniqueName index="1336" name="[Customer-Lookup].[FullName].&amp;[Joy Turner]"/>
            <x15:cachedUniqueName index="1337" name="[Customer-Lookup].[FullName].&amp;[Joyce Bentley]"/>
            <x15:cachedUniqueName index="1338" name="[Customer-Lookup].[FullName].&amp;[Joyce Broderick]"/>
            <x15:cachedUniqueName index="1339" name="[Customer-Lookup].[FullName].&amp;[Joyce Furrer]"/>
            <x15:cachedUniqueName index="1340" name="[Customer-Lookup].[FullName].&amp;[Joyce Heth]"/>
            <x15:cachedUniqueName index="1341" name="[Customer-Lookup].[FullName].&amp;[Joyce Hijar]"/>
            <x15:cachedUniqueName index="1342" name="[Customer-Lookup].[FullName].&amp;[Joyce Marez]"/>
            <x15:cachedUniqueName index="1343" name="[Customer-Lookup].[FullName].&amp;[Joyce Mccarty]"/>
            <x15:cachedUniqueName index="1344" name="[Customer-Lookup].[FullName].&amp;[Joyce McNabb]"/>
            <x15:cachedUniqueName index="1345" name="[Customer-Lookup].[FullName].&amp;[Joyce Minjarez]"/>
            <x15:cachedUniqueName index="1346" name="[Customer-Lookup].[FullName].&amp;[Joyce Minsky]"/>
            <x15:cachedUniqueName index="1347" name="[Customer-Lookup].[FullName].&amp;[Joyce Moreno]"/>
            <x15:cachedUniqueName index="1348" name="[Customer-Lookup].[FullName].&amp;[Joyce Posa]"/>
            <x15:cachedUniqueName index="1349" name="[Customer-Lookup].[FullName].&amp;[Joyce Salkind]"/>
            <x15:cachedUniqueName index="1350" name="[Customer-Lookup].[FullName].&amp;[Joyce Stephens]"/>
            <x15:cachedUniqueName index="1351" name="[Customer-Lookup].[FullName].&amp;[Joyce Zak]"/>
            <x15:cachedUniqueName index="1352" name="[Customer-Lookup].[FullName].&amp;[Juanita Collier]"/>
            <x15:cachedUniqueName index="1353" name="[Customer-Lookup].[FullName].&amp;[Juanita Ovington]"/>
            <x15:cachedUniqueName index="1354" name="[Customer-Lookup].[FullName].&amp;[Juanita Zocchi]"/>
            <x15:cachedUniqueName index="1355" name="[Customer-Lookup].[FullName].&amp;[Judith Brookshire]"/>
            <x15:cachedUniqueName index="1356" name="[Customer-Lookup].[FullName].&amp;[Judith Farbo]"/>
            <x15:cachedUniqueName index="1357" name="[Customer-Lookup].[FullName].&amp;[Judith Martinez]"/>
            <x15:cachedUniqueName index="1358" name="[Customer-Lookup].[FullName].&amp;[Judith Smith]"/>
            <x15:cachedUniqueName index="1359" name="[Customer-Lookup].[FullName].&amp;[Judith Stein]"/>
            <x15:cachedUniqueName index="1360" name="[Customer-Lookup].[FullName].&amp;[Judith Vislosky]"/>
            <x15:cachedUniqueName index="1361" name="[Customer-Lookup].[FullName].&amp;[Judy Curd]"/>
            <x15:cachedUniqueName index="1362" name="[Customer-Lookup].[FullName].&amp;[Judy Owens]"/>
            <x15:cachedUniqueName index="1363" name="[Customer-Lookup].[FullName].&amp;[Judy Storjohann]"/>
            <x15:cachedUniqueName index="1364" name="[Customer-Lookup].[FullName].&amp;[Judy Weverstad]"/>
            <x15:cachedUniqueName index="1365" name="[Customer-Lookup].[FullName].&amp;[Judy Whitney]"/>
            <x15:cachedUniqueName index="1366" name="[Customer-Lookup].[FullName].&amp;[Judy Wingeier]"/>
            <x15:cachedUniqueName index="1367" name="[Customer-Lookup].[FullName].&amp;[Judy Zugelder]"/>
            <x15:cachedUniqueName index="1368" name="[Customer-Lookup].[FullName].&amp;[Jules Deskus]"/>
            <x15:cachedUniqueName index="1369" name="[Customer-Lookup].[FullName].&amp;[Julia Stewart]"/>
            <x15:cachedUniqueName index="1370" name="[Customer-Lookup].[FullName].&amp;[Julia Vaughn]"/>
            <x15:cachedUniqueName index="1371" name="[Customer-Lookup].[FullName].&amp;[Julia Zugelder]"/>
            <x15:cachedUniqueName index="1372" name="[Customer-Lookup].[FullName].&amp;[Julian Jones]"/>
            <x15:cachedUniqueName index="1373" name="[Customer-Lookup].[FullName].&amp;[Julie Beinfest]"/>
            <x15:cachedUniqueName index="1374" name="[Customer-Lookup].[FullName].&amp;[Julie Estes]"/>
            <x15:cachedUniqueName index="1375" name="[Customer-Lookup].[FullName].&amp;[Julie Jackson]"/>
            <x15:cachedUniqueName index="1376" name="[Customer-Lookup].[FullName].&amp;[Julie Jones]"/>
            <x15:cachedUniqueName index="1377" name="[Customer-Lookup].[FullName].&amp;[Julie Pilgreen]"/>
            <x15:cachedUniqueName index="1378" name="[Customer-Lookup].[FullName].&amp;[Julie Pokorney]"/>
            <x15:cachedUniqueName index="1379" name="[Customer-Lookup].[FullName].&amp;[Julie Vij]"/>
            <x15:cachedUniqueName index="1380" name="[Customer-Lookup].[FullName].&amp;[Julio Collins]"/>
            <x15:cachedUniqueName index="1381" name="[Customer-Lookup].[FullName].&amp;[Julius Riddle]"/>
            <x15:cachedUniqueName index="1382" name="[Customer-Lookup].[FullName].&amp;[June Brunner]"/>
            <x15:cachedUniqueName index="1383" name="[Customer-Lookup].[FullName].&amp;[June Green]"/>
            <x15:cachedUniqueName index="1384" name="[Customer-Lookup].[FullName].&amp;[June Hacking]"/>
            <x15:cachedUniqueName index="1385" name="[Customer-Lookup].[FullName].&amp;[June Ladd]"/>
            <x15:cachedUniqueName index="1386" name="[Customer-Lookup].[FullName].&amp;[June Payne]"/>
            <x15:cachedUniqueName index="1387" name="[Customer-Lookup].[FullName].&amp;[June Williams]"/>
            <x15:cachedUniqueName index="1388" name="[Customer-Lookup].[FullName].&amp;[Junior Liverman]"/>
            <x15:cachedUniqueName index="1389" name="[Customer-Lookup].[FullName].&amp;[Justin Emrick]"/>
            <x15:cachedUniqueName index="1390" name="[Customer-Lookup].[FullName].&amp;[Justin Mulder]"/>
            <x15:cachedUniqueName index="1391" name="[Customer-Lookup].[FullName].&amp;[Justin Soler]"/>
            <x15:cachedUniqueName index="1392" name="[Customer-Lookup].[FullName].&amp;[Justin Tofield]"/>
            <x15:cachedUniqueName index="1393" name="[Customer-Lookup].[FullName].&amp;[Kali Vigil]"/>
            <x15:cachedUniqueName index="1394" name="[Customer-Lookup].[FullName].&amp;[Kamal Pansa]"/>
            <x15:cachedUniqueName index="1395" name="[Customer-Lookup].[FullName].&amp;[Kamela Contreras]"/>
            <x15:cachedUniqueName index="1396" name="[Customer-Lookup].[FullName].&amp;[Karen Atkins]"/>
            <x15:cachedUniqueName index="1397" name="[Customer-Lookup].[FullName].&amp;[Karen Bakkie]"/>
            <x15:cachedUniqueName index="1398" name="[Customer-Lookup].[FullName].&amp;[Karen Beltrame]"/>
            <x15:cachedUniqueName index="1399" name="[Customer-Lookup].[FullName].&amp;[Karen Brown]"/>
            <x15:cachedUniqueName index="1400" name="[Customer-Lookup].[FullName].&amp;[Karen Bustamante]"/>
            <x15:cachedUniqueName index="1401" name="[Customer-Lookup].[FullName].&amp;[Karen Faulkner]"/>
            <x15:cachedUniqueName index="1402" name="[Customer-Lookup].[FullName].&amp;[Karen Holliday]"/>
            <x15:cachedUniqueName index="1403" name="[Customer-Lookup].[FullName].&amp;[Karen Jones]"/>
            <x15:cachedUniqueName index="1404" name="[Customer-Lookup].[FullName].&amp;[Karen Kroll]"/>
            <x15:cachedUniqueName index="1405" name="[Customer-Lookup].[FullName].&amp;[Karen Mancini]"/>
            <x15:cachedUniqueName index="1406" name="[Customer-Lookup].[FullName].&amp;[Karen Roybal]"/>
            <x15:cachedUniqueName index="1407" name="[Customer-Lookup].[FullName].&amp;[Karen Rutledge]"/>
            <x15:cachedUniqueName index="1408" name="[Customer-Lookup].[FullName].&amp;[Karen Ryden]"/>
            <x15:cachedUniqueName index="1409" name="[Customer-Lookup].[FullName].&amp;[Karen Schultz]"/>
            <x15:cachedUniqueName index="1410" name="[Customer-Lookup].[FullName].&amp;[Karen Spevack]"/>
            <x15:cachedUniqueName index="1411" name="[Customer-Lookup].[FullName].&amp;[Karen Villani]"/>
            <x15:cachedUniqueName index="1412" name="[Customer-Lookup].[FullName].&amp;[Kari Amerson]"/>
            <x15:cachedUniqueName index="1413" name="[Customer-Lookup].[FullName].&amp;[Kari Vermette]"/>
            <x15:cachedUniqueName index="1414" name="[Customer-Lookup].[FullName].&amp;[Karin Blair]"/>
            <x15:cachedUniqueName index="1415" name="[Customer-Lookup].[FullName].&amp;[Karissa Faust]"/>
            <x15:cachedUniqueName index="1416" name="[Customer-Lookup].[FullName].&amp;[Karla Mickelsen]"/>
            <x15:cachedUniqueName index="1417" name="[Customer-Lookup].[FullName].&amp;[Karla Rothwell]"/>
            <x15:cachedUniqueName index="1418" name="[Customer-Lookup].[FullName].&amp;[Karla Von Waldegg]"/>
            <x15:cachedUniqueName index="1419" name="[Customer-Lookup].[FullName].&amp;[Karren Burkhardt]"/>
            <x15:cachedUniqueName index="1420" name="[Customer-Lookup].[FullName].&amp;[Kate Montano]"/>
            <x15:cachedUniqueName index="1421" name="[Customer-Lookup].[FullName].&amp;[Katerina Oneill]"/>
            <x15:cachedUniqueName index="1422" name="[Customer-Lookup].[FullName].&amp;[Katherine Cecchini]"/>
            <x15:cachedUniqueName index="1423" name="[Customer-Lookup].[FullName].&amp;[Katherine Wallin]"/>
            <x15:cachedUniqueName index="1424" name="[Customer-Lookup].[FullName].&amp;[Kathi McManus]"/>
            <x15:cachedUniqueName index="1425" name="[Customer-Lookup].[FullName].&amp;[Kathleen (Kay) Close]"/>
            <x15:cachedUniqueName index="1426" name="[Customer-Lookup].[FullName].&amp;[Kathleen Blakely]"/>
            <x15:cachedUniqueName index="1427" name="[Customer-Lookup].[FullName].&amp;[Kathleen Bowen]"/>
            <x15:cachedUniqueName index="1428" name="[Customer-Lookup].[FullName].&amp;[Kathleen Cameron]"/>
            <x15:cachedUniqueName index="1429" name="[Customer-Lookup].[FullName].&amp;[Kathleen Clark]"/>
            <x15:cachedUniqueName index="1430" name="[Customer-Lookup].[FullName].&amp;[Kathleen Huber]"/>
            <x15:cachedUniqueName index="1431" name="[Customer-Lookup].[FullName].&amp;[Kathleen Jones]"/>
            <x15:cachedUniqueName index="1432" name="[Customer-Lookup].[FullName].&amp;[Kathleen Vert]"/>
            <x15:cachedUniqueName index="1433" name="[Customer-Lookup].[FullName].&amp;[Kathleen Winter]"/>
            <x15:cachedUniqueName index="1434" name="[Customer-Lookup].[FullName].&amp;[Kathryn Clayton]"/>
            <x15:cachedUniqueName index="1435" name="[Customer-Lookup].[FullName].&amp;[Kathryn Glass]"/>
            <x15:cachedUniqueName index="1436" name="[Customer-Lookup].[FullName].&amp;[Kathryn Goff]"/>
            <x15:cachedUniqueName index="1437" name="[Customer-Lookup].[FullName].&amp;[Kathryn Hard]"/>
            <x15:cachedUniqueName index="1438" name="[Customer-Lookup].[FullName].&amp;[Kathryn Rowlez]"/>
            <x15:cachedUniqueName index="1439" name="[Customer-Lookup].[FullName].&amp;[Kathryn Vervalin]"/>
            <x15:cachedUniqueName index="1440" name="[Customer-Lookup].[FullName].&amp;[Kathryn West]"/>
            <x15:cachedUniqueName index="1441" name="[Customer-Lookup].[FullName].&amp;[Kathy Ashton]"/>
            <x15:cachedUniqueName index="1442" name="[Customer-Lookup].[FullName].&amp;[Kathy Harvey]"/>
            <x15:cachedUniqueName index="1443" name="[Customer-Lookup].[FullName].&amp;[Kathy Hughes]"/>
            <x15:cachedUniqueName index="1444" name="[Customer-Lookup].[FullName].&amp;[Kathy Mack]"/>
            <x15:cachedUniqueName index="1445" name="[Customer-Lookup].[FullName].&amp;[Kathy Marcovecchio]"/>
            <x15:cachedUniqueName index="1446" name="[Customer-Lookup].[FullName].&amp;[Kathy Nolen]"/>
            <x15:cachedUniqueName index="1447" name="[Customer-Lookup].[FullName].&amp;[Kathy Schook]"/>
            <x15:cachedUniqueName index="1448" name="[Customer-Lookup].[FullName].&amp;[Katie Krow]"/>
            <x15:cachedUniqueName index="1449" name="[Customer-Lookup].[FullName].&amp;[Katrina Williams]"/>
            <x15:cachedUniqueName index="1450" name="[Customer-Lookup].[FullName].&amp;[Katy Thomason]"/>
            <x15:cachedUniqueName index="1451" name="[Customer-Lookup].[FullName].&amp;[Kay Keller]"/>
            <x15:cachedUniqueName index="1452" name="[Customer-Lookup].[FullName].&amp;[Keith Clyne]"/>
            <x15:cachedUniqueName index="1453" name="[Customer-Lookup].[FullName].&amp;[Keith Fisher]"/>
            <x15:cachedUniqueName index="1454" name="[Customer-Lookup].[FullName].&amp;[Keith Parker]"/>
            <x15:cachedUniqueName index="1455" name="[Customer-Lookup].[FullName].&amp;[Keith Virden]"/>
            <x15:cachedUniqueName index="1456" name="[Customer-Lookup].[FullName].&amp;[Kellie Belcher]"/>
            <x15:cachedUniqueName index="1457" name="[Customer-Lookup].[FullName].&amp;[Kelly Bufmack]"/>
            <x15:cachedUniqueName index="1458" name="[Customer-Lookup].[FullName].&amp;[Kelly Burks]"/>
            <x15:cachedUniqueName index="1459" name="[Customer-Lookup].[FullName].&amp;[Kelly Hayne]"/>
            <x15:cachedUniqueName index="1460" name="[Customer-Lookup].[FullName].&amp;[Kelvin McCarron]"/>
            <x15:cachedUniqueName index="1461" name="[Customer-Lookup].[FullName].&amp;[Ken Messenger]"/>
            <x15:cachedUniqueName index="1462" name="[Customer-Lookup].[FullName].&amp;[Ken Rosemont]"/>
            <x15:cachedUniqueName index="1463" name="[Customer-Lookup].[FullName].&amp;[Kendrick Stephens]"/>
            <x15:cachedUniqueName index="1464" name="[Customer-Lookup].[FullName].&amp;[Kenneth Adams]"/>
            <x15:cachedUniqueName index="1465" name="[Customer-Lookup].[FullName].&amp;[Kenneth Henson]"/>
            <x15:cachedUniqueName index="1466" name="[Customer-Lookup].[FullName].&amp;[Kenneth Hughs]"/>
            <x15:cachedUniqueName index="1467" name="[Customer-Lookup].[FullName].&amp;[Kenneth Monninger]"/>
            <x15:cachedUniqueName index="1468" name="[Customer-Lookup].[FullName].&amp;[Kenneth Thomas]"/>
            <x15:cachedUniqueName index="1469" name="[Customer-Lookup].[FullName].&amp;[Kenton Orner]"/>
            <x15:cachedUniqueName index="1470" name="[Customer-Lookup].[FullName].&amp;[Kerry Price]"/>
            <x15:cachedUniqueName index="1471" name="[Customer-Lookup].[FullName].&amp;[Kerry Westgaard]"/>
            <x15:cachedUniqueName index="1472" name="[Customer-Lookup].[FullName].&amp;[Kevin Bogott]"/>
            <x15:cachedUniqueName index="1473" name="[Customer-Lookup].[FullName].&amp;[Kevin Parkison]"/>
            <x15:cachedUniqueName index="1474" name="[Customer-Lookup].[FullName].&amp;[Kevin Yeager]"/>
            <x15:cachedUniqueName index="1475" name="[Customer-Lookup].[FullName].&amp;[Kiki Rebrovic]"/>
            <x15:cachedUniqueName index="1476" name="[Customer-Lookup].[FullName].&amp;[Kim Brunner]"/>
            <x15:cachedUniqueName index="1477" name="[Customer-Lookup].[FullName].&amp;[Kim Chan]"/>
            <x15:cachedUniqueName index="1478" name="[Customer-Lookup].[FullName].&amp;[Kim Clifford]"/>
            <x15:cachedUniqueName index="1479" name="[Customer-Lookup].[FullName].&amp;[Kim Harrison]"/>
            <x15:cachedUniqueName index="1480" name="[Customer-Lookup].[FullName].&amp;[Kim Plambeck]"/>
            <x15:cachedUniqueName index="1481" name="[Customer-Lookup].[FullName].&amp;[Kimball Asuncion]"/>
            <x15:cachedUniqueName index="1482" name="[Customer-Lookup].[FullName].&amp;[Kimberlee Cattelona]"/>
            <x15:cachedUniqueName index="1483" name="[Customer-Lookup].[FullName].&amp;[Kimberlee Demott]"/>
            <x15:cachedUniqueName index="1484" name="[Customer-Lookup].[FullName].&amp;[Kimberlee Long]"/>
            <x15:cachedUniqueName index="1485" name="[Customer-Lookup].[FullName].&amp;[Kimberley Clark]"/>
            <x15:cachedUniqueName index="1486" name="[Customer-Lookup].[FullName].&amp;[Kimberly Carter]"/>
            <x15:cachedUniqueName index="1487" name="[Customer-Lookup].[FullName].&amp;[Kimberly Kelley]"/>
            <x15:cachedUniqueName index="1488" name="[Customer-Lookup].[FullName].&amp;[Kimberly Primack]"/>
            <x15:cachedUniqueName index="1489" name="[Customer-Lookup].[FullName].&amp;[Kimberly Squires]"/>
            <x15:cachedUniqueName index="1490" name="[Customer-Lookup].[FullName].&amp;[Kimberly Starick]"/>
            <x15:cachedUniqueName index="1491" name="[Customer-Lookup].[FullName].&amp;[Kimberly Wells]"/>
            <x15:cachedUniqueName index="1492" name="[Customer-Lookup].[FullName].&amp;[Kindra Vernon]"/>
            <x15:cachedUniqueName index="1493" name="[Customer-Lookup].[FullName].&amp;[Kirk Valencia]"/>
            <x15:cachedUniqueName index="1494" name="[Customer-Lookup].[FullName].&amp;[Kit Austen]"/>
            <x15:cachedUniqueName index="1495" name="[Customer-Lookup].[FullName].&amp;[Kittie Butler]"/>
            <x15:cachedUniqueName index="1496" name="[Customer-Lookup].[FullName].&amp;[Korri Shipley]"/>
            <x15:cachedUniqueName index="1497" name="[Customer-Lookup].[FullName].&amp;[Kris Bergin]"/>
            <x15:cachedUniqueName index="1498" name="[Customer-Lookup].[FullName].&amp;[Kristen Chaze]"/>
            <x15:cachedUniqueName index="1499" name="[Customer-Lookup].[FullName].&amp;[Kristen Hemmings]"/>
            <x15:cachedUniqueName index="1500" name="[Customer-Lookup].[FullName].&amp;[Kristen Kastner]"/>
            <x15:cachedUniqueName index="1501" name="[Customer-Lookup].[FullName].&amp;[Kristin Allen]"/>
            <x15:cachedUniqueName index="1502" name="[Customer-Lookup].[FullName].&amp;[Kristin Brinkman]"/>
            <x15:cachedUniqueName index="1503" name="[Customer-Lookup].[FullName].&amp;[Kristin Miller]"/>
            <x15:cachedUniqueName index="1504" name="[Customer-Lookup].[FullName].&amp;[Kristine Aldred]"/>
            <x15:cachedUniqueName index="1505" name="[Customer-Lookup].[FullName].&amp;[Krystle Bachman]"/>
            <x15:cachedUniqueName index="1506" name="[Customer-Lookup].[FullName].&amp;[Kurt Swindler]"/>
            <x15:cachedUniqueName index="1507" name="[Customer-Lookup].[FullName].&amp;[Kurtis Trosper]"/>
            <x15:cachedUniqueName index="1508" name="[Customer-Lookup].[FullName].&amp;[Kyle Alarid]"/>
            <x15:cachedUniqueName index="1509" name="[Customer-Lookup].[FullName].&amp;[Kyrstin Chipman]"/>
            <x15:cachedUniqueName index="1510" name="[Customer-Lookup].[FullName].&amp;[L. Albert Cox]"/>
            <x15:cachedUniqueName index="1511" name="[Customer-Lookup].[FullName].&amp;[L. Albert Wall]"/>
            <x15:cachedUniqueName index="1512" name="[Customer-Lookup].[FullName].&amp;[L. Jane Conant]"/>
            <x15:cachedUniqueName index="1513" name="[Customer-Lookup].[FullName].&amp;[Lana Cook]"/>
            <x15:cachedUniqueName index="1514" name="[Customer-Lookup].[FullName].&amp;[Lanna Slaven]"/>
            <x15:cachedUniqueName index="1515" name="[Customer-Lookup].[FullName].&amp;[Larrie Moskal]"/>
            <x15:cachedUniqueName index="1516" name="[Customer-Lookup].[FullName].&amp;[Larry Chappell]"/>
            <x15:cachedUniqueName index="1517" name="[Customer-Lookup].[FullName].&amp;[Larry Collier]"/>
            <x15:cachedUniqueName index="1518" name="[Customer-Lookup].[FullName].&amp;[Larry Cooley]"/>
            <x15:cachedUniqueName index="1519" name="[Customer-Lookup].[FullName].&amp;[Larry Goldberg]"/>
            <x15:cachedUniqueName index="1520" name="[Customer-Lookup].[FullName].&amp;[Larry Gregory]"/>
            <x15:cachedUniqueName index="1521" name="[Customer-Lookup].[FullName].&amp;[Larry Rote]"/>
            <x15:cachedUniqueName index="1522" name="[Customer-Lookup].[FullName].&amp;[Larry Smith]"/>
            <x15:cachedUniqueName index="1523" name="[Customer-Lookup].[FullName].&amp;[Larry Wagner]"/>
            <x15:cachedUniqueName index="1524" name="[Customer-Lookup].[FullName].&amp;[Larry Weeks]"/>
            <x15:cachedUniqueName index="1525" name="[Customer-Lookup].[FullName].&amp;[Latoya Johnson]"/>
            <x15:cachedUniqueName index="1526" name="[Customer-Lookup].[FullName].&amp;[Laura Bradley]"/>
            <x15:cachedUniqueName index="1527" name="[Customer-Lookup].[FullName].&amp;[Laura Bray]"/>
            <x15:cachedUniqueName index="1528" name="[Customer-Lookup].[FullName].&amp;[Laura Collins]"/>
            <x15:cachedUniqueName index="1529" name="[Customer-Lookup].[FullName].&amp;[Laura Fritz]"/>
            <x15:cachedUniqueName index="1530" name="[Customer-Lookup].[FullName].&amp;[Laura Welden]"/>
            <x15:cachedUniqueName index="1531" name="[Customer-Lookup].[FullName].&amp;[Laurel Stevens]"/>
            <x15:cachedUniqueName index="1532" name="[Customer-Lookup].[FullName].&amp;[Lauri Butler]"/>
            <x15:cachedUniqueName index="1533" name="[Customer-Lookup].[FullName].&amp;[Laurie Campbell]"/>
            <x15:cachedUniqueName index="1534" name="[Customer-Lookup].[FullName].&amp;[Lavona Corcoran]"/>
            <x15:cachedUniqueName index="1535" name="[Customer-Lookup].[FullName].&amp;[Lawrence Bacon]"/>
            <x15:cachedUniqueName index="1536" name="[Customer-Lookup].[FullName].&amp;[Lawrence Badger]"/>
            <x15:cachedUniqueName index="1537" name="[Customer-Lookup].[FullName].&amp;[Lawrence Roskey]"/>
            <x15:cachedUniqueName index="1538" name="[Customer-Lookup].[FullName].&amp;[Lea Allen]"/>
            <x15:cachedUniqueName index="1539" name="[Customer-Lookup].[FullName].&amp;[Leah Jarnagin]"/>
            <x15:cachedUniqueName index="1540" name="[Customer-Lookup].[FullName].&amp;[Leanne Ward]"/>
            <x15:cachedUniqueName index="1541" name="[Customer-Lookup].[FullName].&amp;[Leda Witte]"/>
            <x15:cachedUniqueName index="1542" name="[Customer-Lookup].[FullName].&amp;[Lee Winter]"/>
            <x15:cachedUniqueName index="1543" name="[Customer-Lookup].[FullName].&amp;[Leeann Murray]"/>
            <x15:cachedUniqueName index="1544" name="[Customer-Lookup].[FullName].&amp;[LeeAnn Otte]"/>
            <x15:cachedUniqueName index="1545" name="[Customer-Lookup].[FullName].&amp;[Leila Gutierrez]"/>
            <x15:cachedUniqueName index="1546" name="[Customer-Lookup].[FullName].&amp;[Leland Bohrer]"/>
            <x15:cachedUniqueName index="1547" name="[Customer-Lookup].[FullName].&amp;[Leland Thomas]"/>
            <x15:cachedUniqueName index="1548" name="[Customer-Lookup].[FullName].&amp;[Lenora Cortessis]"/>
            <x15:cachedUniqueName index="1549" name="[Customer-Lookup].[FullName].&amp;[Lenore McNichols]"/>
            <x15:cachedUniqueName index="1550" name="[Customer-Lookup].[FullName].&amp;[Leo Jones]"/>
            <x15:cachedUniqueName index="1551" name="[Customer-Lookup].[FullName].&amp;[Leona Bourret]"/>
            <x15:cachedUniqueName index="1552" name="[Customer-Lookup].[FullName].&amp;[Leonard Alfiank]"/>
            <x15:cachedUniqueName index="1553" name="[Customer-Lookup].[FullName].&amp;[Leoncio Herring]"/>
            <x15:cachedUniqueName index="1554" name="[Customer-Lookup].[FullName].&amp;[Leonor Cirafice]"/>
            <x15:cachedUniqueName index="1555" name="[Customer-Lookup].[FullName].&amp;[Leota Cramer]"/>
            <x15:cachedUniqueName index="1556" name="[Customer-Lookup].[FullName].&amp;[Leshu Hall]"/>
            <x15:cachedUniqueName index="1557" name="[Customer-Lookup].[FullName].&amp;[Leslie Appelhans]"/>
            <x15:cachedUniqueName index="1558" name="[Customer-Lookup].[FullName].&amp;[Leslie Cain]"/>
            <x15:cachedUniqueName index="1559" name="[Customer-Lookup].[FullName].&amp;[Leslie McClelland]"/>
            <x15:cachedUniqueName index="1560" name="[Customer-Lookup].[FullName].&amp;[Leslie Rainosek]"/>
            <x15:cachedUniqueName index="1561" name="[Customer-Lookup].[FullName].&amp;[Leslie Raphael]"/>
            <x15:cachedUniqueName index="1562" name="[Customer-Lookup].[FullName].&amp;[Leslie Urias]"/>
            <x15:cachedUniqueName index="1563" name="[Customer-Lookup].[FullName].&amp;[Lester Dooley]"/>
            <x15:cachedUniqueName index="1564" name="[Customer-Lookup].[FullName].&amp;[Leticia Tetzloff]"/>
            <x15:cachedUniqueName index="1565" name="[Customer-Lookup].[FullName].&amp;[Lila Mandell]"/>
            <x15:cachedUniqueName index="1566" name="[Customer-Lookup].[FullName].&amp;[Liliana Mitchell]"/>
            <x15:cachedUniqueName index="1567" name="[Customer-Lookup].[FullName].&amp;[Lillian Ayeni]"/>
            <x15:cachedUniqueName index="1568" name="[Customer-Lookup].[FullName].&amp;[Lillian Caldwell]"/>
            <x15:cachedUniqueName index="1569" name="[Customer-Lookup].[FullName].&amp;[Lillian Chandler]"/>
            <x15:cachedUniqueName index="1570" name="[Customer-Lookup].[FullName].&amp;[Lillian Heckman]"/>
            <x15:cachedUniqueName index="1571" name="[Customer-Lookup].[FullName].&amp;[Lillian Maes]"/>
            <x15:cachedUniqueName index="1572" name="[Customer-Lookup].[FullName].&amp;[Lillian Martensen]"/>
            <x15:cachedUniqueName index="1573" name="[Customer-Lookup].[FullName].&amp;[Lillian Martinez]"/>
            <x15:cachedUniqueName index="1574" name="[Customer-Lookup].[FullName].&amp;[Lillian White]"/>
            <x15:cachedUniqueName index="1575" name="[Customer-Lookup].[FullName].&amp;[Lillie Woodside]"/>
            <x15:cachedUniqueName index="1576" name="[Customer-Lookup].[FullName].&amp;[Lin Conley]"/>
            <x15:cachedUniqueName index="1577" name="[Customer-Lookup].[FullName].&amp;[Linda Amaya]"/>
            <x15:cachedUniqueName index="1578" name="[Customer-Lookup].[FullName].&amp;[Linda Brooks]"/>
            <x15:cachedUniqueName index="1579" name="[Customer-Lookup].[FullName].&amp;[Linda Brown]"/>
            <x15:cachedUniqueName index="1580" name="[Customer-Lookup].[FullName].&amp;[Linda Browne]"/>
            <x15:cachedUniqueName index="1581" name="[Customer-Lookup].[FullName].&amp;[Linda Carter]"/>
            <x15:cachedUniqueName index="1582" name="[Customer-Lookup].[FullName].&amp;[Linda Chuakay]"/>
            <x15:cachedUniqueName index="1583" name="[Customer-Lookup].[FullName].&amp;[Linda Combs]"/>
            <x15:cachedUniqueName index="1584" name="[Customer-Lookup].[FullName].&amp;[Linda Heth]"/>
            <x15:cachedUniqueName index="1585" name="[Customer-Lookup].[FullName].&amp;[Linda Horton]"/>
            <x15:cachedUniqueName index="1586" name="[Customer-Lookup].[FullName].&amp;[Linda Scharf]"/>
            <x15:cachedUniqueName index="1587" name="[Customer-Lookup].[FullName].&amp;[Linda Sparks]"/>
            <x15:cachedUniqueName index="1588" name="[Customer-Lookup].[FullName].&amp;[Linda Stidham]"/>
            <x15:cachedUniqueName index="1589" name="[Customer-Lookup].[FullName].&amp;[Linda Troike]"/>
            <x15:cachedUniqueName index="1590" name="[Customer-Lookup].[FullName].&amp;[Linda Trujillo]"/>
            <x15:cachedUniqueName index="1591" name="[Customer-Lookup].[FullName].&amp;[Linda Tubis]"/>
            <x15:cachedUniqueName index="1592" name="[Customer-Lookup].[FullName].&amp;[Linda Velasquez]"/>
            <x15:cachedUniqueName index="1593" name="[Customer-Lookup].[FullName].&amp;[Linda Weller]"/>
            <x15:cachedUniqueName index="1594" name="[Customer-Lookup].[FullName].&amp;[Linda Whitten]"/>
            <x15:cachedUniqueName index="1595" name="[Customer-Lookup].[FullName].&amp;[Linda Williams]"/>
            <x15:cachedUniqueName index="1596" name="[Customer-Lookup].[FullName].&amp;[Linton Davis]"/>
            <x15:cachedUniqueName index="1597" name="[Customer-Lookup].[FullName].&amp;[Liora Vaught]"/>
            <x15:cachedUniqueName index="1598" name="[Customer-Lookup].[FullName].&amp;[Lisa Anderson]"/>
            <x15:cachedUniqueName index="1599" name="[Customer-Lookup].[FullName].&amp;[Lisa Baldridge]"/>
            <x15:cachedUniqueName index="1600" name="[Customer-Lookup].[FullName].&amp;[Lisa Lima]"/>
            <x15:cachedUniqueName index="1601" name="[Customer-Lookup].[FullName].&amp;[Lisa Margison]"/>
            <x15:cachedUniqueName index="1602" name="[Customer-Lookup].[FullName].&amp;[Lisa Randall]"/>
            <x15:cachedUniqueName index="1603" name="[Customer-Lookup].[FullName].&amp;[Lisa Risner]"/>
            <x15:cachedUniqueName index="1604" name="[Customer-Lookup].[FullName].&amp;[Lisa Ross]"/>
            <x15:cachedUniqueName index="1605" name="[Customer-Lookup].[FullName].&amp;[Lisa Salazar]"/>
            <x15:cachedUniqueName index="1606" name="[Customer-Lookup].[FullName].&amp;[Lisa Wills]"/>
            <x15:cachedUniqueName index="1607" name="[Customer-Lookup].[FullName].&amp;[Lita Brown]"/>
            <x15:cachedUniqueName index="1608" name="[Customer-Lookup].[FullName].&amp;[Lita Szasz]"/>
            <x15:cachedUniqueName index="1609" name="[Customer-Lookup].[FullName].&amp;[Lizette Tennis]"/>
            <x15:cachedUniqueName index="1610" name="[Customer-Lookup].[FullName].&amp;[Lois Anderson]"/>
            <x15:cachedUniqueName index="1611" name="[Customer-Lookup].[FullName].&amp;[Lois Byrne]"/>
            <x15:cachedUniqueName index="1612" name="[Customer-Lookup].[FullName].&amp;[Lois Conneally]"/>
            <x15:cachedUniqueName index="1613" name="[Customer-Lookup].[FullName].&amp;[Lois Leong]"/>
            <x15:cachedUniqueName index="1614" name="[Customer-Lookup].[FullName].&amp;[Lola Ferris]"/>
            <x15:cachedUniqueName index="1615" name="[Customer-Lookup].[FullName].&amp;[Lola Stange]"/>
            <x15:cachedUniqueName index="1616" name="[Customer-Lookup].[FullName].&amp;[Lona Kahawai]"/>
            <x15:cachedUniqueName index="1617" name="[Customer-Lookup].[FullName].&amp;[Long Byrge]"/>
            <x15:cachedUniqueName index="1618" name="[Customer-Lookup].[FullName].&amp;[Lonnie Carvajal]"/>
            <x15:cachedUniqueName index="1619" name="[Customer-Lookup].[FullName].&amp;[Lonnie Cummings]"/>
            <x15:cachedUniqueName index="1620" name="[Customer-Lookup].[FullName].&amp;[Lonnie Forsythe]"/>
            <x15:cachedUniqueName index="1621" name="[Customer-Lookup].[FullName].&amp;[Lora Garcia]"/>
            <x15:cachedUniqueName index="1622" name="[Customer-Lookup].[FullName].&amp;[Lora Silvester]"/>
            <x15:cachedUniqueName index="1623" name="[Customer-Lookup].[FullName].&amp;[Lorena Weiss]"/>
            <x15:cachedUniqueName index="1624" name="[Customer-Lookup].[FullName].&amp;[Loretta Maez]"/>
            <x15:cachedUniqueName index="1625" name="[Customer-Lookup].[FullName].&amp;[Lori Bellando]"/>
            <x15:cachedUniqueName index="1626" name="[Customer-Lookup].[FullName].&amp;[Lori Bethune]"/>
            <x15:cachedUniqueName index="1627" name="[Customer-Lookup].[FullName].&amp;[Lori Bryington]"/>
            <x15:cachedUniqueName index="1628" name="[Customer-Lookup].[FullName].&amp;[Lori Cochran]"/>
            <x15:cachedUniqueName index="1629" name="[Customer-Lookup].[FullName].&amp;[Lori Cutler]"/>
            <x15:cachedUniqueName index="1630" name="[Customer-Lookup].[FullName].&amp;[Lori Fenster]"/>
            <x15:cachedUniqueName index="1631" name="[Customer-Lookup].[FullName].&amp;[Lori Folga]"/>
            <x15:cachedUniqueName index="1632" name="[Customer-Lookup].[FullName].&amp;[Lorraine Aplanalp]"/>
            <x15:cachedUniqueName index="1633" name="[Customer-Lookup].[FullName].&amp;[Lorraine Ardell]"/>
            <x15:cachedUniqueName index="1634" name="[Customer-Lookup].[FullName].&amp;[Lorraine Michler]"/>
            <x15:cachedUniqueName index="1635" name="[Customer-Lookup].[FullName].&amp;[Lorraine Todd]"/>
            <x15:cachedUniqueName index="1636" name="[Customer-Lookup].[FullName].&amp;[Lorraine Turcios]"/>
            <x15:cachedUniqueName index="1637" name="[Customer-Lookup].[FullName].&amp;[Lorraine Villenas]"/>
            <x15:cachedUniqueName index="1638" name="[Customer-Lookup].[FullName].&amp;[Lorriene Weathers]"/>
            <x15:cachedUniqueName index="1639" name="[Customer-Lookup].[FullName].&amp;[Lou Scroggins]"/>
            <x15:cachedUniqueName index="1640" name="[Customer-Lookup].[FullName].&amp;[Louella Wheat]"/>
            <x15:cachedUniqueName index="1641" name="[Customer-Lookup].[FullName].&amp;[Louie Kruse]"/>
            <x15:cachedUniqueName index="1642" name="[Customer-Lookup].[FullName].&amp;[Louis Allegra]"/>
            <x15:cachedUniqueName index="1643" name="[Customer-Lookup].[FullName].&amp;[Louis Dalton]"/>
            <x15:cachedUniqueName index="1644" name="[Customer-Lookup].[FullName].&amp;[Louis Gonzales]"/>
            <x15:cachedUniqueName index="1645" name="[Customer-Lookup].[FullName].&amp;[Louis McGrath]"/>
            <x15:cachedUniqueName index="1646" name="[Customer-Lookup].[FullName].&amp;[Louis Wilmoth]"/>
            <x15:cachedUniqueName index="1647" name="[Customer-Lookup].[FullName].&amp;[Louise Ayotte]"/>
            <x15:cachedUniqueName index="1648" name="[Customer-Lookup].[FullName].&amp;[Louise Cassidy]"/>
            <x15:cachedUniqueName index="1649" name="[Customer-Lookup].[FullName].&amp;[Louise Cole]"/>
            <x15:cachedUniqueName index="1650" name="[Customer-Lookup].[FullName].&amp;[Louise Garcia]"/>
            <x15:cachedUniqueName index="1651" name="[Customer-Lookup].[FullName].&amp;[Louise Starr]"/>
            <x15:cachedUniqueName index="1652" name="[Customer-Lookup].[FullName].&amp;[Louise Taylor]"/>
            <x15:cachedUniqueName index="1653" name="[Customer-Lookup].[FullName].&amp;[Louise Wright]"/>
            <x15:cachedUniqueName index="1654" name="[Customer-Lookup].[FullName].&amp;[Lourette Hanks]"/>
            <x15:cachedUniqueName index="1655" name="[Customer-Lookup].[FullName].&amp;[Luann Crawford]"/>
            <x15:cachedUniqueName index="1656" name="[Customer-Lookup].[FullName].&amp;[Luanne Marcen]"/>
            <x15:cachedUniqueName index="1657" name="[Customer-Lookup].[FullName].&amp;[Lucile McGaughey]"/>
            <x15:cachedUniqueName index="1658" name="[Customer-Lookup].[FullName].&amp;[Lucille Chellew]"/>
            <x15:cachedUniqueName index="1659" name="[Customer-Lookup].[FullName].&amp;[Lucille Rhea]"/>
            <x15:cachedUniqueName index="1660" name="[Customer-Lookup].[FullName].&amp;[Lucille Zimmerman]"/>
            <x15:cachedUniqueName index="1661" name="[Customer-Lookup].[FullName].&amp;[Lucy Bewley]"/>
            <x15:cachedUniqueName index="1662" name="[Customer-Lookup].[FullName].&amp;[Lucy Flowers]"/>
            <x15:cachedUniqueName index="1663" name="[Customer-Lookup].[FullName].&amp;[Lucy Rickert]"/>
            <x15:cachedUniqueName index="1664" name="[Customer-Lookup].[FullName].&amp;[Lupe Blackburn]"/>
            <x15:cachedUniqueName index="1665" name="[Customer-Lookup].[FullName].&amp;[Lupe Buclatin]"/>
            <x15:cachedUniqueName index="1666" name="[Customer-Lookup].[FullName].&amp;[Luther Moran]"/>
            <x15:cachedUniqueName index="1667" name="[Customer-Lookup].[FullName].&amp;[Luther Ulibarri]"/>
            <x15:cachedUniqueName index="1668" name="[Customer-Lookup].[FullName].&amp;[Lyall Baughman]"/>
            <x15:cachedUniqueName index="1669" name="[Customer-Lookup].[FullName].&amp;[Lydia Pool]"/>
            <x15:cachedUniqueName index="1670" name="[Customer-Lookup].[FullName].&amp;[Lynda Swift]"/>
            <x15:cachedUniqueName index="1671" name="[Customer-Lookup].[FullName].&amp;[Lynn Azar]"/>
            <x15:cachedUniqueName index="1672" name="[Customer-Lookup].[FullName].&amp;[Lynn Cornett]"/>
            <x15:cachedUniqueName index="1673" name="[Customer-Lookup].[FullName].&amp;[Lynn Norris]"/>
            <x15:cachedUniqueName index="1674" name="[Customer-Lookup].[FullName].&amp;[Lynn ODonahue]"/>
            <x15:cachedUniqueName index="1675" name="[Customer-Lookup].[FullName].&amp;[Lynn Pierotti]"/>
            <x15:cachedUniqueName index="1676" name="[Customer-Lookup].[FullName].&amp;[Lynn Seamans]"/>
            <x15:cachedUniqueName index="1677" name="[Customer-Lookup].[FullName].&amp;[Lynn Williams]"/>
            <x15:cachedUniqueName index="1678" name="[Customer-Lookup].[FullName].&amp;[Lynne Comer]"/>
            <x15:cachedUniqueName index="1679" name="[Customer-Lookup].[FullName].&amp;[M. Doyle Butler, Jr.]"/>
            <x15:cachedUniqueName index="1680" name="[Customer-Lookup].[FullName].&amp;[M. Patricia Campbell]"/>
            <x15:cachedUniqueName index="1681" name="[Customer-Lookup].[FullName].&amp;[Madeline Bonenberger]"/>
            <x15:cachedUniqueName index="1682" name="[Customer-Lookup].[FullName].&amp;[Mae Anderson]"/>
            <x15:cachedUniqueName index="1683" name="[Customer-Lookup].[FullName].&amp;[Mae Winder]"/>
            <x15:cachedUniqueName index="1684" name="[Customer-Lookup].[FullName].&amp;[Mahtouz Burke]"/>
            <x15:cachedUniqueName index="1685" name="[Customer-Lookup].[FullName].&amp;[Maila Shobe]"/>
            <x15:cachedUniqueName index="1686" name="[Customer-Lookup].[FullName].&amp;[Makiko Testa]"/>
            <x15:cachedUniqueName index="1687" name="[Customer-Lookup].[FullName].&amp;[Mallie Tribble]"/>
            <x15:cachedUniqueName index="1688" name="[Customer-Lookup].[FullName].&amp;[Mandy Finken]"/>
            <x15:cachedUniqueName index="1689" name="[Customer-Lookup].[FullName].&amp;[Manuel Clark]"/>
            <x15:cachedUniqueName index="1690" name="[Customer-Lookup].[FullName].&amp;[Manuel Haskin]"/>
            <x15:cachedUniqueName index="1691" name="[Customer-Lookup].[FullName].&amp;[Marc Trager]"/>
            <x15:cachedUniqueName index="1692" name="[Customer-Lookup].[FullName].&amp;[Marcella Isaacs]"/>
            <x15:cachedUniqueName index="1693" name="[Customer-Lookup].[FullName].&amp;[Margaret Carrillo]"/>
            <x15:cachedUniqueName index="1694" name="[Customer-Lookup].[FullName].&amp;[Margaret Cheney]"/>
            <x15:cachedUniqueName index="1695" name="[Customer-Lookup].[FullName].&amp;[Margaret Harbison]"/>
            <x15:cachedUniqueName index="1696" name="[Customer-Lookup].[FullName].&amp;[Margaret Head]"/>
            <x15:cachedUniqueName index="1697" name="[Customer-Lookup].[FullName].&amp;[Margaret Hernandez]"/>
            <x15:cachedUniqueName index="1698" name="[Customer-Lookup].[FullName].&amp;[Margaret Lowery]"/>
            <x15:cachedUniqueName index="1699" name="[Customer-Lookup].[FullName].&amp;[Margaret Martucci]"/>
            <x15:cachedUniqueName index="1700" name="[Customer-Lookup].[FullName].&amp;[Margaret McCarthy]"/>
            <x15:cachedUniqueName index="1701" name="[Customer-Lookup].[FullName].&amp;[Margaret Potter]"/>
            <x15:cachedUniqueName index="1702" name="[Customer-Lookup].[FullName].&amp;[Margaret Reed]"/>
            <x15:cachedUniqueName index="1703" name="[Customer-Lookup].[FullName].&amp;[Margaret Terry]"/>
            <x15:cachedUniqueName index="1704" name="[Customer-Lookup].[FullName].&amp;[Margaret Trujillo]"/>
            <x15:cachedUniqueName index="1705" name="[Customer-Lookup].[FullName].&amp;[Margaret Turnure]"/>
            <x15:cachedUniqueName index="1706" name="[Customer-Lookup].[FullName].&amp;[Margaret Ward]"/>
            <x15:cachedUniqueName index="1707" name="[Customer-Lookup].[FullName].&amp;[Margaret Young]"/>
            <x15:cachedUniqueName index="1708" name="[Customer-Lookup].[FullName].&amp;[Margarita Starr]"/>
            <x15:cachedUniqueName index="1709" name="[Customer-Lookup].[FullName].&amp;[Margot Freeman]"/>
            <x15:cachedUniqueName index="1710" name="[Customer-Lookup].[FullName].&amp;[Mari Caldwell]"/>
            <x15:cachedUniqueName index="1711" name="[Customer-Lookup].[FullName].&amp;[Maria Bade]"/>
            <x15:cachedUniqueName index="1712" name="[Customer-Lookup].[FullName].&amp;[Maria Belcher]"/>
            <x15:cachedUniqueName index="1713" name="[Customer-Lookup].[FullName].&amp;[Maria Briganti]"/>
            <x15:cachedUniqueName index="1714" name="[Customer-Lookup].[FullName].&amp;[Maria Kountz]"/>
            <x15:cachedUniqueName index="1715" name="[Customer-Lookup].[FullName].&amp;[Maria McGill]"/>
            <x15:cachedUniqueName index="1716" name="[Customer-Lookup].[FullName].&amp;[Maria Schloss]"/>
            <x15:cachedUniqueName index="1717" name="[Customer-Lookup].[FullName].&amp;[Maria Stansfield]"/>
            <x15:cachedUniqueName index="1718" name="[Customer-Lookup].[FullName].&amp;[Maria Taylor]"/>
            <x15:cachedUniqueName index="1719" name="[Customer-Lookup].[FullName].&amp;[Mariam Carey]"/>
            <x15:cachedUniqueName index="1720" name="[Customer-Lookup].[FullName].&amp;[Marian Berch]"/>
            <x15:cachedUniqueName index="1721" name="[Customer-Lookup].[FullName].&amp;[Marianne Ammann]"/>
            <x15:cachedUniqueName index="1722" name="[Customer-Lookup].[FullName].&amp;[Marie Alexander]"/>
            <x15:cachedUniqueName index="1723" name="[Customer-Lookup].[FullName].&amp;[Marie Carlson]"/>
            <x15:cachedUniqueName index="1724" name="[Customer-Lookup].[FullName].&amp;[Marie Filson]"/>
            <x15:cachedUniqueName index="1725" name="[Customer-Lookup].[FullName].&amp;[Marie Leadingham]"/>
            <x15:cachedUniqueName index="1726" name="[Customer-Lookup].[FullName].&amp;[Marie Rose]"/>
            <x15:cachedUniqueName index="1727" name="[Customer-Lookup].[FullName].&amp;[Marie Thomas]"/>
            <x15:cachedUniqueName index="1728" name="[Customer-Lookup].[FullName].&amp;[Marilyn Brooks]"/>
            <x15:cachedUniqueName index="1729" name="[Customer-Lookup].[FullName].&amp;[Marilyn Cravens]"/>
            <x15:cachedUniqueName index="1730" name="[Customer-Lookup].[FullName].&amp;[Marilyn Hansen]"/>
            <x15:cachedUniqueName index="1731" name="[Customer-Lookup].[FullName].&amp;[Marilyn Jarratt]"/>
            <x15:cachedUniqueName index="1732" name="[Customer-Lookup].[FullName].&amp;[Marilyn Lazo]"/>
            <x15:cachedUniqueName index="1733" name="[Customer-Lookup].[FullName].&amp;[Marilyn Medina]"/>
            <x15:cachedUniqueName index="1734" name="[Customer-Lookup].[FullName].&amp;[Marilynn Williams]"/>
            <x15:cachedUniqueName index="1735" name="[Customer-Lookup].[FullName].&amp;[Marin Bezic]"/>
            <x15:cachedUniqueName index="1736" name="[Customer-Lookup].[FullName].&amp;[Marina Erwin]"/>
            <x15:cachedUniqueName index="1737" name="[Customer-Lookup].[FullName].&amp;[Marina Villalobos]"/>
            <x15:cachedUniqueName index="1738" name="[Customer-Lookup].[FullName].&amp;[Mark Blackburn]"/>
            <x15:cachedUniqueName index="1739" name="[Customer-Lookup].[FullName].&amp;[Mark Blatt]"/>
            <x15:cachedUniqueName index="1740" name="[Customer-Lookup].[FullName].&amp;[Mark Borders]"/>
            <x15:cachedUniqueName index="1741" name="[Customer-Lookup].[FullName].&amp;[Mark Hart]"/>
            <x15:cachedUniqueName index="1742" name="[Customer-Lookup].[FullName].&amp;[Mark Rampa]"/>
            <x15:cachedUniqueName index="1743" name="[Customer-Lookup].[FullName].&amp;[Mark Ridley]"/>
            <x15:cachedUniqueName index="1744" name="[Customer-Lookup].[FullName].&amp;[Mark Vannest]"/>
            <x15:cachedUniqueName index="1745" name="[Customer-Lookup].[FullName].&amp;[Mark Wintermantel]"/>
            <x15:cachedUniqueName index="1746" name="[Customer-Lookup].[FullName].&amp;[Marla Bell]"/>
            <x15:cachedUniqueName index="1747" name="[Customer-Lookup].[FullName].&amp;[Marlee Hubersberger]"/>
            <x15:cachedUniqueName index="1748" name="[Customer-Lookup].[FullName].&amp;[Marlene Bolden]"/>
            <x15:cachedUniqueName index="1749" name="[Customer-Lookup].[FullName].&amp;[Marlene Chase]"/>
            <x15:cachedUniqueName index="1750" name="[Customer-Lookup].[FullName].&amp;[Marlene Haugland]"/>
            <x15:cachedUniqueName index="1751" name="[Customer-Lookup].[FullName].&amp;[Marlene Ludvigsen]"/>
            <x15:cachedUniqueName index="1752" name="[Customer-Lookup].[FullName].&amp;[Marlene Tsujimoto]"/>
            <x15:cachedUniqueName index="1753" name="[Customer-Lookup].[FullName].&amp;[Marlin Leang]"/>
            <x15:cachedUniqueName index="1754" name="[Customer-Lookup].[FullName].&amp;[Marliss McCalla]"/>
            <x15:cachedUniqueName index="1755" name="[Customer-Lookup].[FullName].&amp;[Marliyn Hinkle]"/>
            <x15:cachedUniqueName index="1756" name="[Customer-Lookup].[FullName].&amp;[Marlys Chand]"/>
            <x15:cachedUniqueName index="1757" name="[Customer-Lookup].[FullName].&amp;[Marsha Clinard]"/>
            <x15:cachedUniqueName index="1758" name="[Customer-Lookup].[FullName].&amp;[Marsha Perse]"/>
            <x15:cachedUniqueName index="1759" name="[Customer-Lookup].[FullName].&amp;[Marsha Valenzuela]"/>
            <x15:cachedUniqueName index="1760" name="[Customer-Lookup].[FullName].&amp;[Martha Benefiel]"/>
            <x15:cachedUniqueName index="1761" name="[Customer-Lookup].[FullName].&amp;[Martha Clark]"/>
            <x15:cachedUniqueName index="1762" name="[Customer-Lookup].[FullName].&amp;[Martha Clifton]"/>
            <x15:cachedUniqueName index="1763" name="[Customer-Lookup].[FullName].&amp;[Martha Espinoza]"/>
            <x15:cachedUniqueName index="1764" name="[Customer-Lookup].[FullName].&amp;[Martha Griego]"/>
            <x15:cachedUniqueName index="1765" name="[Customer-Lookup].[FullName].&amp;[Martha Kinney]"/>
            <x15:cachedUniqueName index="1766" name="[Customer-Lookup].[FullName].&amp;[Martha Marple]"/>
            <x15:cachedUniqueName index="1767" name="[Customer-Lookup].[FullName].&amp;[Martha Wilson]"/>
            <x15:cachedUniqueName index="1768" name="[Customer-Lookup].[FullName].&amp;[Martha Yowell]"/>
            <x15:cachedUniqueName index="1769" name="[Customer-Lookup].[FullName].&amp;[Martin Cameron]"/>
            <x15:cachedUniqueName index="1770" name="[Customer-Lookup].[FullName].&amp;[Mary Aigaki]"/>
            <x15:cachedUniqueName index="1771" name="[Customer-Lookup].[FullName].&amp;[Mary Bean]"/>
            <x15:cachedUniqueName index="1772" name="[Customer-Lookup].[FullName].&amp;[Mary Becker]"/>
            <x15:cachedUniqueName index="1773" name="[Customer-Lookup].[FullName].&amp;[Mary Carson]"/>
            <x15:cachedUniqueName index="1774" name="[Customer-Lookup].[FullName].&amp;[Mary Colvin]"/>
            <x15:cachedUniqueName index="1775" name="[Customer-Lookup].[FullName].&amp;[Mary Cooper]"/>
            <x15:cachedUniqueName index="1776" name="[Customer-Lookup].[FullName].&amp;[Mary Corsi]"/>
            <x15:cachedUniqueName index="1777" name="[Customer-Lookup].[FullName].&amp;[Mary Crookshanks]"/>
            <x15:cachedUniqueName index="1778" name="[Customer-Lookup].[FullName].&amp;[Mary Davidson]"/>
            <x15:cachedUniqueName index="1779" name="[Customer-Lookup].[FullName].&amp;[Mary Fields]"/>
            <x15:cachedUniqueName index="1780" name="[Customer-Lookup].[FullName].&amp;[Mary Francis Benigar]"/>
            <x15:cachedUniqueName index="1781" name="[Customer-Lookup].[FullName].&amp;[Mary Gray]"/>
            <x15:cachedUniqueName index="1782" name="[Customer-Lookup].[FullName].&amp;[Mary Hall]"/>
            <x15:cachedUniqueName index="1783" name="[Customer-Lookup].[FullName].&amp;[Mary Henry]"/>
            <x15:cachedUniqueName index="1784" name="[Customer-Lookup].[FullName].&amp;[Mary Hirschboeck]"/>
            <x15:cachedUniqueName index="1785" name="[Customer-Lookup].[FullName].&amp;[Mary Horine]"/>
            <x15:cachedUniqueName index="1786" name="[Customer-Lookup].[FullName].&amp;[Mary Hurley]"/>
            <x15:cachedUniqueName index="1787" name="[Customer-Lookup].[FullName].&amp;[Mary Hustead]"/>
            <x15:cachedUniqueName index="1788" name="[Customer-Lookup].[FullName].&amp;[Mary Irwin]"/>
            <x15:cachedUniqueName index="1789" name="[Customer-Lookup].[FullName].&amp;[Mary Jo Fitzgerald]"/>
            <x15:cachedUniqueName index="1790" name="[Customer-Lookup].[FullName].&amp;[Mary Ketchum]"/>
            <x15:cachedUniqueName index="1791" name="[Customer-Lookup].[FullName].&amp;[Mary Lee]"/>
            <x15:cachedUniqueName index="1792" name="[Customer-Lookup].[FullName].&amp;[Mary McCuiston]"/>
            <x15:cachedUniqueName index="1793" name="[Customer-Lookup].[FullName].&amp;[Mary Rankin]"/>
            <x15:cachedUniqueName index="1794" name="[Customer-Lookup].[FullName].&amp;[Mary Seelye]"/>
            <x15:cachedUniqueName index="1795" name="[Customer-Lookup].[FullName].&amp;[Mary Sloan]"/>
            <x15:cachedUniqueName index="1796" name="[Customer-Lookup].[FullName].&amp;[Mary Smith]"/>
            <x15:cachedUniqueName index="1797" name="[Customer-Lookup].[FullName].&amp;[Mary Stesney]"/>
            <x15:cachedUniqueName index="1798" name="[Customer-Lookup].[FullName].&amp;[Mary Sullivan]"/>
            <x15:cachedUniqueName index="1799" name="[Customer-Lookup].[FullName].&amp;[Mary Tate]"/>
            <x15:cachedUniqueName index="1800" name="[Customer-Lookup].[FullName].&amp;[Mary Treadwell]"/>
            <x15:cachedUniqueName index="1801" name="[Customer-Lookup].[FullName].&amp;[Mary Wiggins]"/>
            <x15:cachedUniqueName index="1802" name="[Customer-Lookup].[FullName].&amp;[Mary Williams]"/>
            <x15:cachedUniqueName index="1803" name="[Customer-Lookup].[FullName].&amp;[Maryann Backlin]"/>
            <x15:cachedUniqueName index="1804" name="[Customer-Lookup].[FullName].&amp;[Maryann Rivera]"/>
            <x15:cachedUniqueName index="1805" name="[Customer-Lookup].[FullName].&amp;[Maryann Whiting]"/>
            <x15:cachedUniqueName index="1806" name="[Customer-Lookup].[FullName].&amp;[Maryjane Marcotte]"/>
            <x15:cachedUniqueName index="1807" name="[Customer-Lookup].[FullName].&amp;[Marylou Burkett]"/>
            <x15:cachedUniqueName index="1808" name="[Customer-Lookup].[FullName].&amp;[Masako King]"/>
            <x15:cachedUniqueName index="1809" name="[Customer-Lookup].[FullName].&amp;[Mats Ramsey]"/>
            <x15:cachedUniqueName index="1810" name="[Customer-Lookup].[FullName].&amp;[Matt Bellah]"/>
            <x15:cachedUniqueName index="1811" name="[Customer-Lookup].[FullName].&amp;[Matthew Andis]"/>
            <x15:cachedUniqueName index="1812" name="[Customer-Lookup].[FullName].&amp;[Matthew Mack]"/>
            <x15:cachedUniqueName index="1813" name="[Customer-Lookup].[FullName].&amp;[Matthew Seiler]"/>
            <x15:cachedUniqueName index="1814" name="[Customer-Lookup].[FullName].&amp;[Matthew Smith]"/>
            <x15:cachedUniqueName index="1815" name="[Customer-Lookup].[FullName].&amp;[Matthew Threats]"/>
            <x15:cachedUniqueName index="1816" name="[Customer-Lookup].[FullName].&amp;[Matthew Wallace]"/>
            <x15:cachedUniqueName index="1817" name="[Customer-Lookup].[FullName].&amp;[Maureen Childers]"/>
            <x15:cachedUniqueName index="1818" name="[Customer-Lookup].[FullName].&amp;[Maureen Okane]"/>
            <x15:cachedUniqueName index="1819" name="[Customer-Lookup].[FullName].&amp;[Maurice Carothers]"/>
            <x15:cachedUniqueName index="1820" name="[Customer-Lookup].[FullName].&amp;[Maurice Mauriscio]"/>
            <x15:cachedUniqueName index="1821" name="[Customer-Lookup].[FullName].&amp;[Maurice Ryan]"/>
            <x15:cachedUniqueName index="1822" name="[Customer-Lookup].[FullName].&amp;[Max Luna]"/>
            <x15:cachedUniqueName index="1823" name="[Customer-Lookup].[FullName].&amp;[Maxine Alexander]"/>
            <x15:cachedUniqueName index="1824" name="[Customer-Lookup].[FullName].&amp;[Maxine Larkins]"/>
            <x15:cachedUniqueName index="1825" name="[Customer-Lookup].[FullName].&amp;[May Patrick]"/>
            <x15:cachedUniqueName index="1826" name="[Customer-Lookup].[FullName].&amp;[Maya Briggs]"/>
            <x15:cachedUniqueName index="1827" name="[Customer-Lookup].[FullName].&amp;[Maybelle Stonesifer]"/>
            <x15:cachedUniqueName index="1828" name="[Customer-Lookup].[FullName].&amp;[Medra Hill]"/>
            <x15:cachedUniqueName index="1829" name="[Customer-Lookup].[FullName].&amp;[Megan Clayton]"/>
            <x15:cachedUniqueName index="1830" name="[Customer-Lookup].[FullName].&amp;[Megan Myers]"/>
            <x15:cachedUniqueName index="1831" name="[Customer-Lookup].[FullName].&amp;[Megan Tillman]"/>
            <x15:cachedUniqueName index="1832" name="[Customer-Lookup].[FullName].&amp;[Mehrzad Slone]"/>
            <x15:cachedUniqueName index="1833" name="[Customer-Lookup].[FullName].&amp;[Melanie Snow]"/>
            <x15:cachedUniqueName index="1834" name="[Customer-Lookup].[FullName].&amp;[Melissa Duran]"/>
            <x15:cachedUniqueName index="1835" name="[Customer-Lookup].[FullName].&amp;[Melissa Marple]"/>
            <x15:cachedUniqueName index="1836" name="[Customer-Lookup].[FullName].&amp;[Melissa Van Donkkenburg]"/>
            <x15:cachedUniqueName index="1837" name="[Customer-Lookup].[FullName].&amp;[Melody Bancroft]"/>
            <x15:cachedUniqueName index="1838" name="[Customer-Lookup].[FullName].&amp;[Melody McClelland]"/>
            <x15:cachedUniqueName index="1839" name="[Customer-Lookup].[FullName].&amp;[Melvin Aitkenhead]"/>
            <x15:cachedUniqueName index="1840" name="[Customer-Lookup].[FullName].&amp;[Melvin Campos]"/>
            <x15:cachedUniqueName index="1841" name="[Customer-Lookup].[FullName].&amp;[Melvin Drake]"/>
            <x15:cachedUniqueName index="1842" name="[Customer-Lookup].[FullName].&amp;[Melvin Mendoza]"/>
            <x15:cachedUniqueName index="1843" name="[Customer-Lookup].[FullName].&amp;[Melvyn Kochevar]"/>
            <x15:cachedUniqueName index="1844" name="[Customer-Lookup].[FullName].&amp;[Merle Stotka]"/>
            <x15:cachedUniqueName index="1845" name="[Customer-Lookup].[FullName].&amp;[Merrick McCain]"/>
            <x15:cachedUniqueName index="1846" name="[Customer-Lookup].[FullName].&amp;[Merridee Archuleta]"/>
            <x15:cachedUniqueName index="1847" name="[Customer-Lookup].[FullName].&amp;[Michael Ananos]"/>
            <x15:cachedUniqueName index="1848" name="[Customer-Lookup].[FullName].&amp;[Michael Belcher]"/>
            <x15:cachedUniqueName index="1849" name="[Customer-Lookup].[FullName].&amp;[Michael Benson]"/>
            <x15:cachedUniqueName index="1850" name="[Customer-Lookup].[FullName].&amp;[Michael Besse]"/>
            <x15:cachedUniqueName index="1851" name="[Customer-Lookup].[FullName].&amp;[Michael Bevis]"/>
            <x15:cachedUniqueName index="1852" name="[Customer-Lookup].[FullName].&amp;[Michael Bruha]"/>
            <x15:cachedUniqueName index="1853" name="[Customer-Lookup].[FullName].&amp;[Michael Burgh]"/>
            <x15:cachedUniqueName index="1854" name="[Customer-Lookup].[FullName].&amp;[Michael Carter]"/>
            <x15:cachedUniqueName index="1855" name="[Customer-Lookup].[FullName].&amp;[Michael Cavagnaro]"/>
            <x15:cachedUniqueName index="1856" name="[Customer-Lookup].[FullName].&amp;[Michael Clark]"/>
            <x15:cachedUniqueName index="1857" name="[Customer-Lookup].[FullName].&amp;[Michael Dandurand]"/>
            <x15:cachedUniqueName index="1858" name="[Customer-Lookup].[FullName].&amp;[Michael Gates]"/>
            <x15:cachedUniqueName index="1859" name="[Customer-Lookup].[FullName].&amp;[Michael Graham]"/>
            <x15:cachedUniqueName index="1860" name="[Customer-Lookup].[FullName].&amp;[Michael Haines]"/>
            <x15:cachedUniqueName index="1861" name="[Customer-Lookup].[FullName].&amp;[Michael Handsaker]"/>
            <x15:cachedUniqueName index="1862" name="[Customer-Lookup].[FullName].&amp;[Michael Hinzman]"/>
            <x15:cachedUniqueName index="1863" name="[Customer-Lookup].[FullName].&amp;[Michael Holland]"/>
            <x15:cachedUniqueName index="1864" name="[Customer-Lookup].[FullName].&amp;[Michael Houser]"/>
            <x15:cachedUniqueName index="1865" name="[Customer-Lookup].[FullName].&amp;[Michael John Troyer]"/>
            <x15:cachedUniqueName index="1866" name="[Customer-Lookup].[FullName].&amp;[Michael Judnich]"/>
            <x15:cachedUniqueName index="1867" name="[Customer-Lookup].[FullName].&amp;[Michael Kouba]"/>
            <x15:cachedUniqueName index="1868" name="[Customer-Lookup].[FullName].&amp;[Michael Larson]"/>
            <x15:cachedUniqueName index="1869" name="[Customer-Lookup].[FullName].&amp;[Michael McKinney]"/>
            <x15:cachedUniqueName index="1870" name="[Customer-Lookup].[FullName].&amp;[Michael Napier]"/>
            <x15:cachedUniqueName index="1871" name="[Customer-Lookup].[FullName].&amp;[Michael Neely]"/>
            <x15:cachedUniqueName index="1872" name="[Customer-Lookup].[FullName].&amp;[Michael Odor]"/>
            <x15:cachedUniqueName index="1873" name="[Customer-Lookup].[FullName].&amp;[Michael Palermo]"/>
            <x15:cachedUniqueName index="1874" name="[Customer-Lookup].[FullName].&amp;[Michael Pfeifer]"/>
            <x15:cachedUniqueName index="1875" name="[Customer-Lookup].[FullName].&amp;[Michael Prater]"/>
            <x15:cachedUniqueName index="1876" name="[Customer-Lookup].[FullName].&amp;[Michael Quintana]"/>
            <x15:cachedUniqueName index="1877" name="[Customer-Lookup].[FullName].&amp;[Michael Sample]"/>
            <x15:cachedUniqueName index="1878" name="[Customer-Lookup].[FullName].&amp;[Michael Schoolcraft]"/>
            <x15:cachedUniqueName index="1879" name="[Customer-Lookup].[FullName].&amp;[Michael Stamison]"/>
            <x15:cachedUniqueName index="1880" name="[Customer-Lookup].[FullName].&amp;[Michael Stohon]"/>
            <x15:cachedUniqueName index="1881" name="[Customer-Lookup].[FullName].&amp;[Michael Todd]"/>
            <x15:cachedUniqueName index="1882" name="[Customer-Lookup].[FullName].&amp;[Michael Warfield]"/>
            <x15:cachedUniqueName index="1883" name="[Customer-Lookup].[FullName].&amp;[Michael Washington]"/>
            <x15:cachedUniqueName index="1884" name="[Customer-Lookup].[FullName].&amp;[Michael Zenker]"/>
            <x15:cachedUniqueName index="1885" name="[Customer-Lookup].[FullName].&amp;[Michele Tran]"/>
            <x15:cachedUniqueName index="1886" name="[Customer-Lookup].[FullName].&amp;[Micheline Brasselero]"/>
            <x15:cachedUniqueName index="1887" name="[Customer-Lookup].[FullName].&amp;[Michelle Casaus]"/>
            <x15:cachedUniqueName index="1888" name="[Customer-Lookup].[FullName].&amp;[Michelle Colvin]"/>
            <x15:cachedUniqueName index="1889" name="[Customer-Lookup].[FullName].&amp;[Michelle Gottier]"/>
            <x15:cachedUniqueName index="1890" name="[Customer-Lookup].[FullName].&amp;[Michelle Lane]"/>
            <x15:cachedUniqueName index="1891" name="[Customer-Lookup].[FullName].&amp;[Michelle Neri]"/>
            <x15:cachedUniqueName index="1892" name="[Customer-Lookup].[FullName].&amp;[Michelle Pobrislo]"/>
            <x15:cachedUniqueName index="1893" name="[Customer-Lookup].[FullName].&amp;[Michelle Turner]"/>
            <x15:cachedUniqueName index="1894" name="[Customer-Lookup].[FullName].&amp;[Michelle Vankleef]"/>
            <x15:cachedUniqueName index="1895" name="[Customer-Lookup].[FullName].&amp;[Mike Cardosa]"/>
            <x15:cachedUniqueName index="1896" name="[Customer-Lookup].[FullName].&amp;[Mike Clark]"/>
            <x15:cachedUniqueName index="1897" name="[Customer-Lookup].[FullName].&amp;[Mike Herman]"/>
            <x15:cachedUniqueName index="1898" name="[Customer-Lookup].[FullName].&amp;[Mike Horton]"/>
            <x15:cachedUniqueName index="1899" name="[Customer-Lookup].[FullName].&amp;[Mike Madrid]"/>
            <x15:cachedUniqueName index="1900" name="[Customer-Lookup].[FullName].&amp;[Mike Takaki]"/>
            <x15:cachedUniqueName index="1901" name="[Customer-Lookup].[FullName].&amp;[Mike Taylor]"/>
            <x15:cachedUniqueName index="1902" name="[Customer-Lookup].[FullName].&amp;[Mildred Caporaletti]"/>
            <x15:cachedUniqueName index="1903" name="[Customer-Lookup].[FullName].&amp;[Mildred Morrow]"/>
            <x15:cachedUniqueName index="1904" name="[Customer-Lookup].[FullName].&amp;[Mildred Robinson]"/>
            <x15:cachedUniqueName index="1905" name="[Customer-Lookup].[FullName].&amp;[Mildred Valentine]"/>
            <x15:cachedUniqueName index="1906" name="[Customer-Lookup].[FullName].&amp;[Millard Heintz]"/>
            <x15:cachedUniqueName index="1907" name="[Customer-Lookup].[FullName].&amp;[Milton Ives]"/>
            <x15:cachedUniqueName index="1908" name="[Customer-Lookup].[FullName].&amp;[Mimi Springer]"/>
            <x15:cachedUniqueName index="1909" name="[Customer-Lookup].[FullName].&amp;[Minerva Marshall]"/>
            <x15:cachedUniqueName index="1910" name="[Customer-Lookup].[FullName].&amp;[Minerva Poindexter]"/>
            <x15:cachedUniqueName index="1911" name="[Customer-Lookup].[FullName].&amp;[Minnie Roth]"/>
            <x15:cachedUniqueName index="1912" name="[Customer-Lookup].[FullName].&amp;[Miranda Zimmerman]"/>
            <x15:cachedUniqueName index="1913" name="[Customer-Lookup].[FullName].&amp;[Misty Maria]"/>
            <x15:cachedUniqueName index="1914" name="[Customer-Lookup].[FullName].&amp;[Mitra Farsai]"/>
            <x15:cachedUniqueName index="1915" name="[Customer-Lookup].[FullName].&amp;[Mollie Colone]"/>
            <x15:cachedUniqueName index="1916" name="[Customer-Lookup].[FullName].&amp;[Mona Vietor]"/>
            <x15:cachedUniqueName index="1917" name="[Customer-Lookup].[FullName].&amp;[Mona Vigil]"/>
            <x15:cachedUniqueName index="1918" name="[Customer-Lookup].[FullName].&amp;[Monica Beeler]"/>
            <x15:cachedUniqueName index="1919" name="[Customer-Lookup].[FullName].&amp;[Monica Boshnack]"/>
            <x15:cachedUniqueName index="1920" name="[Customer-Lookup].[FullName].&amp;[Monica Kinney]"/>
            <x15:cachedUniqueName index="1921" name="[Customer-Lookup].[FullName].&amp;[Monica Peterson]"/>
            <x15:cachedUniqueName index="1922" name="[Customer-Lookup].[FullName].&amp;[Monica Quintana]"/>
            <x15:cachedUniqueName index="1923" name="[Customer-Lookup].[FullName].&amp;[Monte Vieregg]"/>
            <x15:cachedUniqueName index="1924" name="[Customer-Lookup].[FullName].&amp;[Muffy Abbruzzese]"/>
            <x15:cachedUniqueName index="1925" name="[Customer-Lookup].[FullName].&amp;[Muriel Record]"/>
            <x15:cachedUniqueName index="1926" name="[Customer-Lookup].[FullName].&amp;[Mustafa Daly]"/>
            <x15:cachedUniqueName index="1927" name="[Customer-Lookup].[FullName].&amp;[Mylene Taylor]"/>
            <x15:cachedUniqueName index="1928" name="[Customer-Lookup].[FullName].&amp;[Myriam Nichols]"/>
            <x15:cachedUniqueName index="1929" name="[Customer-Lookup].[FullName].&amp;[Nadene Boyle]"/>
            <x15:cachedUniqueName index="1930" name="[Customer-Lookup].[FullName].&amp;[Nadine Lujan]"/>
            <x15:cachedUniqueName index="1931" name="[Customer-Lookup].[FullName].&amp;[Nadya Borg]"/>
            <x15:cachedUniqueName index="1932" name="[Customer-Lookup].[FullName].&amp;[Naldo Pyles]"/>
            <x15:cachedUniqueName index="1933" name="[Customer-Lookup].[FullName].&amp;[Nanalee Yellman]"/>
            <x15:cachedUniqueName index="1934" name="[Customer-Lookup].[FullName].&amp;[Nancy Adams]"/>
            <x15:cachedUniqueName index="1935" name="[Customer-Lookup].[FullName].&amp;[Nancy Alumbaugh]"/>
            <x15:cachedUniqueName index="1936" name="[Customer-Lookup].[FullName].&amp;[Nancy Bratset]"/>
            <x15:cachedUniqueName index="1937" name="[Customer-Lookup].[FullName].&amp;[Nancy Goldsmith]"/>
            <x15:cachedUniqueName index="1938" name="[Customer-Lookup].[FullName].&amp;[Nancy LaTulippe]"/>
            <x15:cachedUniqueName index="1939" name="[Customer-Lookup].[FullName].&amp;[Nancy Moreno]"/>
            <x15:cachedUniqueName index="1940" name="[Customer-Lookup].[FullName].&amp;[Nancy Pietrs]"/>
            <x15:cachedUniqueName index="1941" name="[Customer-Lookup].[FullName].&amp;[Nancy Platt]"/>
            <x15:cachedUniqueName index="1942" name="[Customer-Lookup].[FullName].&amp;[Nancy Roberson]"/>
            <x15:cachedUniqueName index="1943" name="[Customer-Lookup].[FullName].&amp;[Nancy Smith]"/>
            <x15:cachedUniqueName index="1944" name="[Customer-Lookup].[FullName].&amp;[Nancy Vallard]"/>
            <x15:cachedUniqueName index="1945" name="[Customer-Lookup].[FullName].&amp;[Naoma Thiel]"/>
            <x15:cachedUniqueName index="1946" name="[Customer-Lookup].[FullName].&amp;[Natalie Petrie]"/>
            <x15:cachedUniqueName index="1947" name="[Customer-Lookup].[FullName].&amp;[Natasha Staton]"/>
            <x15:cachedUniqueName index="1948" name="[Customer-Lookup].[FullName].&amp;[Nathan Barnwell]"/>
            <x15:cachedUniqueName index="1949" name="[Customer-Lookup].[FullName].&amp;[Neal Fritz]"/>
            <x15:cachedUniqueName index="1950" name="[Customer-Lookup].[FullName].&amp;[Necia Spence]"/>
            <x15:cachedUniqueName index="1951" name="[Customer-Lookup].[FullName].&amp;[Neioa Fray]"/>
            <x15:cachedUniqueName index="1952" name="[Customer-Lookup].[FullName].&amp;[Nellie Tripodi]"/>
            <x15:cachedUniqueName index="1953" name="[Customer-Lookup].[FullName].&amp;[Neoma Thomas]"/>
            <x15:cachedUniqueName index="1954" name="[Customer-Lookup].[FullName].&amp;[Nettie Burch]"/>
            <x15:cachedUniqueName index="1955" name="[Customer-Lookup].[FullName].&amp;[Neva Mitchell]"/>
            <x15:cachedUniqueName index="1956" name="[Customer-Lookup].[FullName].&amp;[Nevlyn Shaw]"/>
            <x15:cachedUniqueName index="1957" name="[Customer-Lookup].[FullName].&amp;[Nichelle Rivera]"/>
            <x15:cachedUniqueName index="1958" name="[Customer-Lookup].[FullName].&amp;[Nicholas Riccillo]"/>
            <x15:cachedUniqueName index="1959" name="[Customer-Lookup].[FullName].&amp;[Nicholas Takemura]"/>
            <x15:cachedUniqueName index="1960" name="[Customer-Lookup].[FullName].&amp;[Nicholas Wickham]"/>
            <x15:cachedUniqueName index="1961" name="[Customer-Lookup].[FullName].&amp;[Nicholas Willson]"/>
            <x15:cachedUniqueName index="1962" name="[Customer-Lookup].[FullName].&amp;[Nichole Jenkins]"/>
            <x15:cachedUniqueName index="1963" name="[Customer-Lookup].[FullName].&amp;[Nick Skapinok]"/>
            <x15:cachedUniqueName index="1964" name="[Customer-Lookup].[FullName].&amp;[Nicki Richmeier]"/>
            <x15:cachedUniqueName index="1965" name="[Customer-Lookup].[FullName].&amp;[Nicola Anglin]"/>
            <x15:cachedUniqueName index="1966" name="[Customer-Lookup].[FullName].&amp;[Nicola Cervantes]"/>
            <x15:cachedUniqueName index="1967" name="[Customer-Lookup].[FullName].&amp;[Nicola Tuason]"/>
            <x15:cachedUniqueName index="1968" name="[Customer-Lookup].[FullName].&amp;[Nicole Beresford]"/>
            <x15:cachedUniqueName index="1969" name="[Customer-Lookup].[FullName].&amp;[Nicole Birdsell]"/>
            <x15:cachedUniqueName index="1970" name="[Customer-Lookup].[FullName].&amp;[Nikki Batt]"/>
            <x15:cachedUniqueName index="1971" name="[Customer-Lookup].[FullName].&amp;[Nina Slaten]"/>
            <x15:cachedUniqueName index="1972" name="[Customer-Lookup].[FullName].&amp;[Nola Blanco]"/>
            <x15:cachedUniqueName index="1973" name="[Customer-Lookup].[FullName].&amp;[Nona Dugan]"/>
            <x15:cachedUniqueName index="1974" name="[Customer-Lookup].[FullName].&amp;[Norene Hayes]"/>
            <x15:cachedUniqueName index="1975" name="[Customer-Lookup].[FullName].&amp;[Norma Avila]"/>
            <x15:cachedUniqueName index="1976" name="[Customer-Lookup].[FullName].&amp;[Norma Campbell]"/>
            <x15:cachedUniqueName index="1977" name="[Customer-Lookup].[FullName].&amp;[Norma Lewis]"/>
            <x15:cachedUniqueName index="1978" name="[Customer-Lookup].[FullName].&amp;[Norma Rios]"/>
            <x15:cachedUniqueName index="1979" name="[Customer-Lookup].[FullName].&amp;[Norman Arnold]"/>
            <x15:cachedUniqueName index="1980" name="[Customer-Lookup].[FullName].&amp;[Norman Gambao]"/>
            <x15:cachedUniqueName index="1981" name="[Customer-Lookup].[FullName].&amp;[Norman White]"/>
            <x15:cachedUniqueName index="1982" name="[Customer-Lookup].[FullName].&amp;[Nyya Wheeler]"/>
            <x15:cachedUniqueName index="1983" name="[Customer-Lookup].[FullName].&amp;[Odin Stumpff]"/>
            <x15:cachedUniqueName index="1984" name="[Customer-Lookup].[FullName].&amp;[Odonna Bernbaun]"/>
            <x15:cachedUniqueName index="1985" name="[Customer-Lookup].[FullName].&amp;[Olga York]"/>
            <x15:cachedUniqueName index="1986" name="[Customer-Lookup].[FullName].&amp;[Ona Braddock]"/>
            <x15:cachedUniqueName index="1987" name="[Customer-Lookup].[FullName].&amp;[Onita Bevan]"/>
            <x15:cachedUniqueName index="1988" name="[Customer-Lookup].[FullName].&amp;[Ora Wilson]"/>
            <x15:cachedUniqueName index="1989" name="[Customer-Lookup].[FullName].&amp;[Oral Abrams]"/>
            <x15:cachedUniqueName index="1990" name="[Customer-Lookup].[FullName].&amp;[Oran Hagar]"/>
            <x15:cachedUniqueName index="1991" name="[Customer-Lookup].[FullName].&amp;[Ordean Braun]"/>
            <x15:cachedUniqueName index="1992" name="[Customer-Lookup].[FullName].&amp;[Orville Fuchs]"/>
            <x15:cachedUniqueName index="1993" name="[Customer-Lookup].[FullName].&amp;[Oscar Alpuerto]"/>
            <x15:cachedUniqueName index="1994" name="[Customer-Lookup].[FullName].&amp;[Oscar Carr]"/>
            <x15:cachedUniqueName index="1995" name="[Customer-Lookup].[FullName].&amp;[Otis Cowen]"/>
            <x15:cachedUniqueName index="1996" name="[Customer-Lookup].[FullName].&amp;[Paisal Smith]"/>
            <x15:cachedUniqueName index="1997" name="[Customer-Lookup].[FullName].&amp;[Pam Hadame]"/>
            <x15:cachedUniqueName index="1998" name="[Customer-Lookup].[FullName].&amp;[Pam Young]"/>
            <x15:cachedUniqueName index="1999" name="[Customer-Lookup].[FullName].&amp;[Pamela Bates]"/>
            <x15:cachedUniqueName index="2000" name="[Customer-Lookup].[FullName].&amp;[Pamela Cameron]"/>
            <x15:cachedUniqueName index="2001" name="[Customer-Lookup].[FullName].&amp;[Pamela Howard]"/>
            <x15:cachedUniqueName index="2002" name="[Customer-Lookup].[FullName].&amp;[Pamela Ivner]"/>
            <x15:cachedUniqueName index="2003" name="[Customer-Lookup].[FullName].&amp;[Pamela Piercy]"/>
            <x15:cachedUniqueName index="2004" name="[Customer-Lookup].[FullName].&amp;[Pamela Summers]"/>
            <x15:cachedUniqueName index="2005" name="[Customer-Lookup].[FullName].&amp;[Pamela Trubin]"/>
            <x15:cachedUniqueName index="2006" name="[Customer-Lookup].[FullName].&amp;[Pamela Visperas]"/>
            <x15:cachedUniqueName index="2007" name="[Customer-Lookup].[FullName].&amp;[Pat Del Carlo]"/>
            <x15:cachedUniqueName index="2008" name="[Customer-Lookup].[FullName].&amp;[Pat Pinkston]"/>
            <x15:cachedUniqueName index="2009" name="[Customer-Lookup].[FullName].&amp;[Pat Thornlow]"/>
            <x15:cachedUniqueName index="2010" name="[Customer-Lookup].[FullName].&amp;[Patrice Kight]"/>
            <x15:cachedUniqueName index="2011" name="[Customer-Lookup].[FullName].&amp;[Patricia Aldridge]"/>
            <x15:cachedUniqueName index="2012" name="[Customer-Lookup].[FullName].&amp;[Patricia Blevins]"/>
            <x15:cachedUniqueName index="2013" name="[Customer-Lookup].[FullName].&amp;[Patricia Buchanan]"/>
            <x15:cachedUniqueName index="2014" name="[Customer-Lookup].[FullName].&amp;[Patricia Burmeister]"/>
            <x15:cachedUniqueName index="2015" name="[Customer-Lookup].[FullName].&amp;[Patricia Desai]"/>
            <x15:cachedUniqueName index="2016" name="[Customer-Lookup].[FullName].&amp;[Patricia Drennen]"/>
            <x15:cachedUniqueName index="2017" name="[Customer-Lookup].[FullName].&amp;[Patricia Gervasi]"/>
            <x15:cachedUniqueName index="2018" name="[Customer-Lookup].[FullName].&amp;[Patricia Gilliom]"/>
            <x15:cachedUniqueName index="2019" name="[Customer-Lookup].[FullName].&amp;[Patricia Martin]"/>
            <x15:cachedUniqueName index="2020" name="[Customer-Lookup].[FullName].&amp;[Patricia Mrozowski]"/>
            <x15:cachedUniqueName index="2021" name="[Customer-Lookup].[FullName].&amp;[Patricia Ogelb]"/>
            <x15:cachedUniqueName index="2022" name="[Customer-Lookup].[FullName].&amp;[Patricia Payne]"/>
            <x15:cachedUniqueName index="2023" name="[Customer-Lookup].[FullName].&amp;[Patricia Stallings]"/>
            <x15:cachedUniqueName index="2024" name="[Customer-Lookup].[FullName].&amp;[Patricia Towns]"/>
            <x15:cachedUniqueName index="2025" name="[Customer-Lookup].[FullName].&amp;[Patricia Vasquez]"/>
            <x15:cachedUniqueName index="2026" name="[Customer-Lookup].[FullName].&amp;[Patricia Vrins]"/>
            <x15:cachedUniqueName index="2027" name="[Customer-Lookup].[FullName].&amp;[Patricia Zubaty]"/>
            <x15:cachedUniqueName index="2028" name="[Customer-Lookup].[FullName].&amp;[Patrick Coccimiglio]"/>
            <x15:cachedUniqueName index="2029" name="[Customer-Lookup].[FullName].&amp;[Patrick Gunnison]"/>
            <x15:cachedUniqueName index="2030" name="[Customer-Lookup].[FullName].&amp;[Patrick Price]"/>
            <x15:cachedUniqueName index="2031" name="[Customer-Lookup].[FullName].&amp;[Patrick Tackett]"/>
            <x15:cachedUniqueName index="2032" name="[Customer-Lookup].[FullName].&amp;[Patrick Teater]"/>
            <x15:cachedUniqueName index="2033" name="[Customer-Lookup].[FullName].&amp;[Patrick Thomas]"/>
            <x15:cachedUniqueName index="2034" name="[Customer-Lookup].[FullName].&amp;[Patt Tiutin]"/>
            <x15:cachedUniqueName index="2035" name="[Customer-Lookup].[FullName].&amp;[Patti Ives]"/>
            <x15:cachedUniqueName index="2036" name="[Customer-Lookup].[FullName].&amp;[Pattie Brinton]"/>
            <x15:cachedUniqueName index="2037" name="[Customer-Lookup].[FullName].&amp;[Paul Adams]"/>
            <x15:cachedUniqueName index="2038" name="[Customer-Lookup].[FullName].&amp;[Paul Clark]"/>
            <x15:cachedUniqueName index="2039" name="[Customer-Lookup].[FullName].&amp;[Paul Gibeaut]"/>
            <x15:cachedUniqueName index="2040" name="[Customer-Lookup].[FullName].&amp;[Paul Hill]"/>
            <x15:cachedUniqueName index="2041" name="[Customer-Lookup].[FullName].&amp;[Paul Lafoe]"/>
            <x15:cachedUniqueName index="2042" name="[Customer-Lookup].[FullName].&amp;[Paul Mills]"/>
            <x15:cachedUniqueName index="2043" name="[Customer-Lookup].[FullName].&amp;[Paul Spivey]"/>
            <x15:cachedUniqueName index="2044" name="[Customer-Lookup].[FullName].&amp;[Paul Tato]"/>
            <x15:cachedUniqueName index="2045" name="[Customer-Lookup].[FullName].&amp;[Paul Thomson]"/>
            <x15:cachedUniqueName index="2046" name="[Customer-Lookup].[FullName].&amp;[Paul Wolfson]"/>
            <x15:cachedUniqueName index="2047" name="[Customer-Lookup].[FullName].&amp;[Paula Abels]"/>
            <x15:cachedUniqueName index="2048" name="[Customer-Lookup].[FullName].&amp;[Paula Bodnar]"/>
            <x15:cachedUniqueName index="2049" name="[Customer-Lookup].[FullName].&amp;[Paula Duran]"/>
            <x15:cachedUniqueName index="2050" name="[Customer-Lookup].[FullName].&amp;[Paula Edwards]"/>
            <x15:cachedUniqueName index="2051" name="[Customer-Lookup].[FullName].&amp;[Paula Lapierre]"/>
            <x15:cachedUniqueName index="2052" name="[Customer-Lookup].[FullName].&amp;[Paula Pickford]"/>
            <x15:cachedUniqueName index="2053" name="[Customer-Lookup].[FullName].&amp;[Paula Stevens]"/>
            <x15:cachedUniqueName index="2054" name="[Customer-Lookup].[FullName].&amp;[Paulette Berdan]"/>
            <x15:cachedUniqueName index="2055" name="[Customer-Lookup].[FullName].&amp;[Pauline Cesena]"/>
            <x15:cachedUniqueName index="2056" name="[Customer-Lookup].[FullName].&amp;[Pauline Edinger]"/>
            <x15:cachedUniqueName index="2057" name="[Customer-Lookup].[FullName].&amp;[Pauline Kubitschek]"/>
            <x15:cachedUniqueName index="2058" name="[Customer-Lookup].[FullName].&amp;[Pauline McAnarney]"/>
            <x15:cachedUniqueName index="2059" name="[Customer-Lookup].[FullName].&amp;[Payton Benson]"/>
            <x15:cachedUniqueName index="2060" name="[Customer-Lookup].[FullName].&amp;[Pearl Beitler]"/>
            <x15:cachedUniqueName index="2061" name="[Customer-Lookup].[FullName].&amp;[Pedro Castillo]"/>
            <x15:cachedUniqueName index="2062" name="[Customer-Lookup].[FullName].&amp;[Peffy Byron]"/>
            <x15:cachedUniqueName index="2063" name="[Customer-Lookup].[FullName].&amp;[Peggy Petty]"/>
            <x15:cachedUniqueName index="2064" name="[Customer-Lookup].[FullName].&amp;[Peggy Utne]"/>
            <x15:cachedUniqueName index="2065" name="[Customer-Lookup].[FullName].&amp;[Peggy Wyles]"/>
            <x15:cachedUniqueName index="2066" name="[Customer-Lookup].[FullName].&amp;[Perpetua Goins]"/>
            <x15:cachedUniqueName index="2067" name="[Customer-Lookup].[FullName].&amp;[Perry Marshall]"/>
            <x15:cachedUniqueName index="2068" name="[Customer-Lookup].[FullName].&amp;[Pete Conley]"/>
            <x15:cachedUniqueName index="2069" name="[Customer-Lookup].[FullName].&amp;[Pete Stockton]"/>
            <x15:cachedUniqueName index="2070" name="[Customer-Lookup].[FullName].&amp;[Peter Brown]"/>
            <x15:cachedUniqueName index="2071" name="[Customer-Lookup].[FullName].&amp;[Peter Fryer]"/>
            <x15:cachedUniqueName index="2072" name="[Customer-Lookup].[FullName].&amp;[Peter Holland]"/>
            <x15:cachedUniqueName index="2073" name="[Customer-Lookup].[FullName].&amp;[Peter Sargent]"/>
            <x15:cachedUniqueName index="2074" name="[Customer-Lookup].[FullName].&amp;[Peter Stephenson]"/>
            <x15:cachedUniqueName index="2075" name="[Customer-Lookup].[FullName].&amp;[Peter Swaim]"/>
            <x15:cachedUniqueName index="2076" name="[Customer-Lookup].[FullName].&amp;[Peter Tsubota]"/>
            <x15:cachedUniqueName index="2077" name="[Customer-Lookup].[FullName].&amp;[Phil Munoz]"/>
            <x15:cachedUniqueName index="2078" name="[Customer-Lookup].[FullName].&amp;[Phil Stanley]"/>
            <x15:cachedUniqueName index="2079" name="[Customer-Lookup].[FullName].&amp;[Philip Castro]"/>
            <x15:cachedUniqueName index="2080" name="[Customer-Lookup].[FullName].&amp;[Philippa Smith]"/>
            <x15:cachedUniqueName index="2081" name="[Customer-Lookup].[FullName].&amp;[Phillip Bouvier]"/>
            <x15:cachedUniqueName index="2082" name="[Customer-Lookup].[FullName].&amp;[Phillip Travis]"/>
            <x15:cachedUniqueName index="2083" name="[Customer-Lookup].[FullName].&amp;[Phillip Verhaeghe]"/>
            <x15:cachedUniqueName index="2084" name="[Customer-Lookup].[FullName].&amp;[Phyllis Bagley]"/>
            <x15:cachedUniqueName index="2085" name="[Customer-Lookup].[FullName].&amp;[Phyllis Carter]"/>
            <x15:cachedUniqueName index="2086" name="[Customer-Lookup].[FullName].&amp;[Phyllis Clark]"/>
            <x15:cachedUniqueName index="2087" name="[Customer-Lookup].[FullName].&amp;[Phyllis Golberg]"/>
            <x15:cachedUniqueName index="2088" name="[Customer-Lookup].[FullName].&amp;[Phyllis Gonzales]"/>
            <x15:cachedUniqueName index="2089" name="[Customer-Lookup].[FullName].&amp;[Phyllis Hanlon]"/>
            <x15:cachedUniqueName index="2090" name="[Customer-Lookup].[FullName].&amp;[Phyllis Tuffield]"/>
            <x15:cachedUniqueName index="2091" name="[Customer-Lookup].[FullName].&amp;[Priscilla Richeson]"/>
            <x15:cachedUniqueName index="2092" name="[Customer-Lookup].[FullName].&amp;[Prudence Chavez]"/>
            <x15:cachedUniqueName index="2093" name="[Customer-Lookup].[FullName].&amp;[R. Gotfred]"/>
            <x15:cachedUniqueName index="2094" name="[Customer-Lookup].[FullName].&amp;[Rachel Bardwell]"/>
            <x15:cachedUniqueName index="2095" name="[Customer-Lookup].[FullName].&amp;[Rachel Bishop]"/>
            <x15:cachedUniqueName index="2096" name="[Customer-Lookup].[FullName].&amp;[Rachel Hofsetz]"/>
            <x15:cachedUniqueName index="2097" name="[Customer-Lookup].[FullName].&amp;[Rachel Minarick]"/>
            <x15:cachedUniqueName index="2098" name="[Customer-Lookup].[FullName].&amp;[Rachel Stanley]"/>
            <x15:cachedUniqueName index="2099" name="[Customer-Lookup].[FullName].&amp;[Rachel Staton]"/>
            <x15:cachedUniqueName index="2100" name="[Customer-Lookup].[FullName].&amp;[Rae Penfold]"/>
            <x15:cachedUniqueName index="2101" name="[Customer-Lookup].[FullName].&amp;[Raeann Sugiyama]"/>
            <x15:cachedUniqueName index="2102" name="[Customer-Lookup].[FullName].&amp;[Rafael Kovalic]"/>
            <x15:cachedUniqueName index="2103" name="[Customer-Lookup].[FullName].&amp;[Rafael Wright]"/>
            <x15:cachedUniqueName index="2104" name="[Customer-Lookup].[FullName].&amp;[Rajiv Varnet]"/>
            <x15:cachedUniqueName index="2105" name="[Customer-Lookup].[FullName].&amp;[Ralph Ames]"/>
            <x15:cachedUniqueName index="2106" name="[Customer-Lookup].[FullName].&amp;[Ralph Bunczewski]"/>
            <x15:cachedUniqueName index="2107" name="[Customer-Lookup].[FullName].&amp;[Ralph Campbell]"/>
            <x15:cachedUniqueName index="2108" name="[Customer-Lookup].[FullName].&amp;[Ralph Chilton]"/>
            <x15:cachedUniqueName index="2109" name="[Customer-Lookup].[FullName].&amp;[Ralph Mccoy]"/>
            <x15:cachedUniqueName index="2110" name="[Customer-Lookup].[FullName].&amp;[Rami Vasquez]"/>
            <x15:cachedUniqueName index="2111" name="[Customer-Lookup].[FullName].&amp;[Ramon Bullis]"/>
            <x15:cachedUniqueName index="2112" name="[Customer-Lookup].[FullName].&amp;[Ramon Price]"/>
            <x15:cachedUniqueName index="2113" name="[Customer-Lookup].[FullName].&amp;[Ramona Antrim]"/>
            <x15:cachedUniqueName index="2114" name="[Customer-Lookup].[FullName].&amp;[Ramona Lopez]"/>
            <x15:cachedUniqueName index="2115" name="[Customer-Lookup].[FullName].&amp;[Ramona Zvibleman]"/>
            <x15:cachedUniqueName index="2116" name="[Customer-Lookup].[FullName].&amp;[Randall Powell]"/>
            <x15:cachedUniqueName index="2117" name="[Customer-Lookup].[FullName].&amp;[Randee Simmons]"/>
            <x15:cachedUniqueName index="2118" name="[Customer-Lookup].[FullName].&amp;[Raul Lewis]"/>
            <x15:cachedUniqueName index="2119" name="[Customer-Lookup].[FullName].&amp;[Raven Moore]"/>
            <x15:cachedUniqueName index="2120" name="[Customer-Lookup].[FullName].&amp;[Ray Bunch]"/>
            <x15:cachedUniqueName index="2121" name="[Customer-Lookup].[FullName].&amp;[Ray Gilliom]"/>
            <x15:cachedUniqueName index="2122" name="[Customer-Lookup].[FullName].&amp;[Ray Marks]"/>
            <x15:cachedUniqueName index="2123" name="[Customer-Lookup].[FullName].&amp;[Ray Spencer]"/>
            <x15:cachedUniqueName index="2124" name="[Customer-Lookup].[FullName].&amp;[Raymond Onsby]"/>
            <x15:cachedUniqueName index="2125" name="[Customer-Lookup].[FullName].&amp;[Raymond Tancredy]"/>
            <x15:cachedUniqueName index="2126" name="[Customer-Lookup].[FullName].&amp;[Raymond Zenker]"/>
            <x15:cachedUniqueName index="2127" name="[Customer-Lookup].[FullName].&amp;[Reba Breer]"/>
            <x15:cachedUniqueName index="2128" name="[Customer-Lookup].[FullName].&amp;[Reba Marcum]"/>
            <x15:cachedUniqueName index="2129" name="[Customer-Lookup].[FullName].&amp;[Rebecca Barley]"/>
            <x15:cachedUniqueName index="2130" name="[Customer-Lookup].[FullName].&amp;[Rebecca Bozeman]"/>
            <x15:cachedUniqueName index="2131" name="[Customer-Lookup].[FullName].&amp;[Rebecca Ferguson]"/>
            <x15:cachedUniqueName index="2132" name="[Customer-Lookup].[FullName].&amp;[Rebecca Lindsey]"/>
            <x15:cachedUniqueName index="2133" name="[Customer-Lookup].[FullName].&amp;[Rebecca Ujdur]"/>
            <x15:cachedUniqueName index="2134" name="[Customer-Lookup].[FullName].&amp;[Regina Albritton]"/>
            <x15:cachedUniqueName index="2135" name="[Customer-Lookup].[FullName].&amp;[Regina Simon]"/>
            <x15:cachedUniqueName index="2136" name="[Customer-Lookup].[FullName].&amp;[Reginald Lyons]"/>
            <x15:cachedUniqueName index="2137" name="[Customer-Lookup].[FullName].&amp;[Reinhold Whitmer]"/>
            <x15:cachedUniqueName index="2138" name="[Customer-Lookup].[FullName].&amp;[Rene Hernandez]"/>
            <x15:cachedUniqueName index="2139" name="[Customer-Lookup].[FullName].&amp;[Rene Wolf]"/>
            <x15:cachedUniqueName index="2140" name="[Customer-Lookup].[FullName].&amp;[Renee Beret]"/>
            <x15:cachedUniqueName index="2141" name="[Customer-Lookup].[FullName].&amp;[Renee Botbol]"/>
            <x15:cachedUniqueName index="2142" name="[Customer-Lookup].[FullName].&amp;[Renee Fitts]"/>
            <x15:cachedUniqueName index="2143" name="[Customer-Lookup].[FullName].&amp;[Renee Grentus]"/>
            <x15:cachedUniqueName index="2144" name="[Customer-Lookup].[FullName].&amp;[Renee Horton]"/>
            <x15:cachedUniqueName index="2145" name="[Customer-Lookup].[FullName].&amp;[Renee Payne]"/>
            <x15:cachedUniqueName index="2146" name="[Customer-Lookup].[FullName].&amp;[Rex Meston]"/>
            <x15:cachedUniqueName index="2147" name="[Customer-Lookup].[FullName].&amp;[Rhoda Rustay]"/>
            <x15:cachedUniqueName index="2148" name="[Customer-Lookup].[FullName].&amp;[Rhonda Mehlert]"/>
            <x15:cachedUniqueName index="2149" name="[Customer-Lookup].[FullName].&amp;[Ricardo White]"/>
            <x15:cachedUniqueName index="2150" name="[Customer-Lookup].[FullName].&amp;[Richard (Chris) Wolski]"/>
            <x15:cachedUniqueName index="2151" name="[Customer-Lookup].[FullName].&amp;[Richard Aparisio]"/>
            <x15:cachedUniqueName index="2152" name="[Customer-Lookup].[FullName].&amp;[Richard Arden]"/>
            <x15:cachedUniqueName index="2153" name="[Customer-Lookup].[FullName].&amp;[Richard Aubrecht]"/>
            <x15:cachedUniqueName index="2154" name="[Customer-Lookup].[FullName].&amp;[Richard Audia]"/>
            <x15:cachedUniqueName index="2155" name="[Customer-Lookup].[FullName].&amp;[Richard Bonicelli]"/>
            <x15:cachedUniqueName index="2156" name="[Customer-Lookup].[FullName].&amp;[Richard Callahan]"/>
            <x15:cachedUniqueName index="2157" name="[Customer-Lookup].[FullName].&amp;[Richard Cummings]"/>
            <x15:cachedUniqueName index="2158" name="[Customer-Lookup].[FullName].&amp;[Richard Espinosa]"/>
            <x15:cachedUniqueName index="2159" name="[Customer-Lookup].[FullName].&amp;[Richard Gann]"/>
            <x15:cachedUniqueName index="2160" name="[Customer-Lookup].[FullName].&amp;[Richard Johnson]"/>
            <x15:cachedUniqueName index="2161" name="[Customer-Lookup].[FullName].&amp;[Richard Morrison]"/>
            <x15:cachedUniqueName index="2162" name="[Customer-Lookup].[FullName].&amp;[Richard Sierra]"/>
            <x15:cachedUniqueName index="2163" name="[Customer-Lookup].[FullName].&amp;[Richard Sousa]"/>
            <x15:cachedUniqueName index="2164" name="[Customer-Lookup].[FullName].&amp;[Richard Sowers]"/>
            <x15:cachedUniqueName index="2165" name="[Customer-Lookup].[FullName].&amp;[Richard Stafford]"/>
            <x15:cachedUniqueName index="2166" name="[Customer-Lookup].[FullName].&amp;[Richard Tibbs]"/>
            <x15:cachedUniqueName index="2167" name="[Customer-Lookup].[FullName].&amp;[Richard Vansdal]"/>
            <x15:cachedUniqueName index="2168" name="[Customer-Lookup].[FullName].&amp;[Richard Watson]"/>
            <x15:cachedUniqueName index="2169" name="[Customer-Lookup].[FullName].&amp;[Richard Wellington]"/>
            <x15:cachedUniqueName index="2170" name="[Customer-Lookup].[FullName].&amp;[Richard Williams]"/>
            <x15:cachedUniqueName index="2171" name="[Customer-Lookup].[FullName].&amp;[Richard Winter]"/>
            <x15:cachedUniqueName index="2172" name="[Customer-Lookup].[FullName].&amp;[Richard Witmer]"/>
            <x15:cachedUniqueName index="2173" name="[Customer-Lookup].[FullName].&amp;[Rick Caldwell]"/>
            <x15:cachedUniqueName index="2174" name="[Customer-Lookup].[FullName].&amp;[Ricky Jischke]"/>
            <x15:cachedUniqueName index="2175" name="[Customer-Lookup].[FullName].&amp;[Rima Desimone]"/>
            <x15:cachedUniqueName index="2176" name="[Customer-Lookup].[FullName].&amp;[Rita Cortese]"/>
            <x15:cachedUniqueName index="2177" name="[Customer-Lookup].[FullName].&amp;[Rita Love]"/>
            <x15:cachedUniqueName index="2178" name="[Customer-Lookup].[FullName].&amp;[Rita Miller]"/>
            <x15:cachedUniqueName index="2179" name="[Customer-Lookup].[FullName].&amp;[Rita Vigil]"/>
            <x15:cachedUniqueName index="2180" name="[Customer-Lookup].[FullName].&amp;[RitaIva Bouton]"/>
            <x15:cachedUniqueName index="2181" name="[Customer-Lookup].[FullName].&amp;[Rob Zastrow]"/>
            <x15:cachedUniqueName index="2182" name="[Customer-Lookup].[FullName].&amp;[Robert Adalat]"/>
            <x15:cachedUniqueName index="2183" name="[Customer-Lookup].[FullName].&amp;[Robert Ahlering]"/>
            <x15:cachedUniqueName index="2184" name="[Customer-Lookup].[FullName].&amp;[Robert Allen]"/>
            <x15:cachedUniqueName index="2185" name="[Customer-Lookup].[FullName].&amp;[Robert Antilla]"/>
            <x15:cachedUniqueName index="2186" name="[Customer-Lookup].[FullName].&amp;[Robert Barrera]"/>
            <x15:cachedUniqueName index="2187" name="[Customer-Lookup].[FullName].&amp;[Robert Bartley]"/>
            <x15:cachedUniqueName index="2188" name="[Customer-Lookup].[FullName].&amp;[Robert Begley]"/>
            <x15:cachedUniqueName index="2189" name="[Customer-Lookup].[FullName].&amp;[Robert Bell]"/>
            <x15:cachedUniqueName index="2190" name="[Customer-Lookup].[FullName].&amp;[Robert Bernacchi]"/>
            <x15:cachedUniqueName index="2191" name="[Customer-Lookup].[FullName].&amp;[Robert Bongirno]"/>
            <x15:cachedUniqueName index="2192" name="[Customer-Lookup].[FullName].&amp;[Robert Borges]"/>
            <x15:cachedUniqueName index="2193" name="[Customer-Lookup].[FullName].&amp;[Robert Bublitz]"/>
            <x15:cachedUniqueName index="2194" name="[Customer-Lookup].[FullName].&amp;[Robert Christensen]"/>
            <x15:cachedUniqueName index="2195" name="[Customer-Lookup].[FullName].&amp;[Robert Cirrone]"/>
            <x15:cachedUniqueName index="2196" name="[Customer-Lookup].[FullName].&amp;[Robert Clark]"/>
            <x15:cachedUniqueName index="2197" name="[Customer-Lookup].[FullName].&amp;[Robert Conway]"/>
            <x15:cachedUniqueName index="2198" name="[Customer-Lookup].[FullName].&amp;[Robert Cooper]"/>
            <x15:cachedUniqueName index="2199" name="[Customer-Lookup].[FullName].&amp;[Robert Faricy]"/>
            <x15:cachedUniqueName index="2200" name="[Customer-Lookup].[FullName].&amp;[Robert Grabow]"/>
            <x15:cachedUniqueName index="2201" name="[Customer-Lookup].[FullName].&amp;[Robert Guardamondo]"/>
            <x15:cachedUniqueName index="2202" name="[Customer-Lookup].[FullName].&amp;[Robert Hall]"/>
            <x15:cachedUniqueName index="2203" name="[Customer-Lookup].[FullName].&amp;[Robert Harberhern]"/>
            <x15:cachedUniqueName index="2204" name="[Customer-Lookup].[FullName].&amp;[Robert Helberg]"/>
            <x15:cachedUniqueName index="2205" name="[Customer-Lookup].[FullName].&amp;[Robert Hulett]"/>
            <x15:cachedUniqueName index="2206" name="[Customer-Lookup].[FullName].&amp;[Robert James]"/>
            <x15:cachedUniqueName index="2207" name="[Customer-Lookup].[FullName].&amp;[Robert Jouett]"/>
            <x15:cachedUniqueName index="2208" name="[Customer-Lookup].[FullName].&amp;[Robert Kneppe]"/>
            <x15:cachedUniqueName index="2209" name="[Customer-Lookup].[FullName].&amp;[Robert Leach]"/>
            <x15:cachedUniqueName index="2210" name="[Customer-Lookup].[FullName].&amp;[Robert Nightingale]"/>
            <x15:cachedUniqueName index="2211" name="[Customer-Lookup].[FullName].&amp;[Robert None]"/>
            <x15:cachedUniqueName index="2212" name="[Customer-Lookup].[FullName].&amp;[Robert Pool]"/>
            <x15:cachedUniqueName index="2213" name="[Customer-Lookup].[FullName].&amp;[Robert Singer]"/>
            <x15:cachedUniqueName index="2214" name="[Customer-Lookup].[FullName].&amp;[Robert Stuart]"/>
            <x15:cachedUniqueName index="2215" name="[Customer-Lookup].[FullName].&amp;[Robert Swagerty]"/>
            <x15:cachedUniqueName index="2216" name="[Customer-Lookup].[FullName].&amp;[Robert Thomason]"/>
            <x15:cachedUniqueName index="2217" name="[Customer-Lookup].[FullName].&amp;[Robert Vaughn]"/>
            <x15:cachedUniqueName index="2218" name="[Customer-Lookup].[FullName].&amp;[Robert Vessa]"/>
            <x15:cachedUniqueName index="2219" name="[Customer-Lookup].[FullName].&amp;[Robert Waits]"/>
            <x15:cachedUniqueName index="2220" name="[Customer-Lookup].[FullName].&amp;[Robert Walker]"/>
            <x15:cachedUniqueName index="2221" name="[Customer-Lookup].[FullName].&amp;[Robert Wilkinson]"/>
            <x15:cachedUniqueName index="2222" name="[Customer-Lookup].[FullName].&amp;[Robert Wuertele]"/>
            <x15:cachedUniqueName index="2223" name="[Customer-Lookup].[FullName].&amp;[Robert Young]"/>
            <x15:cachedUniqueName index="2224" name="[Customer-Lookup].[FullName].&amp;[Roberta Blackwood]"/>
            <x15:cachedUniqueName index="2225" name="[Customer-Lookup].[FullName].&amp;[Roberta Bozeman]"/>
            <x15:cachedUniqueName index="2226" name="[Customer-Lookup].[FullName].&amp;[Roberta Sellers]"/>
            <x15:cachedUniqueName index="2227" name="[Customer-Lookup].[FullName].&amp;[Roberta Sturgel]"/>
            <x15:cachedUniqueName index="2228" name="[Customer-Lookup].[FullName].&amp;[Robin Dominica]"/>
            <x15:cachedUniqueName index="2229" name="[Customer-Lookup].[FullName].&amp;[Robin Purcell]"/>
            <x15:cachedUniqueName index="2230" name="[Customer-Lookup].[FullName].&amp;[Rod Fennessey]"/>
            <x15:cachedUniqueName index="2231" name="[Customer-Lookup].[FullName].&amp;[Rod Sizemore]"/>
            <x15:cachedUniqueName index="2232" name="[Customer-Lookup].[FullName].&amp;[Rodley Blotzer]"/>
            <x15:cachedUniqueName index="2233" name="[Customer-Lookup].[FullName].&amp;[Rodney Whittington]"/>
            <x15:cachedUniqueName index="2234" name="[Customer-Lookup].[FullName].&amp;[Roger Nelson]"/>
            <x15:cachedUniqueName index="2235" name="[Customer-Lookup].[FullName].&amp;[Roger Shonberg]"/>
            <x15:cachedUniqueName index="2236" name="[Customer-Lookup].[FullName].&amp;[Roger Starr]"/>
            <x15:cachedUniqueName index="2237" name="[Customer-Lookup].[FullName].&amp;[Roger Tinder]"/>
            <x15:cachedUniqueName index="2238" name="[Customer-Lookup].[FullName].&amp;[Roland Bassette]"/>
            <x15:cachedUniqueName index="2239" name="[Customer-Lookup].[FullName].&amp;[Roland Flores]"/>
            <x15:cachedUniqueName index="2240" name="[Customer-Lookup].[FullName].&amp;[Roland Garcia]"/>
            <x15:cachedUniqueName index="2241" name="[Customer-Lookup].[FullName].&amp;[Roland Zumsteg]"/>
            <x15:cachedUniqueName index="2242" name="[Customer-Lookup].[FullName].&amp;[Romeo Clark]"/>
            <x15:cachedUniqueName index="2243" name="[Customer-Lookup].[FullName].&amp;[Ron Carbone]"/>
            <x15:cachedUniqueName index="2244" name="[Customer-Lookup].[FullName].&amp;[Ron Cleary]"/>
            <x15:cachedUniqueName index="2245" name="[Customer-Lookup].[FullName].&amp;[Ron Rasmussen]"/>
            <x15:cachedUniqueName index="2246" name="[Customer-Lookup].[FullName].&amp;[Ron Templeton]"/>
            <x15:cachedUniqueName index="2247" name="[Customer-Lookup].[FullName].&amp;[Ronald Adina]"/>
            <x15:cachedUniqueName index="2248" name="[Customer-Lookup].[FullName].&amp;[Ronald Chapman]"/>
            <x15:cachedUniqueName index="2249" name="[Customer-Lookup].[FullName].&amp;[Ronald Evans]"/>
            <x15:cachedUniqueName index="2250" name="[Customer-Lookup].[FullName].&amp;[Ronald Hewton, Sr.]"/>
            <x15:cachedUniqueName index="2251" name="[Customer-Lookup].[FullName].&amp;[Ronald Kleinfelder]"/>
            <x15:cachedUniqueName index="2252" name="[Customer-Lookup].[FullName].&amp;[Ronald Tkachenko]"/>
            <x15:cachedUniqueName index="2253" name="[Customer-Lookup].[FullName].&amp;[Ronald Trexler]"/>
            <x15:cachedUniqueName index="2254" name="[Customer-Lookup].[FullName].&amp;[Ronald Whitworth]"/>
            <x15:cachedUniqueName index="2255" name="[Customer-Lookup].[FullName].&amp;[Rory Wren]"/>
            <x15:cachedUniqueName index="2256" name="[Customer-Lookup].[FullName].&amp;[Rosalia Jamieson]"/>
            <x15:cachedUniqueName index="2257" name="[Customer-Lookup].[FullName].&amp;[Rosalie Anderson]"/>
            <x15:cachedUniqueName index="2258" name="[Customer-Lookup].[FullName].&amp;[Rose Beavers]"/>
            <x15:cachedUniqueName index="2259" name="[Customer-Lookup].[FullName].&amp;[Rose Browning]"/>
            <x15:cachedUniqueName index="2260" name="[Customer-Lookup].[FullName].&amp;[Rose Condrey]"/>
            <x15:cachedUniqueName index="2261" name="[Customer-Lookup].[FullName].&amp;[Rose Dardanis]"/>
            <x15:cachedUniqueName index="2262" name="[Customer-Lookup].[FullName].&amp;[Rose Germanson]"/>
            <x15:cachedUniqueName index="2263" name="[Customer-Lookup].[FullName].&amp;[Rosella Valdez]"/>
            <x15:cachedUniqueName index="2264" name="[Customer-Lookup].[FullName].&amp;[Roshini Hoffman]"/>
            <x15:cachedUniqueName index="2265" name="[Customer-Lookup].[FullName].&amp;[Rosmarie Carroll]"/>
            <x15:cachedUniqueName index="2266" name="[Customer-Lookup].[FullName].&amp;[Rosmarie Pacheco]"/>
            <x15:cachedUniqueName index="2267" name="[Customer-Lookup].[FullName].&amp;[Roswitha Vink]"/>
            <x15:cachedUniqueName index="2268" name="[Customer-Lookup].[FullName].&amp;[Roxanne Brydum]"/>
            <x15:cachedUniqueName index="2269" name="[Customer-Lookup].[FullName].&amp;[Roy Conser]"/>
            <x15:cachedUniqueName index="2270" name="[Customer-Lookup].[FullName].&amp;[Roy Settle]"/>
            <x15:cachedUniqueName index="2271" name="[Customer-Lookup].[FullName].&amp;[Roy Wolf]"/>
            <x15:cachedUniqueName index="2272" name="[Customer-Lookup].[FullName].&amp;[Ruben Burns]"/>
            <x15:cachedUniqueName index="2273" name="[Customer-Lookup].[FullName].&amp;[Ruby Bruneau]"/>
            <x15:cachedUniqueName index="2274" name="[Customer-Lookup].[FullName].&amp;[Ruby Kaye Dulude]"/>
            <x15:cachedUniqueName index="2275" name="[Customer-Lookup].[FullName].&amp;[Ruby Stevens]"/>
            <x15:cachedUniqueName index="2276" name="[Customer-Lookup].[FullName].&amp;[Ruby Velasquez]"/>
            <x15:cachedUniqueName index="2277" name="[Customer-Lookup].[FullName].&amp;[Rudolf Wheeler]"/>
            <x15:cachedUniqueName index="2278" name="[Customer-Lookup].[FullName].&amp;[Rudy Vered]"/>
            <x15:cachedUniqueName index="2279" name="[Customer-Lookup].[FullName].&amp;[Russell Aldred]"/>
            <x15:cachedUniqueName index="2280" name="[Customer-Lookup].[FullName].&amp;[Russell Reed]"/>
            <x15:cachedUniqueName index="2281" name="[Customer-Lookup].[FullName].&amp;[Ruth Brashears]"/>
            <x15:cachedUniqueName index="2282" name="[Customer-Lookup].[FullName].&amp;[Ruth Choin]"/>
            <x15:cachedUniqueName index="2283" name="[Customer-Lookup].[FullName].&amp;[Ruth Johnson]"/>
            <x15:cachedUniqueName index="2284" name="[Customer-Lookup].[FullName].&amp;[Ruth Minniear]"/>
            <x15:cachedUniqueName index="2285" name="[Customer-Lookup].[FullName].&amp;[Ruth Sands]"/>
            <x15:cachedUniqueName index="2286" name="[Customer-Lookup].[FullName].&amp;[Ruth Singh]"/>
            <x15:cachedUniqueName index="2287" name="[Customer-Lookup].[FullName].&amp;[Ruth Tate]"/>
            <x15:cachedUniqueName index="2288" name="[Customer-Lookup].[FullName].&amp;[Ruth Thornlow]"/>
            <x15:cachedUniqueName index="2289" name="[Customer-Lookup].[FullName].&amp;[Ruth Vigil]"/>
            <x15:cachedUniqueName index="2290" name="[Customer-Lookup].[FullName].&amp;[Ruth Webb]"/>
            <x15:cachedUniqueName index="2291" name="[Customer-Lookup].[FullName].&amp;[Ruth Williams]"/>
            <x15:cachedUniqueName index="2292" name="[Customer-Lookup].[FullName].&amp;[Ryan Crouch]"/>
            <x15:cachedUniqueName index="2293" name="[Customer-Lookup].[FullName].&amp;[S. Gayle Keller]"/>
            <x15:cachedUniqueName index="2294" name="[Customer-Lookup].[FullName].&amp;[Sadie Anderson]"/>
            <x15:cachedUniqueName index="2295" name="[Customer-Lookup].[FullName].&amp;[Safron Thurman]"/>
            <x15:cachedUniqueName index="2296" name="[Customer-Lookup].[FullName].&amp;[Sally Brunelle]"/>
            <x15:cachedUniqueName index="2297" name="[Customer-Lookup].[FullName].&amp;[Sally Hollinshed]"/>
            <x15:cachedUniqueName index="2298" name="[Customer-Lookup].[FullName].&amp;[Sam Anderson]"/>
            <x15:cachedUniqueName index="2299" name="[Customer-Lookup].[FullName].&amp;[Sam Forsberg]"/>
            <x15:cachedUniqueName index="2300" name="[Customer-Lookup].[FullName].&amp;[Sam Hill]"/>
            <x15:cachedUniqueName index="2301" name="[Customer-Lookup].[FullName].&amp;[Samantha Quintero]"/>
            <x15:cachedUniqueName index="2302" name="[Customer-Lookup].[FullName].&amp;[Samantha Weller]"/>
            <x15:cachedUniqueName index="2303" name="[Customer-Lookup].[FullName].&amp;[Sammy Fink]"/>
            <x15:cachedUniqueName index="2304" name="[Customer-Lookup].[FullName].&amp;[Samuel Agcaoili]"/>
            <x15:cachedUniqueName index="2305" name="[Customer-Lookup].[FullName].&amp;[Samuel Nix]"/>
            <x15:cachedUniqueName index="2306" name="[Customer-Lookup].[FullName].&amp;[Samuel Tatarowicz]"/>
            <x15:cachedUniqueName index="2307" name="[Customer-Lookup].[FullName].&amp;[Samuel Zobkiro]"/>
            <x15:cachedUniqueName index="2308" name="[Customer-Lookup].[FullName].&amp;[Sandi Pierce]"/>
            <x15:cachedUniqueName index="2309" name="[Customer-Lookup].[FullName].&amp;[Sandra Antonio]"/>
            <x15:cachedUniqueName index="2310" name="[Customer-Lookup].[FullName].&amp;[Sandra Bishop]"/>
            <x15:cachedUniqueName index="2311" name="[Customer-Lookup].[FullName].&amp;[Sandra Callaway]"/>
            <x15:cachedUniqueName index="2312" name="[Customer-Lookup].[FullName].&amp;[Sandra Coe]"/>
            <x15:cachedUniqueName index="2313" name="[Customer-Lookup].[FullName].&amp;[Sandra Conway]"/>
            <x15:cachedUniqueName index="2314" name="[Customer-Lookup].[FullName].&amp;[Sandra Kahl]"/>
            <x15:cachedUniqueName index="2315" name="[Customer-Lookup].[FullName].&amp;[Sandra McKenzie]"/>
            <x15:cachedUniqueName index="2316" name="[Customer-Lookup].[FullName].&amp;[Sandra Merrick]"/>
            <x15:cachedUniqueName index="2317" name="[Customer-Lookup].[FullName].&amp;[Sandra Watkins]"/>
            <x15:cachedUniqueName index="2318" name="[Customer-Lookup].[FullName].&amp;[Sange Saraj]"/>
            <x15:cachedUniqueName index="2319" name="[Customer-Lookup].[FullName].&amp;[Sara Book]"/>
            <x15:cachedUniqueName index="2320" name="[Customer-Lookup].[FullName].&amp;[Sara Coffman]"/>
            <x15:cachedUniqueName index="2321" name="[Customer-Lookup].[FullName].&amp;[Sarah Cooper]"/>
            <x15:cachedUniqueName index="2322" name="[Customer-Lookup].[FullName].&amp;[Sarah Moore]"/>
            <x15:cachedUniqueName index="2323" name="[Customer-Lookup].[FullName].&amp;[Sarah Smith]"/>
            <x15:cachedUniqueName index="2324" name="[Customer-Lookup].[FullName].&amp;[Saskia Teh]"/>
            <x15:cachedUniqueName index="2325" name="[Customer-Lookup].[FullName].&amp;[Scott Bach]"/>
            <x15:cachedUniqueName index="2326" name="[Customer-Lookup].[FullName].&amp;[Scott Kaffer]"/>
            <x15:cachedUniqueName index="2327" name="[Customer-Lookup].[FullName].&amp;[Scott Littleford]"/>
            <x15:cachedUniqueName index="2328" name="[Customer-Lookup].[FullName].&amp;[Scott McCarthy]"/>
            <x15:cachedUniqueName index="2329" name="[Customer-Lookup].[FullName].&amp;[Scott Mcney]"/>
            <x15:cachedUniqueName index="2330" name="[Customer-Lookup].[FullName].&amp;[Scott Raigoza]"/>
            <x15:cachedUniqueName index="2331" name="[Customer-Lookup].[FullName].&amp;[Scott Rodgers]"/>
            <x15:cachedUniqueName index="2332" name="[Customer-Lookup].[FullName].&amp;[Sean Connell]"/>
            <x15:cachedUniqueName index="2333" name="[Customer-Lookup].[FullName].&amp;[Sean Lentz]"/>
            <x15:cachedUniqueName index="2334" name="[Customer-Lookup].[FullName].&amp;[Sean Lunt]"/>
            <x15:cachedUniqueName index="2335" name="[Customer-Lookup].[FullName].&amp;[Selena Alvarado]"/>
            <x15:cachedUniqueName index="2336" name="[Customer-Lookup].[FullName].&amp;[Shaharia Cosby]"/>
            <x15:cachedUniqueName index="2337" name="[Customer-Lookup].[FullName].&amp;[Shandean Vangelder]"/>
            <x15:cachedUniqueName index="2338" name="[Customer-Lookup].[FullName].&amp;[Shannon Brooks]"/>
            <x15:cachedUniqueName index="2339" name="[Customer-Lookup].[FullName].&amp;[Shannon Edwards]"/>
            <x15:cachedUniqueName index="2340" name="[Customer-Lookup].[FullName].&amp;[Shannon Ferguson]"/>
            <x15:cachedUniqueName index="2341" name="[Customer-Lookup].[FullName].&amp;[Shannon Hurtig]"/>
            <x15:cachedUniqueName index="2342" name="[Customer-Lookup].[FullName].&amp;[Shannon Sullivan]"/>
            <x15:cachedUniqueName index="2343" name="[Customer-Lookup].[FullName].&amp;[Sharon Bishop]"/>
            <x15:cachedUniqueName index="2344" name="[Customer-Lookup].[FullName].&amp;[Sharon Botelho]"/>
            <x15:cachedUniqueName index="2345" name="[Customer-Lookup].[FullName].&amp;[Sharon Crow]"/>
            <x15:cachedUniqueName index="2346" name="[Customer-Lookup].[FullName].&amp;[Sharon Haddix]"/>
            <x15:cachedUniqueName index="2347" name="[Customer-Lookup].[FullName].&amp;[Sharon James]"/>
            <x15:cachedUniqueName index="2348" name="[Customer-Lookup].[FullName].&amp;[Sharon Lynn]"/>
            <x15:cachedUniqueName index="2349" name="[Customer-Lookup].[FullName].&amp;[Sharon MacBride]"/>
            <x15:cachedUniqueName index="2350" name="[Customer-Lookup].[FullName].&amp;[Sharon Martinez]"/>
            <x15:cachedUniqueName index="2351" name="[Customer-Lookup].[FullName].&amp;[Sharon Schaffer]"/>
            <x15:cachedUniqueName index="2352" name="[Customer-Lookup].[FullName].&amp;[Sharon Smith]"/>
            <x15:cachedUniqueName index="2353" name="[Customer-Lookup].[FullName].&amp;[Sharon Stroh]"/>
            <x15:cachedUniqueName index="2354" name="[Customer-Lookup].[FullName].&amp;[Sharona Svensson]"/>
            <x15:cachedUniqueName index="2355" name="[Customer-Lookup].[FullName].&amp;[Sharone Jones]"/>
            <x15:cachedUniqueName index="2356" name="[Customer-Lookup].[FullName].&amp;[Shawn Albenberg]"/>
            <x15:cachedUniqueName index="2357" name="[Customer-Lookup].[FullName].&amp;[Shawn Bettinardi]"/>
            <x15:cachedUniqueName index="2358" name="[Customer-Lookup].[FullName].&amp;[Shawn Mccall]"/>
            <x15:cachedUniqueName index="2359" name="[Customer-Lookup].[FullName].&amp;[Shawn Trujillo]"/>
            <x15:cachedUniqueName index="2360" name="[Customer-Lookup].[FullName].&amp;[Shawn Vissers]"/>
            <x15:cachedUniqueName index="2361" name="[Customer-Lookup].[FullName].&amp;[Sheila Garcia]"/>
            <x15:cachedUniqueName index="2362" name="[Customer-Lookup].[FullName].&amp;[Sheila King]"/>
            <x15:cachedUniqueName index="2363" name="[Customer-Lookup].[FullName].&amp;[Sheila Neusaenger]"/>
            <x15:cachedUniqueName index="2364" name="[Customer-Lookup].[FullName].&amp;[Sheila Tuck]"/>
            <x15:cachedUniqueName index="2365" name="[Customer-Lookup].[FullName].&amp;[Shelby Chow-Wang]"/>
            <x15:cachedUniqueName index="2366" name="[Customer-Lookup].[FullName].&amp;[Shelby Owens]"/>
            <x15:cachedUniqueName index="2367" name="[Customer-Lookup].[FullName].&amp;[Sheldon Robinson]"/>
            <x15:cachedUniqueName index="2368" name="[Customer-Lookup].[FullName].&amp;[Shelia Gram]"/>
            <x15:cachedUniqueName index="2369" name="[Customer-Lookup].[FullName].&amp;[Shelley Barukh]"/>
            <x15:cachedUniqueName index="2370" name="[Customer-Lookup].[FullName].&amp;[Shelley Tedrick]"/>
            <x15:cachedUniqueName index="2371" name="[Customer-Lookup].[FullName].&amp;[Shenna Skonnard]"/>
            <x15:cachedUniqueName index="2372" name="[Customer-Lookup].[FullName].&amp;[Sherea Lanum]"/>
            <x15:cachedUniqueName index="2373" name="[Customer-Lookup].[FullName].&amp;[Sherly Platt]"/>
            <x15:cachedUniqueName index="2374" name="[Customer-Lookup].[FullName].&amp;[Sherman Parker]"/>
            <x15:cachedUniqueName index="2375" name="[Customer-Lookup].[FullName].&amp;[Sherri Cabling]"/>
            <x15:cachedUniqueName index="2376" name="[Customer-Lookup].[FullName].&amp;[Sherri Holmes]"/>
            <x15:cachedUniqueName index="2377" name="[Customer-Lookup].[FullName].&amp;[Sherri Thomas]"/>
            <x15:cachedUniqueName index="2378" name="[Customer-Lookup].[FullName].&amp;[Sherry Baugh]"/>
            <x15:cachedUniqueName index="2379" name="[Customer-Lookup].[FullName].&amp;[Sherry Carter]"/>
            <x15:cachedUniqueName index="2380" name="[Customer-Lookup].[FullName].&amp;[Sherry Sommese]"/>
            <x15:cachedUniqueName index="2381" name="[Customer-Lookup].[FullName].&amp;[Shirley Bailey]"/>
            <x15:cachedUniqueName index="2382" name="[Customer-Lookup].[FullName].&amp;[Shirley Boyd]"/>
            <x15:cachedUniqueName index="2383" name="[Customer-Lookup].[FullName].&amp;[Shirley Bruner]"/>
            <x15:cachedUniqueName index="2384" name="[Customer-Lookup].[FullName].&amp;[Shirley Cavior]"/>
            <x15:cachedUniqueName index="2385" name="[Customer-Lookup].[FullName].&amp;[Shirley Conger]"/>
            <x15:cachedUniqueName index="2386" name="[Customer-Lookup].[FullName].&amp;[Shirley Gottbehuet]"/>
            <x15:cachedUniqueName index="2387" name="[Customer-Lookup].[FullName].&amp;[Shirley Hartung]"/>
            <x15:cachedUniqueName index="2388" name="[Customer-Lookup].[FullName].&amp;[Shirley Head]"/>
            <x15:cachedUniqueName index="2389" name="[Customer-Lookup].[FullName].&amp;[Shirley Kuhns]"/>
            <x15:cachedUniqueName index="2390" name="[Customer-Lookup].[FullName].&amp;[Shirley Lease]"/>
            <x15:cachedUniqueName index="2391" name="[Customer-Lookup].[FullName].&amp;[Shirley Niedjahski]"/>
            <x15:cachedUniqueName index="2392" name="[Customer-Lookup].[FullName].&amp;[Shirley Ortiz]"/>
            <x15:cachedUniqueName index="2393" name="[Customer-Lookup].[FullName].&amp;[Shirley Scherer]"/>
            <x15:cachedUniqueName index="2394" name="[Customer-Lookup].[FullName].&amp;[Shirley Simpkins]"/>
            <x15:cachedUniqueName index="2395" name="[Customer-Lookup].[FullName].&amp;[Shirley Stolow]"/>
            <x15:cachedUniqueName index="2396" name="[Customer-Lookup].[FullName].&amp;[Shirley Strauh]"/>
            <x15:cachedUniqueName index="2397" name="[Customer-Lookup].[FullName].&amp;[Shyla Bettis]"/>
            <x15:cachedUniqueName index="2398" name="[Customer-Lookup].[FullName].&amp;[Silvia Walker]"/>
            <x15:cachedUniqueName index="2399" name="[Customer-Lookup].[FullName].&amp;[Silvio Watkins]"/>
            <x15:cachedUniqueName index="2400" name="[Customer-Lookup].[FullName].&amp;[Simona Sims]"/>
            <x15:cachedUniqueName index="2401" name="[Customer-Lookup].[FullName].&amp;[Simone Shoaf]"/>
            <x15:cachedUniqueName index="2402" name="[Customer-Lookup].[FullName].&amp;[Soledad Steinmeyer]"/>
            <x15:cachedUniqueName index="2403" name="[Customer-Lookup].[FullName].&amp;[Sondra Kerns]"/>
            <x15:cachedUniqueName index="2404" name="[Customer-Lookup].[FullName].&amp;[Sonja Perko]"/>
            <x15:cachedUniqueName index="2405" name="[Customer-Lookup].[FullName].&amp;[Sonja Sommers]"/>
            <x15:cachedUniqueName index="2406" name="[Customer-Lookup].[FullName].&amp;[Stacey Rowland]"/>
            <x15:cachedUniqueName index="2407" name="[Customer-Lookup].[FullName].&amp;[Stacey Tearpak]"/>
            <x15:cachedUniqueName index="2408" name="[Customer-Lookup].[FullName].&amp;[Stacie Boggs]"/>
            <x15:cachedUniqueName index="2409" name="[Customer-Lookup].[FullName].&amp;[Stacy Caulfield]"/>
            <x15:cachedUniqueName index="2410" name="[Customer-Lookup].[FullName].&amp;[Stacy Fisher]"/>
            <x15:cachedUniqueName index="2411" name="[Customer-Lookup].[FullName].&amp;[Stacy Hammond]"/>
            <x15:cachedUniqueName index="2412" name="[Customer-Lookup].[FullName].&amp;[Stacy McGuire]"/>
            <x15:cachedUniqueName index="2413" name="[Customer-Lookup].[FullName].&amp;[Stanley Marks]"/>
            <x15:cachedUniqueName index="2414" name="[Customer-Lookup].[FullName].&amp;[Stanley Wright]"/>
            <x15:cachedUniqueName index="2415" name="[Customer-Lookup].[FullName].&amp;[Stefanie Almanzor]"/>
            <x15:cachedUniqueName index="2416" name="[Customer-Lookup].[FullName].&amp;[Stella Kanagy]"/>
            <x15:cachedUniqueName index="2417" name="[Customer-Lookup].[FullName].&amp;[Stella Poole]"/>
            <x15:cachedUniqueName index="2418" name="[Customer-Lookup].[FullName].&amp;[Stephanie Angelbeck]"/>
            <x15:cachedUniqueName index="2419" name="[Customer-Lookup].[FullName].&amp;[Stephanie Beitler]"/>
            <x15:cachedUniqueName index="2420" name="[Customer-Lookup].[FullName].&amp;[Stephanie Byrnes]"/>
            <x15:cachedUniqueName index="2421" name="[Customer-Lookup].[FullName].&amp;[Stephanie Sanok]"/>
            <x15:cachedUniqueName index="2422" name="[Customer-Lookup].[FullName].&amp;[Stephen Fischer]"/>
            <x15:cachedUniqueName index="2423" name="[Customer-Lookup].[FullName].&amp;[Stephen Gramstorff]"/>
            <x15:cachedUniqueName index="2424" name="[Customer-Lookup].[FullName].&amp;[Stephen Green]"/>
            <x15:cachedUniqueName index="2425" name="[Customer-Lookup].[FullName].&amp;[Stephen Harbut]"/>
            <x15:cachedUniqueName index="2426" name="[Customer-Lookup].[FullName].&amp;[Stephen Osborn]"/>
            <x15:cachedUniqueName index="2427" name="[Customer-Lookup].[FullName].&amp;[Stephen Patterson]"/>
            <x15:cachedUniqueName index="2428" name="[Customer-Lookup].[FullName].&amp;[Stephen Potter]"/>
            <x15:cachedUniqueName index="2429" name="[Customer-Lookup].[FullName].&amp;[Stephen Sheffield]"/>
            <x15:cachedUniqueName index="2430" name="[Customer-Lookup].[FullName].&amp;[Stephen Young]"/>
            <x15:cachedUniqueName index="2431" name="[Customer-Lookup].[FullName].&amp;[Stephen Zape]"/>
            <x15:cachedUniqueName index="2432" name="[Customer-Lookup].[FullName].&amp;[Sterling Crowe]"/>
            <x15:cachedUniqueName index="2433" name="[Customer-Lookup].[FullName].&amp;[Steve DeBry]"/>
            <x15:cachedUniqueName index="2434" name="[Customer-Lookup].[FullName].&amp;[Steve Ortega]"/>
            <x15:cachedUniqueName index="2435" name="[Customer-Lookup].[FullName].&amp;[Steve Vizcarra]"/>
            <x15:cachedUniqueName index="2436" name="[Customer-Lookup].[FullName].&amp;[Steven Cornelison]"/>
            <x15:cachedUniqueName index="2437" name="[Customer-Lookup].[FullName].&amp;[Steven Davis]"/>
            <x15:cachedUniqueName index="2438" name="[Customer-Lookup].[FullName].&amp;[Steven Novak]"/>
            <x15:cachedUniqueName index="2439" name="[Customer-Lookup].[FullName].&amp;[Steven Wheeler]"/>
            <x15:cachedUniqueName index="2440" name="[Customer-Lookup].[FullName].&amp;[Steven Whitesides]"/>
            <x15:cachedUniqueName index="2441" name="[Customer-Lookup].[FullName].&amp;[Steven Zobairi]"/>
            <x15:cachedUniqueName index="2442" name="[Customer-Lookup].[FullName].&amp;[Sue Ann Walter]"/>
            <x15:cachedUniqueName index="2443" name="[Customer-Lookup].[FullName].&amp;[Sue Kaufman]"/>
            <x15:cachedUniqueName index="2444" name="[Customer-Lookup].[FullName].&amp;[Sue Meyer]"/>
            <x15:cachedUniqueName index="2445" name="[Customer-Lookup].[FullName].&amp;[Sue Palmer]"/>
            <x15:cachedUniqueName index="2446" name="[Customer-Lookup].[FullName].&amp;[Sue Suro]"/>
            <x15:cachedUniqueName index="2447" name="[Customer-Lookup].[FullName].&amp;[Surinder Vallis]"/>
            <x15:cachedUniqueName index="2448" name="[Customer-Lookup].[FullName].&amp;[Susan Armendariz]"/>
            <x15:cachedUniqueName index="2449" name="[Customer-Lookup].[FullName].&amp;[Susan Brush]"/>
            <x15:cachedUniqueName index="2450" name="[Customer-Lookup].[FullName].&amp;[Susan Calleja]"/>
            <x15:cachedUniqueName index="2451" name="[Customer-Lookup].[FullName].&amp;[Susan Casey]"/>
            <x15:cachedUniqueName index="2452" name="[Customer-Lookup].[FullName].&amp;[Susan Crane]"/>
            <x15:cachedUniqueName index="2453" name="[Customer-Lookup].[FullName].&amp;[Susan Davis]"/>
            <x15:cachedUniqueName index="2454" name="[Customer-Lookup].[FullName].&amp;[Susan Fisher]"/>
            <x15:cachedUniqueName index="2455" name="[Customer-Lookup].[FullName].&amp;[Susan Fletcher]"/>
            <x15:cachedUniqueName index="2456" name="[Customer-Lookup].[FullName].&amp;[Susan Higgins]"/>
            <x15:cachedUniqueName index="2457" name="[Customer-Lookup].[FullName].&amp;[Susan Martin]"/>
            <x15:cachedUniqueName index="2458" name="[Customer-Lookup].[FullName].&amp;[Susan Martinez]"/>
            <x15:cachedUniqueName index="2459" name="[Customer-Lookup].[FullName].&amp;[Susan Pomerleau]"/>
            <x15:cachedUniqueName index="2460" name="[Customer-Lookup].[FullName].&amp;[Susan Tallmadge]"/>
            <x15:cachedUniqueName index="2461" name="[Customer-Lookup].[FullName].&amp;[Susan Tracey]"/>
            <x15:cachedUniqueName index="2462" name="[Customer-Lookup].[FullName].&amp;[Susan Venegas]"/>
            <x15:cachedUniqueName index="2463" name="[Customer-Lookup].[FullName].&amp;[Susan Vigil]"/>
            <x15:cachedUniqueName index="2464" name="[Customer-Lookup].[FullName].&amp;[Susan White]"/>
            <x15:cachedUniqueName index="2465" name="[Customer-Lookup].[FullName].&amp;[Susanna Derrington]"/>
            <x15:cachedUniqueName index="2466" name="[Customer-Lookup].[FullName].&amp;[Suzann Goodwin]"/>
            <x15:cachedUniqueName index="2467" name="[Customer-Lookup].[FullName].&amp;[Suzanne Davis]"/>
            <x15:cachedUniqueName index="2468" name="[Customer-Lookup].[FullName].&amp;[Suzanne Huget]"/>
            <x15:cachedUniqueName index="2469" name="[Customer-Lookup].[FullName].&amp;[Suzanne McNerny]"/>
            <x15:cachedUniqueName index="2470" name="[Customer-Lookup].[FullName].&amp;[Suzanne Rowland]"/>
            <x15:cachedUniqueName index="2471" name="[Customer-Lookup].[FullName].&amp;[Sylvester Valdez]"/>
            <x15:cachedUniqueName index="2472" name="[Customer-Lookup].[FullName].&amp;[Sylvia Caldwell]"/>
            <x15:cachedUniqueName index="2473" name="[Customer-Lookup].[FullName].&amp;[Tai Remington]"/>
            <x15:cachedUniqueName index="2474" name="[Customer-Lookup].[FullName].&amp;[Takeshi Kawanami]"/>
            <x15:cachedUniqueName index="2475" name="[Customer-Lookup].[FullName].&amp;[Takiko Collins]"/>
            <x15:cachedUniqueName index="2476" name="[Customer-Lookup].[FullName].&amp;[Tamar Hubbard]"/>
            <x15:cachedUniqueName index="2477" name="[Customer-Lookup].[FullName].&amp;[Tamara Beveridge]"/>
            <x15:cachedUniqueName index="2478" name="[Customer-Lookup].[FullName].&amp;[Tamara St. Clair]"/>
            <x15:cachedUniqueName index="2479" name="[Customer-Lookup].[FullName].&amp;[Tami Turnbloom]"/>
            <x15:cachedUniqueName index="2480" name="[Customer-Lookup].[FullName].&amp;[Tammy Wilkinson]"/>
            <x15:cachedUniqueName index="2481" name="[Customer-Lookup].[FullName].&amp;[Tanya Wurst]"/>
            <x15:cachedUniqueName index="2482" name="[Customer-Lookup].[FullName].&amp;[Tara Kern]"/>
            <x15:cachedUniqueName index="2483" name="[Customer-Lookup].[FullName].&amp;[Tauni Waltman]"/>
            <x15:cachedUniqueName index="2484" name="[Customer-Lookup].[FullName].&amp;[Tawni Fleming]"/>
            <x15:cachedUniqueName index="2485" name="[Customer-Lookup].[FullName].&amp;[Tawnya Ancheta]"/>
            <x15:cachedUniqueName index="2486" name="[Customer-Lookup].[FullName].&amp;[Taylor Tu]"/>
            <x15:cachedUniqueName index="2487" name="[Customer-Lookup].[FullName].&amp;[Ted Kottenstette]"/>
            <x15:cachedUniqueName index="2488" name="[Customer-Lookup].[FullName].&amp;[Teresa Ayers]"/>
            <x15:cachedUniqueName index="2489" name="[Customer-Lookup].[FullName].&amp;[Teresa Battistelli]"/>
            <x15:cachedUniqueName index="2490" name="[Customer-Lookup].[FullName].&amp;[Teresa Bradshaw]"/>
            <x15:cachedUniqueName index="2491" name="[Customer-Lookup].[FullName].&amp;[Teresa Coleman]"/>
            <x15:cachedUniqueName index="2492" name="[Customer-Lookup].[FullName].&amp;[Teresa Dempsey]"/>
            <x15:cachedUniqueName index="2493" name="[Customer-Lookup].[FullName].&amp;[Teresa Ehrlich]"/>
            <x15:cachedUniqueName index="2494" name="[Customer-Lookup].[FullName].&amp;[Teresa Kalivoda]"/>
            <x15:cachedUniqueName index="2495" name="[Customer-Lookup].[FullName].&amp;[Teresa Manning]"/>
            <x15:cachedUniqueName index="2496" name="[Customer-Lookup].[FullName].&amp;[Terrell Bastrana]"/>
            <x15:cachedUniqueName index="2497" name="[Customer-Lookup].[FullName].&amp;[Terrence Lloyd]"/>
            <x15:cachedUniqueName index="2498" name="[Customer-Lookup].[FullName].&amp;[Terri Burnett]"/>
            <x15:cachedUniqueName index="2499" name="[Customer-Lookup].[FullName].&amp;[Terri Campbell]"/>
            <x15:cachedUniqueName index="2500" name="[Customer-Lookup].[FullName].&amp;[Terri Clifton]"/>
            <x15:cachedUniqueName index="2501" name="[Customer-Lookup].[FullName].&amp;[Terri Pifko]"/>
            <x15:cachedUniqueName index="2502" name="[Customer-Lookup].[FullName].&amp;[Terri Speidel]"/>
            <x15:cachedUniqueName index="2503" name="[Customer-Lookup].[FullName].&amp;[Terry Anderson]"/>
            <x15:cachedUniqueName index="2504" name="[Customer-Lookup].[FullName].&amp;[Terry Martinez]"/>
            <x15:cachedUniqueName index="2505" name="[Customer-Lookup].[FullName].&amp;[Terry Sanchez]"/>
            <x15:cachedUniqueName index="2506" name="[Customer-Lookup].[FullName].&amp;[Terry Zocchi]"/>
            <x15:cachedUniqueName index="2507" name="[Customer-Lookup].[FullName].&amp;[Teuvo Kindall]"/>
            <x15:cachedUniqueName index="2508" name="[Customer-Lookup].[FullName].&amp;[Thad Hennis]"/>
            <x15:cachedUniqueName index="2509" name="[Customer-Lookup].[FullName].&amp;[Thelma Chauvin]"/>
            <x15:cachedUniqueName index="2510" name="[Customer-Lookup].[FullName].&amp;[Thelma Cook]"/>
            <x15:cachedUniqueName index="2511" name="[Customer-Lookup].[FullName].&amp;[Thelma Hardrick]"/>
            <x15:cachedUniqueName index="2512" name="[Customer-Lookup].[FullName].&amp;[Thelma Molley]"/>
            <x15:cachedUniqueName index="2513" name="[Customer-Lookup].[FullName].&amp;[Thelma Wells]"/>
            <x15:cachedUniqueName index="2514" name="[Customer-Lookup].[FullName].&amp;[Theo Steves]"/>
            <x15:cachedUniqueName index="2515" name="[Customer-Lookup].[FullName].&amp;[Theresa Campbell]"/>
            <x15:cachedUniqueName index="2516" name="[Customer-Lookup].[FullName].&amp;[Theresa Coakley]"/>
            <x15:cachedUniqueName index="2517" name="[Customer-Lookup].[FullName].&amp;[Theresa Griffin]"/>
            <x15:cachedUniqueName index="2518" name="[Customer-Lookup].[FullName].&amp;[Theresa Keith]"/>
            <x15:cachedUniqueName index="2519" name="[Customer-Lookup].[FullName].&amp;[Theresa Payne]"/>
            <x15:cachedUniqueName index="2520" name="[Customer-Lookup].[FullName].&amp;[Theresa Pence]"/>
            <x15:cachedUniqueName index="2521" name="[Customer-Lookup].[FullName].&amp;[Theresa Stephens]"/>
            <x15:cachedUniqueName index="2522" name="[Customer-Lookup].[FullName].&amp;[Theresa Verdadero]"/>
            <x15:cachedUniqueName index="2523" name="[Customer-Lookup].[FullName].&amp;[Theresqa Mingee]"/>
            <x15:cachedUniqueName index="2524" name="[Customer-Lookup].[FullName].&amp;[Thomas Adler]"/>
            <x15:cachedUniqueName index="2525" name="[Customer-Lookup].[FullName].&amp;[Thomas Atencio]"/>
            <x15:cachedUniqueName index="2526" name="[Customer-Lookup].[FullName].&amp;[Thomas Butler]"/>
            <x15:cachedUniqueName index="2527" name="[Customer-Lookup].[FullName].&amp;[Thomas Dalton]"/>
            <x15:cachedUniqueName index="2528" name="[Customer-Lookup].[FullName].&amp;[Thomas Duran]"/>
            <x15:cachedUniqueName index="2529" name="[Customer-Lookup].[FullName].&amp;[Thomas Kamas]"/>
            <x15:cachedUniqueName index="2530" name="[Customer-Lookup].[FullName].&amp;[Thomas Maestas]"/>
            <x15:cachedUniqueName index="2531" name="[Customer-Lookup].[FullName].&amp;[Thomas Medina]"/>
            <x15:cachedUniqueName index="2532" name="[Customer-Lookup].[FullName].&amp;[Thomas Summers]"/>
            <x15:cachedUniqueName index="2533" name="[Customer-Lookup].[FullName].&amp;[Thomas Truong]"/>
            <x15:cachedUniqueName index="2534" name="[Customer-Lookup].[FullName].&amp;[Thomas Turner]"/>
            <x15:cachedUniqueName index="2535" name="[Customer-Lookup].[FullName].&amp;[Thomas Waller]"/>
            <x15:cachedUniqueName index="2536" name="[Customer-Lookup].[FullName].&amp;[Thomas Wiseman]"/>
            <x15:cachedUniqueName index="2537" name="[Customer-Lookup].[FullName].&amp;[Tia Howard]"/>
            <x15:cachedUniqueName index="2538" name="[Customer-Lookup].[FullName].&amp;[Tifani Kelly]"/>
            <x15:cachedUniqueName index="2539" name="[Customer-Lookup].[FullName].&amp;[Tiffany Alexander]"/>
            <x15:cachedUniqueName index="2540" name="[Customer-Lookup].[FullName].&amp;[Tiffany Pacheco]"/>
            <x15:cachedUniqueName index="2541" name="[Customer-Lookup].[FullName].&amp;[Tiffany Pizzi]"/>
            <x15:cachedUniqueName index="2542" name="[Customer-Lookup].[FullName].&amp;[Tiffany Sobczak]"/>
            <x15:cachedUniqueName index="2543" name="[Customer-Lookup].[FullName].&amp;[Tim Cadwell]"/>
            <x15:cachedUniqueName index="2544" name="[Customer-Lookup].[FullName].&amp;[Tim Carrillo]"/>
            <x15:cachedUniqueName index="2545" name="[Customer-Lookup].[FullName].&amp;[Tim Trujillo]"/>
            <x15:cachedUniqueName index="2546" name="[Customer-Lookup].[FullName].&amp;[Timothy Beard]"/>
            <x15:cachedUniqueName index="2547" name="[Customer-Lookup].[FullName].&amp;[Timothy Brady]"/>
            <x15:cachedUniqueName index="2548" name="[Customer-Lookup].[FullName].&amp;[Timothy Burnett]"/>
            <x15:cachedUniqueName index="2549" name="[Customer-Lookup].[FullName].&amp;[Timothy Rice]"/>
            <x15:cachedUniqueName index="2550" name="[Customer-Lookup].[FullName].&amp;[Timothy Stewart]"/>
            <x15:cachedUniqueName index="2551" name="[Customer-Lookup].[FullName].&amp;[Tina Trahan]"/>
            <x15:cachedUniqueName index="2552" name="[Customer-Lookup].[FullName].&amp;[Tish Duff]"/>
            <x15:cachedUniqueName index="2553" name="[Customer-Lookup].[FullName].&amp;[Todd Carpenter]"/>
            <x15:cachedUniqueName index="2554" name="[Customer-Lookup].[FullName].&amp;[Todd Mendell]"/>
            <x15:cachedUniqueName index="2555" name="[Customer-Lookup].[FullName].&amp;[Todd Zweifel]"/>
            <x15:cachedUniqueName index="2556" name="[Customer-Lookup].[FullName].&amp;[Tom Barajas]"/>
            <x15:cachedUniqueName index="2557" name="[Customer-Lookup].[FullName].&amp;[Tom Donathan]"/>
            <x15:cachedUniqueName index="2558" name="[Customer-Lookup].[FullName].&amp;[Tom Holmes]"/>
            <x15:cachedUniqueName index="2559" name="[Customer-Lookup].[FullName].&amp;[Tom Jorgenson]"/>
            <x15:cachedUniqueName index="2560" name="[Customer-Lookup].[FullName].&amp;[Tom McKee]"/>
            <x15:cachedUniqueName index="2561" name="[Customer-Lookup].[FullName].&amp;[Tom Smith]"/>
            <x15:cachedUniqueName index="2562" name="[Customer-Lookup].[FullName].&amp;[Tom Wheeler]"/>
            <x15:cachedUniqueName index="2563" name="[Customer-Lookup].[FullName].&amp;[Tom Wilson]"/>
            <x15:cachedUniqueName index="2564" name="[Customer-Lookup].[FullName].&amp;[Tomas Hesse]"/>
            <x15:cachedUniqueName index="2565" name="[Customer-Lookup].[FullName].&amp;[Tommy Bagar]"/>
            <x15:cachedUniqueName index="2566" name="[Customer-Lookup].[FullName].&amp;[Toni Bezjak]"/>
            <x15:cachedUniqueName index="2567" name="[Customer-Lookup].[FullName].&amp;[Toni McFerrin]"/>
            <x15:cachedUniqueName index="2568" name="[Customer-Lookup].[FullName].&amp;[Toni Specht]"/>
            <x15:cachedUniqueName index="2569" name="[Customer-Lookup].[FullName].&amp;[Tracey Tadeo]"/>
            <x15:cachedUniqueName index="2570" name="[Customer-Lookup].[FullName].&amp;[Tracy Carvello]"/>
            <x15:cachedUniqueName index="2571" name="[Customer-Lookup].[FullName].&amp;[Tracy Vanderhoof]"/>
            <x15:cachedUniqueName index="2572" name="[Customer-Lookup].[FullName].&amp;[Trent Wood]"/>
            <x15:cachedUniqueName index="2573" name="[Customer-Lookup].[FullName].&amp;[Trini Lopez]"/>
            <x15:cachedUniqueName index="2574" name="[Customer-Lookup].[FullName].&amp;[Trisha Garcia]"/>
            <x15:cachedUniqueName index="2575" name="[Customer-Lookup].[FullName].&amp;[Troy Lipford]"/>
            <x15:cachedUniqueName index="2576" name="[Customer-Lookup].[FullName].&amp;[Troy Renck]"/>
            <x15:cachedUniqueName index="2577" name="[Customer-Lookup].[FullName].&amp;[Tung Lof]"/>
            <x15:cachedUniqueName index="2578" name="[Customer-Lookup].[FullName].&amp;[Tuyen Breaux]"/>
            <x15:cachedUniqueName index="2579" name="[Customer-Lookup].[FullName].&amp;[Tyler Andrews]"/>
            <x15:cachedUniqueName index="2580" name="[Customer-Lookup].[FullName].&amp;[Tyler Austin]"/>
            <x15:cachedUniqueName index="2581" name="[Customer-Lookup].[FullName].&amp;[Tyler Tejan]"/>
            <x15:cachedUniqueName index="2582" name="[Customer-Lookup].[FullName].&amp;[Tyler Voerge]"/>
            <x15:cachedUniqueName index="2583" name="[Customer-Lookup].[FullName].&amp;[Uriel Hammersmith]"/>
            <x15:cachedUniqueName index="2584" name="[Customer-Lookup].[FullName].&amp;[V. Diane Leaverton]"/>
            <x15:cachedUniqueName index="2585" name="[Customer-Lookup].[FullName].&amp;[Vala Salazar]"/>
            <x15:cachedUniqueName index="2586" name="[Customer-Lookup].[FullName].&amp;[Valerie Carzino]"/>
            <x15:cachedUniqueName index="2587" name="[Customer-Lookup].[FullName].&amp;[Valerie Nelson]"/>
            <x15:cachedUniqueName index="2588" name="[Customer-Lookup].[FullName].&amp;[Valerie Pectol]"/>
            <x15:cachedUniqueName index="2589" name="[Customer-Lookup].[FullName].&amp;[Valerie Picco]"/>
            <x15:cachedUniqueName index="2590" name="[Customer-Lookup].[FullName].&amp;[Van Armstrong]"/>
            <x15:cachedUniqueName index="2591" name="[Customer-Lookup].[FullName].&amp;[Vandella Bancroft]"/>
            <x15:cachedUniqueName index="2592" name="[Customer-Lookup].[FullName].&amp;[Vanessa Cary]"/>
            <x15:cachedUniqueName index="2593" name="[Customer-Lookup].[FullName].&amp;[Vanessa Tench]"/>
            <x15:cachedUniqueName index="2594" name="[Customer-Lookup].[FullName].&amp;[Velma Lykes]"/>
            <x15:cachedUniqueName index="2595" name="[Customer-Lookup].[FullName].&amp;[Veola Allen]"/>
            <x15:cachedUniqueName index="2596" name="[Customer-Lookup].[FullName].&amp;[Vera Oana]"/>
            <x15:cachedUniqueName index="2597" name="[Customer-Lookup].[FullName].&amp;[Verdis Avaloz]"/>
            <x15:cachedUniqueName index="2598" name="[Customer-Lookup].[FullName].&amp;[Veronica Cloutier]"/>
            <x15:cachedUniqueName index="2599" name="[Customer-Lookup].[FullName].&amp;[Veronica Elson]"/>
            <x15:cachedUniqueName index="2600" name="[Customer-Lookup].[FullName].&amp;[Vicki Westgaard]"/>
            <x15:cachedUniqueName index="2601" name="[Customer-Lookup].[FullName].&amp;[Vicki Wood]"/>
            <x15:cachedUniqueName index="2602" name="[Customer-Lookup].[FullName].&amp;[Vicky Hackett]"/>
            <x15:cachedUniqueName index="2603" name="[Customer-Lookup].[FullName].&amp;[Victor Halbash]"/>
            <x15:cachedUniqueName index="2604" name="[Customer-Lookup].[FullName].&amp;[Victoria Tomsick]"/>
            <x15:cachedUniqueName index="2605" name="[Customer-Lookup].[FullName].&amp;[Vince Fisher]"/>
            <x15:cachedUniqueName index="2606" name="[Customer-Lookup].[FullName].&amp;[Vincent Gradishar]"/>
            <x15:cachedUniqueName index="2607" name="[Customer-Lookup].[FullName].&amp;[Vincent Stiles]"/>
            <x15:cachedUniqueName index="2608" name="[Customer-Lookup].[FullName].&amp;[Vincent Vaghee]"/>
            <x15:cachedUniqueName index="2609" name="[Customer-Lookup].[FullName].&amp;[Vincent White]"/>
            <x15:cachedUniqueName index="2610" name="[Customer-Lookup].[FullName].&amp;[Viola Brown]"/>
            <x15:cachedUniqueName index="2611" name="[Customer-Lookup].[FullName].&amp;[Virgie Wang]"/>
            <x15:cachedUniqueName index="2612" name="[Customer-Lookup].[FullName].&amp;[Virgil Lucero]"/>
            <x15:cachedUniqueName index="2613" name="[Customer-Lookup].[FullName].&amp;[Virginia Bell]"/>
            <x15:cachedUniqueName index="2614" name="[Customer-Lookup].[FullName].&amp;[Virginia Bowman]"/>
            <x15:cachedUniqueName index="2615" name="[Customer-Lookup].[FullName].&amp;[Virginia Daily]"/>
            <x15:cachedUniqueName index="2616" name="[Customer-Lookup].[FullName].&amp;[Virginia Kriete]"/>
            <x15:cachedUniqueName index="2617" name="[Customer-Lookup].[FullName].&amp;[Vivian Hanna]"/>
            <x15:cachedUniqueName index="2618" name="[Customer-Lookup].[FullName].&amp;[Vivian Houser]"/>
            <x15:cachedUniqueName index="2619" name="[Customer-Lookup].[FullName].&amp;[Vivian Jarmillo]"/>
            <x15:cachedUniqueName index="2620" name="[Customer-Lookup].[FullName].&amp;[Vivian Mendoza]"/>
            <x15:cachedUniqueName index="2621" name="[Customer-Lookup].[FullName].&amp;[Vivian Wolf]"/>
            <x15:cachedUniqueName index="2622" name="[Customer-Lookup].[FullName].&amp;[W. Dale Souza]"/>
            <x15:cachedUniqueName index="2623" name="[Customer-Lookup].[FullName].&amp;[W. White]"/>
            <x15:cachedUniqueName index="2624" name="[Customer-Lookup].[FullName].&amp;[Wallace Jones]"/>
            <x15:cachedUniqueName index="2625" name="[Customer-Lookup].[FullName].&amp;[Walta Thompson]"/>
            <x15:cachedUniqueName index="2626" name="[Customer-Lookup].[FullName].&amp;[Walter Brush]"/>
            <x15:cachedUniqueName index="2627" name="[Customer-Lookup].[FullName].&amp;[Walter Sewell]"/>
            <x15:cachedUniqueName index="2628" name="[Customer-Lookup].[FullName].&amp;[Wanda Bowman]"/>
            <x15:cachedUniqueName index="2629" name="[Customer-Lookup].[FullName].&amp;[Wanda Canepa]"/>
            <x15:cachedUniqueName index="2630" name="[Customer-Lookup].[FullName].&amp;[Wanda Hollar]"/>
            <x15:cachedUniqueName index="2631" name="[Customer-Lookup].[FullName].&amp;[Warren Barrows]"/>
            <x15:cachedUniqueName index="2632" name="[Customer-Lookup].[FullName].&amp;[Warren Kaufman]"/>
            <x15:cachedUniqueName index="2633" name="[Customer-Lookup].[FullName].&amp;[Wathalee Lopez]"/>
            <x15:cachedUniqueName index="2634" name="[Customer-Lookup].[FullName].&amp;[Wayne Gough]"/>
            <x15:cachedUniqueName index="2635" name="[Customer-Lookup].[FullName].&amp;[Wayne Kulesa]"/>
            <x15:cachedUniqueName index="2636" name="[Customer-Lookup].[FullName].&amp;[Wayne Telson]"/>
            <x15:cachedUniqueName index="2637" name="[Customer-Lookup].[FullName].&amp;[Wayne Thomas]"/>
            <x15:cachedUniqueName index="2638" name="[Customer-Lookup].[FullName].&amp;[Wayne Ziegelman]"/>
            <x15:cachedUniqueName index="2639" name="[Customer-Lookup].[FullName].&amp;[Wendy Jenkins]"/>
            <x15:cachedUniqueName index="2640" name="[Customer-Lookup].[FullName].&amp;[Wenona Walsh]"/>
            <x15:cachedUniqueName index="2641" name="[Customer-Lookup].[FullName].&amp;[Wilbert Taggart]"/>
            <x15:cachedUniqueName index="2642" name="[Customer-Lookup].[FullName].&amp;[Wilbur Dere]"/>
            <x15:cachedUniqueName index="2643" name="[Customer-Lookup].[FullName].&amp;[Wilbur Grosso]"/>
            <x15:cachedUniqueName index="2644" name="[Customer-Lookup].[FullName].&amp;[Wildon Cameron]"/>
            <x15:cachedUniqueName index="2645" name="[Customer-Lookup].[FullName].&amp;[Wiley Reynolds]"/>
            <x15:cachedUniqueName index="2646" name="[Customer-Lookup].[FullName].&amp;[Willa Archuletta]"/>
            <x15:cachedUniqueName index="2647" name="[Customer-Lookup].[FullName].&amp;[William Abravaya]"/>
            <x15:cachedUniqueName index="2648" name="[Customer-Lookup].[FullName].&amp;[William Alfandary]"/>
            <x15:cachedUniqueName index="2649" name="[Customer-Lookup].[FullName].&amp;[William Baldini]"/>
            <x15:cachedUniqueName index="2650" name="[Customer-Lookup].[FullName].&amp;[William Boroff]"/>
            <x15:cachedUniqueName index="2651" name="[Customer-Lookup].[FullName].&amp;[William Brown]"/>
            <x15:cachedUniqueName index="2652" name="[Customer-Lookup].[FullName].&amp;[William Burger]"/>
            <x15:cachedUniqueName index="2653" name="[Customer-Lookup].[FullName].&amp;[William Bush]"/>
            <x15:cachedUniqueName index="2654" name="[Customer-Lookup].[FullName].&amp;[William Buxton]"/>
            <x15:cachedUniqueName index="2655" name="[Customer-Lookup].[FullName].&amp;[William Carson]"/>
            <x15:cachedUniqueName index="2656" name="[Customer-Lookup].[FullName].&amp;[William Chaney]"/>
            <x15:cachedUniqueName index="2657" name="[Customer-Lookup].[FullName].&amp;[William Edman]"/>
            <x15:cachedUniqueName index="2658" name="[Customer-Lookup].[FullName].&amp;[William Giles]"/>
            <x15:cachedUniqueName index="2659" name="[Customer-Lookup].[FullName].&amp;[William Gilker]"/>
            <x15:cachedUniqueName index="2660" name="[Customer-Lookup].[FullName].&amp;[William Hapke]"/>
            <x15:cachedUniqueName index="2661" name="[Customer-Lookup].[FullName].&amp;[William Kaiser]"/>
            <x15:cachedUniqueName index="2662" name="[Customer-Lookup].[FullName].&amp;[William Kroes]"/>
            <x15:cachedUniqueName index="2663" name="[Customer-Lookup].[FullName].&amp;[William Lee]"/>
            <x15:cachedUniqueName index="2664" name="[Customer-Lookup].[FullName].&amp;[William Lile]"/>
            <x15:cachedUniqueName index="2665" name="[Customer-Lookup].[FullName].&amp;[William Lindahl]"/>
            <x15:cachedUniqueName index="2666" name="[Customer-Lookup].[FullName].&amp;[William Moore]"/>
            <x15:cachedUniqueName index="2667" name="[Customer-Lookup].[FullName].&amp;[William Palmieri]"/>
            <x15:cachedUniqueName index="2668" name="[Customer-Lookup].[FullName].&amp;[William Reyher]"/>
            <x15:cachedUniqueName index="2669" name="[Customer-Lookup].[FullName].&amp;[William Schumer]"/>
            <x15:cachedUniqueName index="2670" name="[Customer-Lookup].[FullName].&amp;[William Shekell]"/>
            <x15:cachedUniqueName index="2671" name="[Customer-Lookup].[FullName].&amp;[William Smith]"/>
            <x15:cachedUniqueName index="2672" name="[Customer-Lookup].[FullName].&amp;[William Sotelo]"/>
            <x15:cachedUniqueName index="2673" name="[Customer-Lookup].[FullName].&amp;[William Stadfey]"/>
            <x15:cachedUniqueName index="2674" name="[Customer-Lookup].[FullName].&amp;[William Swindler]"/>
            <x15:cachedUniqueName index="2675" name="[Customer-Lookup].[FullName].&amp;[William Vaughn]"/>
            <x15:cachedUniqueName index="2676" name="[Customer-Lookup].[FullName].&amp;[William Viellieux]"/>
            <x15:cachedUniqueName index="2677" name="[Customer-Lookup].[FullName].&amp;[William Werschay]"/>
            <x15:cachedUniqueName index="2678" name="[Customer-Lookup].[FullName].&amp;[William White]"/>
            <x15:cachedUniqueName index="2679" name="[Customer-Lookup].[FullName].&amp;[Willie Pelley]"/>
            <x15:cachedUniqueName index="2680" name="[Customer-Lookup].[FullName].&amp;[Willie Zakerski]"/>
            <x15:cachedUniqueName index="2681" name="[Customer-Lookup].[FullName].&amp;[Wilma Neff]"/>
            <x15:cachedUniqueName index="2682" name="[Customer-Lookup].[FullName].&amp;[Yahia Zdanowicz]"/>
            <x15:cachedUniqueName index="2683" name="[Customer-Lookup].[FullName].&amp;[Yolanda Lundin]"/>
            <x15:cachedUniqueName index="2684" name="[Customer-Lookup].[FullName].&amp;[Yolanda Pannell]"/>
            <x15:cachedUniqueName index="2685" name="[Customer-Lookup].[FullName].&amp;[Yolanda Sillstrop]"/>
            <x15:cachedUniqueName index="2686" name="[Customer-Lookup].[FullName].&amp;[Yolanda Wenz]"/>
            <x15:cachedUniqueName index="2687" name="[Customer-Lookup].[FullName].&amp;[Yvonne Meddles]"/>
            <x15:cachedUniqueName index="2688" name="[Customer-Lookup].[FullName].&amp;[Yvonne Vaccaro]"/>
            <x15:cachedUniqueName index="2689" name="[Customer-Lookup].[FullName].&amp;[Zachery Flores]"/>
            <x15:cachedUniqueName index="2690" name="[Customer-Lookup].[FullName].&amp;[Zelda Stahl]"/>
            <x15:cachedUniqueName index="2691" name="[Customer-Lookup].[FullName].&amp;[Zelda Stone]"/>
            <x15:cachedUniqueName index="2692" name="[Customer-Lookup].[FullName].&amp;[Zelma Pereira]"/>
            <x15:cachedUniqueName index="2693" name="[Customer-Lookup].[FullName].&amp;[Zenin Sussman]"/>
            <x15:cachedUniqueName index="2694" name="[Customer-Lookup].[FullName].&amp;[Zoe Trueblood]"/>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2" memberValueDatatype="130" unbalanced="0">
      <fieldsUsage count="2">
        <fieldUsage x="-1"/>
        <fieldUsage x="1"/>
      </fieldsUsage>
    </cacheHierarchy>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5625" createdVersion="8" refreshedVersion="8" minRefreshableVersion="3" recordCount="0" supportSubquery="1" supportAdvancedDrill="1" xr:uid="{3DFBCB65-1617-4AAB-9293-763AEFE6A2BA}">
  <cacheSource type="external" connectionId="15"/>
  <cacheFields count="5">
    <cacheField name="[Measures].[Gross Profit]" caption="Gross Profit" numFmtId="0" hierarchy="71" level="32767"/>
    <cacheField name="[Customer-Lookup].[Age Bucket].[Age Bucket]" caption="Age Bucket" numFmtId="0" hierarchy="27" level="1">
      <sharedItems count="3">
        <s v="0-30"/>
        <s v="31-50"/>
        <s v="51+"/>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6203701" createdVersion="8" refreshedVersion="8" minRefreshableVersion="3" recordCount="0" supportSubquery="1" supportAdvancedDrill="1" xr:uid="{F673ED4A-586E-4E1B-95E4-EC3127E19318}">
  <cacheSource type="external" connectionId="15"/>
  <cacheFields count="5">
    <cacheField name="[Measures].[Gross Profit]" caption="Gross Profit" numFmtId="0" hierarchy="71" level="32767"/>
    <cacheField name="[Customer-Lookup].[Age Bucket].[Age Bucket]" caption="Age Bucket" numFmtId="0" hierarchy="27" level="1">
      <sharedItems count="3">
        <s v="0-30"/>
        <s v="31-50"/>
        <s v="51+"/>
      </sharedItems>
      <extLst>
        <ext xmlns:x15="http://schemas.microsoft.com/office/spreadsheetml/2010/11/main" uri="{4F2E5C28-24EA-4eb8-9CBF-B6C8F9C3D259}">
          <x15:cachedUniqueNames>
            <x15:cachedUniqueName index="0" name="[Customer-Lookup].[Age Bucket].&amp;[0-30]"/>
            <x15:cachedUniqueName index="1" name="[Customer-Lookup].[Age Bucket].&amp;[31-50]"/>
            <x15:cachedUniqueName index="2" name="[Customer-Lookup].[Age Bucket].&amp;[51+]"/>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fieldsUsage count="2">
        <fieldUsage x="-1"/>
        <fieldUsage x="1"/>
      </fieldsUsage>
    </cacheHierarchy>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6898147" createdVersion="8" refreshedVersion="8" minRefreshableVersion="3" recordCount="0" supportSubquery="1" supportAdvancedDrill="1" xr:uid="{2040C0EE-614A-4C0C-825A-19FDE941EB12}">
  <cacheSource type="external" connectionId="15"/>
  <cacheFields count="5">
    <cacheField name="[Measures].[Gross Profit]" caption="Gross Profit" numFmtId="0" hierarchy="71" level="32767"/>
    <cacheField name="[Customer-Lookup].[gender].[gender]" caption="gender" numFmtId="0" hierarchy="18" level="1">
      <sharedItems count="2">
        <s v="F"/>
        <s v="M"/>
      </sharedItems>
      <extLst>
        <ext xmlns:x15="http://schemas.microsoft.com/office/spreadsheetml/2010/11/main" uri="{4F2E5C28-24EA-4eb8-9CBF-B6C8F9C3D259}">
          <x15:cachedUniqueNames>
            <x15:cachedUniqueName index="0" name="[Customer-Lookup].[gender].&amp;[F]"/>
            <x15:cachedUniqueName index="1" name="[Customer-Lookup].[gender].&amp;[M]"/>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fieldsUsage count="2">
        <fieldUsage x="-1"/>
        <fieldUsage x="1"/>
      </fieldsUsage>
    </cacheHierarchy>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9.536267592594" createdVersion="8" refreshedVersion="8" minRefreshableVersion="3" recordCount="0" supportSubquery="1" supportAdvancedDrill="1" xr:uid="{8962C02E-1330-442A-828F-4BF3B6DA57EC}">
  <cacheSource type="external" connectionId="15"/>
  <cacheFields count="5">
    <cacheField name="[Measures].[Gross Profit]" caption="Gross Profit" numFmtId="0" hierarchy="71" level="32767"/>
    <cacheField name="[Customer-Lookup].[marital_status].[marital_status]" caption="marital_status" numFmtId="0" hierarchy="16" level="1">
      <sharedItems count="2">
        <s v="M"/>
        <s v="S"/>
      </sharedItems>
      <extLst>
        <ext xmlns:x15="http://schemas.microsoft.com/office/spreadsheetml/2010/11/main" uri="{4F2E5C28-24EA-4eb8-9CBF-B6C8F9C3D259}">
          <x15:cachedUniqueNames>
            <x15:cachedUniqueName index="0" name="[Customer-Lookup].[marital_status].&amp;[M]"/>
            <x15:cachedUniqueName index="1" name="[Customer-Lookup].[marital_status].&amp;[S]"/>
          </x15:cachedUniqueNames>
        </ext>
      </extLst>
    </cacheField>
    <cacheField name="[Calendar-Lookup].[Month Name].[Month Name]" caption="Month Name" numFmtId="0" hierarchy="7" level="1">
      <sharedItems containsSemiMixedTypes="0" containsNonDate="0" containsString="0"/>
    </cacheField>
    <cacheField name="[Customer-Lookup].[customer_country].[customer_country]" caption="customer_country" numFmtId="0" hierarchy="14" level="1">
      <sharedItems containsSemiMixedTypes="0" containsNonDate="0" containsString="0"/>
    </cacheField>
    <cacheField name="[Calendar-Lookup].[Year].[Year]" caption="Year" numFmtId="0" hierarchy="8" level="1">
      <sharedItems containsSemiMixedTypes="0" containsNonDate="0" containsString="0"/>
    </cacheField>
  </cacheFields>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fieldsUsage count="2">
        <fieldUsage x="-1"/>
        <fieldUsage x="2"/>
      </fieldsUsage>
    </cacheHierarchy>
    <cacheHierarchy uniqueName="[Calendar-Lookup].[Year]" caption="Year" attribute="1" time="1" defaultMemberUniqueName="[Calendar-Lookup].[Year].[All]" allUniqueName="[Calendar-Lookup].[Year].[All]" dimensionUniqueName="[Calendar-Lookup]" displayFolder="" count="2" memberValueDatatype="20" unbalanced="0">
      <fieldsUsage count="2">
        <fieldUsage x="-1"/>
        <fieldUsage x="4"/>
      </fieldsUsage>
    </cacheHierarchy>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fieldsUsage count="2">
        <fieldUsage x="-1"/>
        <fieldUsage x="3"/>
      </fieldsUsage>
    </cacheHierarchy>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2" memberValueDatatype="130" unbalanced="0">
      <fieldsUsage count="2">
        <fieldUsage x="-1"/>
        <fieldUsage x="1"/>
      </fieldsUsage>
    </cacheHierarchy>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2"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2" memberValueDatatype="130" unbalanced="0"/>
    <cacheHierarchy uniqueName="[Customer-Lookup].[Age-Group]" caption="Age-Group" attribute="1" defaultMemberUniqueName="[Customer-Lookup].[Age-Group].[All]" allUniqueName="[Customer-Lookup].[Age-Group].[All]" dimensionUniqueName="[Customer-Lookup]" displayFolder="" count="2"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2"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oneField="1">
      <fieldsUsage count="1">
        <fieldUsage x="0"/>
      </fieldsUsage>
    </cacheHierarchy>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dimensions count="10">
    <dimension name="Calendar-Lookup" uniqueName="[Calendar-Lookup]" caption="Calendar-Lookup"/>
    <dimension name="Customer-Lookup" uniqueName="[Customer-Lookup]" caption="Customer-Lookup"/>
    <dimension name="FactTable" uniqueName="[FactTable]" caption="FactTable"/>
    <dimension name="Last Update Date" uniqueName="[Last Update Date]" caption="Last Update Date"/>
    <dimension measure="1" name="Measures" uniqueName="[Measures]" caption="Measures"/>
    <dimension name="Produc Brand-Lookup" uniqueName="[Produc Brand-Lookup]" caption="Produc Brand-Lookup"/>
    <dimension name="Product Returns" uniqueName="[Product Returns]" caption="Product Returns"/>
    <dimension name="Product-Lookup" uniqueName="[Product-Lookup]" caption="Product-Lookup"/>
    <dimension name="Region-Lookup" uniqueName="[Region-Lookup]" caption="Region-Lookup"/>
    <dimension name="Store-Lookup" uniqueName="[Store-Lookup]" caption="Store-Lookup"/>
  </dimensions>
  <measureGroups count="10">
    <measureGroup name="All Measures" caption="All Measures"/>
    <measureGroup name="Calendar-Lookup" caption="Calendar-Lookup"/>
    <measureGroup name="Customer-Lookup" caption="Customer-Lookup"/>
    <measureGroup name="FactTable" caption="FactTable"/>
    <measureGroup name="Last Update Date" caption="Last Update Date"/>
    <measureGroup name="Produc Brand-Lookup" caption="Produc Brand-Lookup"/>
    <measureGroup name="Product Returns" caption="Product Returns"/>
    <measureGroup name="Product-Lookup" caption="Product-Lookup"/>
    <measureGroup name="Region-Lookup" caption="Region-Lookup"/>
    <measureGroup name="Store-Lookup" caption="Store-Lookup"/>
  </measureGroups>
  <maps count="22">
    <map measureGroup="1" dimension="0"/>
    <map measureGroup="2" dimension="1"/>
    <map measureGroup="3" dimension="0"/>
    <map measureGroup="3" dimension="1"/>
    <map measureGroup="3" dimension="2"/>
    <map measureGroup="3" dimension="5"/>
    <map measureGroup="3" dimension="7"/>
    <map measureGroup="3" dimension="8"/>
    <map measureGroup="3" dimension="9"/>
    <map measureGroup="4" dimension="3"/>
    <map measureGroup="5" dimension="5"/>
    <map measureGroup="6" dimension="0"/>
    <map measureGroup="6" dimension="5"/>
    <map measureGroup="6" dimension="6"/>
    <map measureGroup="6" dimension="7"/>
    <map measureGroup="6" dimension="8"/>
    <map measureGroup="6" dimension="9"/>
    <map measureGroup="7" dimension="5"/>
    <map measureGroup="7" dimension="7"/>
    <map measureGroup="8" dimension="8"/>
    <map measureGroup="9" dimension="8"/>
    <map measureGroup="9"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ta with Decision" refreshedDate="44984.99330185185" createdVersion="3" refreshedVersion="8" minRefreshableVersion="3" recordCount="0" supportSubquery="1" supportAdvancedDrill="1" xr:uid="{26B5B270-7466-4F18-AEAA-1D081AE63269}">
  <cacheSource type="external" connectionId="15">
    <extLst>
      <ext xmlns:x14="http://schemas.microsoft.com/office/spreadsheetml/2009/9/main" uri="{F057638F-6D5F-4e77-A914-E7F072B9BCA8}">
        <x14:sourceConnection name="ThisWorkbookDataModel"/>
      </ext>
    </extLst>
  </cacheSource>
  <cacheFields count="0"/>
  <cacheHierarchies count="105">
    <cacheHierarchy uniqueName="[Calendar-Lookup].[date]" caption="date" attribute="1" time="1" keyAttribute="1" defaultMemberUniqueName="[Calendar-Lookup].[date].[All]" allUniqueName="[Calendar-Lookup].[date].[All]" dimensionUniqueName="[Calendar-Lookup]" displayFolder="" count="0" memberValueDatatype="7" unbalanced="0"/>
    <cacheHierarchy uniqueName="[Calendar-Lookup].[Day]" caption="Day" attribute="1" time="1" defaultMemberUniqueName="[Calendar-Lookup].[Day].[All]" allUniqueName="[Calendar-Lookup].[Day].[All]" dimensionUniqueName="[Calendar-Lookup]" displayFolder="" count="0" memberValueDatatype="20" unbalanced="0"/>
    <cacheHierarchy uniqueName="[Calendar-Lookup].[Weekday Long]" caption="Weekday Long" attribute="1" time="1" defaultMemberUniqueName="[Calendar-Lookup].[Weekday Long].[All]" allUniqueName="[Calendar-Lookup].[Weekday Long].[All]" dimensionUniqueName="[Calendar-Lookup]" displayFolder="" count="0" memberValueDatatype="130" unbalanced="0"/>
    <cacheHierarchy uniqueName="[Calendar-Lookup].[Weekday Short]" caption="Weekday Short" attribute="1" time="1" defaultMemberUniqueName="[Calendar-Lookup].[Weekday Short].[All]" allUniqueName="[Calendar-Lookup].[Weekday Short].[All]" dimensionUniqueName="[Calendar-Lookup]" displayFolder="" count="0" memberValueDatatype="130" unbalanced="0"/>
    <cacheHierarchy uniqueName="[Calendar-Lookup].[Day of Week]" caption="Day of Week" attribute="1" time="1" defaultMemberUniqueName="[Calendar-Lookup].[Day of Week].[All]" allUniqueName="[Calendar-Lookup].[Day of Week].[All]" dimensionUniqueName="[Calendar-Lookup]" displayFolder="" count="0" memberValueDatatype="20" unbalanced="0"/>
    <cacheHierarchy uniqueName="[Calendar-Lookup].[Weekend]" caption="Weekend" attribute="1" time="1" defaultMemberUniqueName="[Calendar-Lookup].[Weekend].[All]" allUniqueName="[Calendar-Lookup].[Weekend].[All]" dimensionUniqueName="[Calendar-Lookup]" displayFolder="" count="0" memberValueDatatype="130" unbalanced="0"/>
    <cacheHierarchy uniqueName="[Calendar-Lookup].[Month]" caption="Month" attribute="1" time="1" defaultMemberUniqueName="[Calendar-Lookup].[Month].[All]" allUniqueName="[Calendar-Lookup].[Month].[All]" dimensionUniqueName="[Calendar-Lookup]" displayFolder="" count="0" memberValueDatatype="20" unbalanced="0"/>
    <cacheHierarchy uniqueName="[Calendar-Lookup].[Month Name]" caption="Month Name" attribute="1" time="1" defaultMemberUniqueName="[Calendar-Lookup].[Month Name].[All]" allUniqueName="[Calendar-Lookup].[Month Name].[All]" dimensionUniqueName="[Calendar-Lookup]" displayFolder="" count="2" memberValueDatatype="130" unbalanced="0"/>
    <cacheHierarchy uniqueName="[Calendar-Lookup].[Year]" caption="Year" attribute="1" time="1" defaultMemberUniqueName="[Calendar-Lookup].[Year].[All]" allUniqueName="[Calendar-Lookup].[Year].[All]" dimensionUniqueName="[Calendar-Lookup]" displayFolder="" count="2" memberValueDatatype="20" unbalanced="0"/>
    <cacheHierarchy uniqueName="[Customer-Lookup].[customer_id]" caption="customer_id" attribute="1" defaultMemberUniqueName="[Customer-Lookup].[customer_id].[All]" allUniqueName="[Customer-Lookup].[customer_id].[All]" dimensionUniqueName="[Customer-Lookup]" displayFolder="" count="0" memberValueDatatype="20" unbalanced="0"/>
    <cacheHierarchy uniqueName="[Customer-Lookup].[FullName]" caption="FullName" attribute="1" defaultMemberUniqueName="[Customer-Lookup].[FullName].[All]" allUniqueName="[Customer-Lookup].[FullName].[All]" dimensionUniqueName="[Customer-Lookup]" displayFolder="" count="0" memberValueDatatype="130" unbalanced="0"/>
    <cacheHierarchy uniqueName="[Customer-Lookup].[customer_city]" caption="customer_city" attribute="1" defaultMemberUniqueName="[Customer-Lookup].[customer_city].[All]" allUniqueName="[Customer-Lookup].[customer_city].[All]" dimensionUniqueName="[Customer-Lookup]" displayFolder="" count="0" memberValueDatatype="130" unbalanced="0"/>
    <cacheHierarchy uniqueName="[Customer-Lookup].[customer_state_province]" caption="customer_state_province" attribute="1" defaultMemberUniqueName="[Customer-Lookup].[customer_state_province].[All]" allUniqueName="[Customer-Lookup].[customer_state_province].[All]" dimensionUniqueName="[Customer-Lookup]" displayFolder="" count="0" memberValueDatatype="130" unbalanced="0"/>
    <cacheHierarchy uniqueName="[Customer-Lookup].[customer_postal_code]" caption="customer_postal_code" attribute="1" defaultMemberUniqueName="[Customer-Lookup].[customer_postal_code].[All]" allUniqueName="[Customer-Lookup].[customer_postal_code].[All]" dimensionUniqueName="[Customer-Lookup]" displayFolder="" count="0" memberValueDatatype="20" unbalanced="0"/>
    <cacheHierarchy uniqueName="[Customer-Lookup].[customer_country]" caption="customer_country" attribute="1" defaultMemberUniqueName="[Customer-Lookup].[customer_country].[All]" allUniqueName="[Customer-Lookup].[customer_country].[All]" dimensionUniqueName="[Customer-Lookup]" displayFolder="" count="2" memberValueDatatype="130" unbalanced="0"/>
    <cacheHierarchy uniqueName="[Customer-Lookup].[birthdate]" caption="birthdate" attribute="1" time="1" defaultMemberUniqueName="[Customer-Lookup].[birthdate].[All]" allUniqueName="[Customer-Lookup].[birthdate].[All]" dimensionUniqueName="[Customer-Lookup]" displayFolder="" count="0" memberValueDatatype="7" unbalanced="0"/>
    <cacheHierarchy uniqueName="[Customer-Lookup].[marital_status]" caption="marital_status" attribute="1" defaultMemberUniqueName="[Customer-Lookup].[marital_status].[All]" allUniqueName="[Customer-Lookup].[marital_status].[All]" dimensionUniqueName="[Customer-Lookup]" displayFolder="" count="0" memberValueDatatype="130" unbalanced="0"/>
    <cacheHierarchy uniqueName="[Customer-Lookup].[yearly_income]" caption="yearly_income" attribute="1" defaultMemberUniqueName="[Customer-Lookup].[yearly_income].[All]" allUniqueName="[Customer-Lookup].[yearly_income].[All]" dimensionUniqueName="[Customer-Lookup]" displayFolder="" count="0" memberValueDatatype="130" unbalanced="0"/>
    <cacheHierarchy uniqueName="[Customer-Lookup].[gender]" caption="gender" attribute="1" defaultMemberUniqueName="[Customer-Lookup].[gender].[All]" allUniqueName="[Customer-Lookup].[gender].[All]" dimensionUniqueName="[Customer-Lookup]" displayFolder="" count="0" memberValueDatatype="130" unbalanced="0"/>
    <cacheHierarchy uniqueName="[Customer-Lookup].[total_children]" caption="total_children" attribute="1" defaultMemberUniqueName="[Customer-Lookup].[total_children].[All]" allUniqueName="[Customer-Lookup].[total_children].[All]" dimensionUniqueName="[Customer-Lookup]" displayFolder="" count="0" memberValueDatatype="20" unbalanced="0"/>
    <cacheHierarchy uniqueName="[Customer-Lookup].[num_children_at_home]" caption="num_children_at_home" attribute="1" defaultMemberUniqueName="[Customer-Lookup].[num_children_at_home].[All]" allUniqueName="[Customer-Lookup].[num_children_at_home].[All]" dimensionUniqueName="[Customer-Lookup]" displayFolder="" count="0" memberValueDatatype="20" unbalanced="0"/>
    <cacheHierarchy uniqueName="[Customer-Lookup].[education]" caption="education" attribute="1" defaultMemberUniqueName="[Customer-Lookup].[education].[All]" allUniqueName="[Customer-Lookup].[education].[All]" dimensionUniqueName="[Customer-Lookup]" displayFolder="" count="0" memberValueDatatype="130" unbalanced="0"/>
    <cacheHierarchy uniqueName="[Customer-Lookup].[acct_open_date]" caption="acct_open_date" attribute="1" time="1" defaultMemberUniqueName="[Customer-Lookup].[acct_open_date].[All]" allUniqueName="[Customer-Lookup].[acct_open_date].[All]" dimensionUniqueName="[Customer-Lookup]" displayFolder="" count="0" memberValueDatatype="7" unbalanced="0"/>
    <cacheHierarchy uniqueName="[Customer-Lookup].[member_card]" caption="member_card" attribute="1" defaultMemberUniqueName="[Customer-Lookup].[member_card].[All]" allUniqueName="[Customer-Lookup].[member_card].[All]" dimensionUniqueName="[Customer-Lookup]" displayFolder="" count="0" memberValueDatatype="130" unbalanced="0"/>
    <cacheHierarchy uniqueName="[Customer-Lookup].[occupation]" caption="occupation" attribute="1" defaultMemberUniqueName="[Customer-Lookup].[occupation].[All]" allUniqueName="[Customer-Lookup].[occupation].[All]" dimensionUniqueName="[Customer-Lookup]" displayFolder="" count="0" memberValueDatatype="130" unbalanced="0"/>
    <cacheHierarchy uniqueName="[Customer-Lookup].[homeowner]" caption="homeowner" attribute="1" defaultMemberUniqueName="[Customer-Lookup].[homeowner].[All]" allUniqueName="[Customer-Lookup].[homeowner].[All]" dimensionUniqueName="[Customer-Lookup]" displayFolder="" count="0" memberValueDatatype="130" unbalanced="0"/>
    <cacheHierarchy uniqueName="[Customer-Lookup].[Customer Age]" caption="Customer Age" attribute="1" defaultMemberUniqueName="[Customer-Lookup].[Customer Age].[All]" allUniqueName="[Customer-Lookup].[Customer Age].[All]" dimensionUniqueName="[Customer-Lookup]" displayFolder="" count="0" memberValueDatatype="20" unbalanced="0"/>
    <cacheHierarchy uniqueName="[Customer-Lookup].[Age Bucket]" caption="Age Bucket" attribute="1" defaultMemberUniqueName="[Customer-Lookup].[Age Bucket].[All]" allUniqueName="[Customer-Lookup].[Age Bucket].[All]" dimensionUniqueName="[Customer-Lookup]" displayFolder="" count="0" memberValueDatatype="130" unbalanced="0"/>
    <cacheHierarchy uniqueName="[Customer-Lookup].[Age-Group]" caption="Age-Group" attribute="1" defaultMemberUniqueName="[Customer-Lookup].[Age-Group].[All]" allUniqueName="[Customer-Lookup].[Age-Group].[All]" dimensionUniqueName="[Customer-Lookup]" displayFolder="" count="0" memberValueDatatype="130" unbalanced="0"/>
    <cacheHierarchy uniqueName="[FactTable].[transaction_date]" caption="transaction_date" attribute="1" time="1" defaultMemberUniqueName="[FactTable].[transaction_date].[All]" allUniqueName="[FactTable].[transaction_date].[All]" dimensionUniqueName="[FactTable]" displayFolder="" count="0" memberValueDatatype="7" unbalanced="0"/>
    <cacheHierarchy uniqueName="[FactTable].[stock_date]" caption="stock_date" attribute="1" time="1" defaultMemberUniqueName="[FactTable].[stock_date].[All]" allUniqueName="[FactTable].[stock_date].[All]" dimensionUniqueName="[FactTable]" displayFolder="" count="0" memberValueDatatype="7" unbalanced="0"/>
    <cacheHierarchy uniqueName="[FactTable].[product_id]" caption="product_id" attribute="1" defaultMemberUniqueName="[FactTable].[product_id].[All]" allUniqueName="[FactTable].[product_id].[All]" dimensionUniqueName="[FactTable]" displayFolder="" count="0" memberValueDatatype="20" unbalanced="0"/>
    <cacheHierarchy uniqueName="[FactTable].[customer_id]" caption="customer_id" attribute="1" defaultMemberUniqueName="[FactTable].[customer_id].[All]" allUniqueName="[FactTable].[customer_id].[All]" dimensionUniqueName="[FactTable]" displayFolder="" count="0" memberValueDatatype="20" unbalanced="0"/>
    <cacheHierarchy uniqueName="[FactTable].[store_id]" caption="store_id" attribute="1" defaultMemberUniqueName="[FactTable].[store_id].[All]" allUniqueName="[FactTable].[store_id].[All]" dimensionUniqueName="[FactTable]" displayFolder="" count="0" memberValueDatatype="20" unbalanced="0"/>
    <cacheHierarchy uniqueName="[FactTable].[quantity]" caption="quantity" attribute="1" defaultMemberUniqueName="[FactTable].[quantity].[All]" allUniqueName="[FactTable].[quantity].[All]" dimensionUniqueName="[FactTable]" displayFolder="" count="0" memberValueDatatype="20" unbalanced="0"/>
    <cacheHierarchy uniqueName="[Last Update Date].[Date Last Refreshed]" caption="Date Last Refreshed" attribute="1" time="1" defaultMemberUniqueName="[Last Update Date].[Date Last Refreshed].[All]" allUniqueName="[Last Update Date].[Date Last Refreshed].[All]" dimensionUniqueName="[Last Update Date]" displayFolder="" count="0" memberValueDatatype="7" unbalanced="0"/>
    <cacheHierarchy uniqueName="[Produc Brand-Lookup].[Brand ID]" caption="Brand ID" attribute="1" defaultMemberUniqueName="[Produc Brand-Lookup].[Brand ID].[All]" allUniqueName="[Produc Brand-Lookup].[Brand ID].[All]" dimensionUniqueName="[Produc Brand-Lookup]" displayFolder="" count="0" memberValueDatatype="20" unbalanced="0"/>
    <cacheHierarchy uniqueName="[Produc Brand-Lookup].[product_brand]" caption="product_brand" attribute="1" defaultMemberUniqueName="[Produc Brand-Lookup].[product_brand].[All]" allUniqueName="[Produc Brand-Lookup].[product_brand].[All]" dimensionUniqueName="[Produc Brand-Lookup]" displayFolder="" count="0" memberValueDatatype="130" unbalanced="0"/>
    <cacheHierarchy uniqueName="[Product Returns].[return_date]" caption="return_date" attribute="1" time="1" defaultMemberUniqueName="[Product Returns].[return_date].[All]" allUniqueName="[Product Returns].[return_date].[All]" dimensionUniqueName="[Product Returns]" displayFolder="" count="0" memberValueDatatype="7" unbalanced="0"/>
    <cacheHierarchy uniqueName="[Product Returns].[product_id]" caption="product_id" attribute="1" defaultMemberUniqueName="[Product Returns].[product_id].[All]" allUniqueName="[Product Returns].[product_id].[All]" dimensionUniqueName="[Product Returns]" displayFolder="" count="0" memberValueDatatype="20" unbalanced="0"/>
    <cacheHierarchy uniqueName="[Product Returns].[store_id]" caption="store_id" attribute="1" defaultMemberUniqueName="[Product Returns].[store_id].[All]" allUniqueName="[Product Returns].[store_id].[All]" dimensionUniqueName="[Product Returns]" displayFolder="" count="0" memberValueDatatype="20" unbalanced="0"/>
    <cacheHierarchy uniqueName="[Product Returns].[quantity]" caption="quantity" attribute="1" defaultMemberUniqueName="[Product Returns].[quantity].[All]" allUniqueName="[Product Returns].[quantity].[All]" dimensionUniqueName="[Product Returns]" displayFolder="" count="0" memberValueDatatype="20" unbalanced="0"/>
    <cacheHierarchy uniqueName="[Product-Lookup].[product_id]" caption="product_id" attribute="1" defaultMemberUniqueName="[Product-Lookup].[product_id].[All]" allUniqueName="[Product-Lookup].[product_id].[All]" dimensionUniqueName="[Product-Lookup]" displayFolder="" count="0" memberValueDatatype="20" unbalanced="0"/>
    <cacheHierarchy uniqueName="[Product-Lookup].[product_name]" caption="product_name" attribute="1" defaultMemberUniqueName="[Product-Lookup].[product_name].[All]" allUniqueName="[Product-Lookup].[product_name].[All]" dimensionUniqueName="[Product-Lookup]" displayFolder="" count="0" memberValueDatatype="130" unbalanced="0"/>
    <cacheHierarchy uniqueName="[Product-Lookup].[product_retail_price]" caption="product_retail_price" attribute="1" defaultMemberUniqueName="[Product-Lookup].[product_retail_price].[All]" allUniqueName="[Product-Lookup].[product_retail_price].[All]" dimensionUniqueName="[Product-Lookup]" displayFolder="" count="0" memberValueDatatype="5" unbalanced="0"/>
    <cacheHierarchy uniqueName="[Product-Lookup].[product_cost]" caption="product_cost" attribute="1" defaultMemberUniqueName="[Product-Lookup].[product_cost].[All]" allUniqueName="[Product-Lookup].[product_cost].[All]" dimensionUniqueName="[Product-Lookup]" displayFolder="" count="0" memberValueDatatype="5" unbalanced="0"/>
    <cacheHierarchy uniqueName="[Product-Lookup].[product_weight]" caption="product_weight" attribute="1" defaultMemberUniqueName="[Product-Lookup].[product_weight].[All]" allUniqueName="[Product-Lookup].[product_weight].[All]" dimensionUniqueName="[Product-Lookup]" displayFolder="" count="0" memberValueDatatype="5" unbalanced="0"/>
    <cacheHierarchy uniqueName="[Product-Lookup].[recyclable]" caption="recyclable" attribute="1" defaultMemberUniqueName="[Product-Lookup].[recyclable].[All]" allUniqueName="[Product-Lookup].[recyclable].[All]" dimensionUniqueName="[Product-Lookup]" displayFolder="" count="0" memberValueDatatype="20" unbalanced="0"/>
    <cacheHierarchy uniqueName="[Product-Lookup].[low_fat]" caption="low_fat" attribute="1" defaultMemberUniqueName="[Product-Lookup].[low_fat].[All]" allUniqueName="[Product-Lookup].[low_fat].[All]" dimensionUniqueName="[Product-Lookup]" displayFolder="" count="0" memberValueDatatype="20" unbalanced="0"/>
    <cacheHierarchy uniqueName="[Product-Lookup].[Brand ID]" caption="Brand ID" attribute="1" defaultMemberUniqueName="[Product-Lookup].[Brand ID].[All]" allUniqueName="[Product-Lookup].[Brand ID].[All]" dimensionUniqueName="[Product-Lookup]" displayFolder="" count="0" memberValueDatatype="20" unbalanced="0"/>
    <cacheHierarchy uniqueName="[Region-Lookup].[region_id]" caption="region_id" attribute="1" defaultMemberUniqueName="[Region-Lookup].[region_id].[All]" allUniqueName="[Region-Lookup].[region_id].[All]" dimensionUniqueName="[Region-Lookup]" displayFolder="" count="0" memberValueDatatype="20" unbalanced="0"/>
    <cacheHierarchy uniqueName="[Region-Lookup].[sales_district]" caption="sales_district" attribute="1" defaultMemberUniqueName="[Region-Lookup].[sales_district].[All]" allUniqueName="[Region-Lookup].[sales_district].[All]" dimensionUniqueName="[Region-Lookup]" displayFolder="" count="0" memberValueDatatype="130" unbalanced="0"/>
    <cacheHierarchy uniqueName="[Region-Lookup].[sales_region]" caption="sales_region" attribute="1" defaultMemberUniqueName="[Region-Lookup].[sales_region].[All]" allUniqueName="[Region-Lookup].[sales_region].[All]" dimensionUniqueName="[Region-Lookup]" displayFolder="" count="0" memberValueDatatype="130" unbalanced="0"/>
    <cacheHierarchy uniqueName="[Store-Lookup].[store_id]" caption="store_id" attribute="1" defaultMemberUniqueName="[Store-Lookup].[store_id].[All]" allUniqueName="[Store-Lookup].[store_id].[All]" dimensionUniqueName="[Store-Lookup]" displayFolder="" count="0" memberValueDatatype="20" unbalanced="0"/>
    <cacheHierarchy uniqueName="[Store-Lookup].[region_id]" caption="region_id" attribute="1" defaultMemberUniqueName="[Store-Lookup].[region_id].[All]" allUniqueName="[Store-Lookup].[region_id].[All]" dimensionUniqueName="[Store-Lookup]" displayFolder="" count="0" memberValueDatatype="20" unbalanced="0"/>
    <cacheHierarchy uniqueName="[Store-Lookup].[store_type]" caption="store_type" attribute="1" defaultMemberUniqueName="[Store-Lookup].[store_type].[All]" allUniqueName="[Store-Lookup].[store_type].[All]" dimensionUniqueName="[Store-Lookup]" displayFolder="" count="0" memberValueDatatype="130" unbalanced="0"/>
    <cacheHierarchy uniqueName="[Store-Lookup].[store_name]" caption="store_name" attribute="1" defaultMemberUniqueName="[Store-Lookup].[store_name].[All]" allUniqueName="[Store-Lookup].[store_name].[All]" dimensionUniqueName="[Store-Lookup]" displayFolder="" count="0" memberValueDatatype="130" unbalanced="0"/>
    <cacheHierarchy uniqueName="[Store-Lookup].[store_street_address]" caption="store_street_address" attribute="1" defaultMemberUniqueName="[Store-Lookup].[store_street_address].[All]" allUniqueName="[Store-Lookup].[store_street_address].[All]" dimensionUniqueName="[Store-Lookup]" displayFolder="" count="0" memberValueDatatype="130" unbalanced="0"/>
    <cacheHierarchy uniqueName="[Store-Lookup].[store_city]" caption="store_city" attribute="1" defaultMemberUniqueName="[Store-Lookup].[store_city].[All]" allUniqueName="[Store-Lookup].[store_city].[All]" dimensionUniqueName="[Store-Lookup]" displayFolder="" count="0" memberValueDatatype="130" unbalanced="0"/>
    <cacheHierarchy uniqueName="[Store-Lookup].[store_state]" caption="store_state" attribute="1" defaultMemberUniqueName="[Store-Lookup].[store_state].[All]" allUniqueName="[Store-Lookup].[store_state].[All]" dimensionUniqueName="[Store-Lookup]" displayFolder="" count="0" memberValueDatatype="130" unbalanced="0"/>
    <cacheHierarchy uniqueName="[Store-Lookup].[store_country]" caption="store_country" attribute="1" defaultMemberUniqueName="[Store-Lookup].[store_country].[All]" allUniqueName="[Store-Lookup].[store_country].[All]" dimensionUniqueName="[Store-Lookup]" displayFolder="" count="0" memberValueDatatype="130" unbalanced="0"/>
    <cacheHierarchy uniqueName="[All Measures].[All Measure]" caption="All Measure" attribute="1" defaultMemberUniqueName="[All Measures].[All Measure].[All]" allUniqueName="[All Measures].[All Measure].[All]" dimensionUniqueName="[All Measures]" displayFolder="" count="0" memberValueDatatype="130" unbalanced="0" hidden="1"/>
    <cacheHierarchy uniqueName="[Measures].[Sum of product_id]" caption="Sum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product_id]" caption="Count of product_id" measure="1" displayFolder="" measureGroup="FactTable" count="0">
      <extLst>
        <ext xmlns:x15="http://schemas.microsoft.com/office/spreadsheetml/2010/11/main" uri="{B97F6D7D-B522-45F9-BDA1-12C45D357490}">
          <x15:cacheHierarchy aggregatedColumn="31"/>
        </ext>
      </extLst>
    </cacheHierarchy>
    <cacheHierarchy uniqueName="[Measures].[Count of transaction_date]" caption="Count of transaction_date" measure="1" displayFolder="" measureGroup="FactTable" count="0">
      <extLst>
        <ext xmlns:x15="http://schemas.microsoft.com/office/spreadsheetml/2010/11/main" uri="{B97F6D7D-B522-45F9-BDA1-12C45D357490}">
          <x15:cacheHierarchy aggregatedColumn="29"/>
        </ext>
      </extLst>
    </cacheHierarchy>
    <cacheHierarchy uniqueName="[Measures].[Count of Date Last Refreshed]" caption="Count of Date Last Refreshed" measure="1" displayFolder="" measureGroup="Last Update Date" count="0">
      <extLst>
        <ext xmlns:x15="http://schemas.microsoft.com/office/spreadsheetml/2010/11/main" uri="{B97F6D7D-B522-45F9-BDA1-12C45D357490}">
          <x15:cacheHierarchy aggregatedColumn="35"/>
        </ext>
      </extLst>
    </cacheHierarchy>
    <cacheHierarchy uniqueName="[Measures].[Qty Sold]" caption="Qty Sold" measure="1" displayFolder="" measureGroup="All Measures" count="0"/>
    <cacheHierarchy uniqueName="[Measures].[Total Revenue]" caption="Total Revenue" measure="1" displayFolder="" measureGroup="All Measures" count="0"/>
    <cacheHierarchy uniqueName="[Measures].[#Transaction]" caption="#Transaction" measure="1" displayFolder="" measureGroup="All Measures" count="0"/>
    <cacheHierarchy uniqueName="[Measures].[#Customer]" caption="#Customer" measure="1" displayFolder="" measureGroup="All Measures" count="0"/>
    <cacheHierarchy uniqueName="[Measures].[COGS]" caption="COGS" measure="1" displayFolder="" measureGroup="All Measures" count="0"/>
    <cacheHierarchy uniqueName="[Measures].[Gross Profit]" caption="Gross Profit" measure="1" displayFolder="" measureGroup="All Measures" count="0"/>
    <cacheHierarchy uniqueName="[Measures].[Returned Orders]" caption="Returned Orders" measure="1" displayFolder="" measureGroup="All Measures" count="0"/>
    <cacheHierarchy uniqueName="[Measures].[Return Rate]" caption="Return Rate" measure="1" displayFolder="" measureGroup="All Measures" count="0"/>
    <cacheHierarchy uniqueName="[Measures].[(All) Gross Profit]" caption="(All) Gross Profit" measure="1" displayFolder="" measureGroup="All Measures" count="0"/>
    <cacheHierarchy uniqueName="[Measures].[% Gross Profit]" caption="% Gross Profit" measure="1" displayFolder="" measureGroup="All Measures" count="0"/>
    <cacheHierarchy uniqueName="[Measures].[Male Profit]" caption="Male Profit" measure="1" displayFolder="" measureGroup="All Measures" count="0"/>
    <cacheHierarchy uniqueName="[Measures].[Female Profit]" caption="Female Profit" measure="1" displayFolder="" measureGroup="All Measures" count="0"/>
    <cacheHierarchy uniqueName="[Measures].[Female Profit 2]" caption="Female Profit 2" measure="1" displayFolder="" measureGroup="All Measures" count="0"/>
    <cacheHierarchy uniqueName="[Measures].[Single Qty Order]" caption="Single Qty Order" measure="1" displayFolder="" measureGroup="All Measures" count="0"/>
    <cacheHierarchy uniqueName="[Measures].[Multiple Qty Order]" caption="Multiple Qty Order" measure="1" displayFolder="" measureGroup="All Measures" count="0"/>
    <cacheHierarchy uniqueName="[Measures].[USA Qty Order]" caption="USA Qty Order" measure="1" displayFolder="" measureGroup="All Measures" count="0"/>
    <cacheHierarchy uniqueName="[Measures].[MTD Revenue]" caption="MTD Revenue" measure="1" displayFolder="" measureGroup="All Measures" count="0"/>
    <cacheHierarchy uniqueName="[Measures].[QTD Revenue]" caption="QTD Revenue" measure="1" displayFolder="" measureGroup="All Measures" count="0"/>
    <cacheHierarchy uniqueName="[Measures].[YTD Revenue]" caption="YTD Revenue" measure="1" displayFolder="" measureGroup="All Measures" count="0"/>
    <cacheHierarchy uniqueName="[Measures].[Last Month Transaction]" caption="Last Month Transaction" measure="1" displayFolder="" measureGroup="All Measures" count="0"/>
    <cacheHierarchy uniqueName="[Measures].[MoM % Change]" caption="MoM % Change" measure="1" displayFolder="" measureGroup="All Measures" count="0"/>
    <cacheHierarchy uniqueName="[Measures].[LSM Revenue]" caption="LSM Revenue" measure="1" displayFolder="" measureGroup="All Measures" count="0"/>
    <cacheHierarchy uniqueName="[Measures].[MoM % Revenue Change]" caption="MoM % Revenue Change" measure="1" displayFolder="" measureGroup="All Measures" count="0"/>
    <cacheHierarchy uniqueName="[Measures].[10 Days Rolling Transaction]" caption="10 Days Rolling Transaction" measure="1" displayFolder="" measureGroup="All Measures" count="0"/>
    <cacheHierarchy uniqueName="[Measures].[10 Days-Moving Average Transaction]" caption="10 Days-Moving Average Transaction" measure="1" displayFolder="" measureGroup="All Measures" count="0"/>
    <cacheHierarchy uniqueName="[Measures].[#Products]" caption="#Products" measure="1" displayFolder="" measureGroup="All Measures" count="0"/>
    <cacheHierarchy uniqueName="[Measures].[Average Order]" caption="Average Order" measure="1" displayFolder="" measureGroup="All Measures" count="0"/>
    <cacheHierarchy uniqueName="[Measures].[#Stores]" caption="#Stores" measure="1" displayFolder="" measureGroup="All Measures" count="0"/>
    <cacheHierarchy uniqueName="[Measures].[__XL_Count Product Returns]" caption="__XL_Count Product Returns" measure="1" displayFolder="" measureGroup="Product Returns" count="0" hidden="1"/>
    <cacheHierarchy uniqueName="[Measures].[__XL_Count Product-Lookup]" caption="__XL_Count Product-Lookup" measure="1" displayFolder="" measureGroup="Product-Lookup" count="0" hidden="1"/>
    <cacheHierarchy uniqueName="[Measures].[__XL_Count Region-Lookup]" caption="__XL_Count Region-Lookup" measure="1" displayFolder="" measureGroup="Region-Lookup" count="0" hidden="1"/>
    <cacheHierarchy uniqueName="[Measures].[__XL_Count Store-Lookup]" caption="__XL_Count Store-Lookup" measure="1" displayFolder="" measureGroup="Store-Lookup" count="0" hidden="1"/>
    <cacheHierarchy uniqueName="[Measures].[__XL_Count Produc Brand-Lookup]" caption="__XL_Count Produc Brand-Lookup" measure="1" displayFolder="" measureGroup="Produc Brand-Lookup" count="0" hidden="1"/>
    <cacheHierarchy uniqueName="[Measures].[__XL_Count FactTable]" caption="__XL_Count FactTable" measure="1" displayFolder="" measureGroup="FactTable" count="0" hidden="1"/>
    <cacheHierarchy uniqueName="[Measures].[__XL_Count Calendar-Lookup]" caption="__XL_Count Calendar-Lookup" measure="1" displayFolder="" measureGroup="Calendar-Lookup" count="0" hidden="1"/>
    <cacheHierarchy uniqueName="[Measures].[__XL_Count Customer-Lookup]" caption="__XL_Count Customer-Lookup" measure="1" displayFolder="" measureGroup="Customer-Lookup" count="0" hidden="1"/>
    <cacheHierarchy uniqueName="[Measures].[__XL_Count All Measures]" caption="__XL_Count All Measures" measure="1" displayFolder="" measureGroup="All Measures" count="0" hidden="1"/>
    <cacheHierarchy uniqueName="[Measures].[__XL_Count Last Update Date]" caption="__XL_Count Last Update Date" measure="1" displayFolder="" measureGroup="Last Update 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5799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BEE8C1-FC29-4534-BFA4-C8245FDEAF6F}" name="PivotTable14" cacheId="560" applyNumberFormats="0" applyBorderFormats="0" applyFontFormats="0" applyPatternFormats="0" applyAlignmentFormats="0" applyWidthHeightFormats="1" dataCaption="Values" tag="3ef09d1f-49e7-4863-b867-c999ddf1ca7c" updatedVersion="8" minRefreshableVersion="3" useAutoFormatting="1" rowGrandTotals="0" colGrandTotals="0" itemPrintTitles="1" createdVersion="8" indent="0" showEmptyRow="1" showEmptyCol="1" compact="0" compactData="0" multipleFieldFilters="0" chartFormat="8">
  <location ref="BV10:BV11" firstHeaderRow="1" firstDataRow="1" firstDataCol="1"/>
  <pivotFields count="2">
    <pivotField axis="axisRow" compact="0" allDrilled="1" outline="0" subtotalTop="0" showAll="0" dataSourceSort="1" defaultSubtotal="0" defaultAttributeDrillState="1">
      <items count="1">
        <item s="1" x="0"/>
      </items>
    </pivotField>
    <pivotField compact="0" allDrilled="1" outline="0" subtotalTop="0" showAll="0" dataSourceSort="1" defaultSubtotal="0" defaultAttributeDrillState="1"/>
  </pivotFields>
  <rowFields count="1">
    <field x="0"/>
  </rowFields>
  <rowItems count="1">
    <i>
      <x/>
    </i>
  </rowItems>
  <formats count="1">
    <format dxfId="0">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554336-A4CD-4D86-B2A0-9040855A191F}" name="PivotTable11" cacheId="551" applyNumberFormats="0" applyBorderFormats="0" applyFontFormats="0" applyPatternFormats="0" applyAlignmentFormats="0" applyWidthHeightFormats="1" dataCaption="Values" tag="221e6ac6-8368-4e04-b1ac-14102794e608" updatedVersion="8" minRefreshableVersion="3" useAutoFormatting="1" rowGrandTotals="0" colGrandTotals="0" itemPrintTitles="1" createdVersion="8" indent="0" showEmptyRow="1" showEmptyCol="1" compact="0" compactData="0" multipleFieldFilters="0" chartFormat="8">
  <location ref="AY10:AZ13" firstHeaderRow="1" firstDataRow="1" firstDataCol="1"/>
  <pivotFields count="4">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6"/>
  </dataFields>
  <formats count="2">
    <format dxfId="4">
      <pivotArea outline="0" collapsedLevelsAreSubtotals="1" fieldPosition="0"/>
    </format>
    <format dxfId="3">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45A069-0AEB-449A-82A5-4A7D04E5FF26}" name="PivotTable2" cacheId="613" applyNumberFormats="0" applyBorderFormats="0" applyFontFormats="0" applyPatternFormats="0" applyAlignmentFormats="0" applyWidthHeightFormats="1" dataCaption="Values" tag="879b2be9-25f1-436b-a65b-4ffe27ea93e2" updatedVersion="8" minRefreshableVersion="3" useAutoFormatting="1" rowGrandTotals="0" colGrandTotals="0" itemPrintTitles="1" createdVersion="8" indent="0" compact="0" compactData="0" multipleFieldFilters="0">
  <location ref="Q10:R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1505"/>
    </i>
    <i>
      <x v="2075"/>
    </i>
    <i>
      <x v="2070"/>
    </i>
    <i>
      <x v="738"/>
    </i>
    <i>
      <x v="1042"/>
    </i>
    <i>
      <x v="1082"/>
    </i>
    <i>
      <x v="1507"/>
    </i>
    <i>
      <x v="1931"/>
    </i>
    <i>
      <x v="147"/>
    </i>
    <i>
      <x v="2525"/>
    </i>
    <i>
      <x v="2413"/>
    </i>
    <i>
      <x v="2088"/>
    </i>
    <i>
      <x v="588"/>
    </i>
    <i>
      <x v="292"/>
    </i>
    <i>
      <x v="438"/>
    </i>
    <i>
      <x v="424"/>
    </i>
    <i>
      <x v="894"/>
    </i>
    <i>
      <x v="2117"/>
    </i>
    <i>
      <x v="2628"/>
    </i>
    <i>
      <x v="1622"/>
    </i>
    <i>
      <x v="27"/>
    </i>
    <i>
      <x v="1771"/>
    </i>
    <i>
      <x v="1399"/>
    </i>
    <i>
      <x v="340"/>
    </i>
    <i>
      <x v="633"/>
    </i>
    <i>
      <x v="2107"/>
    </i>
    <i>
      <x v="1662"/>
    </i>
    <i>
      <x v="322"/>
    </i>
    <i>
      <x v="777"/>
    </i>
    <i>
      <x v="2177"/>
    </i>
    <i>
      <x v="23"/>
    </i>
    <i>
      <x v="2466"/>
    </i>
    <i>
      <x v="137"/>
    </i>
    <i>
      <x v="1444"/>
    </i>
    <i>
      <x v="1790"/>
    </i>
    <i>
      <x v="2315"/>
    </i>
    <i>
      <x v="2517"/>
    </i>
    <i>
      <x v="1244"/>
    </i>
    <i>
      <x v="1846"/>
    </i>
    <i>
      <x v="1209"/>
    </i>
    <i>
      <x v="1424"/>
    </i>
    <i>
      <x v="2400"/>
    </i>
    <i>
      <x v="758"/>
    </i>
    <i>
      <x v="876"/>
    </i>
    <i>
      <x v="2624"/>
    </i>
    <i>
      <x v="1677"/>
    </i>
    <i>
      <x v="1115"/>
    </i>
    <i>
      <x v="1299"/>
    </i>
    <i>
      <x v="1950"/>
    </i>
    <i>
      <x v="1793"/>
    </i>
    <i>
      <x v="1054"/>
    </i>
    <i>
      <x v="578"/>
    </i>
    <i>
      <x v="1924"/>
    </i>
    <i>
      <x v="65"/>
    </i>
    <i>
      <x v="2623"/>
    </i>
    <i>
      <x v="2644"/>
    </i>
    <i>
      <x v="1947"/>
    </i>
    <i>
      <x v="1414"/>
    </i>
    <i>
      <x v="2457"/>
    </i>
    <i>
      <x v="522"/>
    </i>
    <i>
      <x v="1951"/>
    </i>
    <i>
      <x v="75"/>
    </i>
    <i>
      <x v="872"/>
    </i>
    <i>
      <x v="874"/>
    </i>
    <i>
      <x v="942"/>
    </i>
    <i>
      <x v="1939"/>
    </i>
    <i>
      <x v="463"/>
    </i>
    <i>
      <x v="458"/>
    </i>
    <i>
      <x v="2386"/>
    </i>
    <i>
      <x v="308"/>
    </i>
    <i>
      <x v="2660"/>
    </i>
    <i>
      <x v="580"/>
    </i>
    <i>
      <x v="2589"/>
    </i>
    <i>
      <x v="1920"/>
    </i>
    <i>
      <x v="1087"/>
    </i>
    <i>
      <x v="736"/>
    </i>
    <i>
      <x v="195"/>
    </i>
    <i>
      <x v="798"/>
    </i>
    <i>
      <x v="101"/>
    </i>
    <i>
      <x v="1913"/>
    </i>
    <i>
      <x v="819"/>
    </i>
    <i>
      <x v="390"/>
    </i>
    <i>
      <x v="335"/>
    </i>
    <i>
      <x v="355"/>
    </i>
    <i>
      <x v="40"/>
    </i>
    <i>
      <x v="459"/>
    </i>
    <i>
      <x v="1130"/>
    </i>
    <i>
      <x v="376"/>
    </i>
    <i>
      <x v="2597"/>
    </i>
    <i>
      <x v="1510"/>
    </i>
    <i>
      <x v="1002"/>
    </i>
    <i>
      <x v="2048"/>
    </i>
    <i>
      <x v="604"/>
    </i>
    <i>
      <x v="190"/>
    </i>
    <i>
      <x v="1887"/>
    </i>
    <i>
      <x v="1271"/>
    </i>
    <i>
      <x v="517"/>
    </i>
    <i>
      <x v="1641"/>
    </i>
    <i>
      <x v="2401"/>
    </i>
    <i>
      <x v="1440"/>
    </i>
    <i>
      <x v="1810"/>
    </i>
    <i>
      <x v="1060"/>
    </i>
    <i>
      <x v="207"/>
    </i>
    <i>
      <x v="2402"/>
    </i>
    <i>
      <x v="163"/>
    </i>
    <i>
      <x v="2518"/>
    </i>
    <i>
      <x v="2684"/>
    </i>
    <i>
      <x v="2564"/>
    </i>
    <i>
      <x v="1498"/>
    </i>
    <i>
      <x v="1889"/>
    </i>
    <i>
      <x v="2577"/>
    </i>
    <i>
      <x v="490"/>
    </i>
    <i>
      <x v="1384"/>
    </i>
    <i>
      <x v="1318"/>
    </i>
    <i>
      <x v="1187"/>
    </i>
    <i>
      <x v="932"/>
    </i>
    <i>
      <x v="315"/>
    </i>
    <i>
      <x v="514"/>
    </i>
    <i>
      <x v="2249"/>
    </i>
    <i>
      <x v="1113"/>
    </i>
    <i>
      <x v="2278"/>
    </i>
    <i>
      <x v="2638"/>
    </i>
    <i>
      <x v="785"/>
    </i>
    <i>
      <x v="2618"/>
    </i>
    <i>
      <x v="1159"/>
    </i>
    <i>
      <x v="401"/>
    </i>
    <i>
      <x v="2225"/>
    </i>
    <i>
      <x v="1973"/>
    </i>
    <i>
      <x v="1367"/>
    </i>
    <i>
      <x v="1221"/>
    </i>
    <i>
      <x v="2017"/>
    </i>
    <i>
      <x v="867"/>
    </i>
    <i>
      <x v="2689"/>
    </i>
    <i>
      <x v="879"/>
    </i>
    <i>
      <x v="2692"/>
    </i>
    <i>
      <x v="1257"/>
    </i>
    <i>
      <x v="1344"/>
    </i>
    <i>
      <x v="2124"/>
    </i>
    <i>
      <x v="1740"/>
    </i>
    <i>
      <x v="1001"/>
    </i>
    <i>
      <x v="660"/>
    </i>
    <i>
      <x v="501"/>
    </i>
    <i>
      <x v="1183"/>
    </i>
    <i>
      <x v="96"/>
    </i>
    <i>
      <x v="2043"/>
    </i>
    <i>
      <x v="972"/>
    </i>
    <i>
      <x v="860"/>
    </i>
    <i>
      <x v="1966"/>
    </i>
    <i>
      <x v="1727"/>
    </i>
    <i>
      <x v="2584"/>
    </i>
    <i>
      <x v="371"/>
    </i>
    <i>
      <x v="1231"/>
    </i>
    <i>
      <x v="2164"/>
    </i>
    <i>
      <x v="214"/>
    </i>
    <i>
      <x v="427"/>
    </i>
    <i>
      <x v="1406"/>
    </i>
    <i>
      <x v="1018"/>
    </i>
    <i>
      <x v="1767"/>
    </i>
    <i>
      <x v="724"/>
    </i>
    <i>
      <x v="1346"/>
    </i>
    <i>
      <x v="781"/>
    </i>
    <i>
      <x v="110"/>
    </i>
    <i>
      <x v="661"/>
    </i>
    <i>
      <x v="1023"/>
    </i>
    <i>
      <x v="1327"/>
    </i>
    <i>
      <x v="970"/>
    </i>
    <i>
      <x v="299"/>
    </i>
    <i>
      <x v="89"/>
    </i>
    <i>
      <x v="754"/>
    </i>
    <i>
      <x v="1676"/>
    </i>
    <i>
      <x v="414"/>
    </i>
    <i>
      <x v="129"/>
    </i>
    <i>
      <x v="2443"/>
    </i>
    <i>
      <x v="2592"/>
    </i>
    <i>
      <x v="1081"/>
    </i>
    <i>
      <x v="1397"/>
    </i>
    <i>
      <x v="715"/>
    </i>
    <i>
      <x v="794"/>
    </i>
    <i>
      <x v="1156"/>
    </i>
    <i>
      <x v="2405"/>
    </i>
    <i>
      <x v="1574"/>
    </i>
    <i>
      <x v="2217"/>
    </i>
    <i>
      <x v="170"/>
    </i>
    <i>
      <x v="944"/>
    </i>
    <i>
      <x v="2441"/>
    </i>
    <i>
      <x v="595"/>
    </i>
    <i>
      <x v="1976"/>
    </i>
    <i>
      <x v="731"/>
    </i>
    <i>
      <x v="2005"/>
    </i>
    <i>
      <x v="1660"/>
    </i>
    <i>
      <x v="1513"/>
    </i>
    <i>
      <x v="1315"/>
    </i>
    <i>
      <x v="704"/>
    </i>
    <i>
      <x v="2283"/>
    </i>
    <i>
      <x v="1491"/>
    </i>
    <i>
      <x v="2032"/>
    </i>
    <i>
      <x v="2274"/>
    </i>
    <i>
      <x v="1289"/>
    </i>
    <i>
      <x v="793"/>
    </i>
    <i>
      <x v="807"/>
    </i>
    <i>
      <x v="1503"/>
    </i>
    <i>
      <x v="544"/>
    </i>
    <i>
      <x v="2455"/>
    </i>
    <i>
      <x v="717"/>
    </i>
    <i>
      <x v="2051"/>
    </i>
    <i>
      <x v="2138"/>
    </i>
    <i>
      <x v="2416"/>
    </i>
    <i>
      <x v="843"/>
    </i>
    <i>
      <x v="1657"/>
    </i>
    <i>
      <x v="890"/>
    </i>
    <i>
      <x v="1016"/>
    </i>
    <i>
      <x v="571"/>
    </i>
    <i>
      <x v="739"/>
    </i>
    <i>
      <x v="406"/>
    </i>
    <i>
      <x v="2127"/>
    </i>
    <i>
      <x v="2122"/>
    </i>
    <i>
      <x v="192"/>
    </i>
    <i>
      <x v="1106"/>
    </i>
    <i>
      <x v="497"/>
    </i>
    <i>
      <x v="2001"/>
    </i>
    <i>
      <x v="1623"/>
    </i>
    <i>
      <x v="698"/>
    </i>
    <i>
      <x v="2523"/>
    </i>
    <i>
      <x v="1837"/>
    </i>
    <i>
      <x v="43"/>
    </i>
    <i>
      <x v="2014"/>
    </i>
    <i>
      <x v="1853"/>
    </i>
    <i>
      <x v="2368"/>
    </i>
    <i>
      <x v="442"/>
    </i>
    <i>
      <x v="351"/>
    </i>
    <i>
      <x v="726"/>
    </i>
    <i>
      <x v="2089"/>
    </i>
    <i>
      <x v="149"/>
    </i>
    <i>
      <x v="734"/>
    </i>
    <i>
      <x v="367"/>
    </i>
    <i>
      <x v="353"/>
    </i>
    <i>
      <x v="986"/>
    </i>
    <i>
      <x v="1462"/>
    </i>
    <i>
      <x v="2683"/>
    </i>
    <i>
      <x v="1714"/>
    </i>
    <i>
      <x v="709"/>
    </i>
    <i>
      <x v="945"/>
    </i>
    <i>
      <x v="485"/>
    </i>
    <i>
      <x v="1848"/>
    </i>
    <i>
      <x v="1025"/>
    </i>
    <i>
      <x v="104"/>
    </i>
    <i>
      <x v="857"/>
    </i>
    <i>
      <x v="2579"/>
    </i>
    <i>
      <x v="824"/>
    </i>
    <i>
      <x v="760"/>
    </i>
    <i>
      <x v="229"/>
    </i>
    <i>
      <x v="1225"/>
    </i>
    <i>
      <x v="1707"/>
    </i>
    <i>
      <x v="2065"/>
    </i>
    <i>
      <x v="1463"/>
    </i>
    <i>
      <x v="2066"/>
    </i>
    <i>
      <x v="434"/>
    </i>
    <i>
      <x v="1719"/>
    </i>
    <i>
      <x v="1268"/>
    </i>
    <i>
      <x v="1490"/>
    </i>
    <i>
      <x v="1307"/>
    </i>
    <i>
      <x v="778"/>
    </i>
    <i>
      <x v="812"/>
    </i>
    <i>
      <x v="852"/>
    </i>
    <i>
      <x v="632"/>
    </i>
    <i>
      <x v="2381"/>
    </i>
    <i>
      <x v="952"/>
    </i>
    <i>
      <x v="830"/>
    </i>
    <i>
      <x v="279"/>
    </i>
    <i>
      <x v="1365"/>
    </i>
    <i>
      <x v="92"/>
    </i>
    <i>
      <x v="2006"/>
    </i>
    <i>
      <x v="2583"/>
    </i>
    <i>
      <x v="172"/>
    </i>
    <i>
      <x v="345"/>
    </i>
    <i>
      <x v="1360"/>
    </i>
    <i>
      <x v="348"/>
    </i>
    <i>
      <x v="971"/>
    </i>
    <i>
      <x v="358"/>
    </i>
    <i>
      <x v="2349"/>
    </i>
    <i>
      <x v="637"/>
    </i>
    <i>
      <x v="2024"/>
    </i>
    <i>
      <x v="1756"/>
    </i>
    <i>
      <x v="764"/>
    </i>
    <i>
      <x v="2392"/>
    </i>
    <i>
      <x v="1616"/>
    </i>
    <i>
      <x v="964"/>
    </i>
    <i>
      <x v="1174"/>
    </i>
    <i>
      <x v="2142"/>
    </i>
    <i>
      <x v="694"/>
    </i>
    <i>
      <x v="1127"/>
    </i>
    <i>
      <x v="1836"/>
    </i>
    <i>
      <x v="2595"/>
    </i>
    <i>
      <x v="1796"/>
    </i>
    <i>
      <x v="1579"/>
    </i>
    <i>
      <x v="1404"/>
    </i>
    <i>
      <x v="247"/>
    </i>
    <i>
      <x v="393"/>
    </i>
    <i>
      <x v="2358"/>
    </i>
    <i>
      <x v="448"/>
    </i>
    <i>
      <x v="1528"/>
    </i>
    <i>
      <x v="1409"/>
    </i>
    <i>
      <x v="1856"/>
    </i>
    <i>
      <x v="174"/>
    </i>
    <i>
      <x v="1134"/>
    </i>
    <i>
      <x v="2477"/>
    </i>
    <i>
      <x v="1416"/>
    </i>
    <i>
      <x v="1550"/>
    </i>
    <i>
      <x v="557"/>
    </i>
    <i>
      <x v="2425"/>
    </i>
    <i>
      <x v="374"/>
    </i>
    <i>
      <x v="2302"/>
    </i>
    <i>
      <x v="18"/>
    </i>
    <i>
      <x v="2588"/>
    </i>
    <i>
      <x v="100"/>
    </i>
    <i>
      <x v="496"/>
    </i>
    <i>
      <x v="2541"/>
    </i>
    <i>
      <x v="2067"/>
    </i>
    <i>
      <x v="1624"/>
    </i>
    <i>
      <x v="1583"/>
    </i>
    <i>
      <x v="197"/>
    </i>
    <i>
      <x v="1044"/>
    </i>
    <i>
      <x v="158"/>
    </i>
    <i>
      <x v="1228"/>
    </i>
    <i>
      <x v="2369"/>
    </i>
    <i>
      <x v="589"/>
    </i>
    <i>
      <x v="2320"/>
    </i>
    <i>
      <x v="2382"/>
    </i>
    <i>
      <x v="841"/>
    </i>
    <i>
      <x v="2498"/>
    </i>
    <i>
      <x v="1548"/>
    </i>
    <i>
      <x v="2491"/>
    </i>
    <i>
      <x v="551"/>
    </i>
    <i>
      <x v="2339"/>
    </i>
    <i>
      <x v="2616"/>
    </i>
    <i>
      <x v="2316"/>
    </i>
    <i>
      <x v="2086"/>
    </i>
    <i>
      <x v="1643"/>
    </i>
    <i>
      <x v="413"/>
    </i>
    <i>
      <x v="2373"/>
    </i>
    <i>
      <x v="511"/>
    </i>
    <i>
      <x v="1152"/>
    </i>
    <i>
      <x v="457"/>
    </i>
    <i>
      <x v="2170"/>
    </i>
    <i>
      <x v="561"/>
    </i>
    <i>
      <x v="1431"/>
    </i>
    <i>
      <x v="951"/>
    </i>
    <i>
      <x v="2521"/>
    </i>
    <i>
      <x v="64"/>
    </i>
    <i>
      <x v="720"/>
    </i>
    <i>
      <x v="111"/>
    </i>
    <i>
      <x v="1664"/>
    </i>
    <i>
      <x v="2558"/>
    </i>
    <i>
      <x v="1375"/>
    </i>
    <i>
      <x v="2499"/>
    </i>
    <i>
      <x v="1277"/>
    </i>
    <i>
      <x v="1248"/>
    </i>
    <i>
      <x v="1259"/>
    </i>
    <i>
      <x v="82"/>
    </i>
    <i>
      <x v="1954"/>
    </i>
    <i>
      <x v="57"/>
    </i>
    <i>
      <x v="961"/>
    </i>
    <i>
      <x v="2350"/>
    </i>
    <i>
      <x v="1959"/>
    </i>
    <i>
      <x v="1270"/>
    </i>
    <i>
      <x v="2012"/>
    </i>
    <i>
      <x v="2651"/>
    </i>
    <i>
      <x v="1287"/>
    </i>
    <i>
      <x v="2097"/>
    </i>
    <i>
      <x v="508"/>
    </i>
    <i>
      <x v="1957"/>
    </i>
    <i>
      <x v="806"/>
    </i>
    <i>
      <x v="2352"/>
    </i>
    <i>
      <x v="211"/>
    </i>
    <i>
      <x v="928"/>
    </i>
    <i>
      <x v="2691"/>
    </i>
    <i>
      <x v="453"/>
    </i>
    <i>
      <x v="2202"/>
    </i>
    <i>
      <x v="613"/>
    </i>
    <i>
      <x v="1567"/>
    </i>
    <i>
      <x v="579"/>
    </i>
    <i>
      <x v="44"/>
    </i>
    <i>
      <x v="1142"/>
    </i>
    <i>
      <x v="1726"/>
    </i>
    <i>
      <x v="213"/>
    </i>
    <i>
      <x v="1912"/>
    </i>
    <i>
      <x v="1475"/>
    </i>
    <i>
      <x v="537"/>
    </i>
    <i>
      <x v="1281"/>
    </i>
    <i>
      <x v="2432"/>
    </i>
    <i>
      <x v="1351"/>
    </i>
    <i>
      <x v="1249"/>
    </i>
    <i>
      <x v="1251"/>
    </i>
    <i>
      <x v="1031"/>
    </i>
    <i>
      <x v="687"/>
    </i>
    <i>
      <x v="2606"/>
    </i>
    <i>
      <x v="2445"/>
    </i>
    <i>
      <x v="175"/>
    </i>
    <i>
      <x v="688"/>
    </i>
    <i>
      <x v="152"/>
    </i>
    <i>
      <x v="488"/>
    </i>
    <i>
      <x v="1483"/>
    </i>
    <i>
      <x v="2643"/>
    </i>
    <i>
      <x v="983"/>
    </i>
    <i>
      <x v="1017"/>
    </i>
    <i>
      <x v="68"/>
    </i>
    <i>
      <x v="444"/>
    </i>
    <i>
      <x v="49"/>
    </i>
    <i>
      <x v="2694"/>
    </i>
    <i>
      <x v="682"/>
    </i>
    <i>
      <x v="940"/>
    </i>
    <i>
      <x v="1056"/>
    </i>
    <i>
      <x v="1993"/>
    </i>
    <i>
      <x v="478"/>
    </i>
    <i>
      <x v="1250"/>
    </i>
    <i>
      <x v="1666"/>
    </i>
    <i>
      <x v="484"/>
    </i>
    <i>
      <x v="259"/>
    </i>
    <i>
      <x v="2191"/>
    </i>
    <i>
      <x v="2077"/>
    </i>
    <i>
      <x v="2306"/>
    </i>
    <i>
      <x v="1341"/>
    </i>
    <i>
      <x v="635"/>
    </i>
    <i>
      <x v="670"/>
    </i>
    <i>
      <x v="2015"/>
    </i>
    <i>
      <x v="674"/>
    </i>
    <i>
      <x v="1390"/>
    </i>
    <i>
      <x v="1604"/>
    </i>
    <i>
      <x v="1266"/>
    </i>
    <i>
      <x v="505"/>
    </i>
    <i>
      <x v="1389"/>
    </i>
    <i>
      <x v="399"/>
    </i>
    <i>
      <x v="144"/>
    </i>
    <i>
      <x v="1352"/>
    </i>
    <i>
      <x v="2404"/>
    </i>
    <i>
      <x v="892"/>
    </i>
    <i>
      <x v="183"/>
    </i>
    <i>
      <x v="723"/>
    </i>
    <i>
      <x v="326"/>
    </i>
    <i>
      <x v="379"/>
    </i>
    <i>
      <x v="623"/>
    </i>
    <i>
      <x v="2513"/>
    </i>
    <i>
      <x v="2050"/>
    </i>
    <i>
      <x v="1145"/>
    </i>
    <i>
      <x v="782"/>
    </i>
    <i>
      <x v="194"/>
    </i>
    <i>
      <x v="2662"/>
    </i>
    <i>
      <x v="1217"/>
    </i>
    <i>
      <x v="886"/>
    </i>
    <i>
      <x v="888"/>
    </i>
    <i>
      <x v="2570"/>
    </i>
    <i>
      <x v="320"/>
    </i>
    <i>
      <x v="1373"/>
    </i>
    <i>
      <x v="1708"/>
    </i>
    <i>
      <x v="2185"/>
    </i>
    <i>
      <x v="2090"/>
    </i>
    <i>
      <x v="2119"/>
    </i>
    <i>
      <x v="46"/>
    </i>
    <i>
      <x v="1"/>
    </i>
    <i>
      <x v="787"/>
    </i>
    <i>
      <x v="1148"/>
    </i>
    <i>
      <x v="2311"/>
    </i>
    <i>
      <x v="1485"/>
    </i>
    <i>
      <x v="1179"/>
    </i>
    <i>
      <x v="2262"/>
    </i>
    <i>
      <x v="1441"/>
    </i>
    <i>
      <x v="797"/>
    </i>
    <i>
      <x v="2121"/>
    </i>
    <i>
      <x v="802"/>
    </i>
    <i>
      <x v="2331"/>
    </i>
    <i>
      <x v="2640"/>
    </i>
    <i>
      <x v="2685"/>
    </i>
    <i>
      <x v="405"/>
    </i>
    <i>
      <x v="1194"/>
    </i>
    <i>
      <x v="1940"/>
    </i>
    <i>
      <x v="1545"/>
    </i>
    <i>
      <x v="1977"/>
    </i>
    <i>
      <x v="2291"/>
    </i>
    <i>
      <x v="552"/>
    </i>
    <i>
      <x v="895"/>
    </i>
    <i>
      <x v="1809"/>
    </i>
    <i>
      <x v="2347"/>
    </i>
    <i>
      <x v="97"/>
    </i>
    <i>
      <x v="2420"/>
    </i>
    <i>
      <x v="1107"/>
    </i>
    <i>
      <x v="1033"/>
    </i>
    <i>
      <x v="689"/>
    </i>
    <i>
      <x v="548"/>
    </i>
    <i>
      <x v="967"/>
    </i>
    <i>
      <x v="1979"/>
    </i>
    <i>
      <x v="2073"/>
    </i>
    <i>
      <x v="809"/>
    </i>
    <i>
      <x v="1151"/>
    </i>
    <i>
      <x v="1008"/>
    </i>
    <i>
      <x v="1675"/>
    </i>
    <i>
      <x v="125"/>
    </i>
    <i>
      <x v="106"/>
    </i>
    <i>
      <x v="866"/>
    </i>
    <i>
      <x v="1317"/>
    </i>
    <i>
      <x v="554"/>
    </i>
    <i>
      <x v="1534"/>
    </i>
    <i>
      <x v="609"/>
    </i>
    <i>
      <x v="2328"/>
    </i>
    <i>
      <x v="95"/>
    </i>
    <i>
      <x v="521"/>
    </i>
    <i>
      <x v="1521"/>
    </i>
    <i>
      <x v="1176"/>
    </i>
    <i>
      <x v="1669"/>
    </i>
    <i>
      <x v="1433"/>
    </i>
    <i>
      <x v="1870"/>
    </i>
    <i>
      <x v="289"/>
    </i>
    <i>
      <x v="2246"/>
    </i>
    <i>
      <x v="2529"/>
    </i>
    <i>
      <x v="2201"/>
    </i>
    <i>
      <x v="1983"/>
    </i>
    <i>
      <x v="2049"/>
    </i>
    <i>
      <x v="677"/>
    </i>
    <i>
      <x v="334"/>
    </i>
    <i>
      <x v="2181"/>
    </i>
    <i>
      <x v="2656"/>
    </i>
    <i>
      <x v="1806"/>
    </i>
    <i>
      <x v="160"/>
    </i>
    <i>
      <x v="950"/>
    </i>
    <i>
      <x v="509"/>
    </i>
    <i>
      <x v="1302"/>
    </i>
    <i>
      <x v="2637"/>
    </i>
    <i>
      <x v="880"/>
    </i>
    <i>
      <x v="1273"/>
    </i>
    <i>
      <x v="1168"/>
    </i>
    <i>
      <x v="219"/>
    </i>
    <i>
      <x v="966"/>
    </i>
    <i>
      <x v="540"/>
    </i>
    <i>
      <x v="2344"/>
    </i>
    <i>
      <x v="1736"/>
    </i>
    <i>
      <x v="673"/>
    </i>
    <i>
      <x v="477"/>
    </i>
    <i>
      <x v="2602"/>
    </i>
    <i>
      <x v="1932"/>
    </i>
    <i>
      <x v="1779"/>
    </i>
    <i>
      <x v="364"/>
    </i>
    <i>
      <x v="2594"/>
    </i>
    <i>
      <x v="645"/>
    </i>
    <i>
      <x v="1181"/>
    </i>
    <i>
      <x v="2440"/>
    </i>
    <i>
      <x v="181"/>
    </i>
    <i>
      <x v="1057"/>
    </i>
    <i>
      <x v="2147"/>
    </i>
    <i>
      <x v="1232"/>
    </i>
    <i>
      <x v="1011"/>
    </i>
    <i>
      <x v="1577"/>
    </i>
    <i>
      <x v="1172"/>
    </i>
    <i>
      <x v="742"/>
    </i>
    <i>
      <x v="2110"/>
    </i>
    <i>
      <x v="2106"/>
    </i>
    <i>
      <x v="1189"/>
    </i>
    <i>
      <x v="98"/>
    </i>
    <i>
      <x v="2642"/>
    </i>
    <i>
      <x v="2664"/>
    </i>
    <i>
      <x v="1509"/>
    </i>
    <i>
      <x v="1533"/>
    </i>
    <i>
      <x v="1629"/>
    </i>
    <i>
      <x v="1395"/>
    </i>
    <i>
      <x v="1027"/>
    </i>
    <i>
      <x v="2054"/>
    </i>
    <i>
      <x v="317"/>
    </i>
    <i>
      <x v="431"/>
    </i>
    <i>
      <x v="528"/>
    </i>
    <i>
      <x v="2180"/>
    </i>
    <i>
      <x v="695"/>
    </i>
    <i>
      <x v="921"/>
    </i>
    <i>
      <x v="846"/>
    </i>
    <i>
      <x v="1685"/>
    </i>
    <i>
      <x v="276"/>
    </i>
    <i>
      <x v="148"/>
    </i>
    <i>
      <x v="1819"/>
    </i>
    <i>
      <x v="2327"/>
    </i>
    <i>
      <x v="2621"/>
    </i>
    <i>
      <x v="1282"/>
    </i>
    <i>
      <x v="565"/>
    </i>
    <i>
      <x v="2516"/>
    </i>
    <i>
      <x v="1411"/>
    </i>
    <i>
      <x v="1546"/>
    </i>
    <i>
      <x v="1987"/>
    </i>
    <i>
      <x v="627"/>
    </i>
    <i>
      <x v="1132"/>
    </i>
    <i>
      <x v="1757"/>
    </i>
    <i>
      <x v="1407"/>
    </i>
    <i>
      <x v="9"/>
    </i>
    <i>
      <x v="2600"/>
    </i>
    <i>
      <x v="1821"/>
    </i>
    <i>
      <x v="1075"/>
    </i>
    <i>
      <x v="480"/>
    </i>
    <i>
      <x v="811"/>
    </i>
    <i>
      <x v="1135"/>
    </i>
    <i>
      <x v="2429"/>
    </i>
    <i>
      <x v="2424"/>
    </i>
    <i>
      <x v="2658"/>
    </i>
    <i>
      <x v="257"/>
    </i>
    <i>
      <x v="1435"/>
    </i>
    <i>
      <x v="1805"/>
    </i>
    <i>
      <x v="1894"/>
    </i>
    <i>
      <x v="288"/>
    </i>
    <i>
      <x v="984"/>
    </i>
    <i>
      <x v="770"/>
    </i>
    <i>
      <x v="460"/>
    </i>
    <i>
      <x v="1953"/>
    </i>
    <i>
      <x v="1633"/>
    </i>
    <i>
      <x v="268"/>
    </i>
    <i>
      <x v="10"/>
    </i>
    <i>
      <x v="1760"/>
    </i>
    <i>
      <x v="2251"/>
    </i>
    <i>
      <x v="1562"/>
    </i>
    <i>
      <x v="1703"/>
    </i>
    <i>
      <x v="1943"/>
    </i>
    <i>
      <x v="1936"/>
    </i>
    <i>
      <x v="1429"/>
    </i>
    <i>
      <x v="714"/>
    </i>
    <i>
      <x v="980"/>
    </i>
    <i>
      <x v="130"/>
    </i>
    <i>
      <x v="1724"/>
    </i>
    <i>
      <x v="1070"/>
    </i>
    <i>
      <x v="1568"/>
    </i>
    <i>
      <x v="2603"/>
    </i>
    <i>
      <x v="2467"/>
    </i>
    <i>
      <x v="1764"/>
    </i>
    <i>
      <x v="583"/>
    </i>
    <i>
      <x v="1212"/>
    </i>
    <i>
      <x v="997"/>
    </i>
    <i>
      <x v="1434"/>
    </i>
    <i>
      <x v="1553"/>
    </i>
    <i>
      <x v="2040"/>
    </i>
    <i>
      <x v="2507"/>
    </i>
    <i>
      <x v="1417"/>
    </i>
    <i>
      <x v="566"/>
    </i>
    <i>
      <x v="856"/>
    </i>
    <i>
      <x v="1114"/>
    </i>
    <i>
      <x v="1455"/>
    </i>
    <i>
      <x v="266"/>
    </i>
    <i>
      <x v="346"/>
    </i>
    <i>
      <x v="139"/>
    </i>
    <i>
      <x v="1571"/>
    </i>
    <i>
      <x v="407"/>
    </i>
    <i>
      <x v="904"/>
    </i>
    <i>
      <x v="1933"/>
    </i>
    <i>
      <x v="1917"/>
    </i>
    <i>
      <x v="2304"/>
    </i>
    <i>
      <x v="669"/>
    </i>
    <i>
      <x v="1738"/>
    </i>
    <i>
      <x v="2465"/>
    </i>
    <i>
      <x v="2228"/>
    </i>
    <i>
      <x v="1097"/>
    </i>
    <i>
      <x v="2433"/>
    </i>
    <i>
      <x v="1184"/>
    </i>
    <i>
      <x v="671"/>
    </i>
    <i>
      <x v="507"/>
    </i>
    <i>
      <x v="643"/>
    </i>
    <i>
      <x v="1994"/>
    </i>
    <i>
      <x v="466"/>
    </i>
    <i>
      <x v="2615"/>
    </i>
    <i>
      <x v="90"/>
    </i>
    <i>
      <x v="1150"/>
    </i>
    <i>
      <x v="577"/>
    </i>
    <i>
      <x v="2568"/>
    </i>
    <i>
      <x v="1769"/>
    </i>
    <i>
      <x v="728"/>
    </i>
    <i>
      <x v="1709"/>
    </i>
    <i>
      <x v="1702"/>
    </i>
    <i>
      <x v="2581"/>
    </i>
    <i>
      <x v="1188"/>
    </i>
    <i>
      <x v="2056"/>
    </i>
    <i>
      <x v="2131"/>
    </i>
    <i>
      <x v="1055"/>
    </i>
    <i>
      <x v="599"/>
    </i>
    <i>
      <x v="923"/>
    </i>
    <i>
      <x v="2372"/>
    </i>
    <i>
      <x v="1671"/>
    </i>
    <i>
      <x v="641"/>
    </i>
    <i>
      <x v="1608"/>
    </i>
    <i>
      <x v="2454"/>
    </i>
    <i>
      <x v="1030"/>
    </i>
    <i>
      <x v="1584"/>
    </i>
    <i>
      <x v="1332"/>
    </i>
    <i>
      <x v="518"/>
    </i>
    <i>
      <x v="1180"/>
    </i>
    <i>
      <x v="1175"/>
    </i>
    <i>
      <x v="948"/>
    </i>
    <i>
      <x v="103"/>
    </i>
    <i>
      <x v="2671"/>
    </i>
    <i>
      <x v="799"/>
    </i>
    <i>
      <x v="702"/>
    </i>
    <i>
      <x v="920"/>
    </i>
    <i>
      <x v="1886"/>
    </i>
    <i>
      <x v="1883"/>
    </i>
    <i>
      <x v="1762"/>
    </i>
    <i>
      <x v="1447"/>
    </i>
    <i>
      <x v="584"/>
    </i>
    <i>
      <x v="143"/>
    </i>
    <i>
      <x v="2198"/>
    </i>
    <i>
      <x v="1322"/>
    </i>
    <i>
      <x v="941"/>
    </i>
    <i>
      <x v="403"/>
    </i>
    <i>
      <x v="2123"/>
    </i>
    <i>
      <x v="1585"/>
    </i>
    <i>
      <x v="1560"/>
    </i>
    <i>
      <x v="2165"/>
    </i>
    <i>
      <x v="503"/>
    </i>
    <i>
      <x v="761"/>
    </i>
    <i>
      <x v="2619"/>
    </i>
    <i>
      <x v="2279"/>
    </i>
    <i>
      <x v="2362"/>
    </i>
    <i>
      <x v="1742"/>
    </i>
    <i>
      <x v="2133"/>
    </i>
    <i>
      <x v="2590"/>
    </i>
    <i>
      <x v="1308"/>
    </i>
    <i>
      <x v="2000"/>
    </i>
    <i>
      <x v="606"/>
    </i>
    <i>
      <x v="123"/>
    </i>
    <i>
      <x v="1972"/>
    </i>
    <i>
      <x v="2059"/>
    </i>
    <i>
      <x v="1461"/>
    </i>
    <i>
      <x v="1439"/>
    </i>
    <i>
      <x v="1213"/>
    </i>
    <i>
      <x v="1962"/>
    </i>
    <i>
      <x v="1573"/>
    </i>
    <i>
      <x v="1519"/>
    </i>
    <i>
      <x v="1022"/>
    </i>
    <i>
      <x v="1783"/>
    </i>
    <i>
      <x v="1203"/>
    </i>
    <i>
      <x v="1915"/>
    </i>
    <i>
      <x v="2143"/>
    </i>
    <i>
      <x v="625"/>
    </i>
    <i>
      <x v="1572"/>
    </i>
    <i>
      <x v="187"/>
    </i>
    <i>
      <x v="1334"/>
    </i>
    <i>
      <x v="328"/>
    </i>
    <i>
      <x v="1086"/>
    </i>
    <i>
      <x v="2111"/>
    </i>
    <i>
      <x v="1930"/>
    </i>
    <i>
      <x v="1655"/>
    </i>
    <i>
      <x v="1537"/>
    </i>
    <i>
      <x v="1518"/>
    </i>
    <i>
      <x v="2156"/>
    </i>
    <i>
      <x v="1359"/>
    </i>
    <i>
      <x v="255"/>
    </i>
    <i>
      <x v="2653"/>
    </i>
    <i>
      <x v="447"/>
    </i>
    <i>
      <x v="498"/>
    </i>
    <i>
      <x v="982"/>
    </i>
    <i>
      <x v="1985"/>
    </i>
    <i>
      <x v="2136"/>
    </i>
    <i>
      <x v="62"/>
    </i>
    <i>
      <x v="2548"/>
    </i>
    <i>
      <x v="2298"/>
    </i>
    <i>
      <x v="1377"/>
    </i>
    <i>
      <x v="1820"/>
    </i>
    <i>
      <x v="375"/>
    </i>
    <i>
      <x v="2510"/>
    </i>
    <i>
      <x v="974"/>
    </i>
    <i>
      <x v="142"/>
    </i>
    <i>
      <x v="2504"/>
    </i>
    <i>
      <x v="2560"/>
    </i>
    <i>
      <x v="990"/>
    </i>
    <i>
      <x v="271"/>
    </i>
    <i>
      <x v="1200"/>
    </i>
    <i>
      <x v="2084"/>
    </i>
    <i>
      <x v="1834"/>
    </i>
    <i>
      <x v="1125"/>
    </i>
    <i>
      <x v="845"/>
    </i>
    <i>
      <x v="2610"/>
    </i>
    <i>
      <x v="1494"/>
    </i>
    <i>
      <x v="79"/>
    </i>
    <i>
      <x v="1197"/>
    </i>
    <i>
      <x v="1467"/>
    </i>
    <i>
      <x v="2446"/>
    </i>
    <i>
      <x v="1303"/>
    </i>
    <i>
      <x v="1992"/>
    </i>
    <i>
      <x v="439"/>
    </i>
    <i>
      <x v="1683"/>
    </i>
    <i>
      <x v="377"/>
    </i>
    <i>
      <x v="2299"/>
    </i>
    <i>
      <x v="2438"/>
    </i>
    <i>
      <x v="1300"/>
    </i>
    <i>
      <x v="1286"/>
    </i>
    <i>
      <x v="1368"/>
    </i>
    <i>
      <x v="138"/>
    </i>
    <i>
      <x v="2196"/>
    </i>
    <i>
      <x v="527"/>
    </i>
    <i>
      <x v="165"/>
    </i>
    <i>
      <x v="2385"/>
    </i>
    <i>
      <x v="705"/>
    </i>
    <i>
      <x v="392"/>
    </i>
    <i>
      <x v="482"/>
    </i>
    <i>
      <x v="1984"/>
    </i>
    <i>
      <x v="173"/>
    </i>
    <i>
      <x v="2447"/>
    </i>
    <i>
      <x v="1595"/>
    </i>
    <i>
      <x v="1478"/>
    </i>
    <i>
      <x v="911"/>
    </i>
    <i>
      <x v="1419"/>
    </i>
    <i>
      <x v="203"/>
    </i>
    <i>
      <x v="1064"/>
    </i>
    <i>
      <x v="235"/>
    </i>
    <i>
      <x v="1731"/>
    </i>
    <i>
      <x v="575"/>
    </i>
    <i>
      <x v="868"/>
    </i>
    <i>
      <x v="1772"/>
    </i>
    <i>
      <x v="1807"/>
    </i>
    <i>
      <x v="560"/>
    </i>
    <i>
      <x v="2064"/>
    </i>
    <i>
      <x v="1967"/>
    </i>
    <i>
      <x v="662"/>
    </i>
    <i>
      <x v="2294"/>
    </i>
    <i>
      <x v="1875"/>
    </i>
    <i>
      <x v="2226"/>
    </i>
    <i>
      <x v="2379"/>
    </i>
    <i>
      <x v="278"/>
    </i>
    <i>
      <x v="1026"/>
    </i>
    <i>
      <x v="898"/>
    </i>
    <i>
      <x v="454"/>
    </i>
    <i>
      <x v="1549"/>
    </i>
    <i>
      <x v="2363"/>
    </i>
    <i>
      <x v="833"/>
    </i>
    <i>
      <x v="1050"/>
    </i>
    <i>
      <x v="307"/>
    </i>
    <i>
      <x v="1888"/>
    </i>
    <i>
      <x v="1969"/>
    </i>
    <i>
      <x v="1190"/>
    </i>
    <i>
      <x v="1794"/>
    </i>
    <i>
      <x v="1241"/>
    </i>
    <i>
      <x v="199"/>
    </i>
    <i>
      <x v="323"/>
    </i>
    <i>
      <x v="957"/>
    </i>
    <i>
      <x v="1759"/>
    </i>
    <i>
      <x v="284"/>
    </i>
    <i>
      <x v="1928"/>
    </i>
    <i>
      <x v="608"/>
    </i>
    <i>
      <x v="2645"/>
    </i>
    <i>
      <x v="2462"/>
    </i>
    <i>
      <x v="2091"/>
    </i>
    <i>
      <x v="1746"/>
    </i>
    <i>
      <x v="938"/>
    </i>
    <i>
      <x v="1942"/>
    </i>
    <i>
      <x v="826"/>
    </i>
    <i>
      <x v="220"/>
    </i>
    <i>
      <x v="1448"/>
    </i>
    <i>
      <x v="1356"/>
    </i>
    <i>
      <x v="2289"/>
    </i>
    <i>
      <x v="2550"/>
    </i>
    <i>
      <x v="304"/>
    </i>
    <i>
      <x v="1628"/>
    </i>
    <i>
      <x v="2652"/>
    </i>
    <i>
      <x v="1563"/>
    </i>
    <i>
      <x v="2485"/>
    </i>
    <i>
      <x v="21"/>
    </i>
    <i>
      <x v="757"/>
    </i>
    <i>
      <x v="1647"/>
    </i>
    <i>
      <x v="2218"/>
    </i>
    <i>
      <x v="1855"/>
    </i>
    <i>
      <x v="1827"/>
    </i>
    <i>
      <x v="1844"/>
    </i>
    <i>
      <x v="2398"/>
    </i>
    <i>
      <x v="2474"/>
    </i>
    <i>
      <x v="1418"/>
    </i>
    <i>
      <x v="2613"/>
    </i>
    <i>
      <x v="2419"/>
    </i>
    <i>
      <x v="924"/>
    </i>
    <i>
      <x v="1185"/>
    </i>
    <i>
      <x v="53"/>
    </i>
    <i>
      <x v="2197"/>
    </i>
    <i>
      <x v="765"/>
    </i>
    <i>
      <x v="2439"/>
    </i>
    <i>
      <x v="1978"/>
    </i>
    <i>
      <x v="489"/>
    </i>
    <i>
      <x v="1171"/>
    </i>
    <i>
      <x v="132"/>
    </i>
    <i>
      <x v="1651"/>
    </i>
    <i>
      <x v="2329"/>
    </i>
    <i>
      <x v="121"/>
    </i>
    <i>
      <x v="1068"/>
    </i>
    <i>
      <x v="1049"/>
    </i>
    <i>
      <x v="1557"/>
    </i>
    <i>
      <x v="994"/>
    </i>
    <i>
      <x v="298"/>
    </i>
    <i>
      <x v="273"/>
    </i>
    <i>
      <x v="1832"/>
    </i>
    <i>
      <x v="644"/>
    </i>
    <i>
      <x v="359"/>
    </i>
    <i>
      <x v="1468"/>
    </i>
    <i>
      <x v="2585"/>
    </i>
    <i>
      <x v="1638"/>
    </i>
    <i>
      <x v="1531"/>
    </i>
    <i>
      <x v="2126"/>
    </i>
    <i>
      <x v="2179"/>
    </i>
    <i>
      <x v="1532"/>
    </i>
    <i>
      <x v="2216"/>
    </i>
    <i>
      <x v="1891"/>
    </i>
    <i>
      <x v="176"/>
    </i>
    <i>
      <x v="2232"/>
    </i>
    <i>
      <x v="756"/>
    </i>
    <i>
      <x v="1803"/>
    </i>
    <i>
      <x v="789"/>
    </i>
    <i>
      <x v="1256"/>
    </i>
    <i>
      <x v="2555"/>
    </i>
    <i>
      <x v="562"/>
    </i>
    <i>
      <x v="1963"/>
    </i>
    <i>
      <x v="747"/>
    </i>
    <i>
      <x v="1495"/>
    </i>
    <i>
      <x v="2104"/>
    </i>
    <i>
      <x v="2295"/>
    </i>
    <i>
      <x v="2080"/>
    </i>
    <i>
      <x v="1895"/>
    </i>
    <i>
      <x v="330"/>
    </i>
    <i>
      <x v="352"/>
    </i>
    <i>
      <x v="2101"/>
    </i>
    <i>
      <x v="2163"/>
    </i>
    <i>
      <x v="2252"/>
    </i>
    <i>
      <x v="1092"/>
    </i>
    <i>
      <x v="2452"/>
    </i>
    <i>
      <x v="1916"/>
    </i>
    <i>
      <x v="870"/>
    </i>
    <i>
      <x v="1041"/>
    </i>
    <i>
      <x v="535"/>
    </i>
    <i>
      <x v="2264"/>
    </i>
    <i>
      <x v="186"/>
    </i>
    <i>
      <x v="2357"/>
    </i>
    <i>
      <x v="1129"/>
    </i>
    <i>
      <x v="1594"/>
    </i>
    <i>
      <x v="773"/>
    </i>
    <i>
      <x v="1015"/>
    </i>
    <i>
      <x v="2102"/>
    </i>
    <i>
      <x v="1169"/>
    </i>
    <i>
      <x v="1561"/>
    </i>
    <i>
      <x v="1275"/>
    </i>
    <i>
      <x v="2559"/>
    </i>
    <i>
      <x v="1607"/>
    </i>
    <i>
      <x v="1088"/>
    </i>
    <i>
      <x v="1363"/>
    </i>
    <i>
      <x v="204"/>
    </i>
    <i>
      <x v="2095"/>
    </i>
    <i>
      <x v="1230"/>
    </i>
    <i>
      <x v="1981"/>
    </i>
    <i>
      <x v="1350"/>
    </i>
    <i>
      <x v="2322"/>
    </i>
    <i>
      <x v="2204"/>
    </i>
    <i>
      <x v="178"/>
    </i>
    <i>
      <x v="1457"/>
    </i>
    <i>
      <x v="1569"/>
    </i>
    <i>
      <x v="848"/>
    </i>
    <i>
      <x v="313"/>
    </i>
    <i>
      <x v="1083"/>
    </i>
    <i>
      <x v="981"/>
    </i>
    <i>
      <x v="553"/>
    </i>
    <i>
      <x v="1240"/>
    </i>
    <i>
      <x v="1617"/>
    </i>
    <i>
      <x v="2487"/>
    </i>
    <i>
      <x v="2406"/>
    </i>
    <i>
      <x v="462"/>
    </i>
    <i>
      <x v="2310"/>
    </i>
    <i>
      <x v="2155"/>
    </i>
    <i>
      <x v="1653"/>
    </i>
    <i>
      <x v="2116"/>
    </i>
    <i>
      <x v="365"/>
    </i>
    <i>
      <x v="2469"/>
    </i>
    <i>
      <x v="2028"/>
    </i>
    <i>
      <x v="2325"/>
    </i>
    <i>
      <x v="2253"/>
    </i>
    <i>
      <x v="1640"/>
    </i>
    <i>
      <x v="333"/>
    </i>
    <i>
      <x v="506"/>
    </i>
    <i>
      <x v="1471"/>
    </i>
    <i>
      <x v="381"/>
    </i>
    <i>
      <x v="2367"/>
    </i>
    <i>
      <x v="2272"/>
    </i>
    <i>
      <x v="533"/>
    </i>
    <i>
      <x v="2384"/>
    </i>
    <i>
      <x v="769"/>
    </i>
    <i>
      <x v="542"/>
    </i>
    <i>
      <x v="1089"/>
    </i>
    <i>
      <x v="2087"/>
    </i>
    <i>
      <x v="803"/>
    </i>
    <i>
      <x v="1205"/>
    </i>
    <i>
      <x v="1246"/>
    </i>
    <i>
      <x v="800"/>
    </i>
    <i>
      <x v="620"/>
    </i>
    <i>
      <x v="2399"/>
    </i>
    <i>
      <x v="2677"/>
    </i>
    <i>
      <x v="569"/>
    </i>
    <i>
      <x v="1496"/>
    </i>
    <i>
      <x v="2255"/>
    </i>
    <i>
      <x v="409"/>
    </i>
    <i>
      <x v="2355"/>
    </i>
    <i>
      <x v="2134"/>
    </i>
    <i>
      <x v="2284"/>
    </i>
    <i>
      <x v="977"/>
    </i>
    <i>
      <x v="1139"/>
    </i>
    <i>
      <x v="2626"/>
    </i>
    <i>
      <x v="2237"/>
    </i>
    <i>
      <x v="232"/>
    </i>
    <i>
      <x v="612"/>
    </i>
    <i>
      <x v="1028"/>
    </i>
    <i>
      <x v="2273"/>
    </i>
    <i>
      <x v="131"/>
    </i>
    <i>
      <x v="318"/>
    </i>
    <i>
      <x v="751"/>
    </i>
    <i>
      <x v="2042"/>
    </i>
    <i>
      <x v="2229"/>
    </i>
    <i>
      <x v="1477"/>
    </i>
    <i>
      <x v="1847"/>
    </i>
    <i>
      <x v="1219"/>
    </i>
    <i>
      <x v="455"/>
    </i>
    <i>
      <x v="1488"/>
    </i>
    <i>
      <x v="1497"/>
    </i>
    <i>
      <x v="2057"/>
    </i>
    <i>
      <x v="2627"/>
    </i>
    <i>
      <x v="939"/>
    </i>
    <i>
      <x v="572"/>
    </i>
    <i>
      <x v="128"/>
    </i>
    <i>
      <x v="217"/>
    </i>
    <i>
      <x v="558"/>
    </i>
    <i>
      <x v="74"/>
    </i>
    <i>
      <x v="2376"/>
    </i>
    <i>
      <x v="2682"/>
    </i>
    <i>
      <x v="2188"/>
    </i>
    <i>
      <x v="2444"/>
    </i>
    <i>
      <x v="1812"/>
    </i>
    <i>
      <x v="1005"/>
    </i>
    <i>
      <x v="663"/>
    </i>
    <i>
      <x v="210"/>
    </i>
    <i>
      <x v="5"/>
    </i>
    <i>
      <x v="2033"/>
    </i>
    <i>
      <x v="2646"/>
    </i>
    <i>
      <x v="2085"/>
    </i>
    <i>
      <x v="1066"/>
    </i>
    <i>
      <x v="1581"/>
    </i>
    <i>
      <x v="1211"/>
    </i>
    <i>
      <x v="124"/>
    </i>
    <i>
      <x v="893"/>
    </i>
    <i>
      <x v="1296"/>
    </i>
    <i>
      <x v="672"/>
    </i>
    <i>
      <x v="1362"/>
    </i>
    <i>
      <x v="2140"/>
    </i>
    <i>
      <x v="2205"/>
    </i>
    <i>
      <x v="293"/>
    </i>
    <i>
      <x v="275"/>
    </i>
    <i>
      <x v="2488"/>
    </i>
    <i>
      <x v="2574"/>
    </i>
    <i>
      <x v="884"/>
    </i>
    <i>
      <x v="1324"/>
    </i>
    <i>
      <x v="1890"/>
    </i>
    <i>
      <x v="60"/>
    </i>
    <i>
      <x v="267"/>
    </i>
    <i>
      <x v="823"/>
    </i>
    <i>
      <x v="1907"/>
    </i>
    <i>
      <x v="1674"/>
    </i>
    <i>
      <x v="1926"/>
    </i>
    <i>
      <x v="992"/>
    </i>
    <i>
      <x v="2052"/>
    </i>
    <i>
      <x v="998"/>
    </i>
    <i>
      <x v="418"/>
    </i>
    <i>
      <x v="1398"/>
    </i>
    <i>
      <x v="1405"/>
    </i>
    <i>
      <x v="1110"/>
    </i>
    <i>
      <x v="1752"/>
    </i>
    <i>
      <x v="2458"/>
    </i>
    <i>
      <x v="771"/>
    </i>
    <i>
      <x v="993"/>
    </i>
    <i>
      <x v="2069"/>
    </i>
    <i>
      <x v="1470"/>
    </i>
    <i>
      <x v="1449"/>
    </i>
    <i>
      <x v="310"/>
    </i>
    <i>
      <x v="1370"/>
    </i>
    <i>
      <x v="1071"/>
    </i>
    <i>
      <x v="1858"/>
    </i>
    <i>
      <x v="8"/>
    </i>
    <i>
      <x v="1392"/>
    </i>
    <i>
      <x v="1713"/>
    </i>
    <i>
      <x v="752"/>
    </i>
    <i>
      <x v="2456"/>
    </i>
    <i>
      <x v="1157"/>
    </i>
    <i>
      <x v="2397"/>
    </i>
    <i>
      <x v="1598"/>
    </i>
    <i>
      <x v="2353"/>
    </i>
    <i>
      <x v="1570"/>
    </i>
    <i>
      <x v="1593"/>
    </i>
    <i>
      <x v="2375"/>
    </i>
    <i>
      <x v="706"/>
    </i>
    <i>
      <x v="233"/>
    </i>
    <i>
      <x v="83"/>
    </i>
    <i>
      <x v="2076"/>
    </i>
    <i>
      <x v="995"/>
    </i>
    <i>
      <x v="910"/>
    </i>
    <i>
      <x v="926"/>
    </i>
    <i>
      <x v="2620"/>
    </i>
    <i>
      <x v="2346"/>
    </i>
    <i>
      <x v="164"/>
    </i>
    <i>
      <x v="67"/>
    </i>
    <i>
      <x v="2172"/>
    </i>
    <i>
      <x v="684"/>
    </i>
    <i>
      <x v="2674"/>
    </i>
    <i>
      <x v="2209"/>
    </i>
    <i>
      <x v="309"/>
    </i>
    <i>
      <x v="1866"/>
    </i>
    <i>
      <x v="242"/>
    </i>
    <i>
      <x v="473"/>
    </i>
    <i>
      <x v="1612"/>
    </i>
    <i>
      <x v="2415"/>
    </i>
    <i>
      <x v="372"/>
    </i>
    <i>
      <x v="655"/>
    </i>
    <i>
      <x v="1535"/>
    </i>
    <i>
      <x v="1747"/>
    </i>
    <i>
      <x v="1716"/>
    </i>
    <i>
      <x v="80"/>
    </i>
    <i>
      <x v="774"/>
    </i>
    <i>
      <x v="161"/>
    </i>
    <i>
      <x v="653"/>
    </i>
    <i>
      <x v="2475"/>
    </i>
    <i>
      <x v="934"/>
    </i>
    <i>
      <x v="1610"/>
    </i>
    <i>
      <x v="2634"/>
    </i>
    <i>
      <x v="2027"/>
    </i>
    <i>
      <x v="2213"/>
    </i>
    <i>
      <x v="611"/>
    </i>
    <i>
      <x v="1627"/>
    </i>
    <i>
      <x v="854"/>
    </i>
    <i>
      <x v="2356"/>
    </i>
    <i>
      <x v="117"/>
    </i>
    <i>
      <x v="1155"/>
    </i>
    <i>
      <x v="218"/>
    </i>
    <i>
      <x v="1558"/>
    </i>
    <i>
      <x v="2659"/>
    </i>
    <i>
      <x v="32"/>
    </i>
    <i>
      <x v="302"/>
    </i>
    <i>
      <x v="2481"/>
    </i>
    <i>
      <x v="1293"/>
    </i>
    <i>
      <x v="703"/>
    </i>
    <i>
      <x v="260"/>
    </i>
    <i>
      <x v="1112"/>
    </i>
    <i>
      <x v="1237"/>
    </i>
    <i>
      <x v="2422"/>
    </i>
    <i>
      <x v="1941"/>
    </i>
    <i>
      <x v="550"/>
    </i>
    <i>
      <x v="1117"/>
    </i>
    <i>
      <x v="1693"/>
    </i>
    <i>
      <x v="896"/>
    </i>
    <i>
      <x v="590"/>
    </i>
    <i>
      <x v="1239"/>
    </i>
    <i>
      <x v="2290"/>
    </i>
    <i>
      <x v="2332"/>
    </i>
    <i>
      <x v="988"/>
    </i>
    <i>
      <x v="1635"/>
    </i>
    <i>
      <x v="2383"/>
    </i>
    <i>
      <x v="422"/>
    </i>
    <i>
      <x v="311"/>
    </i>
    <i>
      <x v="979"/>
    </i>
    <i>
      <x v="1371"/>
    </i>
    <i>
      <x v="51"/>
    </i>
    <i>
      <x v="615"/>
    </i>
    <i>
      <x v="252"/>
    </i>
    <i>
      <x v="2604"/>
    </i>
    <i>
      <x v="2240"/>
    </i>
    <i>
      <x v="1556"/>
    </i>
    <i>
      <x v="2186"/>
    </i>
    <i>
      <x v="2020"/>
    </i>
    <i>
      <x v="2238"/>
    </i>
    <i>
      <x v="378"/>
    </i>
    <i>
      <x v="1123"/>
    </i>
    <i>
      <x v="15"/>
    </i>
    <i>
      <x v="421"/>
    </i>
    <i>
      <x v="1799"/>
    </i>
    <i>
      <x v="2323"/>
    </i>
    <i>
      <x v="796"/>
    </i>
    <i>
      <x v="2158"/>
    </i>
    <i>
      <x v="1980"/>
    </i>
    <i>
      <x v="2125"/>
    </i>
    <i>
      <x v="1103"/>
    </i>
    <i>
      <x v="1776"/>
    </i>
    <i>
      <x v="420"/>
    </i>
    <i>
      <x v="24"/>
    </i>
    <i>
      <x v="1559"/>
    </i>
    <i>
      <x v="2448"/>
    </i>
    <i>
      <x v="253"/>
    </i>
    <i>
      <x v="596"/>
    </i>
    <i>
      <x v="1860"/>
    </i>
    <i>
      <x v="1278"/>
    </i>
    <i>
      <x v="2079"/>
    </i>
    <i>
      <x v="230"/>
    </i>
    <i>
      <x v="240"/>
    </i>
    <i>
      <x v="2430"/>
    </i>
    <i>
      <x v="2396"/>
    </i>
    <i>
      <x v="2195"/>
    </i>
    <i>
      <x v="1596"/>
    </i>
    <i>
      <x v="881"/>
    </i>
    <i>
      <x v="2554"/>
    </i>
    <i>
      <x v="2223"/>
    </i>
    <i>
      <x v="591"/>
    </i>
    <i>
      <x v="2193"/>
    </i>
    <i>
      <x v="305"/>
    </i>
    <i>
      <x v="828"/>
    </i>
    <i>
      <x v="286"/>
    </i>
    <i>
      <x v="483"/>
    </i>
    <i>
      <x v="86"/>
    </i>
    <i>
      <x v="1258"/>
    </i>
    <i>
      <x v="265"/>
    </i>
    <i>
      <x v="937"/>
    </i>
    <i>
      <x v="1263"/>
    </i>
    <i>
      <x v="1789"/>
    </i>
    <i>
      <x v="616"/>
    </i>
    <i>
      <x v="1679"/>
    </i>
    <i>
      <x v="188"/>
    </i>
    <i>
      <x v="1336"/>
    </i>
    <i>
      <x v="1177"/>
    </i>
    <i>
      <x v="2092"/>
    </i>
    <i>
      <x v="1006"/>
    </i>
    <i>
      <x v="2506"/>
    </i>
    <i>
      <x v="1074"/>
    </i>
    <i>
      <x v="869"/>
    </i>
    <i>
      <x v="2333"/>
    </i>
    <i>
      <x v="7"/>
    </i>
    <i>
      <x v="701"/>
    </i>
    <i>
      <x v="2011"/>
    </i>
    <i>
      <x v="2235"/>
    </i>
    <i>
      <x v="721"/>
    </i>
    <i>
      <x v="1684"/>
    </i>
    <i>
      <x v="2078"/>
    </i>
    <i>
      <x v="2569"/>
    </i>
    <i>
      <x v="1401"/>
    </i>
    <i>
      <x v="1065"/>
    </i>
    <i>
      <x v="735"/>
    </i>
    <i>
      <x v="1214"/>
    </i>
    <i>
      <x v="47"/>
    </i>
    <i>
      <x v="978"/>
    </i>
    <i>
      <x v="805"/>
    </i>
    <i>
      <x v="493"/>
    </i>
    <i>
      <x v="2257"/>
    </i>
    <i>
      <x v="1063"/>
    </i>
    <i>
      <x v="593"/>
    </i>
    <i>
      <x v="2258"/>
    </i>
    <i>
      <x v="2297"/>
    </i>
    <i>
      <x v="1697"/>
    </i>
    <i>
      <x v="1153"/>
    </i>
    <i>
      <x v="649"/>
    </i>
    <i>
      <x v="929"/>
    </i>
    <i>
      <x v="1090"/>
    </i>
    <i>
      <x v="1141"/>
    </i>
    <i>
      <x v="2337"/>
    </i>
    <i>
      <x v="1279"/>
    </i>
    <i>
      <x v="2118"/>
    </i>
    <i>
      <x v="150"/>
    </i>
    <i>
      <x v="256"/>
    </i>
    <i>
      <x v="50"/>
    </i>
    <i>
      <x v="2280"/>
    </i>
    <i>
      <x v="1695"/>
    </i>
    <i>
      <x v="1774"/>
    </i>
    <i>
      <x v="1320"/>
    </i>
    <i>
      <x v="426"/>
    </i>
    <i>
      <x v="1997"/>
    </i>
    <i>
      <x v="1892"/>
    </i>
    <i>
      <x v="943"/>
    </i>
    <i>
      <x v="786"/>
    </i>
    <i>
      <x v="1869"/>
    </i>
    <i>
      <x v="468"/>
    </i>
    <i>
      <x v="2673"/>
    </i>
    <i>
      <x v="512"/>
    </i>
    <i>
      <x v="63"/>
    </i>
    <i>
      <x v="1333"/>
    </i>
    <i>
      <x v="529"/>
    </i>
    <i>
      <x v="136"/>
    </i>
    <i>
      <x v="2062"/>
    </i>
    <i>
      <x v="168"/>
    </i>
    <i>
      <x v="1732"/>
    </i>
    <i>
      <x v="965"/>
    </i>
    <i>
      <x v="2526"/>
    </i>
    <i>
      <x v="1885"/>
    </i>
    <i>
      <x v="69"/>
    </i>
    <i>
      <x v="1456"/>
    </i>
    <i>
      <x v="628"/>
    </i>
    <i>
      <x v="2341"/>
    </i>
    <i>
      <x v="1515"/>
    </i>
    <i>
      <x v="1801"/>
    </i>
    <i>
      <x v="145"/>
    </i>
    <i>
      <x v="1905"/>
    </i>
    <i>
      <x v="2096"/>
    </i>
    <i>
      <x v="1476"/>
    </i>
    <i>
      <x v="2266"/>
    </i>
    <i>
      <x v="141"/>
    </i>
    <i>
      <x v="1358"/>
    </i>
    <i>
      <x v="1298"/>
    </i>
    <i>
      <x v="1126"/>
    </i>
    <i>
      <x v="2292"/>
    </i>
    <i>
      <x v="1140"/>
    </i>
    <i>
      <x v="72"/>
    </i>
    <i>
      <x v="338"/>
    </i>
    <i>
      <x v="1078"/>
    </i>
    <i>
      <x v="2148"/>
    </i>
    <i>
      <x v="2128"/>
    </i>
    <i>
      <x v="1215"/>
    </i>
    <i>
      <x v="2480"/>
    </i>
    <i>
      <x v="1484"/>
    </i>
    <i>
      <x v="1361"/>
    </i>
    <i>
      <x v="1851"/>
    </i>
    <i>
      <x v="1386"/>
    </i>
    <i>
      <x v="1430"/>
    </i>
    <i>
      <x v="246"/>
    </i>
    <i>
      <x v="2407"/>
    </i>
    <i>
      <x v="850"/>
    </i>
    <i>
      <x v="2468"/>
    </i>
    <i>
      <x v="270"/>
    </i>
    <i>
      <x v="1802"/>
    </i>
    <i>
      <x v="851"/>
    </i>
    <i>
      <x v="1862"/>
    </i>
    <i>
      <x v="2492"/>
    </i>
    <i>
      <x v="783"/>
    </i>
    <i>
      <x v="411"/>
    </i>
    <i>
      <x v="2169"/>
    </i>
    <i>
      <x v="1815"/>
    </i>
    <i>
      <x v="1865"/>
    </i>
    <i>
      <x v="614"/>
    </i>
    <i>
      <x v="1301"/>
    </i>
    <i>
      <x v="109"/>
    </i>
    <i>
      <x v="2371"/>
    </i>
    <i>
      <x v="2173"/>
    </i>
    <i>
      <x v="2276"/>
    </i>
    <i>
      <x v="1305"/>
    </i>
    <i>
      <x v="2520"/>
    </i>
    <i>
      <x v="2377"/>
    </i>
    <i>
      <x v="475"/>
    </i>
    <i>
      <x v="1102"/>
    </i>
    <i>
      <x v="1452"/>
    </i>
    <i>
      <x v="564"/>
    </i>
    <i>
      <x v="1829"/>
    </i>
    <i>
      <x v="2661"/>
    </i>
    <i>
      <x v="656"/>
    </i>
    <i>
      <x v="2342"/>
    </i>
    <i>
      <x v="2478"/>
    </i>
    <i>
      <x v="2390"/>
    </i>
    <i>
      <x v="1773"/>
    </i>
    <i>
      <x v="1261"/>
    </i>
    <i>
      <x v="772"/>
    </i>
    <i>
      <x v="2115"/>
    </i>
    <i>
      <x v="34"/>
    </i>
    <i>
      <x v="423"/>
    </i>
    <i>
      <x v="1337"/>
    </i>
    <i>
      <x v="1493"/>
    </i>
    <i>
      <x v="31"/>
    </i>
    <i>
      <x v="2068"/>
    </i>
    <i>
      <x v="1428"/>
    </i>
    <i>
      <x v="2208"/>
    </i>
    <i>
      <x v="1878"/>
    </i>
    <i>
      <x v="105"/>
    </i>
    <i>
      <x v="2609"/>
    </i>
    <i>
      <x v="1867"/>
    </i>
    <i>
      <x v="707"/>
    </i>
    <i>
      <x v="1402"/>
    </i>
    <i>
      <x v="2236"/>
    </i>
    <i>
      <x v="2553"/>
    </i>
    <i>
      <x v="16"/>
    </i>
    <i>
      <x v="2586"/>
    </i>
    <i>
      <x v="35"/>
    </i>
    <i>
      <x v="28"/>
    </i>
    <i>
      <x v="2348"/>
    </i>
    <i>
      <x v="659"/>
    </i>
    <i>
      <x v="2215"/>
    </i>
    <i>
      <x v="2261"/>
    </i>
    <i>
      <x v="487"/>
    </i>
    <i>
      <x v="2030"/>
    </i>
    <i>
      <x v="2248"/>
    </i>
    <i>
      <x v="985"/>
    </i>
    <i>
      <x v="1121"/>
    </i>
    <i>
      <x v="2326"/>
    </i>
    <i>
      <x v="2288"/>
    </i>
    <i>
      <x v="1861"/>
    </i>
    <i>
      <x v="1975"/>
    </i>
    <i>
      <x v="1053"/>
    </i>
    <i>
      <x v="741"/>
    </i>
    <i>
      <x v="2206"/>
    </i>
    <i>
      <x v="1267"/>
    </i>
    <i>
      <x v="650"/>
    </i>
    <i>
      <x v="435"/>
    </i>
    <i>
      <x v="2571"/>
    </i>
    <i>
      <x v="1857"/>
    </i>
    <i>
      <x v="1010"/>
    </i>
    <i>
      <x v="153"/>
    </i>
    <i>
      <x v="1927"/>
    </i>
    <i>
      <x v="222"/>
    </i>
    <i>
      <x v="1034"/>
    </i>
    <i>
      <x v="1288"/>
    </i>
    <i>
      <x v="1698"/>
    </i>
    <i>
      <x v="1436"/>
    </i>
    <i>
      <x v="917"/>
    </i>
    <i>
      <x v="236"/>
    </i>
    <i>
      <x v="2182"/>
    </i>
    <i>
      <x v="1770"/>
    </i>
    <i>
      <x v="446"/>
    </i>
    <i>
      <x v="601"/>
    </i>
    <i>
      <x v="1423"/>
    </i>
    <i>
      <x v="991"/>
    </i>
    <i>
      <x v="2635"/>
    </i>
    <i>
      <x v="1079"/>
    </i>
    <i>
      <x v="2681"/>
    </i>
    <i>
      <x v="1394"/>
    </i>
    <i>
      <x v="1838"/>
    </i>
    <i>
      <x v="2300"/>
    </i>
    <i>
      <x v="1469"/>
    </i>
    <i>
      <x v="2511"/>
    </i>
    <i>
      <x v="2098"/>
    </i>
    <i>
      <x v="1813"/>
    </i>
    <i>
      <x v="1991"/>
    </i>
    <i>
      <x v="1592"/>
    </i>
    <i>
      <x v="2426"/>
    </i>
    <i>
      <x v="2545"/>
    </i>
    <i>
      <x v="2137"/>
    </i>
    <i>
      <x v="1454"/>
    </i>
    <i>
      <x v="2641"/>
    </i>
    <i>
      <x v="1450"/>
    </i>
    <i>
      <x v="1672"/>
    </i>
    <i>
      <x v="2679"/>
    </i>
    <i>
      <x v="1306"/>
    </i>
    <i>
      <x v="821"/>
    </i>
    <i>
      <x v="417"/>
    </i>
    <i>
      <x v="524"/>
    </i>
    <i>
      <x v="2176"/>
    </i>
    <i>
      <x v="2693"/>
    </i>
    <i>
      <x v="191"/>
    </i>
    <i>
      <x v="546"/>
    </i>
    <i>
      <x v="1335"/>
    </i>
    <i>
      <x v="1482"/>
    </i>
    <i>
      <x v="654"/>
    </i>
    <i>
      <x v="1701"/>
    </i>
    <i>
      <x v="400"/>
    </i>
    <i>
      <x v="556"/>
    </i>
    <i>
      <x v="2608"/>
    </i>
    <i>
      <x v="2026"/>
    </i>
    <i>
      <x v="402"/>
    </i>
    <i>
      <x v="1460"/>
    </i>
    <i>
      <x v="1369"/>
    </i>
    <i>
      <x v="135"/>
    </i>
    <i>
      <x v="619"/>
    </i>
    <i>
      <x v="2528"/>
    </i>
    <i>
      <x v="2022"/>
    </i>
    <i>
      <x v="1576"/>
    </i>
    <i>
      <x v="2576"/>
    </i>
    <i>
      <x v="2113"/>
    </i>
    <i>
      <x v="1690"/>
    </i>
    <i>
      <x v="1544"/>
    </i>
    <i>
      <x v="2387"/>
    </i>
    <i>
      <x v="607"/>
    </i>
    <i>
      <x v="1024"/>
    </i>
    <i>
      <x v="2668"/>
    </i>
    <i>
      <x v="1808"/>
    </i>
    <i>
      <x v="1143"/>
    </i>
    <i>
      <x v="549"/>
    </i>
    <i>
      <x v="85"/>
    </i>
    <i>
      <x v="745"/>
    </i>
    <i>
      <x v="2045"/>
    </i>
    <i>
      <x v="2596"/>
    </i>
    <i>
      <x v="2061"/>
    </i>
    <i>
      <x v="2680"/>
    </i>
    <i>
      <x v="290"/>
    </i>
    <i>
      <x v="885"/>
    </i>
    <i>
      <x v="226"/>
    </i>
    <i>
      <x v="1326"/>
    </i>
    <i>
      <x v="2354"/>
    </i>
    <i>
      <x v="2003"/>
    </i>
    <i>
      <x v="1782"/>
    </i>
    <i>
      <x v="903"/>
    </i>
    <i>
      <x v="767"/>
    </i>
    <i>
      <x v="1524"/>
    </i>
    <i>
      <x v="1118"/>
    </i>
    <i>
      <x v="2633"/>
    </i>
    <i>
      <x v="825"/>
    </i>
    <i>
      <x v="1591"/>
    </i>
    <i>
      <x v="871"/>
    </i>
    <i>
      <x v="2060"/>
    </i>
    <i>
      <x v="1506"/>
    </i>
    <i>
      <x v="725"/>
    </i>
    <i>
      <x v="1138"/>
    </i>
    <i>
      <x v="2016"/>
    </i>
    <i>
      <x v="1911"/>
    </i>
    <i>
      <x v="471"/>
    </i>
    <i>
      <x v="834"/>
    </i>
    <i>
      <x v="1704"/>
    </i>
    <i>
      <x v="2230"/>
    </i>
    <i>
      <x v="905"/>
    </i>
    <i>
      <x v="1243"/>
    </i>
    <i>
      <x v="1602"/>
    </i>
    <i>
      <x v="1388"/>
    </i>
    <i>
      <x v="1906"/>
    </i>
    <i>
      <x v="500"/>
    </i>
    <i>
      <x v="2093"/>
    </i>
    <i>
      <x v="629"/>
    </i>
    <i>
      <x v="1413"/>
    </i>
    <i>
      <x v="1453"/>
    </i>
    <i>
      <x v="1227"/>
    </i>
    <i>
      <x v="1170"/>
    </i>
    <i>
      <x v="2254"/>
    </i>
    <i>
      <x v="2436"/>
    </i>
    <i>
      <x v="1723"/>
    </i>
    <i>
      <x v="2538"/>
    </i>
    <i>
      <x v="2489"/>
    </i>
    <i>
      <x v="244"/>
    </i>
    <i>
      <x v="1489"/>
    </i>
    <i>
      <x v="861"/>
    </i>
    <i>
      <x v="1725"/>
    </i>
    <i>
      <x v="2370"/>
    </i>
    <i>
      <x v="472"/>
    </i>
    <i>
      <x v="820"/>
    </i>
    <i>
      <x v="1201"/>
    </i>
    <i>
      <x v="389"/>
    </i>
    <i>
      <x v="1687"/>
    </i>
    <i>
      <x v="1526"/>
    </i>
    <i>
      <x v="1830"/>
    </i>
    <i>
      <x v="732"/>
    </i>
    <i>
      <x v="829"/>
    </i>
    <i>
      <x v="1797"/>
    </i>
    <i>
      <x v="502"/>
    </i>
    <i>
      <x v="324"/>
    </i>
    <i>
      <x v="962"/>
    </i>
    <i>
      <x v="283"/>
    </i>
    <i>
      <x v="2546"/>
    </i>
    <i>
      <x v="1645"/>
    </i>
    <i>
      <x v="568"/>
    </i>
    <i>
      <x v="700"/>
    </i>
    <i>
      <x v="1154"/>
    </i>
    <i>
      <x v="1541"/>
    </i>
    <i>
      <x v="1718"/>
    </i>
    <i>
      <x v="2409"/>
    </i>
    <i>
      <x v="510"/>
    </i>
    <i>
      <x v="2630"/>
    </i>
    <i>
      <x v="1694"/>
    </i>
    <i>
      <x v="2072"/>
    </i>
    <i>
      <x v="2265"/>
    </i>
    <i>
      <x v="134"/>
    </i>
    <i>
      <x v="1383"/>
    </i>
    <i>
      <x v="1650"/>
    </i>
    <i>
      <x v="171"/>
    </i>
    <i>
      <x v="2508"/>
    </i>
    <i>
      <x v="368"/>
    </i>
    <i>
      <x v="2522"/>
    </i>
    <i>
      <x v="1529"/>
    </i>
    <i>
      <x v="245"/>
    </i>
    <i>
      <x v="692"/>
    </i>
    <i>
      <x v="156"/>
    </i>
    <i>
      <x v="1291"/>
    </i>
    <i>
      <x v="1564"/>
    </i>
    <i>
      <x v="1220"/>
    </i>
    <i>
      <x v="1682"/>
    </i>
    <i>
      <x v="1780"/>
    </i>
    <i>
      <x v="1597"/>
    </i>
    <i>
      <x v="2393"/>
    </i>
    <i>
      <x v="2578"/>
    </i>
    <i>
      <x v="180"/>
    </i>
    <i>
      <x v="2484"/>
    </i>
    <i>
      <x v="1539"/>
    </i>
    <i>
      <x v="297"/>
    </i>
    <i>
      <x v="1234"/>
    </i>
    <i>
      <x v="1589"/>
    </i>
    <i>
      <x v="2267"/>
    </i>
    <i>
      <x v="331"/>
    </i>
    <i>
      <x v="336"/>
    </i>
    <i>
      <x v="2423"/>
    </i>
    <i>
      <x v="122"/>
    </i>
    <i>
      <x v="1659"/>
    </i>
    <i>
      <x v="432"/>
    </i>
    <i>
      <x v="254"/>
    </i>
    <i>
      <x v="201"/>
    </i>
    <i>
      <x v="766"/>
    </i>
    <i>
      <x v="2650"/>
    </i>
    <i>
      <x v="840"/>
    </i>
    <i>
      <x v="1873"/>
    </i>
    <i>
      <x v="1536"/>
    </i>
    <i>
      <x v="1919"/>
    </i>
    <i>
      <x v="2690"/>
    </i>
    <i>
      <x v="2345"/>
    </i>
    <i>
      <x v="1391"/>
    </i>
    <i>
      <x v="605"/>
    </i>
    <i>
      <x v="2670"/>
    </i>
    <i>
      <x v="2041"/>
    </i>
    <i>
      <x v="243"/>
    </i>
    <i>
      <x v="1706"/>
    </i>
    <i>
      <x v="3"/>
    </i>
    <i>
      <x v="877"/>
    </i>
    <i>
      <x v="816"/>
    </i>
    <i>
      <x v="1084"/>
    </i>
    <i>
      <x v="784"/>
    </i>
    <i>
      <x v="429"/>
    </i>
    <i>
      <x v="1613"/>
    </i>
    <i>
      <x v="1922"/>
    </i>
    <i>
      <x v="1918"/>
    </i>
    <i>
      <x v="678"/>
    </i>
    <i>
      <x v="449"/>
    </i>
    <i>
      <x v="2625"/>
    </i>
    <i>
      <x v="541"/>
    </i>
    <i>
      <x v="865"/>
    </i>
    <i>
      <x v="2008"/>
    </i>
    <i>
      <x v="157"/>
    </i>
    <i>
      <x v="177"/>
    </i>
    <i>
      <x v="956"/>
    </i>
    <i>
      <x v="362"/>
    </i>
    <i>
      <x v="976"/>
    </i>
    <i>
      <x v="676"/>
    </i>
    <i>
      <x v="357"/>
    </i>
    <i>
      <x v="329"/>
    </i>
    <i>
      <x v="2672"/>
    </i>
    <i>
      <x v="953"/>
    </i>
    <i>
      <x v="26"/>
    </i>
    <i>
      <x v="1223"/>
    </i>
    <i>
      <x v="1909"/>
    </i>
    <i>
      <x v="1876"/>
    </i>
    <i>
      <x v="1146"/>
    </i>
    <i>
      <x v="2120"/>
    </i>
    <i>
      <x v="58"/>
    </i>
    <i>
      <x v="2531"/>
    </i>
    <i>
      <x v="13"/>
    </i>
    <i>
      <x v="2665"/>
    </i>
    <i>
      <x v="513"/>
    </i>
    <i>
      <x v="287"/>
    </i>
    <i>
      <x v="2479"/>
    </i>
    <i>
      <x v="263"/>
    </i>
    <i>
      <x v="437"/>
    </i>
    <i>
      <x v="2631"/>
    </i>
    <i>
      <x v="36"/>
    </i>
    <i>
      <x v="2502"/>
    </i>
    <i>
      <x v="2678"/>
    </i>
    <i>
      <x v="2025"/>
    </i>
    <i>
      <x v="301"/>
    </i>
    <i>
      <x v="1076"/>
    </i>
    <i>
      <x v="1328"/>
    </i>
    <i>
      <x v="1642"/>
    </i>
    <i>
      <x v="1910"/>
    </i>
    <i>
      <x v="1901"/>
    </i>
    <i>
      <x v="755"/>
    </i>
    <i>
      <x v="388"/>
    </i>
    <i>
      <x v="2412"/>
    </i>
    <i>
      <x v="1451"/>
    </i>
    <i>
      <x v="839"/>
    </i>
    <i>
      <x v="1511"/>
    </i>
    <i>
      <x v="1437"/>
    </i>
    <i>
      <x v="1990"/>
    </i>
    <i>
      <x v="238"/>
    </i>
    <i>
      <x v="394"/>
    </i>
    <i>
      <x v="1403"/>
    </i>
    <i>
      <x v="1766"/>
    </i>
    <i>
      <x v="913"/>
    </i>
    <i>
      <x v="891"/>
    </i>
    <i>
      <x v="491"/>
    </i>
    <i>
      <x v="1464"/>
    </i>
    <i>
      <x v="391"/>
    </i>
    <i>
      <x v="2035"/>
    </i>
    <i>
      <x v="1319"/>
    </i>
    <i>
      <x v="341"/>
    </i>
    <i>
      <x v="295"/>
    </i>
    <i>
      <x v="1195"/>
    </i>
    <i>
      <x v="2099"/>
    </i>
    <i>
      <x v="1551"/>
    </i>
    <i>
      <x v="648"/>
    </i>
    <i>
      <x v="1512"/>
    </i>
    <i>
      <x v="1100"/>
    </i>
    <i>
      <x v="547"/>
    </i>
    <i>
      <x v="2245"/>
    </i>
    <i>
      <x v="237"/>
    </i>
    <i>
      <x v="936"/>
    </i>
    <i>
      <x v="2222"/>
    </i>
    <i>
      <x v="2282"/>
    </i>
    <i>
      <x v="680"/>
    </i>
    <i>
      <x v="1316"/>
    </i>
    <i>
      <x v="2317"/>
    </i>
    <i>
      <x v="1111"/>
    </i>
    <i>
      <x v="2219"/>
    </i>
    <i>
      <x v="779"/>
    </i>
    <i>
      <x v="1198"/>
    </i>
    <i>
      <x v="753"/>
    </i>
    <i>
      <x v="2551"/>
    </i>
    <i>
      <x v="1342"/>
    </i>
    <i>
      <x v="107"/>
    </i>
    <i>
      <x v="1614"/>
    </i>
    <i>
      <x v="2269"/>
    </i>
    <i>
      <x v="1178"/>
    </i>
    <i>
      <x v="1426"/>
    </i>
    <i>
      <x v="1565"/>
    </i>
    <i>
      <x v="2211"/>
    </i>
    <i>
      <x v="2408"/>
    </i>
    <i>
      <x v="1590"/>
    </i>
    <i>
      <x v="1717"/>
    </i>
    <i>
      <x v="882"/>
    </i>
    <i>
      <x v="1580"/>
    </i>
    <i>
      <x v="1699"/>
    </i>
    <i>
      <x v="2058"/>
    </i>
    <i>
      <x v="1778"/>
    </i>
    <i>
      <x v="1036"/>
    </i>
    <i>
      <x v="1823"/>
    </i>
    <i>
      <x v="1754"/>
    </i>
    <i>
      <x v="2"/>
    </i>
    <i>
      <x v="987"/>
    </i>
    <i>
      <x v="249"/>
    </i>
    <i>
      <x v="657"/>
    </i>
    <i>
      <x v="344"/>
    </i>
    <i>
      <x v="2449"/>
    </i>
    <i>
      <x v="1639"/>
    </i>
    <i>
      <x v="1147"/>
    </i>
    <i>
      <x v="930"/>
    </i>
    <i>
      <x v="1578"/>
    </i>
    <i>
      <x v="900"/>
    </i>
    <i>
      <x v="1499"/>
    </i>
    <i>
      <x v="264"/>
    </i>
    <i>
      <x v="20"/>
    </i>
    <i>
      <x v="1292"/>
    </i>
    <i>
      <x v="582"/>
    </i>
    <i>
      <x v="1828"/>
    </i>
    <i>
      <x v="2688"/>
    </i>
    <i>
      <x v="94"/>
    </i>
    <i>
      <x v="832"/>
    </i>
    <i>
      <x v="1996"/>
    </i>
    <i>
      <x v="2666"/>
    </i>
    <i>
      <x v="316"/>
    </i>
    <i>
      <x v="1264"/>
    </i>
    <i>
      <x v="248"/>
    </i>
    <i>
      <x v="2501"/>
    </i>
    <i>
      <x v="908"/>
    </i>
    <i>
      <x v="2365"/>
    </i>
    <i>
      <x v="1443"/>
    </i>
    <i>
      <x v="2152"/>
    </i>
    <i>
      <x v="748"/>
    </i>
    <i>
      <x v="2178"/>
    </i>
    <i>
      <x v="71"/>
    </i>
    <i>
      <x v="989"/>
    </i>
    <i>
      <x v="1968"/>
    </i>
    <i>
      <x v="1958"/>
    </i>
    <i>
      <x v="1816"/>
    </i>
    <i>
      <x v="1077"/>
    </i>
    <i>
      <x v="410"/>
    </i>
    <i>
      <x v="2442"/>
    </i>
    <i>
      <x v="749"/>
    </i>
    <i>
      <x v="2029"/>
    </i>
    <i>
      <x v="603"/>
    </i>
    <i>
      <x v="2174"/>
    </i>
    <i>
      <x v="2561"/>
    </i>
    <i>
      <x v="1637"/>
    </i>
    <i>
      <x v="1681"/>
    </i>
    <i>
      <x v="1311"/>
    </i>
    <i>
      <x v="2617"/>
    </i>
    <i>
      <x v="1879"/>
    </i>
    <i>
      <x v="2046"/>
    </i>
    <i>
      <x v="1043"/>
    </i>
    <i>
      <x v="1903"/>
    </i>
    <i>
      <x v="1276"/>
    </i>
    <i>
      <x v="2271"/>
    </i>
    <i>
      <x v="1841"/>
    </i>
    <i>
      <x v="250"/>
    </i>
    <i>
      <x v="1587"/>
    </i>
    <i>
      <x v="1605"/>
    </i>
    <i>
      <x v="356"/>
    </i>
    <i>
      <x v="2428"/>
    </i>
    <i>
      <x v="2582"/>
    </i>
    <i>
      <x v="1466"/>
    </i>
    <i>
      <x v="208"/>
    </i>
    <i>
      <x v="630"/>
    </i>
    <i>
      <x v="37"/>
    </i>
    <i>
      <x v="543"/>
    </i>
    <i>
      <x v="1262"/>
    </i>
    <i>
      <x v="1822"/>
    </i>
    <i>
      <x v="883"/>
    </i>
    <i>
      <x v="2539"/>
    </i>
    <i>
      <x v="2047"/>
    </i>
    <i>
      <x v="960"/>
    </i>
    <i>
      <x v="2039"/>
    </i>
    <i>
      <x v="495"/>
    </i>
    <i>
      <x v="118"/>
    </i>
    <i>
      <x v="2490"/>
    </i>
    <i>
      <x v="306"/>
    </i>
    <i>
      <x v="1459"/>
    </i>
    <i>
      <x v="838"/>
    </i>
    <i>
      <x v="762"/>
    </i>
    <i>
      <x v="1029"/>
    </i>
    <i>
      <x v="126"/>
    </i>
    <i>
      <x v="2023"/>
    </i>
    <i>
      <x v="2286"/>
    </i>
    <i>
      <x v="906"/>
    </i>
    <i>
      <x v="1204"/>
    </i>
    <i>
      <x v="1798"/>
    </i>
    <i>
      <x v="2500"/>
    </i>
    <i>
      <x v="1233"/>
    </i>
    <i>
      <x v="2535"/>
    </i>
    <i>
      <x v="1285"/>
    </i>
    <i>
      <x v="224"/>
    </i>
    <i>
      <x v="1811"/>
    </i>
    <i>
      <x v="2259"/>
    </i>
    <i>
      <x v="209"/>
    </i>
    <i>
      <x v="858"/>
    </i>
    <i>
      <x v="343"/>
    </i>
    <i>
      <x v="1817"/>
    </i>
    <i>
      <x v="2105"/>
    </i>
    <i>
      <x v="1165"/>
    </i>
    <i>
      <x v="1166"/>
    </i>
    <i>
      <x v="969"/>
    </i>
    <i>
      <x v="1792"/>
    </i>
    <i>
      <x v="1644"/>
    </i>
    <i>
      <x v="1955"/>
    </i>
    <i>
      <x v="1013"/>
    </i>
    <i>
      <x v="112"/>
    </i>
    <i>
      <x v="526"/>
    </i>
    <i>
      <x v="1329"/>
    </i>
    <i>
      <x v="2483"/>
    </i>
    <i>
      <x v="1998"/>
    </i>
    <i>
      <x v="776"/>
    </i>
    <i>
      <x v="2395"/>
    </i>
    <i>
      <x v="2524"/>
    </i>
    <i>
      <x v="55"/>
    </i>
    <i>
      <x v="1425"/>
    </i>
    <i>
      <x v="516"/>
    </i>
    <i>
      <x v="2103"/>
    </i>
    <i>
      <x v="2132"/>
    </i>
    <i>
      <x v="2605"/>
    </i>
    <i>
      <x v="2296"/>
    </i>
    <i>
      <x v="2366"/>
    </i>
    <i>
      <x v="515"/>
    </i>
    <i>
      <x v="4"/>
    </i>
    <i>
      <x v="6"/>
    </i>
    <i>
      <x v="354"/>
    </i>
    <i>
      <x v="1161"/>
    </i>
    <i>
      <x v="1252"/>
    </i>
    <i>
      <x v="2141"/>
    </i>
    <i>
      <x v="1735"/>
    </i>
    <i>
      <x v="1761"/>
    </i>
    <i>
      <x v="545"/>
    </i>
    <i>
      <x v="1193"/>
    </i>
    <i>
      <x v="968"/>
    </i>
    <i>
      <x v="2486"/>
    </i>
    <i>
      <x v="2649"/>
    </i>
    <i>
      <x v="198"/>
    </i>
    <i>
      <x v="1387"/>
    </i>
    <i>
      <x v="2150"/>
    </i>
    <i>
      <x v="2153"/>
    </i>
    <i>
      <x v="927"/>
    </i>
    <i>
      <x v="933"/>
    </i>
    <i>
      <x v="38"/>
    </i>
    <i>
      <x v="1733"/>
    </i>
    <i>
      <x v="2171"/>
    </i>
    <i>
      <x v="2135"/>
    </i>
    <i>
      <x v="538"/>
    </i>
    <i>
      <x v="2313"/>
    </i>
    <i>
      <x v="1781"/>
    </i>
    <i>
      <x v="2159"/>
    </i>
    <i>
      <x v="1937"/>
    </i>
    <i>
      <x v="1124"/>
    </i>
    <i>
      <x v="1310"/>
    </i>
    <i>
      <x v="1705"/>
    </i>
    <i>
      <x v="1061"/>
    </i>
    <i>
      <x v="2687"/>
    </i>
    <i>
      <x v="1678"/>
    </i>
    <i>
      <x v="1408"/>
    </i>
    <i>
      <x v="1804"/>
    </i>
    <i>
      <x v="1458"/>
    </i>
    <i>
      <x v="428"/>
    </i>
    <i>
      <x v="1896"/>
    </i>
    <i>
      <x v="2194"/>
    </i>
    <i>
      <x v="1786"/>
    </i>
    <i>
      <x v="17"/>
    </i>
    <i>
      <x v="901"/>
    </i>
    <i>
      <x v="2575"/>
    </i>
    <i>
      <x v="22"/>
    </i>
    <i>
      <x v="1393"/>
    </i>
    <i>
      <x v="2496"/>
    </i>
    <i>
      <x v="1964"/>
    </i>
    <i>
      <x v="2360"/>
    </i>
    <i>
      <x v="369"/>
    </i>
    <i>
      <x v="1372"/>
    </i>
    <i>
      <x v="1845"/>
    </i>
    <i>
      <x v="801"/>
    </i>
    <i>
      <x v="2244"/>
    </i>
    <i>
      <x v="1777"/>
    </i>
    <i>
      <x v="2505"/>
    </i>
    <i>
      <x v="922"/>
    </i>
    <i>
      <x v="711"/>
    </i>
    <i>
      <x v="1768"/>
    </i>
    <i>
      <x v="2562"/>
    </i>
    <i>
      <x v="231"/>
    </i>
    <i>
      <x v="1925"/>
    </i>
    <i>
      <x v="813"/>
    </i>
    <i>
      <x v="1691"/>
    </i>
    <i>
      <x v="486"/>
    </i>
    <i>
      <x v="140"/>
    </i>
    <i>
      <x v="713"/>
    </i>
    <i>
      <x v="1722"/>
    </i>
    <i>
      <x v="397"/>
    </i>
    <i>
      <x v="916"/>
    </i>
    <i>
      <x v="1000"/>
    </i>
    <i>
      <x v="1982"/>
    </i>
    <i>
      <x v="1739"/>
    </i>
    <i>
      <x v="710"/>
    </i>
    <i>
      <x v="931"/>
    </i>
    <i>
      <x v="228"/>
    </i>
    <i>
      <x v="600"/>
    </i>
    <i>
      <x v="1547"/>
    </i>
    <i>
      <x v="1093"/>
    </i>
    <i>
      <x v="1825"/>
    </i>
    <i>
      <x v="2242"/>
    </i>
    <i>
      <x v="1673"/>
    </i>
    <i>
      <x v="2530"/>
    </i>
    <i>
      <x v="651"/>
    </i>
    <i>
      <x v="2146"/>
    </i>
    <i>
      <x v="1600"/>
    </i>
    <i>
      <x v="325"/>
    </i>
    <i>
      <x v="115"/>
    </i>
    <i>
      <x v="685"/>
    </i>
    <i>
      <x v="1069"/>
    </i>
    <i>
      <x v="1974"/>
    </i>
    <i>
      <x v="2162"/>
    </i>
    <i>
      <x v="2010"/>
    </i>
    <i>
      <x v="1763"/>
    </i>
    <i>
      <x v="1309"/>
    </i>
    <i>
      <x v="531"/>
    </i>
    <i>
      <x v="1606"/>
    </i>
    <i>
      <x v="88"/>
    </i>
    <i>
      <x v="1715"/>
    </i>
    <i>
      <x v="1658"/>
    </i>
    <i>
      <x v="1199"/>
    </i>
    <i>
      <x v="1520"/>
    </i>
    <i>
      <x v="1037"/>
    </i>
    <i>
      <x v="169"/>
    </i>
    <i>
      <x v="780"/>
    </i>
    <i>
      <x v="2154"/>
    </i>
    <i>
      <x v="2431"/>
    </i>
    <i>
      <x v="1160"/>
    </i>
    <i>
      <x v="1741"/>
    </i>
    <i>
      <x v="2190"/>
    </i>
    <i>
      <x v="481"/>
    </i>
    <i>
      <x v="1670"/>
    </i>
    <i>
      <x v="2542"/>
    </i>
    <i>
      <x v="1432"/>
    </i>
    <i>
      <x v="1680"/>
    </i>
    <i>
      <x v="2611"/>
    </i>
    <i>
      <x v="1347"/>
    </i>
    <i>
      <x v="1745"/>
    </i>
    <i>
      <x v="1899"/>
    </i>
    <i>
      <x v="167"/>
    </i>
    <i>
      <x v="1035"/>
    </i>
    <i>
      <x v="2450"/>
    </i>
    <i>
      <x v="1609"/>
    </i>
    <i>
      <x v="296"/>
    </i>
    <i>
      <x v="2277"/>
    </i>
    <i>
      <x v="1527"/>
    </i>
    <i>
      <x v="179"/>
    </i>
    <i>
      <x v="691"/>
    </i>
    <i>
      <x v="1880"/>
    </i>
    <i>
      <x v="19"/>
    </i>
    <i>
      <x v="2199"/>
    </i>
    <i>
      <x v="1080"/>
    </i>
    <i>
      <x v="919"/>
    </i>
    <i>
      <x v="2260"/>
    </i>
    <i>
      <x v="383"/>
    </i>
    <i>
      <x v="281"/>
    </i>
    <i>
      <x v="2427"/>
    </i>
    <i>
      <x v="1665"/>
    </i>
    <i>
      <x v="2417"/>
    </i>
    <i>
      <x v="1863"/>
    </i>
    <i>
      <x v="2463"/>
    </i>
    <i>
      <x v="2175"/>
    </i>
    <i>
      <x v="1621"/>
    </i>
    <i>
      <x v="1058"/>
    </i>
    <i>
      <x v="2540"/>
    </i>
    <i>
      <x v="1284"/>
    </i>
    <i>
      <x v="1872"/>
    </i>
    <i>
      <x v="1353"/>
    </i>
    <i>
      <x v="227"/>
    </i>
    <i>
      <x v="519"/>
    </i>
    <i>
      <x v="1765"/>
    </i>
    <i>
      <x v="1575"/>
    </i>
    <i>
      <x v="2161"/>
    </i>
    <i>
      <x v="99"/>
    </i>
    <i>
      <x v="182"/>
    </i>
    <i>
      <x v="1465"/>
    </i>
    <i>
      <x v="639"/>
    </i>
    <i>
      <x v="1364"/>
    </i>
    <i>
      <x v="1226"/>
    </i>
    <i>
      <x v="185"/>
    </i>
    <i>
      <x v="2464"/>
    </i>
    <i>
      <x v="909"/>
    </i>
    <i>
      <x v="2157"/>
    </i>
    <i>
      <x v="395"/>
    </i>
    <i>
      <x v="1330"/>
    </i>
    <i>
      <x v="2074"/>
    </i>
    <i>
      <x v="520"/>
    </i>
    <i>
      <x/>
    </i>
    <i>
      <x v="1421"/>
    </i>
    <i>
      <x v="996"/>
    </i>
    <i>
      <x v="1218"/>
    </i>
    <i>
      <x v="184"/>
    </i>
    <i>
      <x v="1755"/>
    </i>
    <i>
      <x v="1710"/>
    </i>
    <i>
      <x v="1073"/>
    </i>
    <i>
      <x v="1784"/>
    </i>
    <i>
      <x v="1348"/>
    </i>
    <i>
      <x v="350"/>
    </i>
    <i>
      <x v="1173"/>
    </i>
    <i>
      <x v="899"/>
    </i>
    <i>
      <x v="262"/>
    </i>
    <i>
      <x v="2459"/>
    </i>
    <i>
      <x v="1164"/>
    </i>
    <i>
      <x v="1728"/>
    </i>
    <i>
      <x v="234"/>
    </i>
    <i>
      <x v="349"/>
    </i>
    <i>
      <x v="1067"/>
    </i>
    <i>
      <x v="1663"/>
    </i>
    <i>
      <x v="1960"/>
    </i>
    <i>
      <x v="2676"/>
    </i>
    <i>
      <x v="1700"/>
    </i>
    <i>
      <x v="1474"/>
    </i>
    <i>
      <x v="2002"/>
    </i>
    <i>
      <x v="878"/>
    </i>
    <i>
      <x v="2389"/>
    </i>
    <i>
      <x v="1099"/>
    </i>
    <i>
      <x v="1908"/>
    </i>
    <i>
      <x v="116"/>
    </i>
    <i>
      <x v="1989"/>
    </i>
    <i>
      <x v="366"/>
    </i>
    <i>
      <x v="2212"/>
    </i>
    <i>
      <x v="686"/>
    </i>
    <i>
      <x v="2184"/>
    </i>
    <i>
      <x v="949"/>
    </i>
    <i>
      <x v="1871"/>
    </i>
    <i>
      <x v="2324"/>
    </i>
    <i>
      <x v="1517"/>
    </i>
    <i>
      <x v="730"/>
    </i>
    <i>
      <x v="1946"/>
    </i>
    <i>
      <x v="1487"/>
    </i>
    <i>
      <x v="54"/>
    </i>
    <i>
      <x v="370"/>
    </i>
    <i>
      <x v="1516"/>
    </i>
    <i>
      <x v="594"/>
    </i>
    <i>
      <x v="2515"/>
    </i>
    <i>
      <x v="11"/>
    </i>
    <i>
      <x v="592"/>
    </i>
    <i>
      <x v="2494"/>
    </i>
    <i>
      <x v="2167"/>
    </i>
    <i>
      <x v="1072"/>
    </i>
    <i>
      <x v="1826"/>
    </i>
    <i>
      <x v="873"/>
    </i>
    <i>
      <x v="1343"/>
    </i>
    <i>
      <x v="241"/>
    </i>
    <i>
      <x v="1385"/>
    </i>
    <i>
      <x v="862"/>
    </i>
    <i>
      <x v="494"/>
    </i>
    <i>
      <x v="2189"/>
    </i>
    <i>
      <x v="2411"/>
    </i>
    <i>
      <x v="1167"/>
    </i>
    <i>
      <x v="2021"/>
    </i>
    <i>
      <x v="2063"/>
    </i>
    <i>
      <x v="2207"/>
    </i>
    <i>
      <x v="2654"/>
    </i>
    <i>
      <x v="626"/>
    </i>
    <i>
      <x v="817"/>
    </i>
    <i>
      <x v="2200"/>
    </i>
    <i>
      <x v="1020"/>
    </i>
    <i>
      <x v="1620"/>
    </i>
    <i>
      <x v="78"/>
    </i>
    <i>
      <x v="750"/>
    </i>
    <i>
      <x v="1904"/>
    </i>
    <i>
      <x v="804"/>
    </i>
    <i>
      <x v="2270"/>
    </i>
    <i>
      <x v="2495"/>
    </i>
    <i>
      <x v="1795"/>
    </i>
    <i>
      <x v="842"/>
    </i>
    <i>
      <x v="202"/>
    </i>
    <i>
      <x v="1162"/>
    </i>
    <i>
      <x v="915"/>
    </i>
    <i>
      <x v="1323"/>
    </i>
    <i>
      <x v="2435"/>
    </i>
    <i>
      <x v="77"/>
    </i>
    <i>
      <x v="1131"/>
    </i>
    <i>
      <x v="84"/>
    </i>
    <i>
      <x v="822"/>
    </i>
    <i>
      <x v="1791"/>
    </i>
    <i>
      <x v="1182"/>
    </i>
    <i>
      <x v="947"/>
    </i>
    <i>
      <x v="1119"/>
    </i>
    <i>
      <x v="1523"/>
    </i>
    <i>
      <x v="2293"/>
    </i>
    <i>
      <x v="693"/>
    </i>
    <i>
      <x v="2149"/>
    </i>
    <i>
      <x v="610"/>
    </i>
    <i>
      <x v="1294"/>
    </i>
    <i>
      <x v="303"/>
    </i>
    <i>
      <x v="2587"/>
    </i>
    <i>
      <x v="1104"/>
    </i>
    <i>
      <x v="332"/>
    </i>
    <i>
      <x v="1692"/>
    </i>
    <i>
      <x v="744"/>
    </i>
    <i>
      <x v="1744"/>
    </i>
    <i>
      <x v="1508"/>
    </i>
    <i>
      <x v="2309"/>
    </i>
    <i>
      <x v="1272"/>
    </i>
    <i>
      <x v="2221"/>
    </i>
    <i>
      <x v="2512"/>
    </i>
    <i>
      <x v="2493"/>
    </i>
    <i>
      <x v="1652"/>
    </i>
    <i>
      <x v="1473"/>
    </i>
    <i>
      <x v="638"/>
    </i>
    <i>
      <x v="223"/>
    </i>
    <i>
      <x v="2241"/>
    </i>
    <i>
      <x v="2044"/>
    </i>
    <i>
      <x v="690"/>
    </i>
    <i>
      <x v="48"/>
    </i>
    <i>
      <x v="722"/>
    </i>
    <i>
      <x v="532"/>
    </i>
    <i>
      <x v="456"/>
    </i>
    <i>
      <x v="664"/>
    </i>
    <i>
      <x v="1191"/>
    </i>
    <i>
      <x v="1787"/>
    </i>
    <i>
      <x v="1247"/>
    </i>
    <i>
      <x v="1313"/>
    </i>
    <i>
      <x v="59"/>
    </i>
    <i>
      <x v="2287"/>
    </i>
    <i>
      <x v="2453"/>
    </i>
    <i>
      <x v="1051"/>
    </i>
    <i>
      <x v="1420"/>
    </i>
    <i>
      <x v="2374"/>
    </i>
    <i>
      <x v="2632"/>
    </i>
    <i>
      <x v="2601"/>
    </i>
    <i>
      <x v="827"/>
    </i>
    <i>
      <x v="154"/>
    </i>
    <i>
      <x v="469"/>
    </i>
    <i>
      <x v="2388"/>
    </i>
    <i>
      <x v="1785"/>
    </i>
    <i>
      <x v="1688"/>
    </i>
    <i>
      <x v="963"/>
    </i>
    <i>
      <x v="1893"/>
    </i>
    <i>
      <x v="280"/>
    </i>
    <i>
      <x v="624"/>
    </i>
    <i>
      <x v="216"/>
    </i>
    <i>
      <x v="1238"/>
    </i>
    <i>
      <x v="2648"/>
    </i>
    <i>
      <x v="642"/>
    </i>
    <i>
      <x v="2473"/>
    </i>
    <i>
      <x v="1775"/>
    </i>
    <i>
      <x v="2305"/>
    </i>
    <i>
      <x v="363"/>
    </i>
    <i>
      <x v="225"/>
    </i>
    <i>
      <x v="1007"/>
    </i>
    <i>
      <x v="1586"/>
    </i>
    <i>
      <x v="1120"/>
    </i>
    <i>
      <x v="272"/>
    </i>
    <i>
      <x v="2112"/>
    </i>
    <i>
      <x v="925"/>
    </i>
    <i>
      <x v="1552"/>
    </i>
    <i>
      <x v="2482"/>
    </i>
    <i>
      <x v="1965"/>
    </i>
    <i>
      <x v="2663"/>
    </i>
    <i>
      <x v="1668"/>
    </i>
    <i>
      <x v="586"/>
    </i>
    <i>
      <x v="1004"/>
    </i>
    <i>
      <x v="1619"/>
    </i>
    <i>
      <x v="759"/>
    </i>
    <i>
      <x v="1321"/>
    </i>
    <i>
      <x v="1186"/>
    </i>
    <i>
      <x v="667"/>
    </i>
    <i>
      <x v="479"/>
    </i>
    <i>
      <x v="2572"/>
    </i>
    <i>
      <x v="2192"/>
    </i>
    <i>
      <x v="1354"/>
    </i>
    <i>
      <x v="2580"/>
    </i>
    <i>
      <x v="337"/>
    </i>
    <i>
      <x v="810"/>
    </i>
    <i>
      <x v="959"/>
    </i>
    <i>
      <x v="1868"/>
    </i>
    <i>
      <x v="1656"/>
    </i>
    <i>
      <x v="2071"/>
    </i>
    <i>
      <x v="1048"/>
    </i>
    <i>
      <x v="2151"/>
    </i>
    <i>
      <x v="790"/>
    </i>
    <i>
      <x v="1210"/>
    </i>
    <i>
      <x v="697"/>
    </i>
    <i>
      <x v="1382"/>
    </i>
    <i>
      <x v="470"/>
    </i>
    <i>
      <x v="41"/>
    </i>
    <i>
      <x v="2556"/>
    </i>
    <i>
      <x v="1649"/>
    </i>
    <i>
      <x v="2187"/>
    </i>
    <i>
      <x v="973"/>
    </i>
    <i>
      <x v="1929"/>
    </i>
    <i>
      <x v="398"/>
    </i>
    <i>
      <x v="1229"/>
    </i>
    <i>
      <x v="2476"/>
    </i>
    <i>
      <x v="1611"/>
    </i>
    <i>
      <x v="1923"/>
    </i>
    <i>
      <x v="631"/>
    </i>
    <i>
      <x v="1753"/>
    </i>
    <i>
      <x v="1349"/>
    </i>
    <i>
      <x v="2336"/>
    </i>
    <i>
      <x v="1492"/>
    </i>
    <i>
      <x v="727"/>
    </i>
    <i>
      <x v="2669"/>
    </i>
    <i>
      <x v="2451"/>
    </i>
    <i>
      <x v="887"/>
    </i>
    <i>
      <x v="1945"/>
    </i>
    <i>
      <x v="1788"/>
    </i>
    <i>
      <x v="1654"/>
    </i>
    <i>
      <x v="2013"/>
    </i>
    <i>
      <x v="2139"/>
    </i>
    <i>
      <x v="1442"/>
    </i>
    <i>
      <x v="119"/>
    </i>
    <i>
      <x v="2009"/>
    </i>
    <i>
      <x v="1835"/>
    </i>
    <i>
      <x v="574"/>
    </i>
    <i>
      <x v="1500"/>
    </i>
    <i>
      <x v="646"/>
    </i>
    <i>
      <x v="954"/>
    </i>
    <i>
      <x v="2034"/>
    </i>
    <i>
      <x v="1222"/>
    </i>
    <i>
      <x v="39"/>
    </i>
    <i>
      <x v="1631"/>
    </i>
    <i>
      <x v="1824"/>
    </i>
    <i>
      <x v="2607"/>
    </i>
    <i>
      <x v="1149"/>
    </i>
    <i>
      <x v="380"/>
    </i>
    <i>
      <x v="193"/>
    </i>
    <i>
      <x v="1242"/>
    </i>
    <i>
      <x v="2657"/>
    </i>
    <i>
      <x v="1095"/>
    </i>
    <i>
      <x v="2018"/>
    </i>
    <i>
      <x v="52"/>
    </i>
    <i>
      <x v="1686"/>
    </i>
    <i>
      <x v="907"/>
    </i>
    <i>
      <x v="2591"/>
    </i>
    <i>
      <x v="2109"/>
    </i>
    <i>
      <x v="1902"/>
    </i>
    <i>
      <x v="808"/>
    </i>
    <i>
      <x v="1339"/>
    </i>
    <i>
      <x v="373"/>
    </i>
    <i>
      <x v="2250"/>
    </i>
    <i>
      <x v="440"/>
    </i>
    <i>
      <x v="312"/>
    </i>
    <i>
      <x v="2335"/>
    </i>
    <i>
      <x v="2622"/>
    </i>
    <i>
      <x v="1345"/>
    </i>
    <i>
      <x v="1898"/>
    </i>
    <i>
      <x v="2391"/>
    </i>
    <i>
      <x v="1091"/>
    </i>
    <i>
      <x v="602"/>
    </i>
    <i>
      <x v="2224"/>
    </i>
    <i>
      <x v="452"/>
    </i>
    <i>
      <x v="1588"/>
    </i>
    <i>
      <x v="1882"/>
    </i>
    <i>
      <x v="277"/>
    </i>
    <i>
      <x v="73"/>
    </i>
    <i>
      <x v="56"/>
    </i>
    <i>
      <x v="476"/>
    </i>
    <i>
      <x v="162"/>
    </i>
    <i>
      <x v="2460"/>
    </i>
    <i>
      <x v="2263"/>
    </i>
    <i>
      <x v="1970"/>
    </i>
    <i>
      <x v="2145"/>
    </i>
    <i>
      <x v="2361"/>
    </i>
    <i>
      <x v="1636"/>
    </i>
    <i>
      <x v="2403"/>
    </i>
    <i>
      <x v="361"/>
    </i>
    <i>
      <x v="1948"/>
    </i>
    <i>
      <x v="113"/>
    </i>
    <i>
      <x v="1800"/>
    </i>
    <i>
      <x v="205"/>
    </i>
    <i>
      <x v="681"/>
    </i>
    <i>
      <x v="70"/>
    </i>
    <i>
      <x v="2394"/>
    </i>
    <i>
      <x v="912"/>
    </i>
    <i>
      <x v="768"/>
    </i>
    <i>
      <x v="712"/>
    </i>
    <i>
      <x v="1236"/>
    </i>
    <i>
      <x v="2565"/>
    </i>
    <i>
      <x v="425"/>
    </i>
    <i>
      <x v="1192"/>
    </i>
    <i>
      <x v="433"/>
    </i>
    <i>
      <x v="1040"/>
    </i>
    <i>
      <x v="212"/>
    </i>
    <i>
      <x v="1634"/>
    </i>
    <i>
      <x v="1543"/>
    </i>
    <i>
      <x v="1486"/>
    </i>
    <i>
      <x v="1814"/>
    </i>
    <i>
      <x v="2314"/>
    </i>
    <i>
      <x v="1144"/>
    </i>
    <i>
      <x v="1481"/>
    </i>
    <i>
      <x v="412"/>
    </i>
    <i>
      <x v="1618"/>
    </i>
    <i>
      <x v="675"/>
    </i>
    <i>
      <x v="536"/>
    </i>
    <i>
      <x v="763"/>
    </i>
    <i>
      <x v="559"/>
    </i>
    <i>
      <x v="1956"/>
    </i>
    <i>
      <x v="1374"/>
    </i>
    <i>
      <x v="902"/>
    </i>
    <i>
      <x v="2220"/>
    </i>
    <i>
      <x v="1944"/>
    </i>
    <i>
      <x v="1206"/>
    </i>
    <i>
      <x v="2563"/>
    </i>
    <i>
      <x v="1971"/>
    </i>
    <i>
      <x v="914"/>
    </i>
    <i>
      <x v="2421"/>
    </i>
    <i>
      <x v="1366"/>
    </i>
    <i>
      <x v="2655"/>
    </i>
    <i>
      <x v="523"/>
    </i>
    <i>
      <x v="2509"/>
    </i>
    <i>
      <x v="430"/>
    </i>
    <i>
      <x v="300"/>
    </i>
    <i>
      <x v="1101"/>
    </i>
    <i>
      <x v="1357"/>
    </i>
    <i>
      <x v="2614"/>
    </i>
    <i>
      <x v="159"/>
    </i>
    <i>
      <x v="2573"/>
    </i>
    <i>
      <x v="1445"/>
    </i>
    <i>
      <x v="1748"/>
    </i>
    <i>
      <x v="1852"/>
    </i>
    <i>
      <x v="2281"/>
    </i>
    <i>
      <x v="1032"/>
    </i>
    <i>
      <x v="504"/>
    </i>
    <i>
      <x v="2351"/>
    </i>
    <i>
      <x v="2243"/>
    </i>
    <i>
      <x v="581"/>
    </i>
    <i>
      <x v="1340"/>
    </i>
    <i>
      <x v="1012"/>
    </i>
    <i>
      <x v="1224"/>
    </i>
    <i>
      <x v="1938"/>
    </i>
    <i>
      <x v="679"/>
    </i>
    <i>
      <x v="1039"/>
    </i>
    <i>
      <x v="419"/>
    </i>
    <i>
      <x v="2055"/>
    </i>
    <i>
      <x v="1136"/>
    </i>
    <i>
      <x v="1122"/>
    </i>
    <i>
      <x v="1750"/>
    </i>
    <i>
      <x v="321"/>
    </i>
    <i>
      <x v="282"/>
    </i>
    <i>
      <x v="1014"/>
    </i>
    <i>
      <x v="585"/>
    </i>
    <i>
      <x v="918"/>
    </i>
    <i>
      <x v="221"/>
    </i>
    <i>
      <x v="1422"/>
    </i>
    <i>
      <x v="1265"/>
    </i>
    <i>
      <x v="1096"/>
    </i>
    <i>
      <x v="1849"/>
    </i>
    <i>
      <x v="792"/>
    </i>
    <i>
      <x v="1207"/>
    </i>
    <i>
      <x v="2166"/>
    </i>
    <i>
      <x v="1615"/>
    </i>
    <i>
      <x v="492"/>
    </i>
    <i>
      <x v="339"/>
    </i>
    <i>
      <x v="718"/>
    </i>
    <i>
      <x v="2303"/>
    </i>
    <i>
      <x v="1514"/>
    </i>
    <i>
      <x v="863"/>
    </i>
    <i>
      <x v="108"/>
    </i>
    <i>
      <x v="1094"/>
    </i>
    <i>
      <x v="1331"/>
    </i>
    <i>
      <x v="1046"/>
    </i>
    <i>
      <x v="1897"/>
    </i>
    <i>
      <x v="2227"/>
    </i>
    <i>
      <x v="567"/>
    </i>
    <i>
      <x v="1504"/>
    </i>
    <i>
      <x v="2593"/>
    </i>
    <i>
      <x v="1254"/>
    </i>
    <i>
      <x v="200"/>
    </i>
    <i>
      <x v="1961"/>
    </i>
    <i>
      <x v="853"/>
    </i>
    <i>
      <x v="1338"/>
    </i>
    <i>
      <x v="1045"/>
    </i>
    <i>
      <x v="1914"/>
    </i>
    <i>
      <x v="1689"/>
    </i>
    <i>
      <x v="795"/>
    </i>
    <i>
      <x v="2544"/>
    </i>
    <i>
      <x v="42"/>
    </i>
    <i>
      <x v="1109"/>
    </i>
    <i>
      <x v="146"/>
    </i>
    <i>
      <x v="441"/>
    </i>
    <i>
      <x v="1840"/>
    </i>
    <i>
      <x v="1021"/>
    </i>
    <i>
      <x v="385"/>
    </i>
    <i>
      <x v="2130"/>
    </i>
    <i>
      <x v="1133"/>
    </i>
    <i>
      <x v="1312"/>
    </i>
    <i>
      <x v="652"/>
    </i>
    <i>
      <x v="465"/>
    </i>
    <i>
      <x v="2598"/>
    </i>
    <i>
      <x v="1378"/>
    </i>
    <i>
      <x v="2418"/>
    </i>
    <i>
      <x v="258"/>
    </i>
    <i>
      <x v="1999"/>
    </i>
    <i>
      <x v="1438"/>
    </i>
    <i>
      <x v="1415"/>
    </i>
    <i>
      <x v="859"/>
    </i>
    <i>
      <x v="269"/>
    </i>
    <i>
      <x v="2036"/>
    </i>
    <i>
      <x v="1283"/>
    </i>
    <i>
      <x v="1540"/>
    </i>
    <i>
      <x v="999"/>
    </i>
    <i>
      <x v="1729"/>
    </i>
    <i>
      <x v="634"/>
    </i>
    <i>
      <x v="587"/>
    </i>
    <i>
      <x v="1900"/>
    </i>
    <i>
      <x v="474"/>
    </i>
    <i>
      <x v="2285"/>
    </i>
    <i>
      <x v="665"/>
    </i>
    <i>
      <x v="864"/>
    </i>
    <i>
      <x v="1019"/>
    </i>
    <i>
      <x v="815"/>
    </i>
    <i>
      <x v="2461"/>
    </i>
    <i>
      <x v="499"/>
    </i>
    <i>
      <x v="835"/>
    </i>
    <i>
      <x v="45"/>
    </i>
    <i>
      <x v="2108"/>
    </i>
    <i>
      <x v="683"/>
    </i>
    <i>
      <x v="360"/>
    </i>
    <i>
      <x v="889"/>
    </i>
    <i>
      <x v="1400"/>
    </i>
    <i>
      <x v="33"/>
    </i>
    <i>
      <x v="1376"/>
    </i>
    <i>
      <x v="1843"/>
    </i>
    <i>
      <x v="1116"/>
    </i>
    <i>
      <x v="2410"/>
    </i>
    <i>
      <x v="382"/>
    </i>
    <i>
      <x v="1009"/>
    </i>
    <i>
      <x v="1952"/>
    </i>
    <i>
      <x v="2519"/>
    </i>
    <i>
      <x v="733"/>
    </i>
    <i>
      <x v="791"/>
    </i>
    <i>
      <x v="1530"/>
    </i>
    <i>
      <x v="2038"/>
    </i>
    <i>
      <x v="1059"/>
    </i>
    <i>
      <x v="2247"/>
    </i>
    <i>
      <x v="467"/>
    </i>
    <i>
      <x v="1480"/>
    </i>
    <i>
      <x v="408"/>
    </i>
    <i>
      <x v="189"/>
    </i>
    <i>
      <x v="1758"/>
    </i>
    <i>
      <x v="1085"/>
    </i>
    <i>
      <x v="975"/>
    </i>
    <i>
      <x v="1158"/>
    </i>
    <i>
      <x v="647"/>
    </i>
    <i>
      <x v="2308"/>
    </i>
    <i>
      <x v="2031"/>
    </i>
    <i>
      <x v="2639"/>
    </i>
    <i>
      <x v="539"/>
    </i>
    <i>
      <x v="2100"/>
    </i>
    <i>
      <x v="2364"/>
    </i>
    <i>
      <x v="2307"/>
    </i>
    <i>
      <x v="1325"/>
    </i>
    <i>
      <x v="1877"/>
    </i>
    <i>
      <x v="708"/>
    </i>
    <i>
      <x v="445"/>
    </i>
    <i>
      <x v="404"/>
    </i>
    <i>
      <x v="443"/>
    </i>
    <i>
      <x v="1472"/>
    </i>
    <i>
      <x v="2532"/>
    </i>
    <i>
      <x v="1525"/>
    </i>
    <i>
      <x v="1711"/>
    </i>
    <i>
      <x v="1734"/>
    </i>
    <i>
      <x v="563"/>
    </i>
    <i>
      <x v="2210"/>
    </i>
    <i>
      <x v="1269"/>
    </i>
    <i>
      <x v="668"/>
    </i>
    <i>
      <x v="114"/>
    </i>
    <i>
      <x v="2414"/>
    </i>
    <i>
      <x v="91"/>
    </i>
    <i>
      <x v="958"/>
    </i>
    <i>
      <x v="1630"/>
    </i>
    <i>
      <x v="436"/>
    </i>
    <i>
      <x v="1202"/>
    </i>
    <i>
      <x v="1935"/>
    </i>
    <i>
      <x v="251"/>
    </i>
    <i>
      <x v="1245"/>
    </i>
    <i>
      <x v="1098"/>
    </i>
    <i>
      <x v="1859"/>
    </i>
    <i>
      <x v="2527"/>
    </i>
    <i>
      <x v="1253"/>
    </i>
    <i>
      <x v="93"/>
    </i>
    <i>
      <x v="2566"/>
    </i>
    <i>
      <x v="1216"/>
    </i>
    <i>
      <x v="25"/>
    </i>
    <i>
      <x v="2636"/>
    </i>
    <i>
      <x v="2557"/>
    </i>
    <i>
      <x v="1412"/>
    </i>
    <i>
      <x v="746"/>
    </i>
    <i>
      <x v="2472"/>
    </i>
    <i>
      <x v="2268"/>
    </i>
    <i>
      <x v="2533"/>
    </i>
    <i>
      <x v="1196"/>
    </i>
    <i>
      <x v="1599"/>
    </i>
    <i>
      <x v="1381"/>
    </i>
    <i>
      <x v="2114"/>
    </i>
    <i>
      <x v="2470"/>
    </i>
    <i>
      <x v="1427"/>
    </i>
    <i>
      <x v="12"/>
    </i>
    <i>
      <x v="1995"/>
    </i>
    <i>
      <x v="2380"/>
    </i>
    <i>
      <x v="1921"/>
    </i>
    <i>
      <x v="837"/>
    </i>
    <i>
      <x v="2378"/>
    </i>
    <i>
      <x v="2537"/>
    </i>
    <i>
      <x v="622"/>
    </i>
    <i>
      <x v="1355"/>
    </i>
    <i>
      <x v="1833"/>
    </i>
    <i>
      <x v="2599"/>
    </i>
    <i>
      <x v="2629"/>
    </i>
    <i>
      <x v="2275"/>
    </i>
    <i>
      <x v="415"/>
    </i>
    <i>
      <x v="1047"/>
    </i>
    <i>
      <x v="1881"/>
    </i>
    <i>
      <x v="166"/>
    </i>
    <i>
      <x v="1052"/>
    </i>
    <i>
      <x v="327"/>
    </i>
    <i>
      <x v="716"/>
    </i>
    <i>
      <x v="2318"/>
    </i>
    <i>
      <x v="285"/>
    </i>
    <i>
      <x v="14"/>
    </i>
    <i>
      <x v="955"/>
    </i>
    <i>
      <x v="2037"/>
    </i>
    <i>
      <x v="2543"/>
    </i>
    <i>
      <x v="2359"/>
    </i>
    <i>
      <x v="1542"/>
    </i>
    <i>
      <x v="1038"/>
    </i>
    <i>
      <x v="875"/>
    </i>
    <i>
      <x v="206"/>
    </i>
    <i>
      <x v="719"/>
    </i>
    <i>
      <x v="1297"/>
    </i>
    <i>
      <x v="573"/>
    </i>
    <i>
      <x v="2168"/>
    </i>
    <i>
      <x v="347"/>
    </i>
    <i>
      <x v="102"/>
    </i>
    <i>
      <x v="844"/>
    </i>
    <i>
      <x v="2094"/>
    </i>
    <i>
      <x v="2081"/>
    </i>
    <i>
      <x v="576"/>
    </i>
    <i>
      <x v="155"/>
    </i>
    <i>
      <x v="1582"/>
    </i>
    <i>
      <x v="291"/>
    </i>
    <i>
      <x v="555"/>
    </i>
    <i>
      <x v="215"/>
    </i>
    <i>
      <x v="1648"/>
    </i>
    <i>
      <x v="2004"/>
    </i>
    <i>
      <x v="729"/>
    </i>
    <i>
      <x v="66"/>
    </i>
    <i>
      <x v="737"/>
    </i>
    <i>
      <x v="2552"/>
    </i>
    <i>
      <x v="2686"/>
    </i>
    <i>
      <x v="636"/>
    </i>
    <i>
      <x v="1235"/>
    </i>
    <i>
      <x v="1274"/>
    </i>
    <i>
      <x v="1522"/>
    </i>
    <i>
      <x v="1749"/>
    </i>
    <i>
      <x v="2083"/>
    </i>
    <i>
      <x v="384"/>
    </i>
    <i>
      <x v="1720"/>
    </i>
    <i>
      <x v="699"/>
    </i>
    <i>
      <x v="2534"/>
    </i>
    <i>
      <x v="2340"/>
    </i>
    <i>
      <x v="1314"/>
    </i>
    <i>
      <x v="133"/>
    </i>
    <i>
      <x v="847"/>
    </i>
    <i>
      <x v="2321"/>
    </i>
    <i>
      <x v="342"/>
    </i>
    <i>
      <x v="2514"/>
    </i>
    <i>
      <x v="127"/>
    </i>
    <i>
      <x v="1163"/>
    </i>
    <i>
      <x v="1884"/>
    </i>
    <i>
      <x v="2019"/>
    </i>
    <i>
      <x v="570"/>
    </i>
    <i>
      <x v="1295"/>
    </i>
    <i>
      <x v="1874"/>
    </i>
    <i>
      <x v="30"/>
    </i>
    <i>
      <x v="396"/>
    </i>
    <i>
      <x v="849"/>
    </i>
    <i>
      <x v="1818"/>
    </i>
    <i>
      <x v="1446"/>
    </i>
    <i>
      <x v="274"/>
    </i>
    <i>
      <x v="2312"/>
    </i>
    <i>
      <x v="788"/>
    </i>
    <i>
      <x v="319"/>
    </i>
    <i>
      <x v="2503"/>
    </i>
    <i>
      <x v="1255"/>
    </i>
    <i>
      <x v="239"/>
    </i>
    <i>
      <x v="386"/>
    </i>
    <i>
      <x v="831"/>
    </i>
    <i>
      <x v="1105"/>
    </i>
    <i>
      <x v="1554"/>
    </i>
    <i>
      <x v="2547"/>
    </i>
    <i>
      <x v="61"/>
    </i>
    <i>
      <x v="1304"/>
    </i>
    <i>
      <x v="1380"/>
    </i>
    <i>
      <x v="1743"/>
    </i>
    <i>
      <x v="1696"/>
    </i>
    <i>
      <x v="1502"/>
    </i>
    <i>
      <x v="29"/>
    </i>
    <i>
      <x v="464"/>
    </i>
    <i>
      <x v="836"/>
    </i>
    <i>
      <x v="1603"/>
    </i>
    <i>
      <x v="2334"/>
    </i>
    <i>
      <x v="598"/>
    </i>
    <i>
      <x v="1721"/>
    </i>
    <i>
      <x v="818"/>
    </i>
    <i>
      <x v="743"/>
    </i>
    <i>
      <x v="461"/>
    </i>
    <i>
      <x v="2343"/>
    </i>
    <i>
      <x v="1988"/>
    </i>
    <i>
      <x v="1730"/>
    </i>
    <i>
      <x v="2536"/>
    </i>
    <i>
      <x v="621"/>
    </i>
    <i>
      <x v="2437"/>
    </i>
    <i>
      <x v="1280"/>
    </i>
    <i>
      <x v="1396"/>
    </i>
    <i>
      <x v="1646"/>
    </i>
    <i>
      <x v="1208"/>
    </i>
    <i>
      <x v="1632"/>
    </i>
    <i>
      <x v="1839"/>
    </i>
    <i>
      <x v="2144"/>
    </i>
    <i>
      <x v="1290"/>
    </i>
    <i>
      <x v="1949"/>
    </i>
    <i>
      <x v="1854"/>
    </i>
    <i>
      <x v="740"/>
    </i>
    <i>
      <x v="2675"/>
    </i>
    <i>
      <x v="2160"/>
    </i>
    <i>
      <x v="1137"/>
    </i>
    <i>
      <x v="1831"/>
    </i>
    <i>
      <x v="2233"/>
    </i>
    <i>
      <x v="1566"/>
    </i>
    <i>
      <x v="1737"/>
    </i>
    <i>
      <x v="2330"/>
    </i>
    <i>
      <x v="1108"/>
    </i>
    <i>
      <x v="658"/>
    </i>
    <i>
      <x v="151"/>
    </i>
    <i>
      <x v="935"/>
    </i>
    <i>
      <x v="814"/>
    </i>
    <i>
      <x v="1626"/>
    </i>
    <i>
      <x v="2612"/>
    </i>
    <i>
      <x v="1842"/>
    </i>
    <i>
      <x v="2567"/>
    </i>
    <i>
      <x v="2183"/>
    </i>
    <i>
      <x v="525"/>
    </i>
    <i>
      <x v="1986"/>
    </i>
    <i>
      <x v="2053"/>
    </i>
    <i>
      <x v="946"/>
    </i>
    <i>
      <x v="1501"/>
    </i>
    <i>
      <x v="196"/>
    </i>
    <i>
      <x v="1479"/>
    </i>
    <i>
      <x v="597"/>
    </i>
    <i>
      <x v="2214"/>
    </i>
    <i>
      <x v="530"/>
    </i>
    <i>
      <x v="2082"/>
    </i>
    <i>
      <x v="120"/>
    </i>
    <i>
      <x v="2647"/>
    </i>
    <i>
      <x v="451"/>
    </i>
    <i>
      <x v="775"/>
    </i>
    <i>
      <x v="261"/>
    </i>
    <i>
      <x v="1864"/>
    </i>
    <i>
      <x v="2301"/>
    </i>
    <i>
      <x v="1003"/>
    </i>
    <i>
      <x v="2129"/>
    </i>
    <i>
      <x v="2497"/>
    </i>
    <i>
      <x v="2234"/>
    </i>
    <i>
      <x v="387"/>
    </i>
    <i>
      <x v="2319"/>
    </i>
    <i>
      <x v="81"/>
    </i>
    <i>
      <x v="640"/>
    </i>
    <i>
      <x v="294"/>
    </i>
    <i>
      <x v="2203"/>
    </i>
    <i>
      <x v="617"/>
    </i>
    <i>
      <x v="1062"/>
    </i>
    <i>
      <x v="2338"/>
    </i>
    <i>
      <x v="696"/>
    </i>
    <i>
      <x v="1751"/>
    </i>
    <i>
      <x v="76"/>
    </i>
    <i>
      <x v="1379"/>
    </i>
    <i>
      <x v="1661"/>
    </i>
    <i>
      <x v="416"/>
    </i>
    <i>
      <x v="1667"/>
    </i>
    <i>
      <x v="87"/>
    </i>
    <i>
      <x v="2256"/>
    </i>
    <i>
      <x v="314"/>
    </i>
    <i>
      <x v="855"/>
    </i>
    <i>
      <x v="1128"/>
    </i>
    <i>
      <x v="1850"/>
    </i>
    <i>
      <x v="2231"/>
    </i>
    <i>
      <x v="1934"/>
    </i>
    <i>
      <x v="1601"/>
    </i>
    <i>
      <x v="666"/>
    </i>
    <i>
      <x v="1625"/>
    </i>
    <i>
      <x v="2434"/>
    </i>
    <i>
      <x v="534"/>
    </i>
    <i>
      <x v="2549"/>
    </i>
    <i>
      <x v="1712"/>
    </i>
    <i>
      <x v="1538"/>
    </i>
    <i>
      <x v="1260"/>
    </i>
    <i>
      <x v="2471"/>
    </i>
    <i>
      <x v="2007"/>
    </i>
    <i>
      <x v="897"/>
    </i>
    <i>
      <x v="1410"/>
    </i>
    <i>
      <x v="2667"/>
    </i>
    <i>
      <x v="618"/>
    </i>
    <i>
      <x v="1555"/>
    </i>
    <i>
      <x v="2239"/>
    </i>
    <i>
      <x v="450"/>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6B44B3-A28A-41A9-ADCF-079E163CE0FA}" name="PivotTable10" cacheId="628" applyNumberFormats="0" applyBorderFormats="0" applyFontFormats="0" applyPatternFormats="0" applyAlignmentFormats="0" applyWidthHeightFormats="1" dataCaption="Values" tag="d20e244d-2f0f-4fcb-affd-e67c61c4bcc3" updatedVersion="8" minRefreshableVersion="3" useAutoFormatting="1" rowGrandTotals="0" colGrandTotals="0" itemPrintTitles="1" createdVersion="8" indent="0" compact="0" compactData="0" multipleFieldFilters="0" chartFormat="8">
  <location ref="AT10:AU12"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B555E7-0F57-40C2-84B8-4BAA44EDB3EB}" name="PivotTable1" cacheId="610" applyNumberFormats="0" applyBorderFormats="0" applyFontFormats="0" applyPatternFormats="0" applyAlignmentFormats="0" applyWidthHeightFormats="1" dataCaption="Values" tag="e02f4f8b-2295-4e8a-847b-69d13783ea10" updatedVersion="8" minRefreshableVersion="3" useAutoFormatting="1" rowGrandTotals="0" colGrandTotals="0" itemPrintTitles="1" createdVersion="8" indent="0" compact="0" compactData="0" multipleFieldFilters="0">
  <location ref="M10:N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2075"/>
    </i>
    <i>
      <x v="1505"/>
    </i>
    <i>
      <x v="1042"/>
    </i>
    <i>
      <x v="738"/>
    </i>
    <i>
      <x v="2070"/>
    </i>
    <i>
      <x v="1507"/>
    </i>
    <i>
      <x v="147"/>
    </i>
    <i>
      <x v="2413"/>
    </i>
    <i>
      <x v="1082"/>
    </i>
    <i>
      <x v="777"/>
    </i>
    <i>
      <x v="2628"/>
    </i>
    <i>
      <x v="2525"/>
    </i>
    <i>
      <x v="894"/>
    </i>
    <i>
      <x v="1931"/>
    </i>
    <i>
      <x v="2117"/>
    </i>
    <i>
      <x v="633"/>
    </i>
    <i>
      <x v="292"/>
    </i>
    <i>
      <x v="1790"/>
    </i>
    <i>
      <x v="588"/>
    </i>
    <i>
      <x v="27"/>
    </i>
    <i>
      <x v="2177"/>
    </i>
    <i>
      <x v="438"/>
    </i>
    <i>
      <x v="2088"/>
    </i>
    <i>
      <x v="340"/>
    </i>
    <i>
      <x v="2623"/>
    </i>
    <i>
      <x v="2517"/>
    </i>
    <i>
      <x v="1771"/>
    </i>
    <i>
      <x v="1444"/>
    </i>
    <i>
      <x v="424"/>
    </i>
    <i>
      <x v="1662"/>
    </i>
    <i>
      <x v="2400"/>
    </i>
    <i>
      <x v="1622"/>
    </i>
    <i>
      <x v="137"/>
    </i>
    <i>
      <x v="1846"/>
    </i>
    <i>
      <x v="1209"/>
    </i>
    <i>
      <x v="1399"/>
    </i>
    <i>
      <x v="1244"/>
    </i>
    <i>
      <x v="23"/>
    </i>
    <i>
      <x v="1299"/>
    </i>
    <i>
      <x v="1115"/>
    </i>
    <i>
      <x v="2107"/>
    </i>
    <i>
      <x v="1414"/>
    </i>
    <i>
      <x v="2660"/>
    </i>
    <i>
      <x v="876"/>
    </i>
    <i>
      <x v="2466"/>
    </i>
    <i>
      <x v="2315"/>
    </i>
    <i>
      <x v="1424"/>
    </i>
    <i>
      <x v="335"/>
    </i>
    <i>
      <x v="872"/>
    </i>
    <i>
      <x v="604"/>
    </i>
    <i>
      <x v="1677"/>
    </i>
    <i>
      <x v="2644"/>
    </i>
    <i>
      <x v="1793"/>
    </i>
    <i>
      <x v="1924"/>
    </i>
    <i>
      <x v="2457"/>
    </i>
    <i>
      <x v="1054"/>
    </i>
    <i>
      <x v="1947"/>
    </i>
    <i>
      <x v="101"/>
    </i>
    <i>
      <x v="1939"/>
    </i>
    <i>
      <x v="322"/>
    </i>
    <i>
      <x v="758"/>
    </i>
    <i>
      <x v="463"/>
    </i>
    <i>
      <x v="578"/>
    </i>
    <i>
      <x v="2589"/>
    </i>
    <i>
      <x v="1913"/>
    </i>
    <i>
      <x v="2048"/>
    </i>
    <i>
      <x v="75"/>
    </i>
    <i>
      <x v="315"/>
    </i>
    <i>
      <x v="2684"/>
    </i>
    <i>
      <x v="874"/>
    </i>
    <i>
      <x v="2564"/>
    </i>
    <i>
      <x v="1950"/>
    </i>
    <i>
      <x v="2386"/>
    </i>
    <i>
      <x v="207"/>
    </i>
    <i>
      <x v="1966"/>
    </i>
    <i>
      <x v="1510"/>
    </i>
    <i>
      <x v="2624"/>
    </i>
    <i>
      <x v="427"/>
    </i>
    <i>
      <x v="195"/>
    </i>
    <i>
      <x v="1130"/>
    </i>
    <i>
      <x v="458"/>
    </i>
    <i>
      <x v="40"/>
    </i>
    <i>
      <x v="2689"/>
    </i>
    <i>
      <x v="1889"/>
    </i>
    <i>
      <x v="401"/>
    </i>
    <i>
      <x v="65"/>
    </i>
    <i>
      <x v="1315"/>
    </i>
    <i>
      <x v="459"/>
    </i>
    <i>
      <x v="1384"/>
    </i>
    <i>
      <x v="1920"/>
    </i>
    <i>
      <x v="2638"/>
    </i>
    <i>
      <x v="580"/>
    </i>
    <i>
      <x v="2225"/>
    </i>
    <i>
      <x v="514"/>
    </i>
    <i>
      <x v="2518"/>
    </i>
    <i>
      <x v="1951"/>
    </i>
    <i>
      <x v="355"/>
    </i>
    <i>
      <x v="308"/>
    </i>
    <i>
      <x v="785"/>
    </i>
    <i>
      <x v="1087"/>
    </i>
    <i>
      <x v="1440"/>
    </i>
    <i>
      <x v="376"/>
    </i>
    <i>
      <x v="1221"/>
    </i>
    <i>
      <x v="736"/>
    </i>
    <i>
      <x v="1887"/>
    </i>
    <i>
      <x v="490"/>
    </i>
    <i>
      <x v="2014"/>
    </i>
    <i>
      <x v="1271"/>
    </i>
    <i>
      <x v="739"/>
    </i>
    <i>
      <x v="517"/>
    </i>
    <i>
      <x v="1106"/>
    </i>
    <i>
      <x v="522"/>
    </i>
    <i>
      <x v="819"/>
    </i>
    <i>
      <x v="89"/>
    </i>
    <i>
      <x v="932"/>
    </i>
    <i>
      <x v="2032"/>
    </i>
    <i>
      <x v="1081"/>
    </i>
    <i>
      <x v="1001"/>
    </i>
    <i>
      <x v="731"/>
    </i>
    <i>
      <x v="1187"/>
    </i>
    <i>
      <x v="1810"/>
    </i>
    <i>
      <x v="1498"/>
    </i>
    <i>
      <x v="1183"/>
    </i>
    <i>
      <x v="724"/>
    </i>
    <i>
      <x v="2043"/>
    </i>
    <i>
      <x v="942"/>
    </i>
    <i>
      <x v="1113"/>
    </i>
    <i>
      <x v="1327"/>
    </i>
    <i>
      <x v="1159"/>
    </i>
    <i>
      <x v="129"/>
    </i>
    <i>
      <x v="299"/>
    </i>
    <i>
      <x v="2455"/>
    </i>
    <i>
      <x v="1490"/>
    </i>
    <i>
      <x v="793"/>
    </i>
    <i>
      <x v="2122"/>
    </i>
    <i>
      <x v="1318"/>
    </i>
    <i>
      <x v="442"/>
    </i>
    <i>
      <x v="1406"/>
    </i>
    <i>
      <x v="798"/>
    </i>
    <i>
      <x v="1346"/>
    </i>
    <i>
      <x v="2692"/>
    </i>
    <i>
      <x v="2597"/>
    </i>
    <i>
      <x v="1727"/>
    </i>
    <i>
      <x v="149"/>
    </i>
    <i>
      <x v="1289"/>
    </i>
    <i>
      <x v="2592"/>
    </i>
    <i>
      <x v="2249"/>
    </i>
    <i>
      <x v="390"/>
    </i>
    <i>
      <x v="1367"/>
    </i>
    <i>
      <x v="660"/>
    </i>
    <i>
      <x v="1060"/>
    </i>
    <i>
      <x v="2443"/>
    </i>
    <i>
      <x v="544"/>
    </i>
    <i>
      <x v="1836"/>
    </i>
    <i>
      <x v="860"/>
    </i>
    <i>
      <x v="717"/>
    </i>
    <i>
      <x v="760"/>
    </i>
    <i>
      <x v="944"/>
    </i>
    <i>
      <x v="1018"/>
    </i>
    <i>
      <x v="1257"/>
    </i>
    <i>
      <x v="2401"/>
    </i>
    <i>
      <x v="2001"/>
    </i>
    <i>
      <x v="371"/>
    </i>
    <i>
      <x v="190"/>
    </i>
    <i>
      <x v="434"/>
    </i>
    <i>
      <x v="1657"/>
    </i>
    <i>
      <x v="43"/>
    </i>
    <i>
      <x v="715"/>
    </i>
    <i>
      <x v="2067"/>
    </i>
    <i>
      <x v="1002"/>
    </i>
    <i>
      <x v="2138"/>
    </i>
    <i>
      <x v="1676"/>
    </i>
    <i>
      <x v="1397"/>
    </i>
    <i>
      <x v="709"/>
    </i>
    <i>
      <x v="781"/>
    </i>
    <i>
      <x v="734"/>
    </i>
    <i>
      <x v="163"/>
    </i>
    <i>
      <x v="414"/>
    </i>
    <i>
      <x v="2017"/>
    </i>
    <i>
      <x v="2402"/>
    </i>
    <i>
      <x v="247"/>
    </i>
    <i>
      <x v="2124"/>
    </i>
    <i>
      <x v="1513"/>
    </i>
    <i>
      <x v="1574"/>
    </i>
    <i>
      <x v="110"/>
    </i>
    <i>
      <x v="1579"/>
    </i>
    <i>
      <x v="1714"/>
    </i>
    <i>
      <x v="1641"/>
    </i>
    <i>
      <x v="2584"/>
    </i>
    <i>
      <x v="704"/>
    </i>
    <i>
      <x v="2618"/>
    </i>
    <i>
      <x v="726"/>
    </i>
    <i>
      <x v="172"/>
    </i>
    <i>
      <x v="1023"/>
    </i>
    <i>
      <x v="104"/>
    </i>
    <i>
      <x v="2274"/>
    </i>
    <i>
      <x v="2278"/>
    </i>
    <i>
      <x v="174"/>
    </i>
    <i>
      <x v="501"/>
    </i>
    <i>
      <x v="1973"/>
    </i>
    <i>
      <x v="2405"/>
    </i>
    <i>
      <x v="1707"/>
    </i>
    <i>
      <x v="2127"/>
    </i>
    <i>
      <x v="497"/>
    </i>
    <i>
      <x v="2005"/>
    </i>
    <i>
      <x v="2577"/>
    </i>
    <i>
      <x v="367"/>
    </i>
    <i>
      <x v="571"/>
    </i>
    <i>
      <x v="214"/>
    </i>
    <i>
      <x v="2191"/>
    </i>
    <i>
      <x v="1583"/>
    </i>
    <i>
      <x v="2051"/>
    </i>
    <i>
      <x v="1740"/>
    </i>
    <i>
      <x v="1664"/>
    </i>
    <i>
      <x v="890"/>
    </i>
    <i>
      <x v="496"/>
    </i>
    <i>
      <x v="2302"/>
    </i>
    <i>
      <x v="1767"/>
    </i>
    <i>
      <x v="694"/>
    </i>
    <i>
      <x v="1249"/>
    </i>
    <i>
      <x v="940"/>
    </i>
    <i>
      <x v="632"/>
    </i>
    <i>
      <x v="754"/>
    </i>
    <i>
      <x v="698"/>
    </i>
    <i>
      <x v="595"/>
    </i>
    <i>
      <x v="879"/>
    </i>
    <i>
      <x v="843"/>
    </i>
    <i>
      <x v="2358"/>
    </i>
    <i>
      <x v="2142"/>
    </i>
    <i>
      <x v="1853"/>
    </i>
    <i>
      <x v="2640"/>
    </i>
    <i>
      <x v="96"/>
    </i>
    <i>
      <x v="945"/>
    </i>
    <i>
      <x v="1390"/>
    </i>
    <i>
      <x v="2541"/>
    </i>
    <i>
      <x v="1528"/>
    </i>
    <i>
      <x v="509"/>
    </i>
    <i>
      <x v="2581"/>
    </i>
    <i>
      <x v="2164"/>
    </i>
    <i>
      <x v="1719"/>
    </i>
    <i>
      <x v="1225"/>
    </i>
    <i>
      <x v="1307"/>
    </i>
    <i>
      <x v="2006"/>
    </i>
    <i>
      <x v="970"/>
    </i>
    <i>
      <x v="1624"/>
    </i>
    <i>
      <x v="1796"/>
    </i>
    <i>
      <x v="2683"/>
    </i>
    <i>
      <x v="2579"/>
    </i>
    <i>
      <x v="1462"/>
    </i>
    <i>
      <x v="2097"/>
    </i>
    <i>
      <x v="2316"/>
    </i>
    <i>
      <x v="478"/>
    </i>
    <i>
      <x v="2229"/>
    </i>
    <i>
      <x v="351"/>
    </i>
    <i>
      <x v="1503"/>
    </i>
    <i>
      <x v="928"/>
    </i>
    <i>
      <x v="353"/>
    </i>
    <i>
      <x v="972"/>
    </i>
    <i>
      <x v="661"/>
    </i>
    <i>
      <x v="1231"/>
    </i>
    <i>
      <x v="279"/>
    </i>
    <i>
      <x v="2416"/>
    </i>
    <i>
      <x v="1351"/>
    </i>
    <i>
      <x v="1848"/>
    </i>
    <i>
      <x v="2339"/>
    </i>
    <i>
      <x v="892"/>
    </i>
    <i>
      <x v="364"/>
    </i>
    <i>
      <x v="2327"/>
    </i>
    <i>
      <x v="1044"/>
    </i>
    <i>
      <x v="1097"/>
    </i>
    <i>
      <x v="2065"/>
    </i>
    <i>
      <x v="1174"/>
    </i>
    <i>
      <x v="2595"/>
    </i>
    <i>
      <x v="1521"/>
    </i>
    <i>
      <x v="2616"/>
    </i>
    <i>
      <x v="1463"/>
    </i>
    <i>
      <x v="1623"/>
    </i>
    <i>
      <x v="1976"/>
    </i>
    <i>
      <x v="778"/>
    </i>
    <i>
      <x v="192"/>
    </i>
    <i>
      <x v="867"/>
    </i>
    <i>
      <x v="1483"/>
    </i>
    <i>
      <x v="1268"/>
    </i>
    <i>
      <x v="2694"/>
    </i>
    <i>
      <x v="2558"/>
    </i>
    <i>
      <x v="1152"/>
    </i>
    <i>
      <x v="2217"/>
    </i>
    <i>
      <x v="358"/>
    </i>
    <i>
      <x v="259"/>
    </i>
    <i>
      <x v="2477"/>
    </i>
    <i>
      <x v="2350"/>
    </i>
    <i>
      <x v="1708"/>
    </i>
    <i>
      <x v="830"/>
    </i>
    <i>
      <x v="1055"/>
    </i>
    <i>
      <x v="824"/>
    </i>
    <i>
      <x v="2170"/>
    </i>
    <i>
      <x v="1411"/>
    </i>
    <i>
      <x v="794"/>
    </i>
    <i>
      <x v="1485"/>
    </i>
    <i>
      <x v="986"/>
    </i>
    <i>
      <x v="68"/>
    </i>
    <i>
      <x v="405"/>
    </i>
    <i>
      <x v="92"/>
    </i>
    <i>
      <x v="1550"/>
    </i>
    <i>
      <x v="158"/>
    </i>
    <i>
      <x v="219"/>
    </i>
    <i>
      <x v="406"/>
    </i>
    <i>
      <x v="961"/>
    </i>
    <i>
      <x v="1344"/>
    </i>
    <i>
      <x v="448"/>
    </i>
    <i>
      <x v="106"/>
    </i>
    <i>
      <x v="447"/>
    </i>
    <i>
      <x v="1837"/>
    </i>
    <i>
      <x v="1016"/>
    </i>
    <i>
      <x v="2283"/>
    </i>
    <i>
      <x v="1273"/>
    </i>
    <i>
      <x v="1491"/>
    </i>
    <i>
      <x v="1127"/>
    </i>
    <i>
      <x v="2369"/>
    </i>
    <i>
      <x v="2368"/>
    </i>
    <i>
      <x v="2202"/>
    </i>
    <i>
      <x v="1031"/>
    </i>
    <i>
      <x v="2382"/>
    </i>
    <i>
      <x v="1025"/>
    </i>
    <i>
      <x v="229"/>
    </i>
    <i>
      <x v="1545"/>
    </i>
    <i>
      <x v="374"/>
    </i>
    <i>
      <x v="2521"/>
    </i>
    <i>
      <x v="557"/>
    </i>
    <i>
      <x v="951"/>
    </i>
    <i>
      <x v="2643"/>
    </i>
    <i>
      <x v="1404"/>
    </i>
    <i>
      <x v="2425"/>
    </i>
    <i>
      <x v="1317"/>
    </i>
    <i>
      <x v="2089"/>
    </i>
    <i>
      <x v="1548"/>
    </i>
    <i>
      <x v="1156"/>
    </i>
    <i>
      <x v="2548"/>
    </i>
    <i>
      <x v="2441"/>
    </i>
    <i>
      <x v="637"/>
    </i>
    <i>
      <x v="485"/>
    </i>
    <i>
      <x v="2291"/>
    </i>
    <i>
      <x v="764"/>
    </i>
    <i>
      <x v="1232"/>
    </i>
    <i>
      <x v="2121"/>
    </i>
    <i>
      <x v="2040"/>
    </i>
    <i>
      <x v="964"/>
    </i>
    <i>
      <x v="1365"/>
    </i>
    <i>
      <x v="1352"/>
    </i>
    <i>
      <x v="983"/>
    </i>
    <i>
      <x v="2392"/>
    </i>
    <i>
      <x v="2349"/>
    </i>
    <i>
      <x v="1075"/>
    </i>
    <i>
      <x v="413"/>
    </i>
    <i>
      <x v="393"/>
    </i>
    <i>
      <x v="1341"/>
    </i>
    <i>
      <x v="720"/>
    </i>
    <i>
      <x v="1057"/>
    </i>
    <i>
      <x v="674"/>
    </i>
    <i>
      <x v="143"/>
    </i>
    <i>
      <x v="1987"/>
    </i>
    <i>
      <x v="1259"/>
    </i>
    <i>
      <x v="1643"/>
    </i>
    <i>
      <x v="444"/>
    </i>
    <i>
      <x v="857"/>
    </i>
    <i>
      <x v="2424"/>
    </i>
    <i>
      <x v="1675"/>
    </i>
    <i>
      <x v="518"/>
    </i>
    <i>
      <x v="1616"/>
    </i>
    <i>
      <x v="453"/>
    </i>
    <i>
      <x v="852"/>
    </i>
    <i>
      <x v="170"/>
    </i>
    <i>
      <x v="521"/>
    </i>
    <i>
      <x v="1266"/>
    </i>
    <i>
      <x v="807"/>
    </i>
    <i>
      <x v="1011"/>
    </i>
    <i>
      <x v="49"/>
    </i>
    <i>
      <x v="623"/>
    </i>
    <i>
      <x v="1409"/>
    </i>
    <i>
      <x v="1389"/>
    </i>
    <i>
      <x v="175"/>
    </i>
    <i>
      <x v="671"/>
    </i>
    <i>
      <x v="2610"/>
    </i>
    <i>
      <x v="841"/>
    </i>
    <i>
      <x v="348"/>
    </i>
    <i>
      <x v="589"/>
    </i>
    <i>
      <x v="669"/>
    </i>
    <i>
      <x v="2024"/>
    </i>
    <i>
      <x v="2523"/>
    </i>
    <i>
      <x v="1475"/>
    </i>
    <i>
      <x v="197"/>
    </i>
    <i>
      <x v="2381"/>
    </i>
    <i>
      <x v="1135"/>
    </i>
    <i>
      <x v="345"/>
    </i>
    <i>
      <x v="1"/>
    </i>
    <i>
      <x v="1494"/>
    </i>
    <i>
      <x v="1132"/>
    </i>
    <i>
      <x v="1250"/>
    </i>
    <i>
      <x v="787"/>
    </i>
    <i>
      <x v="1092"/>
    </i>
    <i>
      <x v="2491"/>
    </i>
    <i>
      <x v="2606"/>
    </i>
    <i>
      <x v="984"/>
    </i>
    <i>
      <x v="18"/>
    </i>
    <i>
      <x v="2583"/>
    </i>
    <i>
      <x v="1070"/>
    </i>
    <i>
      <x v="1594"/>
    </i>
    <i>
      <x v="1886"/>
    </i>
    <i>
      <x v="1726"/>
    </i>
    <i>
      <x v="1560"/>
    </i>
    <i>
      <x v="1251"/>
    </i>
    <i>
      <x v="886"/>
    </i>
    <i>
      <x v="551"/>
    </i>
    <i>
      <x v="268"/>
    </i>
    <i>
      <x v="2651"/>
    </i>
    <i>
      <x v="2073"/>
    </i>
    <i>
      <x v="1277"/>
    </i>
    <i>
      <x v="2588"/>
    </i>
    <i>
      <x v="1359"/>
    </i>
    <i>
      <x v="904"/>
    </i>
    <i>
      <x v="326"/>
    </i>
    <i>
      <x v="579"/>
    </i>
    <i>
      <x v="2320"/>
    </i>
    <i>
      <x v="2147"/>
    </i>
    <i>
      <x v="1756"/>
    </i>
    <i>
      <x v="806"/>
    </i>
    <i>
      <x v="599"/>
    </i>
    <i>
      <x v="643"/>
    </i>
    <i>
      <x v="2619"/>
    </i>
    <i>
      <x v="1957"/>
    </i>
    <i>
      <x v="457"/>
    </i>
    <i>
      <x v="2504"/>
    </i>
    <i>
      <x v="1912"/>
    </i>
    <i>
      <x v="288"/>
    </i>
    <i>
      <x v="2347"/>
    </i>
    <i>
      <x v="2012"/>
    </i>
    <i>
      <x v="1416"/>
    </i>
    <i>
      <x v="10"/>
    </i>
    <i>
      <x v="565"/>
    </i>
    <i>
      <x v="1334"/>
    </i>
    <i>
      <x v="2077"/>
    </i>
    <i>
      <x v="677"/>
    </i>
    <i>
      <x v="613"/>
    </i>
    <i>
      <x v="213"/>
    </i>
    <i>
      <x v="57"/>
    </i>
    <i>
      <x v="1983"/>
    </i>
    <i>
      <x v="1977"/>
    </i>
    <i>
      <x v="2066"/>
    </i>
    <i>
      <x v="1281"/>
    </i>
    <i>
      <x v="561"/>
    </i>
    <i>
      <x v="2373"/>
    </i>
    <i>
      <x v="2658"/>
    </i>
    <i>
      <x v="1660"/>
    </i>
    <i>
      <x v="211"/>
    </i>
    <i>
      <x v="1954"/>
    </i>
    <i>
      <x v="809"/>
    </i>
    <i>
      <x v="407"/>
    </i>
    <i>
      <x v="2499"/>
    </i>
    <i>
      <x v="2253"/>
    </i>
    <i>
      <x v="1375"/>
    </i>
    <i>
      <x v="1248"/>
    </i>
    <i>
      <x v="1142"/>
    </i>
    <i>
      <x v="2133"/>
    </i>
    <i>
      <x v="2228"/>
    </i>
    <i>
      <x v="1302"/>
    </i>
    <i>
      <x v="1287"/>
    </i>
    <i>
      <x v="2131"/>
    </i>
    <i>
      <x v="1979"/>
    </i>
    <i>
      <x v="723"/>
    </i>
    <i>
      <x v="1175"/>
    </i>
    <i>
      <x v="320"/>
    </i>
    <i>
      <x v="2637"/>
    </i>
    <i>
      <x v="796"/>
    </i>
    <i>
      <x v="1431"/>
    </i>
    <i>
      <x v="1200"/>
    </i>
    <i>
      <x v="100"/>
    </i>
    <i>
      <x v="2507"/>
    </i>
    <i>
      <x v="2691"/>
    </i>
    <i>
      <x v="2621"/>
    </i>
    <i>
      <x v="1546"/>
    </i>
    <i>
      <x v="1434"/>
    </i>
    <i>
      <x v="1573"/>
    </i>
    <i>
      <x v="1114"/>
    </i>
    <i>
      <x v="673"/>
    </i>
    <i>
      <x v="1008"/>
    </i>
    <i>
      <x v="2090"/>
    </i>
    <i>
      <x v="971"/>
    </i>
    <i>
      <x v="584"/>
    </i>
    <i>
      <x v="2560"/>
    </i>
    <i>
      <x v="1805"/>
    </i>
    <i>
      <x v="705"/>
    </i>
    <i>
      <x v="1760"/>
    </i>
    <i>
      <x v="966"/>
    </i>
    <i>
      <x v="952"/>
    </i>
    <i>
      <x v="131"/>
    </i>
    <i>
      <x v="1604"/>
    </i>
    <i>
      <x v="1666"/>
    </i>
    <i>
      <x v="403"/>
    </i>
    <i>
      <x v="2498"/>
    </i>
    <i>
      <x v="1395"/>
    </i>
    <i>
      <x v="1742"/>
    </i>
    <i>
      <x v="688"/>
    </i>
    <i>
      <x v="1017"/>
    </i>
    <i>
      <x v="1134"/>
    </i>
    <i>
      <x v="98"/>
    </i>
    <i>
      <x v="1856"/>
    </i>
    <i>
      <x v="957"/>
    </i>
    <i>
      <x v="1994"/>
    </i>
    <i>
      <x v="1757"/>
    </i>
    <i>
      <x v="1959"/>
    </i>
    <i>
      <x v="1308"/>
    </i>
    <i>
      <x v="82"/>
    </i>
    <i>
      <x v="365"/>
    </i>
    <i>
      <x v="1179"/>
    </i>
    <i>
      <x v="990"/>
    </i>
    <i>
      <x v="566"/>
    </i>
    <i>
      <x v="670"/>
    </i>
    <i>
      <x v="1633"/>
    </i>
    <i>
      <x v="797"/>
    </i>
    <i>
      <x v="194"/>
    </i>
    <i>
      <x v="90"/>
    </i>
    <i>
      <x v="2570"/>
    </i>
    <i>
      <x v="2197"/>
    </i>
    <i>
      <x v="2213"/>
    </i>
    <i>
      <x v="1870"/>
    </i>
    <i>
      <x v="1875"/>
    </i>
    <i>
      <x v="812"/>
    </i>
    <i>
      <x v="1107"/>
    </i>
    <i>
      <x v="653"/>
    </i>
    <i>
      <x v="2294"/>
    </i>
    <i>
      <x v="2328"/>
    </i>
    <i>
      <x v="2049"/>
    </i>
    <i>
      <x v="508"/>
    </i>
    <i>
      <x v="2299"/>
    </i>
    <i>
      <x v="2015"/>
    </i>
    <i>
      <x v="144"/>
    </i>
    <i>
      <x v="2569"/>
    </i>
    <i>
      <x v="2633"/>
    </i>
    <i>
      <x v="2311"/>
    </i>
    <i>
      <x v="1894"/>
    </i>
    <i>
      <x v="273"/>
    </i>
    <i>
      <x v="2106"/>
    </i>
    <i>
      <x v="1943"/>
    </i>
    <i>
      <x v="210"/>
    </i>
    <i>
      <x v="323"/>
    </i>
    <i>
      <x v="1213"/>
    </i>
    <i>
      <x v="1148"/>
    </i>
    <i>
      <x v="635"/>
    </i>
    <i>
      <x v="399"/>
    </i>
    <i>
      <x v="64"/>
    </i>
    <i>
      <x v="1984"/>
    </i>
    <i>
      <x v="1940"/>
    </i>
    <i>
      <x v="1993"/>
    </i>
    <i>
      <x v="1373"/>
    </i>
    <i>
      <x v="1228"/>
    </i>
    <i>
      <x v="2516"/>
    </i>
    <i>
      <x v="511"/>
    </i>
    <i>
      <x v="2329"/>
    </i>
    <i>
      <x v="2513"/>
    </i>
    <i>
      <x v="1417"/>
    </i>
    <i>
      <x v="757"/>
    </i>
    <i>
      <x v="1145"/>
    </i>
    <i>
      <x v="111"/>
    </i>
    <i>
      <x v="409"/>
    </i>
    <i>
      <x v="2550"/>
    </i>
    <i>
      <x v="1533"/>
    </i>
    <i>
      <x v="1562"/>
    </i>
    <i>
      <x v="888"/>
    </i>
    <i>
      <x v="1168"/>
    </i>
    <i>
      <x v="982"/>
    </i>
    <i>
      <x v="998"/>
    </i>
    <i>
      <x v="2554"/>
    </i>
    <i>
      <x v="1441"/>
    </i>
    <i>
      <x v="1915"/>
    </i>
    <i>
      <x v="1567"/>
    </i>
    <i>
      <x v="1033"/>
    </i>
    <i>
      <x v="130"/>
    </i>
    <i>
      <x v="1917"/>
    </i>
    <i>
      <x v="898"/>
    </i>
    <i>
      <x v="2404"/>
    </i>
    <i>
      <x v="1509"/>
    </i>
    <i>
      <x v="2488"/>
    </i>
    <i>
      <x v="2352"/>
    </i>
    <i>
      <x v="1821"/>
    </i>
    <i>
      <x v="2056"/>
    </i>
    <i>
      <x v="2420"/>
    </i>
    <i>
      <x v="1772"/>
    </i>
    <i>
      <x v="1519"/>
    </i>
    <i>
      <x v="2110"/>
    </i>
    <i>
      <x v="1171"/>
    </i>
    <i>
      <x v="1151"/>
    </i>
    <i>
      <x v="967"/>
    </i>
    <i>
      <x v="1086"/>
    </i>
    <i>
      <x v="83"/>
    </i>
    <i>
      <x v="2136"/>
    </i>
    <i>
      <x v="1932"/>
    </i>
    <i>
      <x v="1360"/>
    </i>
    <i>
      <x v="1584"/>
    </i>
    <i>
      <x v="1736"/>
    </i>
    <i>
      <x v="941"/>
    </i>
    <i>
      <x v="183"/>
    </i>
    <i>
      <x v="484"/>
    </i>
    <i>
      <x v="1858"/>
    </i>
    <i>
      <x v="1568"/>
    </i>
    <i>
      <x v="706"/>
    </i>
    <i>
      <x v="553"/>
    </i>
    <i>
      <x v="2585"/>
    </i>
    <i>
      <x v="2272"/>
    </i>
    <i>
      <x v="2279"/>
    </i>
    <i>
      <x v="1056"/>
    </i>
    <i>
      <x v="774"/>
    </i>
    <i>
      <x v="289"/>
    </i>
    <i>
      <x v="2600"/>
    </i>
    <i>
      <x v="880"/>
    </i>
    <i>
      <x v="625"/>
    </i>
    <i>
      <x v="97"/>
    </i>
    <i>
      <x v="505"/>
    </i>
    <i>
      <x v="2050"/>
    </i>
    <i>
      <x v="257"/>
    </i>
    <i>
      <x v="2602"/>
    </i>
    <i>
      <x v="997"/>
    </i>
    <i>
      <x v="2304"/>
    </i>
    <i>
      <x v="2353"/>
    </i>
    <i>
      <x v="2429"/>
    </i>
    <i>
      <x v="856"/>
    </i>
    <i>
      <x v="950"/>
    </i>
    <i>
      <x v="346"/>
    </i>
    <i>
      <x v="2576"/>
    </i>
    <i>
      <x v="377"/>
    </i>
    <i>
      <x v="161"/>
    </i>
    <i>
      <x v="2646"/>
    </i>
    <i>
      <x v="1834"/>
    </i>
    <i>
      <x v="761"/>
    </i>
    <i>
      <x v="148"/>
    </i>
    <i>
      <x v="1577"/>
    </i>
    <i>
      <x v="266"/>
    </i>
    <i>
      <x v="2333"/>
    </i>
    <i>
      <x v="2384"/>
    </i>
    <i>
      <x v="1553"/>
    </i>
    <i>
      <x v="742"/>
    </i>
    <i>
      <x v="2664"/>
    </i>
    <i>
      <x v="2306"/>
    </i>
    <i>
      <x v="2454"/>
    </i>
    <i>
      <x v="943"/>
    </i>
    <i>
      <x v="548"/>
    </i>
    <i>
      <x v="2165"/>
    </i>
    <i>
      <x v="1762"/>
    </i>
    <i>
      <x v="1557"/>
    </i>
    <i>
      <x v="1066"/>
    </i>
    <i>
      <x v="330"/>
    </i>
    <i>
      <x v="278"/>
    </i>
    <i>
      <x v="488"/>
    </i>
    <i>
      <x v="2185"/>
    </i>
    <i>
      <x v="2295"/>
    </i>
    <i>
      <x v="2375"/>
    </i>
    <i>
      <x v="1806"/>
    </i>
    <i>
      <x v="1629"/>
    </i>
    <i>
      <x v="552"/>
    </i>
    <i>
      <x v="2445"/>
    </i>
    <i>
      <x v="1962"/>
    </i>
    <i>
      <x v="1613"/>
    </i>
    <i>
      <x v="811"/>
    </i>
    <i>
      <x v="217"/>
    </i>
    <i>
      <x v="540"/>
    </i>
    <i>
      <x v="2101"/>
    </i>
    <i>
      <x v="2653"/>
    </i>
    <i>
      <x v="1794"/>
    </i>
    <i>
      <x v="1467"/>
    </i>
    <i>
      <x v="687"/>
    </i>
    <i>
      <x v="1005"/>
    </i>
    <i>
      <x v="187"/>
    </i>
    <i>
      <x v="2141"/>
    </i>
    <i>
      <x v="2235"/>
    </i>
    <i>
      <x v="1071"/>
    </i>
    <i>
      <x v="165"/>
    </i>
    <i>
      <x v="554"/>
    </i>
    <i>
      <x v="2054"/>
    </i>
    <i>
      <x v="2342"/>
    </i>
    <i>
      <x v="1356"/>
    </i>
    <i>
      <x v="1447"/>
    </i>
    <i>
      <x v="2000"/>
    </i>
    <i>
      <x v="682"/>
    </i>
    <i>
      <x v="1219"/>
    </i>
    <i>
      <x v="1205"/>
    </i>
    <i>
      <x v="1110"/>
    </i>
    <i>
      <x v="328"/>
    </i>
    <i>
      <x v="109"/>
    </i>
    <i>
      <x v="271"/>
    </i>
    <i>
      <x v="2262"/>
    </i>
    <i>
      <x v="1978"/>
    </i>
    <i>
      <x v="1549"/>
    </i>
    <i>
      <x v="9"/>
    </i>
    <i>
      <x v="1883"/>
    </i>
    <i>
      <x v="1683"/>
    </i>
    <i>
      <x v="1282"/>
    </i>
    <i>
      <x v="79"/>
    </i>
    <i>
      <x v="1769"/>
    </i>
    <i>
      <x v="1518"/>
    </i>
    <i>
      <x v="1967"/>
    </i>
    <i>
      <x v="1738"/>
    </i>
    <i>
      <x v="714"/>
    </i>
    <i>
      <x v="1212"/>
    </i>
    <i>
      <x v="1322"/>
    </i>
    <i>
      <x v="2656"/>
    </i>
    <i>
      <x v="1764"/>
    </i>
    <i>
      <x v="1862"/>
    </i>
    <i>
      <x v="1026"/>
    </i>
    <i>
      <x v="770"/>
    </i>
    <i>
      <x v="1022"/>
    </i>
    <i>
      <x v="1189"/>
    </i>
    <i>
      <x v="121"/>
    </i>
    <i>
      <x v="240"/>
    </i>
    <i>
      <x v="123"/>
    </i>
    <i>
      <x v="2331"/>
    </i>
    <i>
      <x v="2226"/>
    </i>
    <i>
      <x v="1773"/>
    </i>
    <i>
      <x v="1117"/>
    </i>
    <i>
      <x v="2198"/>
    </i>
    <i>
      <x v="1030"/>
    </i>
    <i>
      <x v="537"/>
    </i>
    <i>
      <x v="74"/>
    </i>
    <i>
      <x v="2432"/>
    </i>
    <i>
      <x v="1655"/>
    </i>
    <i>
      <x v="230"/>
    </i>
    <i>
      <x v="46"/>
    </i>
    <i>
      <x v="533"/>
    </i>
    <i>
      <x v="2232"/>
    </i>
    <i>
      <x v="2201"/>
    </i>
    <i>
      <x v="2344"/>
    </i>
    <i>
      <x v="1270"/>
    </i>
    <i>
      <x v="381"/>
    </i>
    <i>
      <x v="455"/>
    </i>
    <i>
      <x v="2363"/>
    </i>
    <i>
      <x v="1926"/>
    </i>
    <i>
      <x v="1985"/>
    </i>
    <i>
      <x v="1112"/>
    </i>
    <i>
      <x v="926"/>
    </i>
    <i>
      <x v="1180"/>
    </i>
    <i>
      <x v="2546"/>
    </i>
    <i>
      <x v="1783"/>
    </i>
    <i>
      <x v="527"/>
    </i>
    <i>
      <x v="572"/>
    </i>
    <i>
      <x v="2086"/>
    </i>
    <i>
      <x v="1972"/>
    </i>
    <i>
      <x v="1895"/>
    </i>
    <i>
      <x v="199"/>
    </i>
    <i>
      <x v="334"/>
    </i>
    <i>
      <x v="609"/>
    </i>
    <i>
      <x v="2215"/>
    </i>
    <i>
      <x v="1930"/>
    </i>
    <i>
      <x v="1418"/>
    </i>
    <i>
      <x v="2671"/>
    </i>
    <i>
      <x v="1779"/>
    </i>
    <i>
      <x v="1653"/>
    </i>
    <i>
      <x v="1324"/>
    </i>
    <i>
      <x v="606"/>
    </i>
    <i>
      <x v="2467"/>
    </i>
    <i>
      <x v="2635"/>
    </i>
    <i>
      <x v="1563"/>
    </i>
    <i>
      <x v="799"/>
    </i>
    <i>
      <x v="489"/>
    </i>
    <i>
      <x v="528"/>
    </i>
    <i>
      <x v="672"/>
    </i>
    <i>
      <x v="2449"/>
    </i>
    <i>
      <x v="1803"/>
    </i>
    <i>
      <x v="756"/>
    </i>
    <i>
      <x v="503"/>
    </i>
    <i>
      <x v="389"/>
    </i>
    <i>
      <x v="575"/>
    </i>
    <i>
      <x v="2251"/>
    </i>
    <i>
      <x v="2634"/>
    </i>
    <i>
      <x v="1890"/>
    </i>
    <i>
      <x v="1759"/>
    </i>
    <i>
      <x v="1684"/>
    </i>
    <i>
      <x v="1027"/>
    </i>
    <i>
      <x v="480"/>
    </i>
    <i>
      <x v="1647"/>
    </i>
    <i>
      <x v="1907"/>
    </i>
    <i>
      <x v="1724"/>
    </i>
    <i>
      <x v="421"/>
    </i>
    <i>
      <x v="1429"/>
    </i>
    <i>
      <x v="1953"/>
    </i>
    <i>
      <x v="1482"/>
    </i>
    <i>
      <x v="1241"/>
    </i>
    <i>
      <x v="378"/>
    </i>
    <i>
      <x v="2645"/>
    </i>
    <i>
      <x v="2052"/>
    </i>
    <i>
      <x v="2181"/>
    </i>
    <i>
      <x v="1638"/>
    </i>
    <i>
      <x v="1363"/>
    </i>
    <i>
      <x v="1936"/>
    </i>
    <i>
      <x v="689"/>
    </i>
    <i>
      <x v="921"/>
    </i>
    <i>
      <x v="298"/>
    </i>
    <i>
      <x v="482"/>
    </i>
    <i>
      <x v="2603"/>
    </i>
    <i>
      <x v="1997"/>
    </i>
    <i>
      <x v="1807"/>
    </i>
    <i>
      <x v="1992"/>
    </i>
    <i>
      <x v="1172"/>
    </i>
    <i>
      <x v="1169"/>
    </i>
    <i>
      <x v="103"/>
    </i>
    <i>
      <x v="2180"/>
    </i>
    <i>
      <x v="802"/>
    </i>
    <i>
      <x v="1293"/>
    </i>
    <i>
      <x v="1194"/>
    </i>
    <i>
      <x v="645"/>
    </i>
    <i>
      <x v="160"/>
    </i>
    <i>
      <x v="2059"/>
    </i>
    <i>
      <x v="1428"/>
    </i>
    <i>
      <x v="1237"/>
    </i>
    <i>
      <x v="751"/>
    </i>
    <i>
      <x v="1819"/>
    </i>
    <i>
      <x v="1450"/>
    </i>
    <i>
      <x v="869"/>
    </i>
    <i>
      <x v="782"/>
    </i>
    <i>
      <x v="1181"/>
    </i>
    <i>
      <x v="51"/>
    </i>
    <i>
      <x v="2568"/>
    </i>
    <i>
      <x v="2119"/>
    </i>
    <i>
      <x v="1407"/>
    </i>
    <i>
      <x v="1433"/>
    </i>
    <i>
      <x v="881"/>
    </i>
    <i>
      <x v="608"/>
    </i>
    <i>
      <x v="181"/>
    </i>
    <i>
      <x v="2627"/>
    </i>
    <i>
      <x v="1585"/>
    </i>
    <i>
      <x v="1064"/>
    </i>
    <i>
      <x v="125"/>
    </i>
    <i>
      <x v="2529"/>
    </i>
    <i>
      <x v="2440"/>
    </i>
    <i>
      <x v="1240"/>
    </i>
    <i>
      <x v="569"/>
    </i>
    <i>
      <x v="466"/>
    </i>
    <i>
      <x v="460"/>
    </i>
    <i>
      <x v="44"/>
    </i>
    <i>
      <x v="2072"/>
    </i>
    <i>
      <x v="2204"/>
    </i>
    <i>
      <x v="1190"/>
    </i>
    <i>
      <x v="50"/>
    </i>
    <i>
      <x v="483"/>
    </i>
    <i>
      <x v="2469"/>
    </i>
    <i>
      <x v="2292"/>
    </i>
    <i>
      <x v="2102"/>
    </i>
    <i>
      <x v="1597"/>
    </i>
    <i>
      <x v="771"/>
    </i>
    <i>
      <x v="468"/>
    </i>
    <i>
      <x v="246"/>
    </i>
    <i>
      <x v="2125"/>
    </i>
    <i>
      <x v="2387"/>
    </i>
    <i>
      <x v="1561"/>
    </i>
    <i>
      <x v="1435"/>
    </i>
    <i>
      <x v="493"/>
    </i>
    <i>
      <x v="142"/>
    </i>
    <i>
      <x v="152"/>
    </i>
    <i>
      <x v="2458"/>
    </i>
    <i>
      <x v="2462"/>
    </i>
    <i>
      <x v="1537"/>
    </i>
    <i>
      <x v="1702"/>
    </i>
    <i>
      <x v="1671"/>
    </i>
    <i>
      <x v="923"/>
    </i>
    <i>
      <x v="845"/>
    </i>
    <i>
      <x v="1155"/>
    </i>
    <i>
      <x v="1078"/>
    </i>
    <i>
      <x v="1050"/>
    </i>
    <i>
      <x v="1685"/>
    </i>
    <i>
      <x v="826"/>
    </i>
    <i>
      <x v="1211"/>
    </i>
    <i>
      <x v="1217"/>
    </i>
    <i>
      <x v="132"/>
    </i>
    <i>
      <x v="173"/>
    </i>
    <i>
      <x v="336"/>
    </i>
    <i>
      <x v="2362"/>
    </i>
    <i>
      <x v="2288"/>
    </i>
    <i>
      <x v="2485"/>
    </i>
    <i>
      <x v="1596"/>
    </i>
    <i>
      <x v="1827"/>
    </i>
    <i>
      <x v="871"/>
    </i>
    <i>
      <x v="924"/>
    </i>
    <i>
      <x v="684"/>
    </i>
    <i>
      <x v="895"/>
    </i>
    <i>
      <x v="47"/>
    </i>
    <i>
      <x v="267"/>
    </i>
    <i>
      <x v="2252"/>
    </i>
    <i>
      <x v="2298"/>
    </i>
    <i>
      <x v="1809"/>
    </i>
    <i>
      <x v="1559"/>
    </i>
    <i>
      <x v="866"/>
    </i>
    <i>
      <x v="1188"/>
    </i>
    <i>
      <x v="454"/>
    </i>
    <i>
      <x v="2444"/>
    </i>
    <i>
      <x v="2169"/>
    </i>
    <i>
      <x v="1933"/>
    </i>
    <i>
      <x v="1230"/>
    </i>
    <i>
      <x v="1335"/>
    </i>
    <i>
      <x v="1176"/>
    </i>
    <i>
      <x v="2626"/>
    </i>
    <i>
      <x v="2246"/>
    </i>
    <i>
      <x v="2385"/>
    </i>
    <i>
      <x v="728"/>
    </i>
    <i>
      <x v="186"/>
    </i>
    <i>
      <x v="663"/>
    </i>
    <i>
      <x v="2433"/>
    </i>
    <i>
      <x v="2685"/>
    </i>
    <i>
      <x v="577"/>
    </i>
    <i>
      <x v="220"/>
    </i>
    <i>
      <x v="62"/>
    </i>
    <i>
      <x v="138"/>
    </i>
    <i>
      <x v="2625"/>
    </i>
    <i>
      <x v="2480"/>
    </i>
    <i>
      <x v="980"/>
    </i>
    <i>
      <x v="1139"/>
    </i>
    <i>
      <x v="848"/>
    </i>
    <i>
      <x v="24"/>
    </i>
    <i>
      <x v="2104"/>
    </i>
    <i>
      <x v="2511"/>
    </i>
    <i>
      <x v="2115"/>
    </i>
    <i>
      <x v="2456"/>
    </i>
    <i>
      <x v="1402"/>
    </i>
    <i>
      <x v="765"/>
    </i>
    <i>
      <x v="1129"/>
    </i>
    <i>
      <x v="2679"/>
    </i>
    <i>
      <x v="2140"/>
    </i>
    <i>
      <x v="2465"/>
    </i>
    <i>
      <x v="1628"/>
    </i>
    <i>
      <x v="1855"/>
    </i>
    <i>
      <x v="929"/>
    </i>
    <i>
      <x v="656"/>
    </i>
    <i>
      <x v="2205"/>
    </i>
    <i>
      <x v="2209"/>
    </i>
    <i>
      <x v="276"/>
    </i>
    <i>
      <x v="601"/>
    </i>
    <i>
      <x v="35"/>
    </i>
    <i>
      <x v="2095"/>
    </i>
    <i>
      <x v="2156"/>
    </i>
    <i>
      <x v="2438"/>
    </i>
    <i>
      <x v="2238"/>
    </i>
    <i>
      <x v="1941"/>
    </i>
    <i>
      <x v="1531"/>
    </i>
    <i>
      <x v="1571"/>
    </i>
    <i>
      <x v="755"/>
    </i>
    <i>
      <x v="992"/>
    </i>
    <i>
      <x v="203"/>
    </i>
    <i>
      <x v="317"/>
    </i>
    <i>
      <x v="139"/>
    </i>
    <i>
      <x v="2474"/>
    </i>
    <i>
      <x v="2693"/>
    </i>
    <i>
      <x v="1799"/>
    </i>
    <i>
      <x v="938"/>
    </i>
    <i>
      <x v="1197"/>
    </i>
    <i>
      <x v="176"/>
    </i>
    <i>
      <x v="2123"/>
    </i>
    <i>
      <x v="2134"/>
    </i>
    <i>
      <x v="2028"/>
    </i>
    <i>
      <x v="2399"/>
    </i>
    <i>
      <x v="1439"/>
    </i>
    <i>
      <x v="1448"/>
    </i>
    <i>
      <x v="1320"/>
    </i>
    <i>
      <x v="752"/>
    </i>
    <i>
      <x v="911"/>
    </i>
    <i>
      <x v="352"/>
    </i>
    <i>
      <x v="2179"/>
    </i>
    <i>
      <x v="834"/>
    </i>
    <i>
      <x v="920"/>
    </i>
    <i>
      <x v="833"/>
    </i>
    <i>
      <x v="242"/>
    </i>
    <i>
      <x v="2033"/>
    </i>
    <i>
      <x v="1497"/>
    </i>
    <i>
      <x v="1419"/>
    </i>
    <i>
      <x v="1595"/>
    </i>
    <i>
      <x v="1063"/>
    </i>
    <i>
      <x v="1089"/>
    </i>
    <i>
      <x v="477"/>
    </i>
    <i>
      <x v="542"/>
    </i>
    <i>
      <x v="2502"/>
    </i>
    <i>
      <x v="1457"/>
    </i>
    <i>
      <x v="662"/>
    </i>
    <i>
      <x v="253"/>
    </i>
    <i>
      <x v="2310"/>
    </i>
    <i>
      <x v="2677"/>
    </i>
    <i>
      <x v="2255"/>
    </i>
    <i>
      <x v="2143"/>
    </i>
    <i>
      <x v="1461"/>
    </i>
    <i>
      <x v="1892"/>
    </i>
    <i>
      <x v="803"/>
    </i>
    <i>
      <x v="993"/>
    </i>
    <i>
      <x v="507"/>
    </i>
    <i>
      <x v="420"/>
    </i>
    <i>
      <x v="318"/>
    </i>
    <i>
      <x v="2218"/>
    </i>
    <i>
      <x v="2158"/>
    </i>
    <i>
      <x v="1905"/>
    </i>
    <i>
      <x v="721"/>
    </i>
    <i>
      <x v="218"/>
    </i>
    <i>
      <x v="333"/>
    </i>
    <i>
      <x v="627"/>
    </i>
    <i>
      <x v="2284"/>
    </i>
    <i>
      <x v="1820"/>
    </i>
    <i>
      <x v="1832"/>
    </i>
    <i>
      <x v="703"/>
    </i>
    <i>
      <x v="800"/>
    </i>
    <i>
      <x v="1125"/>
    </i>
    <i>
      <x v="431"/>
    </i>
    <i>
      <x v="2642"/>
    </i>
    <i>
      <x v="2439"/>
    </i>
    <i>
      <x v="1468"/>
    </i>
    <i>
      <x v="1478"/>
    </i>
    <i>
      <x v="429"/>
    </i>
    <i>
      <x v="2111"/>
    </i>
    <i>
      <x v="2337"/>
    </i>
    <i>
      <x v="891"/>
    </i>
    <i>
      <x v="1301"/>
    </i>
    <i>
      <x v="293"/>
    </i>
    <i>
      <x v="2555"/>
    </i>
    <i>
      <x v="1083"/>
    </i>
    <i>
      <x v="1336"/>
    </i>
    <i>
      <x v="379"/>
    </i>
    <i>
      <x v="2615"/>
    </i>
    <i>
      <x v="2376"/>
    </i>
    <i>
      <x v="2682"/>
    </i>
    <i>
      <x v="2446"/>
    </i>
    <i>
      <x v="1449"/>
    </i>
    <i>
      <x v="1177"/>
    </i>
    <i>
      <x v="2084"/>
    </i>
    <i>
      <x v="1572"/>
    </i>
    <i>
      <x v="1455"/>
    </i>
    <i>
      <x v="1332"/>
    </i>
    <i>
      <x v="896"/>
    </i>
    <i>
      <x v="655"/>
    </i>
    <i>
      <x v="284"/>
    </i>
    <i>
      <x v="95"/>
    </i>
    <i>
      <x v="2058"/>
    </i>
    <i>
      <x v="1640"/>
    </i>
    <i>
      <x v="974"/>
    </i>
    <i>
      <x v="1150"/>
    </i>
    <i>
      <x v="1090"/>
    </i>
    <i>
      <x v="37"/>
    </i>
    <i>
      <x v="550"/>
    </i>
    <i>
      <x v="593"/>
    </i>
    <i>
      <x v="309"/>
    </i>
    <i>
      <x v="13"/>
    </i>
    <i>
      <x v="2662"/>
    </i>
    <i>
      <x v="2155"/>
    </i>
    <i>
      <x v="2064"/>
    </i>
    <i>
      <x v="2322"/>
    </i>
    <i>
      <x v="2396"/>
    </i>
    <i>
      <x v="2096"/>
    </i>
    <i>
      <x v="2060"/>
    </i>
    <i>
      <x v="1731"/>
    </i>
    <i>
      <x v="1911"/>
    </i>
    <i>
      <x v="1645"/>
    </i>
    <i>
      <x v="1581"/>
    </i>
    <i>
      <x v="69"/>
    </i>
    <i>
      <x v="2594"/>
    </i>
    <i>
      <x v="2091"/>
    </i>
    <i>
      <x v="2206"/>
    </i>
    <i>
      <x v="2080"/>
    </i>
    <i>
      <x v="1709"/>
    </i>
    <i>
      <x v="1612"/>
    </i>
    <i>
      <x v="1430"/>
    </i>
    <i>
      <x v="1286"/>
    </i>
    <i>
      <x v="1203"/>
    </i>
    <i>
      <x v="313"/>
    </i>
    <i>
      <x v="2447"/>
    </i>
    <i>
      <x v="1851"/>
    </i>
    <i>
      <x v="1909"/>
    </i>
    <i>
      <x v="1471"/>
    </i>
    <i>
      <x v="1847"/>
    </i>
    <i>
      <x v="977"/>
    </i>
    <i>
      <x v="1153"/>
    </i>
    <i>
      <x v="962"/>
    </i>
    <i>
      <x v="15"/>
    </i>
    <i>
      <x v="560"/>
    </i>
    <i>
      <x v="2481"/>
    </i>
    <i>
      <x v="1669"/>
    </i>
    <i>
      <x v="1713"/>
    </i>
    <i>
      <x v="1185"/>
    </i>
    <i>
      <x v="735"/>
    </i>
    <i>
      <x v="893"/>
    </i>
    <i>
      <x v="846"/>
    </i>
    <i>
      <x v="695"/>
    </i>
    <i>
      <x v="1256"/>
    </i>
    <i>
      <x v="641"/>
    </i>
    <i>
      <x v="105"/>
    </i>
    <i>
      <x v="1980"/>
    </i>
    <i>
      <x v="1928"/>
    </i>
    <i>
      <x v="1370"/>
    </i>
    <i>
      <x v="1906"/>
    </i>
    <i>
      <x v="368"/>
    </i>
    <i>
      <x v="255"/>
    </i>
    <i>
      <x v="2193"/>
    </i>
    <i>
      <x v="1746"/>
    </i>
    <i>
      <x v="1829"/>
    </i>
    <i>
      <x v="789"/>
    </i>
    <i>
      <x v="786"/>
    </i>
    <i>
      <x v="1214"/>
    </i>
    <i>
      <x v="204"/>
    </i>
    <i>
      <x v="472"/>
    </i>
    <i>
      <x v="1484"/>
    </i>
    <i>
      <x v="1838"/>
    </i>
    <i>
      <x v="978"/>
    </i>
    <i>
      <x v="1275"/>
    </i>
    <i>
      <x v="124"/>
    </i>
    <i>
      <x v="2240"/>
    </i>
    <i>
      <x v="2620"/>
    </i>
    <i>
      <x v="1592"/>
    </i>
    <i>
      <x v="1963"/>
    </i>
    <i>
      <x v="1812"/>
    </i>
    <i>
      <x v="861"/>
    </i>
    <i>
      <x v="1065"/>
    </i>
    <i>
      <x v="63"/>
    </i>
    <i>
      <x v="2323"/>
    </i>
    <i>
      <x v="2415"/>
    </i>
    <i>
      <x v="2422"/>
    </i>
    <i>
      <x v="2674"/>
    </i>
    <i>
      <x v="1718"/>
    </i>
    <i>
      <x v="1532"/>
    </i>
    <i>
      <x v="948"/>
    </i>
    <i>
      <x v="1088"/>
    </i>
    <i>
      <x v="988"/>
    </i>
    <i>
      <x v="1227"/>
    </i>
    <i>
      <x v="439"/>
    </i>
    <i>
      <x v="2372"/>
    </i>
    <i>
      <x v="1386"/>
    </i>
    <i>
      <x v="1477"/>
    </i>
    <i>
      <x v="1888"/>
    </i>
    <i>
      <x v="701"/>
    </i>
    <i>
      <x v="1076"/>
    </i>
    <i>
      <x v="702"/>
    </i>
    <i>
      <x v="2266"/>
    </i>
    <i>
      <x v="2452"/>
    </i>
    <i>
      <x v="2085"/>
    </i>
    <i>
      <x v="1576"/>
    </i>
    <i>
      <x v="1651"/>
    </i>
    <i>
      <x v="850"/>
    </i>
    <i>
      <x v="1184"/>
    </i>
    <i>
      <x v="1028"/>
    </i>
    <i>
      <x v="644"/>
    </i>
    <i>
      <x v="649"/>
    </i>
    <i>
      <x v="235"/>
    </i>
    <i>
      <x v="2216"/>
    </i>
    <i>
      <x v="829"/>
    </i>
    <i>
      <x v="562"/>
    </i>
    <i>
      <x v="338"/>
    </i>
    <i>
      <x v="2126"/>
    </i>
    <i>
      <x v="2379"/>
    </i>
    <i>
      <x v="1488"/>
    </i>
    <i>
      <x v="823"/>
    </i>
    <i>
      <x v="1258"/>
    </i>
    <i>
      <x v="498"/>
    </i>
    <i>
      <x v="117"/>
    </i>
    <i>
      <x v="541"/>
    </i>
    <i>
      <x v="2357"/>
    </i>
    <i>
      <x v="2492"/>
    </i>
    <i>
      <x v="2276"/>
    </i>
    <i>
      <x v="1698"/>
    </i>
    <i>
      <x v="1693"/>
    </i>
    <i>
      <x v="1670"/>
    </i>
    <i>
      <x v="1942"/>
    </i>
    <i>
      <x v="1534"/>
    </i>
    <i>
      <x v="153"/>
    </i>
    <i>
      <x v="2068"/>
    </i>
    <i>
      <x v="2289"/>
    </i>
    <i>
      <x v="2196"/>
    </i>
    <i>
      <x v="2042"/>
    </i>
    <i>
      <x v="1857"/>
    </i>
    <i>
      <x v="1867"/>
    </i>
    <i>
      <x v="583"/>
    </i>
    <i>
      <x v="628"/>
    </i>
    <i>
      <x v="611"/>
    </i>
    <i>
      <x v="388"/>
    </i>
    <i>
      <x v="270"/>
    </i>
    <i>
      <x v="5"/>
    </i>
    <i>
      <x v="2188"/>
    </i>
    <i>
      <x v="1598"/>
    </i>
    <i>
      <x v="1305"/>
    </i>
    <i>
      <x v="783"/>
    </i>
    <i>
      <x v="411"/>
    </i>
    <i>
      <x v="1569"/>
    </i>
    <i>
      <x v="1975"/>
    </i>
    <i>
      <x v="1166"/>
    </i>
    <i>
      <x v="1157"/>
    </i>
    <i>
      <x v="178"/>
    </i>
    <i>
      <x v="2027"/>
    </i>
    <i>
      <x v="2586"/>
    </i>
    <i>
      <x v="1469"/>
    </i>
    <i>
      <x v="1703"/>
    </i>
    <i>
      <x v="1234"/>
    </i>
    <i>
      <x v="590"/>
    </i>
    <i>
      <x v="473"/>
    </i>
    <i>
      <x v="462"/>
    </i>
    <i>
      <x v="2535"/>
    </i>
    <i>
      <x v="2406"/>
    </i>
    <i>
      <x v="2026"/>
    </i>
    <i>
      <x v="2426"/>
    </i>
    <i>
      <x v="1774"/>
    </i>
    <i>
      <x v="1789"/>
    </i>
    <i>
      <x v="60"/>
    </i>
    <i>
      <x v="2428"/>
    </i>
    <i>
      <x v="2355"/>
    </i>
    <i>
      <x v="1362"/>
    </i>
    <i>
      <x v="1981"/>
    </i>
    <i>
      <x v="976"/>
    </i>
    <i>
      <x v="1261"/>
    </i>
    <i>
      <x v="620"/>
    </i>
    <i>
      <x v="85"/>
    </i>
    <i>
      <x v="233"/>
    </i>
    <i>
      <x v="2079"/>
    </i>
    <i>
      <x v="2574"/>
    </i>
    <i>
      <x v="2016"/>
    </i>
    <i>
      <x v="34"/>
    </i>
    <i>
      <x v="2559"/>
    </i>
    <i>
      <x v="2531"/>
    </i>
    <i>
      <x v="1476"/>
    </i>
    <i>
      <x v="1034"/>
    </i>
    <i>
      <x v="1198"/>
    </i>
    <i>
      <x v="994"/>
    </i>
    <i>
      <x v="375"/>
    </i>
    <i>
      <x v="446"/>
    </i>
    <i>
      <x v="2356"/>
    </i>
    <i>
      <x v="2367"/>
    </i>
    <i>
      <x v="2264"/>
    </i>
    <i>
      <x v="1456"/>
    </i>
    <i>
      <x v="936"/>
    </i>
    <i>
      <x v="1123"/>
    </i>
    <i>
      <x v="2076"/>
    </i>
    <i>
      <x v="884"/>
    </i>
    <i>
      <x v="985"/>
    </i>
    <i>
      <x v="164"/>
    </i>
    <i>
      <x v="538"/>
    </i>
    <i>
      <x v="2148"/>
    </i>
    <i>
      <x v="1361"/>
    </i>
    <i>
      <x v="1706"/>
    </i>
    <i>
      <x v="1617"/>
    </i>
    <i>
      <x v="1903"/>
    </i>
    <i>
      <x v="1916"/>
    </i>
    <i>
      <x v="1303"/>
    </i>
    <i>
      <x v="885"/>
    </i>
    <i>
      <x v="877"/>
    </i>
    <i>
      <x v="529"/>
    </i>
    <i>
      <x v="506"/>
    </i>
    <i>
      <x v="394"/>
    </i>
    <i>
      <x v="2609"/>
    </i>
    <i>
      <x v="2617"/>
    </i>
    <i>
      <x v="1353"/>
    </i>
    <i>
      <x v="1969"/>
    </i>
    <i>
      <x v="1279"/>
    </i>
    <i>
      <x v="212"/>
    </i>
    <i>
      <x v="418"/>
    </i>
    <i>
      <x v="53"/>
    </i>
    <i>
      <x v="2273"/>
    </i>
    <i>
      <x v="1529"/>
    </i>
    <i>
      <x v="1609"/>
    </i>
    <i>
      <x v="747"/>
    </i>
    <i>
      <x v="591"/>
    </i>
    <i>
      <x v="2412"/>
    </i>
    <i>
      <x v="773"/>
    </i>
    <i>
      <x v="449"/>
    </i>
    <i>
      <x v="141"/>
    </i>
    <i>
      <x v="260"/>
    </i>
    <i>
      <x v="1608"/>
    </i>
    <i>
      <x v="1697"/>
    </i>
    <i>
      <x v="1589"/>
    </i>
    <i>
      <x v="1752"/>
    </i>
    <i>
      <x v="1866"/>
    </i>
    <i>
      <x v="1770"/>
    </i>
    <i>
      <x v="979"/>
    </i>
    <i>
      <x v="612"/>
    </i>
    <i>
      <x v="244"/>
    </i>
    <i>
      <x v="2116"/>
    </i>
    <i>
      <x v="2287"/>
    </i>
    <i>
      <x v="1511"/>
    </i>
    <i>
      <x v="1558"/>
    </i>
    <i>
      <x v="868"/>
    </i>
    <i>
      <x v="995"/>
    </i>
    <i>
      <x v="678"/>
    </i>
    <i>
      <x v="865"/>
    </i>
    <i>
      <x v="1041"/>
    </i>
    <i>
      <x v="126"/>
    </i>
    <i>
      <x v="16"/>
    </i>
    <i>
      <x v="1564"/>
    </i>
    <i>
      <x v="1496"/>
    </i>
    <i>
      <x v="1873"/>
    </i>
    <i>
      <x v="1732"/>
    </i>
    <i>
      <x v="1401"/>
    </i>
    <i>
      <x v="1776"/>
    </i>
    <i>
      <x v="910"/>
    </i>
    <i>
      <x v="900"/>
    </i>
    <i>
      <x v="112"/>
    </i>
    <i>
      <x v="304"/>
    </i>
    <i>
      <x v="275"/>
    </i>
    <i>
      <x v="168"/>
    </i>
    <i>
      <x v="2120"/>
    </i>
    <i>
      <x v="1635"/>
    </i>
    <i>
      <x v="1878"/>
    </i>
    <i>
      <x v="1694"/>
    </i>
    <i>
      <x v="772"/>
    </i>
    <i>
      <x v="870"/>
    </i>
    <i>
      <x v="801"/>
    </i>
    <i>
      <x v="22"/>
    </i>
    <i>
      <x v="417"/>
    </i>
    <i>
      <x v="524"/>
    </i>
    <i>
      <x v="2371"/>
    </i>
    <i>
      <x v="2596"/>
    </i>
    <i>
      <x v="1436"/>
    </i>
    <i>
      <x v="1350"/>
    </i>
    <i>
      <x v="1674"/>
    </i>
    <i>
      <x v="1927"/>
    </i>
    <i>
      <x v="1460"/>
    </i>
    <i>
      <x v="32"/>
    </i>
    <i>
      <x v="2078"/>
    </i>
    <i>
      <x v="2681"/>
    </i>
    <i>
      <x v="1782"/>
    </i>
    <i>
      <x v="1371"/>
    </i>
    <i>
      <x v="1797"/>
    </i>
    <i>
      <x v="310"/>
    </i>
    <i>
      <x v="21"/>
    </i>
    <i>
      <x v="2475"/>
    </i>
    <i>
      <x v="1861"/>
    </i>
    <i>
      <x v="1015"/>
    </i>
    <i>
      <x v="616"/>
    </i>
    <i>
      <x v="171"/>
    </i>
    <i>
      <x v="432"/>
    </i>
    <i>
      <x v="2436"/>
    </i>
    <i>
      <x v="2505"/>
    </i>
    <i>
      <x v="2524"/>
    </i>
    <i>
      <x v="2267"/>
    </i>
    <i>
      <x v="1780"/>
    </i>
    <i>
      <x v="780"/>
    </i>
    <i>
      <x v="263"/>
    </i>
    <i>
      <x v="654"/>
    </i>
    <i>
      <x v="491"/>
    </i>
    <i>
      <x v="2186"/>
    </i>
    <i>
      <x v="2245"/>
    </i>
    <i>
      <x v="2571"/>
    </i>
    <i>
      <x v="1489"/>
    </i>
    <i>
      <x v="2419"/>
    </i>
    <i>
      <x v="2128"/>
    </i>
    <i>
      <x v="2510"/>
    </i>
    <i>
      <x v="1590"/>
    </i>
    <i>
      <x v="1627"/>
    </i>
    <i>
      <x v="762"/>
    </i>
    <i>
      <x v="1161"/>
    </i>
    <i>
      <x v="486"/>
    </i>
    <i>
      <x v="1470"/>
    </i>
    <i>
      <x v="1885"/>
    </i>
    <i>
      <x v="1761"/>
    </i>
    <i>
      <x v="1368"/>
    </i>
    <i>
      <x v="1398"/>
    </i>
    <i>
      <x v="1103"/>
    </i>
    <i>
      <x v="1333"/>
    </i>
    <i>
      <x v="356"/>
    </i>
    <i>
      <x v="545"/>
    </i>
    <i>
      <x v="2478"/>
    </i>
    <i>
      <x v="2442"/>
    </i>
    <i>
      <x v="1452"/>
    </i>
    <i>
      <x v="1802"/>
    </i>
    <i>
      <x v="1074"/>
    </i>
    <i>
      <x v="767"/>
    </i>
    <i>
      <x v="851"/>
    </i>
    <i>
      <x v="1215"/>
    </i>
    <i>
      <x v="475"/>
    </i>
    <i>
      <x v="245"/>
    </i>
    <i>
      <x v="2431"/>
    </i>
    <i>
      <x v="2173"/>
    </i>
    <i>
      <x v="2613"/>
    </i>
    <i>
      <x v="2506"/>
    </i>
    <i>
      <x v="2297"/>
    </i>
    <i>
      <x v="2113"/>
    </i>
    <i>
      <x v="2545"/>
    </i>
    <i>
      <x v="2093"/>
    </i>
    <i>
      <x v="1695"/>
    </i>
    <i>
      <x v="1801"/>
    </i>
    <i>
      <x v="1844"/>
    </i>
    <i>
      <x v="1246"/>
    </i>
    <i>
      <x v="28"/>
    </i>
    <i>
      <x v="188"/>
    </i>
    <i>
      <x v="344"/>
    </i>
    <i>
      <x v="535"/>
    </i>
    <i>
      <x v="67"/>
    </i>
    <i>
      <x v="2448"/>
    </i>
    <i>
      <x v="2247"/>
    </i>
    <i>
      <x v="2608"/>
    </i>
    <i>
      <x v="2590"/>
    </i>
    <i>
      <x v="1358"/>
    </i>
    <i>
      <x v="1453"/>
    </i>
    <i>
      <x v="965"/>
    </i>
    <i>
      <x v="1024"/>
    </i>
    <i>
      <x v="426"/>
    </i>
    <i>
      <x v="2163"/>
    </i>
    <i>
      <x v="2029"/>
    </i>
    <i>
      <x v="1991"/>
    </i>
    <i>
      <x v="1466"/>
    </i>
    <i>
      <x v="392"/>
    </i>
    <i>
      <x v="2661"/>
    </i>
    <i>
      <x v="2222"/>
    </i>
    <i>
      <x v="1377"/>
    </i>
    <i>
      <x v="1451"/>
    </i>
    <i>
      <x v="638"/>
    </i>
    <i>
      <x v="243"/>
    </i>
    <i>
      <x v="500"/>
    </i>
    <i>
      <x v="2118"/>
    </i>
    <i>
      <x v="2258"/>
    </i>
    <i>
      <x v="1679"/>
    </i>
    <i>
      <x v="981"/>
    </i>
    <i>
      <x v="905"/>
    </i>
    <i>
      <x v="180"/>
    </i>
    <i>
      <x v="2257"/>
    </i>
    <i>
      <x v="1747"/>
    </i>
    <i>
      <x v="1869"/>
    </i>
    <i>
      <x v="1539"/>
    </i>
    <i>
      <x v="745"/>
    </i>
    <i>
      <x v="435"/>
    </i>
    <i>
      <x v="4"/>
    </i>
    <i>
      <x v="397"/>
    </i>
    <i>
      <x v="2650"/>
    </i>
    <i>
      <x v="2236"/>
    </i>
    <i>
      <x v="1673"/>
    </i>
    <i>
      <x v="1239"/>
    </i>
    <i>
      <x v="1278"/>
    </i>
    <i>
      <x v="1068"/>
    </i>
    <i>
      <x v="937"/>
    </i>
    <i>
      <x v="512"/>
    </i>
    <i>
      <x v="11"/>
    </i>
    <i>
      <x v="596"/>
    </i>
    <i>
      <x v="2137"/>
    </i>
    <i>
      <x v="2152"/>
    </i>
    <i>
      <x v="2411"/>
    </i>
    <i>
      <x v="1665"/>
    </i>
    <i>
      <x v="1798"/>
    </i>
    <i>
      <x v="1808"/>
    </i>
    <i>
      <x v="1865"/>
    </i>
    <i>
      <x v="1276"/>
    </i>
    <i>
      <x v="128"/>
    </i>
    <i>
      <x v="150"/>
    </i>
    <i>
      <x v="232"/>
    </i>
    <i>
      <x v="2468"/>
    </i>
    <i>
      <x v="2604"/>
    </i>
    <i>
      <x v="2341"/>
    </i>
    <i>
      <x v="1486"/>
    </i>
    <i>
      <x v="1544"/>
    </i>
    <i>
      <x v="707"/>
    </i>
    <i>
      <x v="934"/>
    </i>
    <i>
      <x v="713"/>
    </i>
    <i>
      <x v="134"/>
    </i>
    <i>
      <x v="80"/>
    </i>
    <i>
      <x v="423"/>
    </i>
    <i>
      <x v="2649"/>
    </i>
    <i>
      <x v="2254"/>
    </i>
    <i>
      <x v="2172"/>
    </i>
    <i>
      <x v="2377"/>
    </i>
    <i>
      <x v="1792"/>
    </i>
    <i>
      <x v="116"/>
    </i>
    <i>
      <x v="191"/>
    </i>
    <i>
      <x v="2630"/>
    </i>
    <i>
      <x v="2290"/>
    </i>
    <i>
      <x v="1716"/>
    </i>
    <i>
      <x v="1610"/>
    </i>
    <i>
      <x v="1118"/>
    </i>
    <i>
      <x v="2098"/>
    </i>
    <i>
      <x v="2223"/>
    </i>
    <i>
      <x v="2383"/>
    </i>
    <i>
      <x v="1495"/>
    </i>
    <i>
      <x v="1614"/>
    </i>
    <i>
      <x v="1267"/>
    </i>
    <i>
      <x v="741"/>
    </i>
    <i>
      <x v="939"/>
    </i>
    <i>
      <x v="1291"/>
    </i>
    <i>
      <x v="769"/>
    </i>
    <i>
      <x v="169"/>
    </i>
    <i>
      <x v="136"/>
    </i>
    <i>
      <x v="2159"/>
    </i>
    <i>
      <x v="2178"/>
    </i>
    <i>
      <x v="2069"/>
    </i>
    <i>
      <x v="1512"/>
    </i>
    <i>
      <x v="1454"/>
    </i>
    <i>
      <x v="1860"/>
    </i>
    <i>
      <x v="600"/>
    </i>
    <i>
      <x v="1672"/>
    </i>
    <i>
      <x v="31"/>
    </i>
    <i>
      <x v="248"/>
    </i>
    <i>
      <x v="295"/>
    </i>
    <i>
      <x v="2087"/>
    </i>
    <i>
      <x v="1816"/>
    </i>
    <i>
      <x v="1392"/>
    </i>
    <i>
      <x v="1138"/>
    </i>
    <i>
      <x v="391"/>
    </i>
    <i>
      <x v="234"/>
    </i>
    <i>
      <x v="256"/>
    </i>
    <i>
      <x v="2230"/>
    </i>
    <i>
      <x v="2659"/>
    </i>
    <i>
      <x v="1369"/>
    </i>
    <i>
      <x v="1958"/>
    </i>
    <i>
      <x v="1639"/>
    </i>
    <i>
      <x v="1686"/>
    </i>
    <i>
      <x v="1725"/>
    </i>
    <i>
      <x v="1329"/>
    </i>
    <i>
      <x v="283"/>
    </i>
    <i>
      <x v="2280"/>
    </i>
    <i>
      <x v="2393"/>
    </i>
    <i>
      <x v="2522"/>
    </i>
    <i>
      <x v="1493"/>
    </i>
    <i>
      <x v="1815"/>
    </i>
    <i>
      <x v="1701"/>
    </i>
    <i>
      <x v="732"/>
    </i>
    <i>
      <x v="1143"/>
    </i>
    <i>
      <x v="1296"/>
    </i>
    <i>
      <x v="1300"/>
    </i>
    <i>
      <x v="400"/>
    </i>
    <i>
      <x v="402"/>
    </i>
    <i>
      <x v="58"/>
    </i>
    <i>
      <x v="2045"/>
    </i>
    <i>
      <x v="2678"/>
    </i>
    <i>
      <x v="2553"/>
    </i>
    <i>
      <x v="1383"/>
    </i>
    <i>
      <x v="1298"/>
    </i>
    <i>
      <x v="840"/>
    </i>
    <i>
      <x v="1126"/>
    </i>
    <i>
      <x v="813"/>
    </i>
    <i>
      <x v="343"/>
    </i>
    <i>
      <x v="306"/>
    </i>
    <i>
      <x v="157"/>
    </i>
    <i>
      <x v="265"/>
    </i>
    <i>
      <x v="2408"/>
    </i>
    <i>
      <x v="2551"/>
    </i>
    <i>
      <x v="1535"/>
    </i>
    <i>
      <x v="1570"/>
    </i>
    <i>
      <x v="854"/>
    </i>
    <i>
      <x v="2237"/>
    </i>
    <i>
      <x v="2346"/>
    </i>
    <i>
      <x v="2332"/>
    </i>
    <i>
      <x v="1556"/>
    </i>
    <i>
      <x v="1845"/>
    </i>
    <i>
      <x v="1996"/>
    </i>
    <i>
      <x v="1077"/>
    </i>
    <i>
      <x v="828"/>
    </i>
    <i>
      <x v="237"/>
    </i>
    <i>
      <x v="20"/>
    </i>
    <i>
      <x v="629"/>
    </i>
    <i>
      <x v="502"/>
    </i>
    <i>
      <x v="2271"/>
    </i>
    <i>
      <x v="2526"/>
    </i>
    <i>
      <x v="2199"/>
    </i>
    <i>
      <x v="2092"/>
    </i>
    <i>
      <x v="1413"/>
    </i>
    <i>
      <x v="1768"/>
    </i>
    <i>
      <x v="1891"/>
    </i>
    <i>
      <x v="1006"/>
    </i>
    <i>
      <x v="359"/>
    </i>
    <i>
      <x v="2261"/>
    </i>
    <i>
      <x v="2520"/>
    </i>
    <i>
      <x v="2370"/>
    </i>
    <i>
      <x v="2325"/>
    </i>
    <i>
      <x v="2666"/>
    </i>
    <i>
      <x v="1565"/>
    </i>
    <i>
      <x v="1387"/>
    </i>
    <i>
      <x v="908"/>
    </i>
    <i>
      <x v="956"/>
    </i>
    <i>
      <x v="316"/>
    </i>
    <i>
      <x v="2398"/>
    </i>
    <i>
      <x v="2464"/>
    </i>
    <i>
      <x v="2345"/>
    </i>
    <i>
      <x v="2277"/>
    </i>
    <i>
      <x v="1781"/>
    </i>
    <i>
      <x v="1102"/>
    </i>
    <i>
      <x v="1201"/>
    </i>
    <i>
      <x v="1010"/>
    </i>
    <i>
      <x v="286"/>
    </i>
    <i>
      <x v="2326"/>
    </i>
    <i>
      <x v="2407"/>
    </i>
    <i>
      <x v="2317"/>
    </i>
    <i>
      <x v="2490"/>
    </i>
    <i>
      <x v="883"/>
    </i>
    <i>
      <x v="1121"/>
    </i>
    <i>
      <x v="1263"/>
    </i>
    <i>
      <x v="568"/>
    </i>
    <i>
      <x v="177"/>
    </i>
    <i>
      <x v="84"/>
    </i>
    <i>
      <x v="2194"/>
    </i>
    <i>
      <x v="960"/>
    </i>
    <i>
      <x v="901"/>
    </i>
    <i>
      <x v="71"/>
    </i>
    <i>
      <x v="290"/>
    </i>
    <i>
      <x v="422"/>
    </i>
    <i>
      <x v="1723"/>
    </i>
    <i>
      <x v="700"/>
    </i>
    <i>
      <x v="1079"/>
    </i>
    <i>
      <x v="1084"/>
    </i>
    <i>
      <x v="820"/>
    </i>
    <i>
      <x v="1154"/>
    </i>
    <i>
      <x v="2057"/>
    </i>
    <i>
      <x v="1968"/>
    </i>
    <i>
      <x v="1111"/>
    </i>
    <i>
      <x v="1243"/>
    </i>
    <i>
      <x v="1140"/>
    </i>
    <i>
      <x v="372"/>
    </i>
    <i>
      <x v="122"/>
    </i>
    <i>
      <x v="2195"/>
    </i>
    <i>
      <x v="1822"/>
    </i>
    <i>
      <x v="1499"/>
    </i>
    <i>
      <x v="145"/>
    </i>
    <i>
      <x v="302"/>
    </i>
    <i>
      <x v="331"/>
    </i>
    <i>
      <x v="2459"/>
    </i>
    <i>
      <x v="2652"/>
    </i>
    <i>
      <x v="1813"/>
    </i>
    <i>
      <x v="776"/>
    </i>
    <i>
      <x v="1337"/>
    </i>
    <i>
      <x v="1220"/>
    </i>
    <i>
      <x v="2062"/>
    </i>
    <i>
      <x v="2631"/>
    </i>
    <i>
      <x v="2208"/>
    </i>
    <i>
      <x v="1876"/>
    </i>
    <i>
      <x v="1754"/>
    </i>
    <i>
      <x v="1309"/>
    </i>
    <i>
      <x v="227"/>
    </i>
    <i>
      <x v="519"/>
    </i>
    <i>
      <x v="250"/>
    </i>
    <i>
      <x v="2672"/>
    </i>
    <i>
      <x v="1593"/>
    </i>
    <i>
      <x v="2020"/>
    </i>
    <i>
      <x v="692"/>
    </i>
    <i>
      <x v="915"/>
    </i>
    <i>
      <x v="252"/>
    </i>
    <i>
      <x v="2167"/>
    </i>
    <i>
      <x v="1637"/>
    </i>
    <i>
      <x v="1680"/>
    </i>
    <i>
      <x v="1791"/>
    </i>
    <i>
      <x v="1914"/>
    </i>
    <i>
      <x v="1326"/>
    </i>
    <i>
      <x v="906"/>
    </i>
    <i>
      <x v="86"/>
    </i>
    <i>
      <x v="3"/>
    </i>
    <i>
      <x v="2665"/>
    </i>
    <i>
      <x v="2641"/>
    </i>
    <i>
      <x v="1378"/>
    </i>
    <i>
      <x v="1053"/>
    </i>
    <i>
      <x v="821"/>
    </i>
    <i>
      <x v="369"/>
    </i>
    <i>
      <x v="471"/>
    </i>
    <i>
      <x v="2486"/>
    </i>
    <i>
      <x v="2680"/>
    </i>
    <i>
      <x v="1506"/>
    </i>
    <i>
      <x v="838"/>
    </i>
    <i>
      <x v="973"/>
    </i>
    <i>
      <x v="307"/>
    </i>
    <i>
      <x v="357"/>
    </i>
    <i>
      <x v="236"/>
    </i>
    <i>
      <x v="8"/>
    </i>
    <i>
      <x v="2538"/>
    </i>
    <i>
      <x v="1536"/>
    </i>
    <i>
      <x v="730"/>
    </i>
    <i>
      <x v="2670"/>
    </i>
    <i>
      <x v="2282"/>
    </i>
    <i>
      <x v="1602"/>
    </i>
    <i>
      <x v="1919"/>
    </i>
    <i>
      <x v="1620"/>
    </i>
    <i>
      <x v="710"/>
    </i>
    <i>
      <x v="1199"/>
    </i>
    <i>
      <x v="816"/>
    </i>
    <i>
      <x v="1328"/>
    </i>
    <i>
      <x v="410"/>
    </i>
    <i>
      <x v="287"/>
    </i>
    <i>
      <x v="2540"/>
    </i>
    <i>
      <x v="2500"/>
    </i>
    <i>
      <x v="2673"/>
    </i>
    <i>
      <x v="2184"/>
    </i>
    <i>
      <x v="2265"/>
    </i>
    <i>
      <x v="2182"/>
    </i>
    <i>
      <x v="1728"/>
    </i>
    <i>
      <x v="711"/>
    </i>
    <i>
      <x v="749"/>
    </i>
    <i>
      <x v="558"/>
    </i>
    <i>
      <x v="329"/>
    </i>
    <i>
      <x v="224"/>
    </i>
    <i>
      <x v="614"/>
    </i>
    <i>
      <x v="1687"/>
    </i>
    <i>
      <x v="1811"/>
    </i>
    <i>
      <x v="930"/>
    </i>
    <i>
      <x v="913"/>
    </i>
    <i>
      <x v="2"/>
    </i>
    <i>
      <x v="201"/>
    </i>
    <i>
      <x v="651"/>
    </i>
    <i>
      <x v="2176"/>
    </i>
    <i>
      <x v="2219"/>
    </i>
    <i>
      <x v="2099"/>
    </i>
    <i>
      <x v="1682"/>
    </i>
    <i>
      <x v="1173"/>
    </i>
    <i>
      <x v="1195"/>
    </i>
    <i>
      <x v="953"/>
    </i>
    <i>
      <x v="7"/>
    </i>
    <i>
      <x v="2528"/>
    </i>
    <i>
      <x v="2039"/>
    </i>
    <i>
      <x v="2150"/>
    </i>
    <i>
      <x v="2221"/>
    </i>
    <i>
      <x v="1487"/>
    </i>
    <i>
      <x v="1385"/>
    </i>
    <i>
      <x v="1893"/>
    </i>
    <i>
      <x v="1408"/>
    </i>
    <i>
      <x v="1306"/>
    </i>
    <i>
      <x v="222"/>
    </i>
    <i>
      <x v="515"/>
    </i>
    <i>
      <x v="659"/>
    </i>
    <i>
      <x v="549"/>
    </i>
    <i>
      <x v="1516"/>
    </i>
    <i>
      <x v="1710"/>
    </i>
    <i>
      <x v="1043"/>
    </i>
    <i>
      <x v="989"/>
    </i>
    <i>
      <x v="2460"/>
    </i>
    <i>
      <x v="2489"/>
    </i>
    <i>
      <x v="2575"/>
    </i>
    <i>
      <x v="1830"/>
    </i>
    <i>
      <x v="676"/>
    </i>
    <i>
      <x v="2390"/>
    </i>
    <i>
      <x v="2430"/>
    </i>
    <i>
      <x v="2300"/>
    </i>
    <i>
      <x v="1681"/>
    </i>
    <i>
      <x v="1766"/>
    </i>
    <i>
      <x v="1405"/>
    </i>
    <i>
      <x v="264"/>
    </i>
    <i>
      <x v="2409"/>
    </i>
    <i>
      <x v="1403"/>
    </i>
    <i>
      <x v="1146"/>
    </i>
    <i>
      <x v="784"/>
    </i>
    <i>
      <x v="825"/>
    </i>
    <i>
      <x v="657"/>
    </i>
    <i>
      <x v="19"/>
    </i>
    <i>
      <x v="1464"/>
    </i>
    <i>
      <x v="919"/>
    </i>
    <i>
      <x v="1167"/>
    </i>
    <i>
      <x v="650"/>
    </i>
    <i>
      <x v="2132"/>
    </i>
    <i>
      <x v="2487"/>
    </i>
    <i>
      <x v="2248"/>
    </i>
    <i>
      <x v="1524"/>
    </i>
    <i>
      <x v="1937"/>
    </i>
    <i>
      <x v="1049"/>
    </i>
    <i>
      <x v="1342"/>
    </i>
    <i>
      <x v="1288"/>
    </i>
    <i>
      <x v="94"/>
    </i>
    <i>
      <x v="2269"/>
    </i>
    <i>
      <x v="1551"/>
    </i>
    <i>
      <x v="839"/>
    </i>
    <i>
      <x v="917"/>
    </i>
    <i>
      <x v="1204"/>
    </i>
    <i>
      <x v="78"/>
    </i>
    <i>
      <x v="2149"/>
    </i>
    <i>
      <x v="1607"/>
    </i>
    <i>
      <x v="903"/>
    </i>
    <i>
      <x v="469"/>
    </i>
    <i>
      <x v="2105"/>
    </i>
    <i>
      <x v="1391"/>
    </i>
    <i>
      <x v="1717"/>
    </i>
    <i>
      <x v="725"/>
    </i>
    <i>
      <x v="753"/>
    </i>
    <i>
      <x v="179"/>
    </i>
    <i>
      <x v="556"/>
    </i>
    <i>
      <x v="546"/>
    </i>
    <i>
      <x v="1067"/>
    </i>
    <i>
      <x v="686"/>
    </i>
    <i>
      <x v="1443"/>
    </i>
    <i>
      <x v="1982"/>
    </i>
    <i>
      <x v="1388"/>
    </i>
    <i>
      <x v="1223"/>
    </i>
    <i>
      <x v="437"/>
    </i>
    <i>
      <x v="301"/>
    </i>
    <i>
      <x v="140"/>
    </i>
    <i>
      <x v="39"/>
    </i>
    <i>
      <x v="2030"/>
    </i>
    <i>
      <x v="2103"/>
    </i>
    <i>
      <x v="1692"/>
    </i>
    <i>
      <x v="1901"/>
    </i>
    <i>
      <x v="681"/>
    </i>
    <i>
      <x v="254"/>
    </i>
    <i>
      <x v="2690"/>
    </i>
    <i>
      <x v="2112"/>
    </i>
    <i>
      <x v="2501"/>
    </i>
    <i>
      <x v="2365"/>
    </i>
    <i>
      <x v="2605"/>
    </i>
    <i>
      <x v="2211"/>
    </i>
    <i>
      <x v="2011"/>
    </i>
    <i>
      <x v="1515"/>
    </i>
    <i>
      <x v="487"/>
    </i>
    <i>
      <x v="398"/>
    </i>
    <i>
      <x v="311"/>
    </i>
    <i>
      <x v="615"/>
    </i>
    <i>
      <x v="55"/>
    </i>
    <i>
      <x v="1989"/>
    </i>
    <i>
      <x v="1588"/>
    </i>
    <i>
      <x v="2010"/>
    </i>
    <i>
      <x v="1606"/>
    </i>
    <i>
      <x v="1775"/>
    </i>
    <i>
      <x v="1170"/>
    </i>
    <i>
      <x v="1313"/>
    </i>
    <i>
      <x v="1311"/>
    </i>
    <i>
      <x v="2397"/>
    </i>
    <i>
      <x v="1393"/>
    </i>
    <i>
      <x v="1879"/>
    </i>
    <i>
      <x v="2003"/>
    </i>
    <i>
      <x v="1605"/>
    </i>
    <i>
      <x v="1600"/>
    </i>
    <i>
      <x v="564"/>
    </i>
    <i>
      <x v="607"/>
    </i>
    <i>
      <x v="2676"/>
    </i>
    <i>
      <x v="2539"/>
    </i>
    <i>
      <x v="1526"/>
    </i>
    <i>
      <x v="1578"/>
    </i>
    <i>
      <x v="1343"/>
    </i>
    <i>
      <x v="118"/>
    </i>
    <i>
      <x v="324"/>
    </i>
    <i>
      <x v="135"/>
    </i>
    <i>
      <x v="1587"/>
    </i>
    <i>
      <x v="1426"/>
    </i>
    <i>
      <x v="1778"/>
    </i>
    <i>
      <x v="1292"/>
    </i>
    <i>
      <x v="1310"/>
    </i>
    <i>
      <x v="1029"/>
    </i>
    <i>
      <x v="1048"/>
    </i>
    <i>
      <x v="185"/>
    </i>
    <i>
      <x v="648"/>
    </i>
    <i>
      <x v="2047"/>
    </i>
    <i>
      <x v="1432"/>
    </i>
    <i>
      <x v="1345"/>
    </i>
    <i>
      <x v="1096"/>
    </i>
    <i>
      <x v="526"/>
    </i>
    <i>
      <x v="2374"/>
    </i>
    <i>
      <x v="2418"/>
    </i>
    <i>
      <x v="1863"/>
    </i>
    <i>
      <x v="925"/>
    </i>
    <i>
      <x v="873"/>
    </i>
    <i>
      <x v="156"/>
    </i>
    <i>
      <x v="72"/>
    </i>
    <i>
      <x v="272"/>
    </i>
    <i>
      <x v="2063"/>
    </i>
    <i>
      <x v="2688"/>
    </i>
    <i>
      <x v="1826"/>
    </i>
    <i>
      <x v="1955"/>
    </i>
    <i>
      <x v="1252"/>
    </i>
    <i>
      <x v="1141"/>
    </i>
    <i>
      <x v="1160"/>
    </i>
    <i>
      <x v="303"/>
    </i>
    <i>
      <x v="2035"/>
    </i>
    <i>
      <x v="2668"/>
    </i>
    <i>
      <x v="2614"/>
    </i>
    <i>
      <x v="2482"/>
    </i>
    <i>
      <x v="2479"/>
    </i>
    <i>
      <x v="1423"/>
    </i>
    <i>
      <x v="1527"/>
    </i>
    <i>
      <x v="1974"/>
    </i>
    <i>
      <x v="1899"/>
    </i>
    <i>
      <x v="1750"/>
    </i>
    <i>
      <x v="1242"/>
    </i>
    <i>
      <x v="766"/>
    </i>
    <i>
      <x v="481"/>
    </i>
    <i>
      <x v="231"/>
    </i>
    <i>
      <x v="1700"/>
    </i>
    <i>
      <x v="1072"/>
    </i>
    <i>
      <x v="619"/>
    </i>
    <i>
      <x v="38"/>
    </i>
    <i>
      <x v="362"/>
    </i>
    <i>
      <x v="2135"/>
    </i>
    <i>
      <x v="2484"/>
    </i>
    <i>
      <x v="2599"/>
    </i>
    <i>
      <x v="1990"/>
    </i>
    <i>
      <x v="1690"/>
    </i>
    <i>
      <x v="1523"/>
    </i>
    <i>
      <x v="1474"/>
    </i>
    <i>
      <x v="1741"/>
    </i>
    <i>
      <x v="1517"/>
    </i>
    <i>
      <x v="1663"/>
    </i>
    <i>
      <x v="805"/>
    </i>
    <i>
      <x v="1222"/>
    </i>
    <i>
      <x v="238"/>
    </i>
    <i>
      <x v="2587"/>
    </i>
    <i>
      <x v="1437"/>
    </i>
    <i>
      <x v="1777"/>
    </i>
    <i>
      <x v="1871"/>
    </i>
    <i>
      <x v="1164"/>
    </i>
    <i>
      <x v="395"/>
    </i>
    <i>
      <x v="630"/>
    </i>
    <i>
      <x v="2259"/>
    </i>
    <i>
      <x v="2578"/>
    </i>
    <i>
      <x v="2153"/>
    </i>
    <i>
      <x v="1804"/>
    </i>
    <i>
      <x v="1880"/>
    </i>
    <i>
      <x v="1765"/>
    </i>
    <i>
      <x v="2002"/>
    </i>
    <i>
      <x v="991"/>
    </i>
    <i>
      <x v="969"/>
    </i>
    <i>
      <x v="383"/>
    </i>
    <i>
      <x v="2200"/>
    </i>
    <i>
      <x v="2296"/>
    </i>
    <i>
      <x v="2162"/>
    </i>
    <i>
      <x v="2598"/>
    </i>
    <i>
      <x v="2041"/>
    </i>
    <i>
      <x v="1541"/>
    </i>
    <i>
      <x v="1394"/>
    </i>
    <i>
      <x v="1828"/>
    </i>
    <i>
      <x v="1035"/>
    </i>
    <i>
      <x v="48"/>
    </i>
    <i>
      <x/>
    </i>
    <i>
      <x v="2515"/>
    </i>
    <i>
      <x v="1841"/>
    </i>
    <i>
      <x v="1823"/>
    </i>
    <i>
      <x v="1372"/>
    </i>
    <i>
      <x v="680"/>
    </i>
    <i>
      <x v="456"/>
    </i>
    <i>
      <x v="193"/>
    </i>
    <i>
      <x v="2061"/>
    </i>
    <i>
      <x v="1323"/>
    </i>
    <i>
      <x v="1051"/>
    </i>
    <i>
      <x v="2648"/>
    </i>
    <i>
      <x v="2654"/>
    </i>
    <i>
      <x v="2561"/>
    </i>
    <i>
      <x v="1094"/>
    </i>
    <i>
      <x v="305"/>
    </i>
    <i>
      <x v="354"/>
    </i>
    <i>
      <x v="297"/>
    </i>
    <i>
      <x v="1552"/>
    </i>
    <i>
      <x v="1591"/>
    </i>
    <i>
      <x v="1745"/>
    </i>
    <i>
      <x v="832"/>
    </i>
    <i>
      <x v="1207"/>
    </i>
    <i>
      <x v="1218"/>
    </i>
    <i>
      <x v="887"/>
    </i>
    <i>
      <x v="1178"/>
    </i>
    <i>
      <x v="899"/>
    </i>
    <i>
      <x v="647"/>
    </i>
    <i>
      <x v="667"/>
    </i>
    <i>
      <x v="2632"/>
    </i>
    <i>
      <x v="1658"/>
    </i>
    <i>
      <x v="1265"/>
    </i>
    <i>
      <x v="1036"/>
    </i>
    <i>
      <x v="1147"/>
    </i>
    <i>
      <x v="605"/>
    </i>
    <i>
      <x v="198"/>
    </i>
    <i>
      <x v="594"/>
    </i>
    <i>
      <x v="2348"/>
    </i>
    <i>
      <x v="2354"/>
    </i>
    <i>
      <x v="2313"/>
    </i>
    <i>
      <x v="2242"/>
    </i>
    <i>
      <x v="1825"/>
    </i>
    <i>
      <x v="1691"/>
    </i>
    <i>
      <x v="1786"/>
    </i>
    <i>
      <x v="1580"/>
    </i>
    <i>
      <x v="1316"/>
    </i>
    <i>
      <x v="1099"/>
    </i>
    <i>
      <x v="858"/>
    </i>
    <i>
      <x v="280"/>
    </i>
    <i>
      <x v="107"/>
    </i>
    <i>
      <x v="2360"/>
    </i>
    <i>
      <x v="2207"/>
    </i>
    <i>
      <x v="1374"/>
    </i>
    <i>
      <x v="1642"/>
    </i>
    <i>
      <x v="349"/>
    </i>
    <i>
      <x v="209"/>
    </i>
    <i>
      <x v="2174"/>
    </i>
    <i>
      <x v="1473"/>
    </i>
    <i>
      <x v="1644"/>
    </i>
    <i>
      <x v="1904"/>
    </i>
    <i>
      <x v="1910"/>
    </i>
    <i>
      <x v="827"/>
    </i>
    <i>
      <x v="262"/>
    </i>
    <i>
      <x v="2146"/>
    </i>
    <i>
      <x v="2508"/>
    </i>
    <i>
      <x v="2210"/>
    </i>
    <i>
      <x v="1970"/>
    </i>
    <i>
      <x v="931"/>
    </i>
    <i>
      <x v="6"/>
    </i>
    <i>
      <x v="182"/>
    </i>
    <i>
      <x v="510"/>
    </i>
    <i>
      <x v="582"/>
    </i>
    <i>
      <x v="2025"/>
    </i>
    <i>
      <x v="2463"/>
    </i>
    <i>
      <x v="1795"/>
    </i>
    <i>
      <x v="2018"/>
    </i>
    <i>
      <x v="1038"/>
    </i>
    <i>
      <x v="878"/>
    </i>
    <i>
      <x v="495"/>
    </i>
    <i>
      <x v="547"/>
    </i>
    <i>
      <x v="2307"/>
    </i>
    <i>
      <x v="1520"/>
    </i>
    <i>
      <x v="697"/>
    </i>
    <i>
      <x v="1119"/>
    </i>
    <i>
      <x v="779"/>
    </i>
    <i>
      <x v="592"/>
    </i>
    <i>
      <x v="221"/>
    </i>
    <i>
      <x v="652"/>
    </i>
    <i>
      <x v="2260"/>
    </i>
    <i>
      <x v="1755"/>
    </i>
    <i>
      <x v="1069"/>
    </i>
    <i>
      <x v="1229"/>
    </i>
    <i>
      <x v="759"/>
    </i>
    <i>
      <x v="325"/>
    </i>
    <i>
      <x v="603"/>
    </i>
    <i>
      <x v="115"/>
    </i>
    <i>
      <x v="1946"/>
    </i>
    <i>
      <x v="2008"/>
    </i>
    <i>
      <x v="1654"/>
    </i>
    <i>
      <x v="949"/>
    </i>
    <i>
      <x v="822"/>
    </i>
    <i>
      <x v="815"/>
    </i>
    <i>
      <x v="2286"/>
    </i>
    <i>
      <x v="1922"/>
    </i>
    <i>
      <x v="1704"/>
    </i>
    <i>
      <x v="1061"/>
    </i>
    <i>
      <x v="208"/>
    </i>
    <i>
      <x v="567"/>
    </i>
    <i>
      <x v="2157"/>
    </i>
    <i>
      <x v="1688"/>
    </i>
    <i>
      <x v="1902"/>
    </i>
    <i>
      <x v="748"/>
    </i>
    <i>
      <x v="947"/>
    </i>
    <i>
      <x v="363"/>
    </i>
    <i>
      <x v="88"/>
    </i>
    <i>
      <x v="1459"/>
    </i>
    <i>
      <x v="1348"/>
    </i>
    <i>
      <x v="1357"/>
    </i>
    <i>
      <x v="1744"/>
    </i>
    <i>
      <x v="1381"/>
    </i>
    <i>
      <x v="1964"/>
    </i>
    <i>
      <x v="1165"/>
    </i>
    <i>
      <x v="1080"/>
    </i>
    <i>
      <x v="804"/>
    </i>
    <i>
      <x v="1131"/>
    </i>
    <i>
      <x v="200"/>
    </i>
    <i>
      <x v="2562"/>
    </i>
    <i>
      <x v="2512"/>
    </i>
    <i>
      <x v="1425"/>
    </i>
    <i>
      <x v="1952"/>
    </i>
    <i>
      <x v="750"/>
    </i>
    <i>
      <x v="927"/>
    </i>
    <i>
      <x v="882"/>
    </i>
    <i>
      <x v="685"/>
    </i>
    <i>
      <x v="1202"/>
    </i>
    <i>
      <x v="494"/>
    </i>
    <i>
      <x v="77"/>
    </i>
    <i>
      <x v="258"/>
    </i>
    <i>
      <x v="2366"/>
    </i>
    <i>
      <x v="1918"/>
    </i>
    <i>
      <x v="1925"/>
    </i>
    <i>
      <x v="1733"/>
    </i>
    <i>
      <x v="1998"/>
    </i>
    <i>
      <x v="1101"/>
    </i>
    <i>
      <x v="1193"/>
    </i>
    <i>
      <x v="1037"/>
    </i>
    <i>
      <x v="1191"/>
    </i>
    <i>
      <x v="1013"/>
    </i>
    <i>
      <x v="516"/>
    </i>
    <i>
      <x v="532"/>
    </i>
    <i>
      <x v="1650"/>
    </i>
    <i>
      <x v="1040"/>
    </i>
    <i>
      <x v="693"/>
    </i>
    <i>
      <x v="1210"/>
    </i>
    <i>
      <x v="922"/>
    </i>
    <i>
      <x v="36"/>
    </i>
    <i>
      <x v="281"/>
    </i>
    <i>
      <x v="26"/>
    </i>
    <i>
      <x v="2046"/>
    </i>
    <i>
      <x v="1382"/>
    </i>
    <i>
      <x v="1908"/>
    </i>
    <i>
      <x v="1896"/>
    </i>
    <i>
      <x v="1547"/>
    </i>
    <i>
      <x v="108"/>
    </i>
    <i>
      <x v="2423"/>
    </i>
    <i>
      <x v="2022"/>
    </i>
    <i>
      <x v="2013"/>
    </i>
    <i>
      <x v="1735"/>
    </i>
    <i>
      <x v="968"/>
    </i>
    <i>
      <x v="1319"/>
    </i>
    <i>
      <x v="91"/>
    </i>
    <i>
      <x v="223"/>
    </i>
    <i>
      <x v="2483"/>
    </i>
    <i>
      <x v="2476"/>
    </i>
    <i>
      <x v="954"/>
    </i>
    <i>
      <x v="817"/>
    </i>
    <i>
      <x v="916"/>
    </i>
    <i>
      <x v="1338"/>
    </i>
    <i>
      <x v="1020"/>
    </i>
    <i>
      <x v="1264"/>
    </i>
    <i>
      <x v="291"/>
    </i>
    <i>
      <x v="642"/>
    </i>
    <i>
      <x v="2244"/>
    </i>
    <i>
      <x v="1659"/>
    </i>
    <i>
      <x v="1835"/>
    </i>
    <i>
      <x v="1787"/>
    </i>
    <i>
      <x v="1961"/>
    </i>
    <i>
      <x v="1347"/>
    </i>
    <i>
      <x v="963"/>
    </i>
    <i>
      <x v="585"/>
    </i>
    <i>
      <x v="25"/>
    </i>
    <i>
      <x v="216"/>
    </i>
    <i>
      <x v="2305"/>
    </i>
    <i>
      <x v="2601"/>
    </i>
    <i>
      <x v="1800"/>
    </i>
    <i>
      <x v="1120"/>
    </i>
    <i>
      <x v="59"/>
    </i>
    <i>
      <x v="412"/>
    </i>
    <i>
      <x v="2044"/>
    </i>
    <i>
      <x v="2224"/>
    </i>
    <i>
      <x v="2494"/>
    </i>
    <i>
      <x v="2378"/>
    </i>
    <i>
      <x v="1354"/>
    </i>
    <i>
      <x v="1705"/>
    </i>
    <i>
      <x v="1960"/>
    </i>
    <i>
      <x v="987"/>
    </i>
    <i>
      <x v="167"/>
    </i>
    <i>
      <x v="380"/>
    </i>
    <i>
      <x v="2171"/>
    </i>
    <i>
      <x v="2495"/>
    </i>
    <i>
      <x v="2220"/>
    </i>
    <i>
      <x v="1784"/>
    </i>
    <i>
      <x v="2021"/>
    </i>
    <i>
      <x v="1124"/>
    </i>
    <i>
      <x v="624"/>
    </i>
    <i>
      <x v="366"/>
    </i>
    <i>
      <x v="668"/>
    </i>
    <i>
      <x v="2189"/>
    </i>
    <i>
      <x v="1872"/>
    </i>
    <i>
      <x v="909"/>
    </i>
    <i>
      <x v="1100"/>
    </i>
    <i>
      <x v="226"/>
    </i>
    <i>
      <x v="2427"/>
    </i>
    <i>
      <x v="2394"/>
    </i>
    <i>
      <x v="1420"/>
    </i>
    <i>
      <x v="1868"/>
    </i>
    <i>
      <x v="810"/>
    </i>
    <i>
      <x v="1330"/>
    </i>
    <i>
      <x v="746"/>
    </i>
    <i>
      <x v="99"/>
    </i>
    <i>
      <x v="543"/>
    </i>
    <i>
      <x v="2496"/>
    </i>
    <i>
      <x v="1817"/>
    </i>
    <i>
      <x v="1722"/>
    </i>
    <i>
      <x v="1162"/>
    </i>
    <i>
      <x v="902"/>
    </i>
    <i>
      <x v="691"/>
    </i>
    <i>
      <x v="119"/>
    </i>
    <i>
      <x v="249"/>
    </i>
    <i>
      <x v="361"/>
    </i>
    <i>
      <x v="2023"/>
    </i>
    <i>
      <x v="2055"/>
    </i>
    <i>
      <x v="1421"/>
    </i>
    <i>
      <x v="1729"/>
    </i>
    <i>
      <x v="1715"/>
    </i>
    <i>
      <x v="1678"/>
    </i>
    <i>
      <x v="907"/>
    </i>
    <i>
      <x v="2154"/>
    </i>
    <i>
      <x v="2389"/>
    </i>
    <i>
      <x v="2303"/>
    </i>
    <i>
      <x v="2192"/>
    </i>
    <i>
      <x v="2038"/>
    </i>
    <i>
      <x v="1325"/>
    </i>
    <i>
      <x v="513"/>
    </i>
    <i>
      <x v="2611"/>
    </i>
    <i>
      <x v="2361"/>
    </i>
    <i>
      <x v="1739"/>
    </i>
    <i>
      <x v="733"/>
    </i>
    <i>
      <x v="1000"/>
    </i>
    <i>
      <x v="844"/>
    </i>
    <i>
      <x v="727"/>
    </i>
    <i>
      <x v="341"/>
    </i>
    <i>
      <x v="2473"/>
    </i>
    <i>
      <x v="1364"/>
    </i>
    <i>
      <x v="1763"/>
    </i>
    <i>
      <x v="1699"/>
    </i>
    <i>
      <x v="1104"/>
    </i>
    <i>
      <x v="1284"/>
    </i>
    <i>
      <x v="531"/>
    </i>
    <i>
      <x v="2336"/>
    </i>
    <i>
      <x v="1340"/>
    </i>
    <i>
      <x v="1224"/>
    </i>
    <i>
      <x v="1073"/>
    </i>
    <i>
      <x v="1109"/>
    </i>
    <i>
      <x v="1233"/>
    </i>
    <i>
      <x v="274"/>
    </i>
    <i>
      <x v="56"/>
    </i>
    <i>
      <x v="573"/>
    </i>
    <i>
      <x v="52"/>
    </i>
    <i>
      <x v="425"/>
    </i>
    <i>
      <x v="2687"/>
    </i>
    <i>
      <x v="1465"/>
    </i>
    <i>
      <x v="1525"/>
    </i>
    <i>
      <x v="864"/>
    </i>
    <i>
      <x v="712"/>
    </i>
    <i>
      <x v="154"/>
    </i>
    <i>
      <x v="2461"/>
    </i>
    <i>
      <x v="1785"/>
    </i>
    <i>
      <x v="791"/>
    </i>
    <i>
      <x v="41"/>
    </i>
    <i>
      <x v="2395"/>
    </i>
    <i>
      <x v="1500"/>
    </i>
    <i>
      <x v="1007"/>
    </i>
    <i>
      <x v="912"/>
    </i>
    <i>
      <x v="408"/>
    </i>
    <i>
      <x v="602"/>
    </i>
    <i>
      <x v="2100"/>
    </i>
    <i>
      <x v="2542"/>
    </i>
    <i>
      <x v="1849"/>
    </i>
    <i>
      <x v="1965"/>
    </i>
    <i>
      <x v="1929"/>
    </i>
    <i>
      <x v="1788"/>
    </i>
    <i>
      <x v="646"/>
    </i>
    <i>
      <x v="2314"/>
    </i>
    <i>
      <x v="2161"/>
    </i>
    <i>
      <x v="2582"/>
    </i>
    <i>
      <x v="1438"/>
    </i>
    <i>
      <x v="718"/>
    </i>
    <i>
      <x v="1262"/>
    </i>
    <i>
      <x v="996"/>
    </i>
    <i>
      <x v="1272"/>
    </i>
    <i>
      <x v="631"/>
    </i>
    <i>
      <x v="443"/>
    </i>
    <i>
      <x v="54"/>
    </i>
    <i>
      <x v="2145"/>
    </i>
    <i>
      <x v="1711"/>
    </i>
    <i>
      <x v="1971"/>
    </i>
    <i>
      <x v="1631"/>
    </i>
    <i>
      <x v="1621"/>
    </i>
    <i>
      <x v="1206"/>
    </i>
    <i>
      <x v="1149"/>
    </i>
    <i>
      <x v="744"/>
    </i>
    <i>
      <x v="626"/>
    </i>
    <i>
      <x v="2351"/>
    </i>
    <i>
      <x v="1575"/>
    </i>
    <i>
      <x v="690"/>
    </i>
    <i>
      <x v="2414"/>
    </i>
    <i>
      <x v="2493"/>
    </i>
    <i>
      <x v="2552"/>
    </i>
    <i>
      <x v="1824"/>
    </i>
    <i>
      <x v="933"/>
    </i>
    <i>
      <x v="1032"/>
    </i>
    <i>
      <x v="300"/>
    </i>
    <i>
      <x v="205"/>
    </i>
    <i>
      <x v="2607"/>
    </i>
    <i>
      <x v="2324"/>
    </i>
    <i>
      <x v="2580"/>
    </i>
    <i>
      <x v="1522"/>
    </i>
    <i>
      <x v="1235"/>
    </i>
    <i>
      <x v="1182"/>
    </i>
    <i>
      <x v="269"/>
    </i>
    <i>
      <x v="2293"/>
    </i>
    <i>
      <x v="2544"/>
    </i>
    <i>
      <x v="2250"/>
    </i>
    <i>
      <x v="1445"/>
    </i>
    <i>
      <x v="1046"/>
    </i>
    <i>
      <x v="837"/>
    </i>
    <i>
      <x v="1116"/>
    </i>
    <i>
      <x v="1105"/>
    </i>
    <i>
      <x v="350"/>
    </i>
    <i>
      <x v="12"/>
    </i>
    <i>
      <x v="202"/>
    </i>
    <i>
      <x v="162"/>
    </i>
    <i>
      <x v="433"/>
    </i>
    <i>
      <x v="452"/>
    </i>
    <i>
      <x v="610"/>
    </i>
    <i>
      <x v="2573"/>
    </i>
    <i>
      <x v="2472"/>
    </i>
    <i>
      <x v="2622"/>
    </i>
    <i>
      <x v="2530"/>
    </i>
    <i>
      <x v="2450"/>
    </i>
    <i>
      <x v="2309"/>
    </i>
    <i>
      <x v="1442"/>
    </i>
    <i>
      <x v="1458"/>
    </i>
    <i>
      <x v="1285"/>
    </i>
    <i>
      <x v="332"/>
    </i>
    <i>
      <x v="2270"/>
    </i>
    <i>
      <x v="2187"/>
    </i>
    <i>
      <x v="2243"/>
    </i>
    <i>
      <x v="1321"/>
    </i>
    <i>
      <x v="337"/>
    </i>
    <i>
      <x v="664"/>
    </i>
    <i>
      <x v="2190"/>
    </i>
    <i>
      <x v="2108"/>
    </i>
    <i>
      <x v="2655"/>
    </i>
    <i>
      <x v="1508"/>
    </i>
    <i>
      <x v="1898"/>
    </i>
    <i>
      <x v="1058"/>
    </i>
    <i>
      <x v="1144"/>
    </i>
    <i>
      <x v="842"/>
    </i>
    <i>
      <x v="790"/>
    </i>
    <i>
      <x v="327"/>
    </i>
    <i>
      <x v="470"/>
    </i>
    <i>
      <x v="2109"/>
    </i>
    <i>
      <x v="2417"/>
    </i>
    <i>
      <x v="1599"/>
    </i>
    <i>
      <x v="1611"/>
    </i>
    <i>
      <x v="1840"/>
    </i>
    <i>
      <x v="1136"/>
    </i>
    <i>
      <x v="959"/>
    </i>
    <i>
      <x v="768"/>
    </i>
    <i>
      <x v="1093"/>
    </i>
    <i>
      <x v="296"/>
    </i>
    <i>
      <x v="2391"/>
    </i>
    <i>
      <x v="2572"/>
    </i>
    <i>
      <x v="2451"/>
    </i>
    <i>
      <x v="2241"/>
    </i>
    <i>
      <x v="1636"/>
    </i>
    <i>
      <x v="1956"/>
    </i>
    <i>
      <x v="889"/>
    </i>
    <i>
      <x v="1095"/>
    </i>
    <i>
      <x v="225"/>
    </i>
    <i>
      <x v="574"/>
    </i>
    <i>
      <x v="2074"/>
    </i>
    <i>
      <x v="2034"/>
    </i>
    <i>
      <x v="1944"/>
    </i>
    <i>
      <x v="474"/>
    </i>
    <i>
      <x v="370"/>
    </i>
    <i>
      <x v="428"/>
    </i>
    <i>
      <x v="2212"/>
    </i>
    <i>
      <x v="958"/>
    </i>
    <i>
      <x v="1247"/>
    </i>
    <i>
      <x v="440"/>
    </i>
    <i>
      <x v="2421"/>
    </i>
    <i>
      <x v="1427"/>
    </i>
    <i>
      <x v="859"/>
    </i>
    <i>
      <x v="1236"/>
    </i>
    <i>
      <x v="1091"/>
    </i>
    <i>
      <x v="282"/>
    </i>
    <i>
      <x v="504"/>
    </i>
    <i>
      <x v="45"/>
    </i>
    <i>
      <x v="2094"/>
    </i>
    <i>
      <x v="1652"/>
    </i>
    <i>
      <x v="1668"/>
    </i>
    <i>
      <x v="1753"/>
    </i>
    <i>
      <x v="1540"/>
    </i>
    <i>
      <x v="875"/>
    </i>
    <i>
      <x v="1238"/>
    </i>
    <i>
      <x v="146"/>
    </i>
    <i>
      <x v="2410"/>
    </i>
    <i>
      <x v="1689"/>
    </i>
    <i>
      <x v="1196"/>
    </i>
    <i>
      <x v="975"/>
    </i>
    <i>
      <x v="634"/>
    </i>
    <i>
      <x v="665"/>
    </i>
    <i>
      <x v="17"/>
    </i>
    <i>
      <x v="465"/>
    </i>
    <i>
      <x v="1543"/>
    </i>
    <i>
      <x v="1897"/>
    </i>
    <i>
      <x v="708"/>
    </i>
    <i>
      <x v="321"/>
    </i>
    <i>
      <x v="285"/>
    </i>
    <i>
      <x v="2071"/>
    </i>
    <i>
      <x v="2388"/>
    </i>
    <i>
      <x v="2139"/>
    </i>
    <i>
      <x v="1059"/>
    </i>
    <i>
      <x v="563"/>
    </i>
    <i>
      <x v="2227"/>
    </i>
    <i>
      <x v="2519"/>
    </i>
    <i>
      <x v="1349"/>
    </i>
    <i>
      <x v="1619"/>
    </i>
    <i>
      <x v="1366"/>
    </i>
    <i>
      <x v="1415"/>
    </i>
    <i>
      <x v="1514"/>
    </i>
    <i>
      <x v="1480"/>
    </i>
    <i>
      <x v="1852"/>
    </i>
    <i>
      <x v="863"/>
    </i>
    <i>
      <x v="862"/>
    </i>
    <i>
      <x v="241"/>
    </i>
    <i>
      <x v="42"/>
    </i>
    <i>
      <x v="277"/>
    </i>
    <i>
      <x v="382"/>
    </i>
    <i>
      <x v="2663"/>
    </i>
    <i>
      <x v="2403"/>
    </i>
    <i>
      <x v="2435"/>
    </i>
    <i>
      <x v="1422"/>
    </i>
    <i>
      <x v="1618"/>
    </i>
    <i>
      <x v="70"/>
    </i>
    <i>
      <x v="360"/>
    </i>
    <i>
      <x v="2669"/>
    </i>
    <i>
      <x v="1923"/>
    </i>
    <i>
      <x v="1649"/>
    </i>
    <i>
      <x v="1004"/>
    </i>
    <i>
      <x v="729"/>
    </i>
    <i>
      <x v="555"/>
    </i>
    <i>
      <x v="385"/>
    </i>
    <i>
      <x v="228"/>
    </i>
    <i>
      <x v="2151"/>
    </i>
    <i>
      <x v="2686"/>
    </i>
    <i>
      <x v="2591"/>
    </i>
    <i>
      <x v="1948"/>
    </i>
    <i>
      <x v="2009"/>
    </i>
    <i>
      <x v="1900"/>
    </i>
    <i>
      <x v="918"/>
    </i>
    <i>
      <x v="536"/>
    </i>
    <i>
      <x v="523"/>
    </i>
    <i>
      <x v="2175"/>
    </i>
    <i>
      <x v="2453"/>
    </i>
    <i>
      <x v="2566"/>
    </i>
    <i>
      <x v="1582"/>
    </i>
    <i>
      <x v="66"/>
    </i>
    <i>
      <x v="499"/>
    </i>
    <i>
      <x v="430"/>
    </i>
    <i>
      <x v="2557"/>
    </i>
    <i>
      <x v="1995"/>
    </i>
    <i>
      <x v="1226"/>
    </i>
    <i>
      <x v="1014"/>
    </i>
    <i>
      <x v="1039"/>
    </i>
    <i>
      <x v="184"/>
    </i>
    <i>
      <x v="33"/>
    </i>
    <i>
      <x v="2275"/>
    </i>
    <i>
      <x v="1481"/>
    </i>
    <i>
      <x v="1734"/>
    </i>
    <i>
      <x v="1945"/>
    </i>
    <i>
      <x v="1656"/>
    </i>
    <i>
      <x v="1253"/>
    </i>
    <i>
      <x v="795"/>
    </i>
    <i>
      <x v="1012"/>
    </i>
    <i>
      <x v="1021"/>
    </i>
    <i>
      <x v="436"/>
    </i>
    <i>
      <x v="159"/>
    </i>
    <i>
      <x v="373"/>
    </i>
    <i>
      <x v="639"/>
    </i>
    <i>
      <x v="586"/>
    </i>
    <i>
      <x v="2657"/>
    </i>
    <i>
      <x v="1814"/>
    </i>
    <i>
      <x v="818"/>
    </i>
    <i>
      <x v="1294"/>
    </i>
    <i>
      <x v="520"/>
    </i>
    <i>
      <x v="73"/>
    </i>
    <i>
      <x v="2639"/>
    </i>
    <i>
      <x v="836"/>
    </i>
    <i>
      <x v="2334"/>
    </i>
    <i>
      <x v="2081"/>
    </i>
    <i>
      <x v="2593"/>
    </i>
    <i>
      <x v="1380"/>
    </i>
    <i>
      <x v="1542"/>
    </i>
    <i>
      <x v="1586"/>
    </i>
    <i>
      <x v="1122"/>
    </i>
    <i>
      <x v="716"/>
    </i>
    <i>
      <x v="999"/>
    </i>
    <i>
      <x v="935"/>
    </i>
    <i>
      <x v="1045"/>
    </i>
    <i>
      <x v="835"/>
    </i>
    <i>
      <x v="675"/>
    </i>
    <i>
      <x v="464"/>
    </i>
    <i>
      <x v="479"/>
    </i>
    <i>
      <x v="166"/>
    </i>
    <i>
      <x v="2380"/>
    </i>
    <i>
      <x v="1269"/>
    </i>
    <i>
      <x v="1098"/>
    </i>
    <i>
      <x v="1339"/>
    </i>
    <i>
      <x v="743"/>
    </i>
    <i>
      <x v="679"/>
    </i>
    <i>
      <x v="722"/>
    </i>
    <i>
      <x v="476"/>
    </i>
    <i>
      <x v="419"/>
    </i>
    <i>
      <x v="1935"/>
    </i>
    <i>
      <x v="1831"/>
    </i>
    <i>
      <x v="2556"/>
    </i>
    <i>
      <x v="1877"/>
    </i>
    <i>
      <x v="1748"/>
    </i>
    <i>
      <x v="1882"/>
    </i>
    <i>
      <x v="1186"/>
    </i>
    <i>
      <x v="914"/>
    </i>
    <i>
      <x v="215"/>
    </i>
    <i>
      <x v="2503"/>
    </i>
    <i>
      <x v="2527"/>
    </i>
    <i>
      <x v="1492"/>
    </i>
    <i>
      <x v="1615"/>
    </i>
    <i>
      <x v="1280"/>
    </i>
    <i>
      <x v="831"/>
    </i>
    <i>
      <x v="1192"/>
    </i>
    <i>
      <x v="251"/>
    </i>
    <i>
      <x v="93"/>
    </i>
    <i>
      <x v="2263"/>
    </i>
    <i>
      <x v="2160"/>
    </i>
    <i>
      <x v="2565"/>
    </i>
    <i>
      <x v="1999"/>
    </i>
    <i>
      <x v="1874"/>
    </i>
    <i>
      <x v="1842"/>
    </i>
    <i>
      <x v="1634"/>
    </i>
    <i>
      <x v="792"/>
    </i>
    <i>
      <x v="853"/>
    </i>
    <i>
      <x v="1047"/>
    </i>
    <i>
      <x v="415"/>
    </i>
    <i>
      <x v="559"/>
    </i>
    <i>
      <x v="587"/>
    </i>
    <i>
      <x v="2533"/>
    </i>
    <i>
      <x v="763"/>
    </i>
    <i>
      <x v="1216"/>
    </i>
    <i>
      <x v="2285"/>
    </i>
    <i>
      <x v="1884"/>
    </i>
    <i>
      <x v="1331"/>
    </i>
    <i>
      <x v="492"/>
    </i>
    <i>
      <x v="2509"/>
    </i>
    <i>
      <x v="2130"/>
    </i>
    <i>
      <x v="2563"/>
    </i>
    <i>
      <x v="1648"/>
    </i>
    <i>
      <x v="1720"/>
    </i>
    <i>
      <x v="1376"/>
    </i>
    <i>
      <x v="808"/>
    </i>
    <i>
      <x v="570"/>
    </i>
    <i>
      <x v="441"/>
    </i>
    <i>
      <x v="1400"/>
    </i>
    <i>
      <x v="1938"/>
    </i>
    <i>
      <x v="1859"/>
    </i>
    <i>
      <x v="1133"/>
    </i>
    <i>
      <x v="2053"/>
    </i>
    <i>
      <x v="2281"/>
    </i>
    <i>
      <x v="2470"/>
    </i>
    <i>
      <x v="2340"/>
    </i>
    <i>
      <x v="1412"/>
    </i>
    <i>
      <x v="1137"/>
    </i>
    <i>
      <x v="1304"/>
    </i>
    <i>
      <x v="1283"/>
    </i>
    <i>
      <x v="1312"/>
    </i>
    <i>
      <x v="1009"/>
    </i>
    <i>
      <x v="386"/>
    </i>
    <i>
      <x v="113"/>
    </i>
    <i>
      <x v="2636"/>
    </i>
    <i>
      <x v="312"/>
    </i>
    <i>
      <x v="14"/>
    </i>
    <i>
      <x v="102"/>
    </i>
    <i>
      <x v="2335"/>
    </i>
    <i>
      <x v="342"/>
    </i>
    <i>
      <x v="61"/>
    </i>
    <i>
      <x v="2532"/>
    </i>
    <i>
      <x v="2537"/>
    </i>
    <i>
      <x v="2037"/>
    </i>
    <i>
      <x v="2308"/>
    </i>
    <i>
      <x v="1626"/>
    </i>
    <i>
      <x v="1833"/>
    </i>
    <i>
      <x v="1758"/>
    </i>
    <i>
      <x v="622"/>
    </i>
    <i>
      <x v="1530"/>
    </i>
    <i>
      <x v="1603"/>
    </i>
    <i>
      <x v="1881"/>
    </i>
    <i>
      <x v="1158"/>
    </i>
    <i>
      <x v="1446"/>
    </i>
    <i>
      <x v="576"/>
    </i>
    <i>
      <x v="636"/>
    </i>
    <i>
      <x v="581"/>
    </i>
    <i>
      <x v="133"/>
    </i>
    <i>
      <x v="2318"/>
    </i>
    <i>
      <x v="2019"/>
    </i>
    <i>
      <x v="1554"/>
    </i>
    <i>
      <x v="1019"/>
    </i>
    <i>
      <x v="2083"/>
    </i>
    <i>
      <x v="2036"/>
    </i>
    <i>
      <x v="2031"/>
    </i>
    <i>
      <x v="2268"/>
    </i>
    <i>
      <x v="1743"/>
    </i>
    <i>
      <x v="1749"/>
    </i>
    <i>
      <x v="737"/>
    </i>
    <i>
      <x v="1254"/>
    </i>
    <i>
      <x v="189"/>
    </i>
    <i>
      <x v="2547"/>
    </i>
    <i>
      <x v="2330"/>
    </i>
    <i>
      <x v="2359"/>
    </i>
    <i>
      <x v="461"/>
    </i>
    <i>
      <x v="2364"/>
    </i>
    <i>
      <x v="2114"/>
    </i>
    <i>
      <x v="1843"/>
    </i>
    <i>
      <x v="1297"/>
    </i>
    <i>
      <x v="155"/>
    </i>
    <i>
      <x v="294"/>
    </i>
    <i>
      <x v="404"/>
    </i>
    <i>
      <x v="2144"/>
    </i>
    <i>
      <x v="445"/>
    </i>
    <i>
      <x v="206"/>
    </i>
    <i>
      <x v="1864"/>
    </i>
    <i>
      <x v="1295"/>
    </i>
    <i>
      <x v="1052"/>
    </i>
    <i>
      <x v="1085"/>
    </i>
    <i>
      <x v="2514"/>
    </i>
    <i>
      <x v="2543"/>
    </i>
    <i>
      <x v="1274"/>
    </i>
    <i>
      <x v="114"/>
    </i>
    <i>
      <x v="339"/>
    </i>
    <i>
      <x v="2166"/>
    </i>
    <i>
      <x v="1921"/>
    </i>
    <i>
      <x v="396"/>
    </i>
    <i>
      <x v="2629"/>
    </i>
    <i>
      <x v="1501"/>
    </i>
    <i>
      <x v="1504"/>
    </i>
    <i>
      <x v="740"/>
    </i>
    <i>
      <x v="120"/>
    </i>
    <i>
      <x v="2675"/>
    </i>
    <i>
      <x v="699"/>
    </i>
    <i>
      <x v="239"/>
    </i>
    <i>
      <x v="2233"/>
    </i>
    <i>
      <x v="2534"/>
    </i>
    <i>
      <x v="2437"/>
    </i>
    <i>
      <x v="1632"/>
    </i>
    <i>
      <x v="1696"/>
    </i>
    <i>
      <x v="127"/>
    </i>
    <i>
      <x v="2301"/>
    </i>
    <i>
      <x v="1949"/>
    </i>
    <i>
      <x v="683"/>
    </i>
    <i>
      <x v="1245"/>
    </i>
    <i>
      <x v="319"/>
    </i>
    <i>
      <x v="1355"/>
    </i>
    <i>
      <x v="1630"/>
    </i>
    <i>
      <x v="1163"/>
    </i>
    <i>
      <x v="788"/>
    </i>
    <i>
      <x v="347"/>
    </i>
    <i>
      <x v="467"/>
    </i>
    <i>
      <x v="2321"/>
    </i>
    <i>
      <x v="847"/>
    </i>
    <i>
      <x v="416"/>
    </i>
    <i>
      <x v="2168"/>
    </i>
    <i>
      <x v="1472"/>
    </i>
    <i>
      <x v="1379"/>
    </i>
    <i>
      <x v="2004"/>
    </i>
    <i>
      <x v="1314"/>
    </i>
    <i>
      <x v="539"/>
    </i>
    <i>
      <x v="2536"/>
    </i>
    <i>
      <x v="2497"/>
    </i>
    <i>
      <x v="1854"/>
    </i>
    <i>
      <x v="1502"/>
    </i>
    <i>
      <x v="1839"/>
    </i>
    <i>
      <x v="955"/>
    </i>
    <i>
      <x v="719"/>
    </i>
    <i>
      <x v="2567"/>
    </i>
    <i>
      <x v="2319"/>
    </i>
    <i>
      <x v="1818"/>
    </i>
    <i>
      <x v="598"/>
    </i>
    <i>
      <x v="2312"/>
    </i>
    <i>
      <x v="1255"/>
    </i>
    <i>
      <x v="849"/>
    </i>
    <i>
      <x v="597"/>
    </i>
    <i>
      <x v="1737"/>
    </i>
    <i>
      <x v="525"/>
    </i>
    <i>
      <x v="29"/>
    </i>
    <i>
      <x v="1721"/>
    </i>
    <i>
      <x v="76"/>
    </i>
    <i>
      <x v="1986"/>
    </i>
    <i>
      <x v="387"/>
    </i>
    <i>
      <x v="2082"/>
    </i>
    <i>
      <x v="2612"/>
    </i>
    <i>
      <x v="1396"/>
    </i>
    <i>
      <x v="1646"/>
    </i>
    <i>
      <x v="1062"/>
    </i>
    <i>
      <x v="1108"/>
    </i>
    <i>
      <x v="1003"/>
    </i>
    <i>
      <x v="814"/>
    </i>
    <i>
      <x v="658"/>
    </i>
    <i>
      <x v="775"/>
    </i>
    <i>
      <x v="1208"/>
    </i>
    <i>
      <x v="151"/>
    </i>
    <i>
      <x v="261"/>
    </i>
    <i>
      <x v="30"/>
    </i>
    <i>
      <x v="196"/>
    </i>
    <i>
      <x v="384"/>
    </i>
    <i>
      <x v="621"/>
    </i>
    <i>
      <x v="1566"/>
    </i>
    <i>
      <x v="1988"/>
    </i>
    <i>
      <x v="81"/>
    </i>
    <i>
      <x v="2256"/>
    </i>
    <i>
      <x v="1730"/>
    </i>
    <i>
      <x v="1290"/>
    </i>
    <i>
      <x v="2343"/>
    </i>
    <i>
      <x v="1601"/>
    </i>
    <i>
      <x v="946"/>
    </i>
    <i>
      <x v="2183"/>
    </i>
    <i>
      <x v="1712"/>
    </i>
    <i>
      <x v="617"/>
    </i>
    <i>
      <x v="87"/>
    </i>
    <i>
      <x v="2203"/>
    </i>
    <i>
      <x v="1479"/>
    </i>
    <i>
      <x v="2647"/>
    </i>
    <i>
      <x v="1850"/>
    </i>
    <i>
      <x v="1667"/>
    </i>
    <i>
      <x v="1751"/>
    </i>
    <i>
      <x v="2214"/>
    </i>
    <i>
      <x v="451"/>
    </i>
    <i>
      <x v="2129"/>
    </i>
    <i>
      <x v="1625"/>
    </i>
    <i>
      <x v="1128"/>
    </i>
    <i>
      <x v="1260"/>
    </i>
    <i>
      <x v="640"/>
    </i>
    <i>
      <x v="530"/>
    </i>
    <i>
      <x v="314"/>
    </i>
    <i>
      <x v="2338"/>
    </i>
    <i>
      <x v="696"/>
    </i>
    <i>
      <x v="2231"/>
    </i>
    <i>
      <x v="2234"/>
    </i>
    <i>
      <x v="1934"/>
    </i>
    <i>
      <x v="2549"/>
    </i>
    <i>
      <x v="2434"/>
    </i>
    <i>
      <x v="666"/>
    </i>
    <i>
      <x v="1661"/>
    </i>
    <i>
      <x v="534"/>
    </i>
    <i>
      <x v="450"/>
    </i>
    <i>
      <x v="2471"/>
    </i>
    <i>
      <x v="2667"/>
    </i>
    <i>
      <x v="1538"/>
    </i>
    <i>
      <x v="1410"/>
    </i>
    <i>
      <x v="855"/>
    </i>
    <i>
      <x v="897"/>
    </i>
    <i>
      <x v="2239"/>
    </i>
    <i>
      <x v="1555"/>
    </i>
    <i>
      <x v="2007"/>
    </i>
    <i>
      <x v="618"/>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A47BA8-5B11-4256-9D5D-FAE3AD50F375}" name="PivotTable9" cacheId="625" applyNumberFormats="0" applyBorderFormats="0" applyFontFormats="0" applyPatternFormats="0" applyAlignmentFormats="0" applyWidthHeightFormats="1" dataCaption="Values" tag="b5139c63-50f3-45f1-a93b-4071568ee87c" updatedVersion="8" minRefreshableVersion="3" useAutoFormatting="1" rowGrandTotals="0" colGrandTotals="0" itemPrintTitles="1" createdVersion="8" indent="0" compact="0" compactData="0" multipleFieldFilters="0" chartFormat="8">
  <location ref="AO10:AP12"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
    <i>
      <x/>
    </i>
    <i>
      <x v="1"/>
    </i>
  </rowItems>
  <colItems count="1">
    <i/>
  </colItems>
  <dataFields count="1">
    <dataField fld="0" subtotal="count" showDataAs="percentOfTotal" baseField="0" baseItem="0" numFmtId="10"/>
  </dataFields>
  <formats count="2">
    <format dxfId="8">
      <pivotArea outline="0" collapsedLevelsAreSubtotals="1" fieldPosition="0"/>
    </format>
    <format dxfId="7">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6ECAFB-A523-43EA-A5DB-665DC6BE912E}" name="PivotTable15" cacheId="598" applyNumberFormats="0" applyBorderFormats="0" applyFontFormats="0" applyPatternFormats="0" applyAlignmentFormats="0" applyWidthHeightFormats="1" dataCaption="Values" tag="c3be923c-f28b-4184-9426-9005cbf03dde" updatedVersion="8" minRefreshableVersion="3" useAutoFormatting="1" rowGrandTotals="0" colGrandTotals="0" itemPrintTitles="1" createdVersion="8" indent="0" compact="0" compactData="0" multipleFieldFilters="0" chartFormat="8">
  <location ref="BS10:BS13" firstHeaderRow="1" firstDataRow="1" firstDataCol="1"/>
  <pivotFields count="1">
    <pivotField axis="axisRow" compact="0" allDrilled="1" outline="0" subtotalTop="0" showAll="0" dataSourceSort="1" defaultSubtotal="0" defaultAttributeDrillState="1">
      <items count="3">
        <item x="0"/>
        <item x="1"/>
        <item x="2"/>
      </items>
    </pivotField>
  </pivotFields>
  <rowFields count="1">
    <field x="0"/>
  </rowFields>
  <rowItems count="3">
    <i>
      <x/>
    </i>
    <i>
      <x v="1"/>
    </i>
    <i>
      <x v="2"/>
    </i>
  </rowItems>
  <formats count="1">
    <format dxfId="9">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BEF5C8-87C4-481D-856C-E9F4CDB691F3}" name="PivotTable13" cacheId="601" applyNumberFormats="0" applyBorderFormats="0" applyFontFormats="0" applyPatternFormats="0" applyAlignmentFormats="0" applyWidthHeightFormats="1" dataCaption="Values" tag="126cbacd-0a8a-413a-a7bd-881433c2a42e" updatedVersion="8" minRefreshableVersion="3" useAutoFormatting="1" rowGrandTotals="0" colGrandTotals="0" itemPrintTitles="1" createdVersion="8" indent="0" compact="0" compactData="0" multipleFieldFilters="0" chartFormat="8">
  <location ref="BL10:BM113" firstHeaderRow="1" firstDataRow="1" firstDataCol="1"/>
  <pivotFields count="5">
    <pivotField dataField="1" compact="0" outline="0" subtotalTop="0" showAll="0" defaultSubtotal="0"/>
    <pivotField axis="axisRow" compact="0" allDrilled="1" outline="0" subtotalTop="0" showAll="0" sortType="ascending"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3">
    <i>
      <x v="81"/>
    </i>
    <i>
      <x v="53"/>
    </i>
    <i>
      <x v="61"/>
    </i>
    <i>
      <x v="79"/>
    </i>
    <i>
      <x v="26"/>
    </i>
    <i>
      <x v="9"/>
    </i>
    <i>
      <x v="72"/>
    </i>
    <i>
      <x v="18"/>
    </i>
    <i>
      <x v="51"/>
    </i>
    <i>
      <x v="21"/>
    </i>
    <i>
      <x v="75"/>
    </i>
    <i>
      <x v="65"/>
    </i>
    <i>
      <x v="59"/>
    </i>
    <i>
      <x v="17"/>
    </i>
    <i>
      <x v="88"/>
    </i>
    <i>
      <x v="60"/>
    </i>
    <i>
      <x v="95"/>
    </i>
    <i>
      <x v="87"/>
    </i>
    <i>
      <x v="3"/>
    </i>
    <i>
      <x v="80"/>
    </i>
    <i>
      <x v="41"/>
    </i>
    <i>
      <x v="8"/>
    </i>
    <i>
      <x v="86"/>
    </i>
    <i>
      <x v="78"/>
    </i>
    <i>
      <x v="45"/>
    </i>
    <i>
      <x v="58"/>
    </i>
    <i>
      <x v="28"/>
    </i>
    <i>
      <x v="63"/>
    </i>
    <i>
      <x v="56"/>
    </i>
    <i>
      <x v="32"/>
    </i>
    <i>
      <x v="37"/>
    </i>
    <i>
      <x v="40"/>
    </i>
    <i>
      <x v="16"/>
    </i>
    <i>
      <x v="71"/>
    </i>
    <i>
      <x v="85"/>
    </i>
    <i>
      <x v="23"/>
    </i>
    <i>
      <x v="2"/>
    </i>
    <i>
      <x v="36"/>
    </i>
    <i>
      <x v="66"/>
    </i>
    <i>
      <x v="49"/>
    </i>
    <i>
      <x v="24"/>
    </i>
    <i>
      <x v="13"/>
    </i>
    <i>
      <x v="27"/>
    </i>
    <i>
      <x v="33"/>
    </i>
    <i>
      <x v="29"/>
    </i>
    <i>
      <x v="90"/>
    </i>
    <i>
      <x v="14"/>
    </i>
    <i>
      <x v="19"/>
    </i>
    <i>
      <x v="48"/>
    </i>
    <i>
      <x v="94"/>
    </i>
    <i>
      <x v="7"/>
    </i>
    <i>
      <x v="44"/>
    </i>
    <i>
      <x v="46"/>
    </i>
    <i>
      <x v="4"/>
    </i>
    <i>
      <x v="42"/>
    </i>
    <i>
      <x v="47"/>
    </i>
    <i>
      <x v="83"/>
    </i>
    <i>
      <x v="67"/>
    </i>
    <i>
      <x v="84"/>
    </i>
    <i>
      <x v="96"/>
    </i>
    <i>
      <x v="101"/>
    </i>
    <i>
      <x v="12"/>
    </i>
    <i>
      <x v="38"/>
    </i>
    <i>
      <x v="69"/>
    </i>
    <i>
      <x v="30"/>
    </i>
    <i>
      <x v="99"/>
    </i>
    <i>
      <x v="55"/>
    </i>
    <i>
      <x v="34"/>
    </i>
    <i>
      <x v="98"/>
    </i>
    <i>
      <x v="57"/>
    </i>
    <i>
      <x v="5"/>
    </i>
    <i>
      <x v="25"/>
    </i>
    <i>
      <x v="73"/>
    </i>
    <i>
      <x v="6"/>
    </i>
    <i>
      <x v="39"/>
    </i>
    <i>
      <x v="97"/>
    </i>
    <i>
      <x v="10"/>
    </i>
    <i>
      <x v="93"/>
    </i>
    <i>
      <x v="22"/>
    </i>
    <i>
      <x v="74"/>
    </i>
    <i>
      <x v="100"/>
    </i>
    <i>
      <x v="1"/>
    </i>
    <i>
      <x v="77"/>
    </i>
    <i>
      <x v="82"/>
    </i>
    <i>
      <x v="54"/>
    </i>
    <i>
      <x v="76"/>
    </i>
    <i>
      <x v="52"/>
    </i>
    <i>
      <x v="43"/>
    </i>
    <i>
      <x v="102"/>
    </i>
    <i>
      <x v="35"/>
    </i>
    <i>
      <x v="92"/>
    </i>
    <i>
      <x v="70"/>
    </i>
    <i>
      <x v="20"/>
    </i>
    <i>
      <x v="62"/>
    </i>
    <i>
      <x/>
    </i>
    <i>
      <x v="91"/>
    </i>
    <i>
      <x v="11"/>
    </i>
    <i>
      <x v="68"/>
    </i>
    <i>
      <x v="64"/>
    </i>
    <i>
      <x v="15"/>
    </i>
    <i>
      <x v="50"/>
    </i>
    <i>
      <x v="89"/>
    </i>
    <i>
      <x v="31"/>
    </i>
  </rowItems>
  <colItems count="1">
    <i/>
  </colItems>
  <dataFields count="1">
    <dataField fld="0" subtotal="count" baseField="0" baseItem="0" numFmtId="166"/>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9AE612-431A-4E0E-9430-8CA4C78CE025}" name="PivotTable5" cacheId="524" applyNumberFormats="0" applyBorderFormats="0" applyFontFormats="0" applyPatternFormats="0" applyAlignmentFormats="0" applyWidthHeightFormats="1" dataCaption="Values" tag="bf6d32c4-c07f-4440-864d-fd7b91050e9f" updatedVersion="8" minRefreshableVersion="3" useAutoFormatting="1" subtotalHiddenItems="1" rowGrandTotals="0" colGrandTotals="0" itemPrintTitles="1" createdVersion="8" indent="0" compact="0" compactData="0" multipleFieldFilters="0">
  <location ref="F10:J11" firstHeaderRow="0" firstDataRow="1" firstDataCol="0"/>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7D98E4-A6D2-4B0B-8243-11433C09E471}" name="PivotTable8" cacheId="622" applyNumberFormats="0" applyBorderFormats="0" applyFontFormats="0" applyPatternFormats="0" applyAlignmentFormats="0" applyWidthHeightFormats="1" dataCaption="Values" tag="2e0a73c1-78f4-41c9-bb76-cbd4af4fde14" updatedVersion="8" minRefreshableVersion="3" useAutoFormatting="1" rowGrandTotals="0" colGrandTotals="0" itemPrintTitles="1" createdVersion="8" indent="0" compact="0" compactData="0" multipleFieldFilters="0" chartFormat="8">
  <location ref="AK10:AL13"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baseField="0" baseItem="0" numFmtId="166"/>
  </dataFields>
  <formats count="1">
    <format dxfId="12">
      <pivotArea outline="0" collapsedLevelsAreSubtotals="1" fieldPosition="0"/>
    </format>
  </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B30FDB1-C30C-4B83-B684-4CFE4C8F9CFE}" name="PivotTable12" cacheId="604" applyNumberFormats="0" applyBorderFormats="0" applyFontFormats="0" applyPatternFormats="0" applyAlignmentFormats="0" applyWidthHeightFormats="1" dataCaption="Values" tag="eb72d60a-3d0b-4acf-8ca5-3340a7a6e8d0" updatedVersion="8" minRefreshableVersion="3" useAutoFormatting="1" rowGrandTotals="0" colGrandTotals="0" itemPrintTitles="1" createdVersion="8" indent="0" compact="0" compactData="0" multipleFieldFilters="0" chartFormat="8">
  <location ref="BD10:BE113"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103">
    <i>
      <x v="31"/>
    </i>
    <i>
      <x v="89"/>
    </i>
    <i>
      <x v="50"/>
    </i>
    <i>
      <x v="15"/>
    </i>
    <i>
      <x v="64"/>
    </i>
    <i>
      <x v="68"/>
    </i>
    <i>
      <x v="11"/>
    </i>
    <i>
      <x v="91"/>
    </i>
    <i>
      <x/>
    </i>
    <i>
      <x v="62"/>
    </i>
    <i>
      <x v="20"/>
    </i>
    <i>
      <x v="70"/>
    </i>
    <i>
      <x v="92"/>
    </i>
    <i>
      <x v="35"/>
    </i>
    <i>
      <x v="102"/>
    </i>
    <i>
      <x v="43"/>
    </i>
    <i>
      <x v="52"/>
    </i>
    <i>
      <x v="76"/>
    </i>
    <i>
      <x v="54"/>
    </i>
    <i>
      <x v="82"/>
    </i>
    <i>
      <x v="77"/>
    </i>
    <i>
      <x v="1"/>
    </i>
    <i>
      <x v="100"/>
    </i>
    <i>
      <x v="74"/>
    </i>
    <i>
      <x v="22"/>
    </i>
    <i>
      <x v="93"/>
    </i>
    <i>
      <x v="10"/>
    </i>
    <i>
      <x v="97"/>
    </i>
    <i>
      <x v="39"/>
    </i>
    <i>
      <x v="6"/>
    </i>
    <i>
      <x v="73"/>
    </i>
    <i>
      <x v="25"/>
    </i>
    <i>
      <x v="5"/>
    </i>
    <i>
      <x v="57"/>
    </i>
    <i>
      <x v="98"/>
    </i>
    <i>
      <x v="34"/>
    </i>
    <i>
      <x v="55"/>
    </i>
    <i>
      <x v="99"/>
    </i>
    <i>
      <x v="30"/>
    </i>
    <i>
      <x v="69"/>
    </i>
    <i>
      <x v="38"/>
    </i>
    <i>
      <x v="12"/>
    </i>
    <i>
      <x v="101"/>
    </i>
    <i>
      <x v="96"/>
    </i>
    <i>
      <x v="84"/>
    </i>
    <i>
      <x v="67"/>
    </i>
    <i>
      <x v="83"/>
    </i>
    <i>
      <x v="47"/>
    </i>
    <i>
      <x v="42"/>
    </i>
    <i>
      <x v="4"/>
    </i>
    <i>
      <x v="46"/>
    </i>
    <i>
      <x v="44"/>
    </i>
    <i>
      <x v="7"/>
    </i>
    <i>
      <x v="94"/>
    </i>
    <i>
      <x v="48"/>
    </i>
    <i>
      <x v="19"/>
    </i>
    <i>
      <x v="14"/>
    </i>
    <i>
      <x v="90"/>
    </i>
    <i>
      <x v="29"/>
    </i>
    <i>
      <x v="33"/>
    </i>
    <i>
      <x v="27"/>
    </i>
    <i>
      <x v="13"/>
    </i>
    <i>
      <x v="24"/>
    </i>
    <i>
      <x v="49"/>
    </i>
    <i>
      <x v="66"/>
    </i>
    <i>
      <x v="36"/>
    </i>
    <i>
      <x v="2"/>
    </i>
    <i>
      <x v="23"/>
    </i>
    <i>
      <x v="85"/>
    </i>
    <i>
      <x v="71"/>
    </i>
    <i>
      <x v="16"/>
    </i>
    <i>
      <x v="40"/>
    </i>
    <i>
      <x v="37"/>
    </i>
    <i>
      <x v="32"/>
    </i>
    <i>
      <x v="56"/>
    </i>
    <i>
      <x v="63"/>
    </i>
    <i>
      <x v="28"/>
    </i>
    <i>
      <x v="58"/>
    </i>
    <i>
      <x v="45"/>
    </i>
    <i>
      <x v="78"/>
    </i>
    <i>
      <x v="86"/>
    </i>
    <i>
      <x v="8"/>
    </i>
    <i>
      <x v="41"/>
    </i>
    <i>
      <x v="80"/>
    </i>
    <i>
      <x v="3"/>
    </i>
    <i>
      <x v="87"/>
    </i>
    <i>
      <x v="95"/>
    </i>
    <i>
      <x v="60"/>
    </i>
    <i>
      <x v="88"/>
    </i>
    <i>
      <x v="17"/>
    </i>
    <i>
      <x v="59"/>
    </i>
    <i>
      <x v="65"/>
    </i>
    <i>
      <x v="75"/>
    </i>
    <i>
      <x v="21"/>
    </i>
    <i>
      <x v="51"/>
    </i>
    <i>
      <x v="18"/>
    </i>
    <i>
      <x v="72"/>
    </i>
    <i>
      <x v="9"/>
    </i>
    <i>
      <x v="26"/>
    </i>
    <i>
      <x v="79"/>
    </i>
    <i>
      <x v="61"/>
    </i>
    <i>
      <x v="53"/>
    </i>
    <i>
      <x v="81"/>
    </i>
  </rowItems>
  <colItems count="1">
    <i/>
  </colItems>
  <dataFields count="1">
    <dataField fld="0" subtotal="count" baseField="0" baseItem="0" numFmtId="166"/>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F4A30C-CA37-4F47-9DAA-21F1AA2647EE}" name="PivotTable4" cacheId="0" applyNumberFormats="0" applyBorderFormats="0" applyFontFormats="0" applyPatternFormats="0" applyAlignmentFormats="0" applyWidthHeightFormats="1" dataCaption="Values" tag="74f231d9-a03d-4131-bcae-d305b2b3cd7b" updatedVersion="8" minRefreshableVersion="3" useAutoFormatting="1" rowGrandTotals="0" colGrandTotals="0" itemPrintTitles="1" createdVersion="8" indent="0" compact="0" compactData="0" multipleFieldFilters="0">
  <location ref="C10:C11" firstHeaderRow="1" firstDataRow="1" firstDataCol="1"/>
  <pivotFields count="1">
    <pivotField axis="axisRow" compact="0" allDrilled="1" outline="0" subtotalTop="0" showAll="0" dataSourceSort="1" defaultSubtotal="0" defaultAttributeDrillState="1">
      <items count="1">
        <item x="0"/>
      </items>
    </pivotField>
  </pivotFields>
  <rowFields count="1">
    <field x="0"/>
  </rowFields>
  <rowItems count="1">
    <i>
      <x/>
    </i>
  </rowItems>
  <formats count="1">
    <format dxfId="15">
      <pivotArea dataOnly="0" labelOnly="1" outline="0" fieldPosition="0">
        <references count="1">
          <reference field="0" count="0"/>
        </references>
      </pivotArea>
    </format>
  </formats>
  <pivotHierarchies count="10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E1FC249-759F-4F5E-AC58-8A28AF18904E}" name="PivotTable7" cacheId="619" applyNumberFormats="0" applyBorderFormats="0" applyFontFormats="0" applyPatternFormats="0" applyAlignmentFormats="0" applyWidthHeightFormats="1" dataCaption="Values" tag="90393aba-dd65-4df6-b006-2e40ccaac13a" updatedVersion="8" minRefreshableVersion="3" useAutoFormatting="1" rowGrandTotals="0" colGrandTotals="0" itemPrintTitles="1" createdVersion="8" indent="0" compact="0" compactData="0" multipleFieldFilters="0">
  <location ref="AH10:AI13" firstHeaderRow="1" firstDataRow="1" firstDataCol="1"/>
  <pivotFields count="5">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3">
    <i>
      <x/>
    </i>
    <i>
      <x v="1"/>
    </i>
    <i>
      <x v="2"/>
    </i>
  </rowItems>
  <colItems count="1">
    <i/>
  </colItems>
  <dataFields count="1">
    <dataField fld="0" subtotal="count" showDataAs="percentOfTotal" baseField="0" baseItem="0" numFmtId="1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F28D0F-B224-4F5C-9C47-428035AD063C}" name="PivotTable6" cacheId="607" applyNumberFormats="0" applyBorderFormats="0" applyFontFormats="0" applyPatternFormats="0" applyAlignmentFormats="0" applyWidthHeightFormats="1" dataCaption="Values" tag="795d9bea-542e-4afb-b3e6-ebc9c651fba4" updatedVersion="8" minRefreshableVersion="3" useAutoFormatting="1" subtotalHiddenItems="1" rowGrandTotals="0" colGrandTotals="0" itemPrintTitles="1" createdVersion="8" indent="0" compact="0" compactData="0" multipleFieldFilters="0">
  <location ref="F16:I17" firstHeaderRow="0" firstDataRow="1" firstDataCol="0"/>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730F59E-3890-4437-A8C4-4D4F4C701758}" name="PivotTable3" cacheId="616" applyNumberFormats="0" applyBorderFormats="0" applyFontFormats="0" applyPatternFormats="0" applyAlignmentFormats="0" applyWidthHeightFormats="1" dataCaption="Values" tag="86ee5b59-c13a-4be4-9aa1-f3c5fd3c1f9a" updatedVersion="8" minRefreshableVersion="3" useAutoFormatting="1" rowGrandTotals="0" colGrandTotals="0" itemPrintTitles="1" createdVersion="8" indent="0" compact="0" compactData="0" multipleFieldFilters="0">
  <location ref="U10:V2705" firstHeaderRow="1" firstDataRow="1" firstDataCol="1"/>
  <pivotFields count="5">
    <pivotField dataField="1" compact="0" outline="0" subtotalTop="0" showAll="0" defaultSubtotal="0"/>
    <pivotField axis="axisRow" compact="0" allDrilled="1" outline="0" subtotalTop="0" showAll="0" sortType="descending" defaultSubtotal="0" defaultAttributeDrillState="1">
      <items count="26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1"/>
  </rowFields>
  <rowItems count="2695">
    <i>
      <x v="1505"/>
    </i>
    <i>
      <x v="2075"/>
    </i>
    <i>
      <x v="738"/>
    </i>
    <i>
      <x v="2070"/>
    </i>
    <i>
      <x v="1042"/>
    </i>
    <i>
      <x v="1082"/>
    </i>
    <i>
      <x v="1507"/>
    </i>
    <i>
      <x v="1931"/>
    </i>
    <i>
      <x v="2525"/>
    </i>
    <i>
      <x v="2413"/>
    </i>
    <i>
      <x v="147"/>
    </i>
    <i>
      <x v="292"/>
    </i>
    <i>
      <x v="2088"/>
    </i>
    <i>
      <x v="438"/>
    </i>
    <i>
      <x v="894"/>
    </i>
    <i>
      <x v="424"/>
    </i>
    <i>
      <x v="588"/>
    </i>
    <i>
      <x v="2117"/>
    </i>
    <i>
      <x v="27"/>
    </i>
    <i>
      <x v="1771"/>
    </i>
    <i>
      <x v="1622"/>
    </i>
    <i>
      <x v="2628"/>
    </i>
    <i>
      <x v="1662"/>
    </i>
    <i>
      <x v="1399"/>
    </i>
    <i>
      <x v="340"/>
    </i>
    <i>
      <x v="633"/>
    </i>
    <i>
      <x v="1444"/>
    </i>
    <i>
      <x v="23"/>
    </i>
    <i>
      <x v="2107"/>
    </i>
    <i>
      <x v="777"/>
    </i>
    <i>
      <x v="2315"/>
    </i>
    <i>
      <x v="2177"/>
    </i>
    <i>
      <x v="2517"/>
    </i>
    <i>
      <x v="2466"/>
    </i>
    <i>
      <x v="1846"/>
    </i>
    <i>
      <x v="322"/>
    </i>
    <i>
      <x v="2400"/>
    </i>
    <i>
      <x v="137"/>
    </i>
    <i>
      <x v="1244"/>
    </i>
    <i>
      <x v="1209"/>
    </i>
    <i>
      <x v="2624"/>
    </i>
    <i>
      <x v="758"/>
    </i>
    <i>
      <x v="1424"/>
    </i>
    <i>
      <x v="1790"/>
    </i>
    <i>
      <x v="1950"/>
    </i>
    <i>
      <x v="2644"/>
    </i>
    <i>
      <x v="1793"/>
    </i>
    <i>
      <x v="1054"/>
    </i>
    <i>
      <x v="876"/>
    </i>
    <i>
      <x v="1677"/>
    </i>
    <i>
      <x v="1924"/>
    </i>
    <i>
      <x v="2623"/>
    </i>
    <i>
      <x v="522"/>
    </i>
    <i>
      <x v="578"/>
    </i>
    <i>
      <x v="1951"/>
    </i>
    <i>
      <x v="65"/>
    </i>
    <i>
      <x v="1947"/>
    </i>
    <i>
      <x v="1115"/>
    </i>
    <i>
      <x v="1414"/>
    </i>
    <i>
      <x v="1299"/>
    </i>
    <i>
      <x v="874"/>
    </i>
    <i>
      <x v="2457"/>
    </i>
    <i>
      <x v="75"/>
    </i>
    <i>
      <x v="1939"/>
    </i>
    <i>
      <x v="872"/>
    </i>
    <i>
      <x v="2589"/>
    </i>
    <i>
      <x v="2386"/>
    </i>
    <i>
      <x v="458"/>
    </i>
    <i>
      <x v="463"/>
    </i>
    <i>
      <x v="195"/>
    </i>
    <i>
      <x v="101"/>
    </i>
    <i>
      <x v="2660"/>
    </i>
    <i>
      <x v="736"/>
    </i>
    <i>
      <x v="459"/>
    </i>
    <i>
      <x v="580"/>
    </i>
    <i>
      <x v="390"/>
    </i>
    <i>
      <x v="1087"/>
    </i>
    <i>
      <x v="308"/>
    </i>
    <i>
      <x v="1887"/>
    </i>
    <i>
      <x v="1920"/>
    </i>
    <i>
      <x v="798"/>
    </i>
    <i>
      <x v="942"/>
    </i>
    <i>
      <x v="335"/>
    </i>
    <i>
      <x v="40"/>
    </i>
    <i>
      <x v="819"/>
    </i>
    <i>
      <x v="1060"/>
    </i>
    <i>
      <x v="376"/>
    </i>
    <i>
      <x v="2684"/>
    </i>
    <i>
      <x v="355"/>
    </i>
    <i>
      <x v="2597"/>
    </i>
    <i>
      <x v="604"/>
    </i>
    <i>
      <x v="1913"/>
    </i>
    <i>
      <x v="1510"/>
    </i>
    <i>
      <x v="1271"/>
    </i>
    <i>
      <x v="1130"/>
    </i>
    <i>
      <x v="2577"/>
    </i>
    <i>
      <x v="1440"/>
    </i>
    <i>
      <x v="2401"/>
    </i>
    <i>
      <x v="1810"/>
    </i>
    <i>
      <x v="2518"/>
    </i>
    <i>
      <x v="2048"/>
    </i>
    <i>
      <x v="190"/>
    </i>
    <i>
      <x v="1641"/>
    </i>
    <i>
      <x v="517"/>
    </i>
    <i>
      <x v="2564"/>
    </i>
    <i>
      <x v="1889"/>
    </i>
    <i>
      <x v="1002"/>
    </i>
    <i>
      <x v="315"/>
    </i>
    <i>
      <x v="207"/>
    </i>
    <i>
      <x v="2278"/>
    </i>
    <i>
      <x v="514"/>
    </i>
    <i>
      <x v="932"/>
    </i>
    <i>
      <x v="490"/>
    </i>
    <i>
      <x v="1384"/>
    </i>
    <i>
      <x v="1113"/>
    </i>
    <i>
      <x v="1318"/>
    </i>
    <i>
      <x v="163"/>
    </i>
    <i>
      <x v="1187"/>
    </i>
    <i>
      <x v="1498"/>
    </i>
    <i>
      <x v="2402"/>
    </i>
    <i>
      <x v="1257"/>
    </i>
    <i>
      <x v="1367"/>
    </i>
    <i>
      <x v="2249"/>
    </i>
    <i>
      <x v="970"/>
    </i>
    <i>
      <x v="401"/>
    </i>
    <i>
      <x v="785"/>
    </i>
    <i>
      <x v="2124"/>
    </i>
    <i>
      <x v="860"/>
    </i>
    <i>
      <x v="2017"/>
    </i>
    <i>
      <x v="1001"/>
    </i>
    <i>
      <x v="2692"/>
    </i>
    <i>
      <x v="1183"/>
    </i>
    <i>
      <x v="214"/>
    </i>
    <i>
      <x v="1767"/>
    </i>
    <i>
      <x v="879"/>
    </i>
    <i>
      <x v="1973"/>
    </i>
    <i>
      <x v="427"/>
    </i>
    <i>
      <x v="661"/>
    </i>
    <i>
      <x v="2638"/>
    </i>
    <i>
      <x v="660"/>
    </i>
    <i>
      <x v="2618"/>
    </i>
    <i>
      <x v="1406"/>
    </i>
    <i>
      <x v="1346"/>
    </i>
    <i>
      <x v="2689"/>
    </i>
    <i>
      <x v="110"/>
    </i>
    <i>
      <x v="299"/>
    </i>
    <i>
      <x v="754"/>
    </i>
    <i>
      <x v="972"/>
    </i>
    <i>
      <x v="2584"/>
    </i>
    <i>
      <x v="1344"/>
    </i>
    <i>
      <x v="2164"/>
    </i>
    <i>
      <x v="501"/>
    </i>
    <i>
      <x v="2043"/>
    </i>
    <i>
      <x v="1221"/>
    </i>
    <i>
      <x v="715"/>
    </i>
    <i>
      <x v="1676"/>
    </i>
    <i>
      <x v="96"/>
    </i>
    <i>
      <x v="414"/>
    </i>
    <i>
      <x v="1327"/>
    </i>
    <i>
      <x v="1159"/>
    </i>
    <i>
      <x v="2225"/>
    </i>
    <i>
      <x v="1727"/>
    </i>
    <i>
      <x v="867"/>
    </i>
    <i>
      <x v="2005"/>
    </i>
    <i>
      <x v="781"/>
    </i>
    <i>
      <x v="2443"/>
    </i>
    <i>
      <x v="944"/>
    </i>
    <i>
      <x v="2592"/>
    </i>
    <i>
      <x v="595"/>
    </i>
    <i>
      <x v="371"/>
    </i>
    <i>
      <x v="793"/>
    </i>
    <i>
      <x v="1740"/>
    </i>
    <i>
      <x v="1966"/>
    </i>
    <i>
      <x v="724"/>
    </i>
    <i>
      <x v="1513"/>
    </i>
    <i>
      <x v="2217"/>
    </i>
    <i>
      <x v="1156"/>
    </i>
    <i>
      <x v="731"/>
    </i>
    <i>
      <x v="2274"/>
    </i>
    <i>
      <x v="1574"/>
    </i>
    <i>
      <x v="807"/>
    </i>
    <i>
      <x v="1018"/>
    </i>
    <i>
      <x v="170"/>
    </i>
    <i>
      <x v="1397"/>
    </i>
    <i>
      <x v="2368"/>
    </i>
    <i>
      <x v="739"/>
    </i>
    <i>
      <x v="1231"/>
    </i>
    <i>
      <x v="2405"/>
    </i>
    <i>
      <x v="2441"/>
    </i>
    <i>
      <x v="1660"/>
    </i>
    <i>
      <x v="1023"/>
    </i>
    <i>
      <x v="2416"/>
    </i>
    <i>
      <x v="406"/>
    </i>
    <i>
      <x v="89"/>
    </i>
    <i>
      <x v="717"/>
    </i>
    <i>
      <x v="2051"/>
    </i>
    <i>
      <x v="1491"/>
    </i>
    <i>
      <x v="544"/>
    </i>
    <i>
      <x v="1315"/>
    </i>
    <i>
      <x v="1623"/>
    </i>
    <i>
      <x v="2138"/>
    </i>
    <i>
      <x v="794"/>
    </i>
    <i>
      <x v="149"/>
    </i>
    <i>
      <x v="1976"/>
    </i>
    <i>
      <x v="709"/>
    </i>
    <i>
      <x v="1657"/>
    </i>
    <i>
      <x v="2032"/>
    </i>
    <i>
      <x v="1081"/>
    </i>
    <i>
      <x v="2683"/>
    </i>
    <i>
      <x v="2283"/>
    </i>
    <i>
      <x v="1289"/>
    </i>
    <i>
      <x v="890"/>
    </i>
    <i>
      <x v="698"/>
    </i>
    <i>
      <x v="1837"/>
    </i>
    <i>
      <x v="43"/>
    </i>
    <i>
      <x v="843"/>
    </i>
    <i>
      <x v="2455"/>
    </i>
    <i>
      <x v="1462"/>
    </i>
    <i>
      <x v="1106"/>
    </i>
    <i>
      <x v="229"/>
    </i>
    <i>
      <x v="1016"/>
    </i>
    <i>
      <x v="2127"/>
    </i>
    <i>
      <x v="1503"/>
    </i>
    <i>
      <x v="2523"/>
    </i>
    <i>
      <x v="2001"/>
    </i>
    <i>
      <x v="129"/>
    </i>
    <i>
      <x v="734"/>
    </i>
    <i>
      <x v="571"/>
    </i>
    <i>
      <x v="2089"/>
    </i>
    <i>
      <x v="485"/>
    </i>
    <i>
      <x v="345"/>
    </i>
    <i>
      <x v="1268"/>
    </i>
    <i>
      <x v="192"/>
    </i>
    <i>
      <x v="1307"/>
    </i>
    <i>
      <x v="1225"/>
    </i>
    <i>
      <x v="694"/>
    </i>
    <i>
      <x v="367"/>
    </i>
    <i>
      <x v="704"/>
    </i>
    <i>
      <x v="1853"/>
    </i>
    <i>
      <x v="2122"/>
    </i>
    <i>
      <x v="1714"/>
    </i>
    <i>
      <x v="986"/>
    </i>
    <i>
      <x v="358"/>
    </i>
    <i>
      <x v="760"/>
    </i>
    <i>
      <x v="2014"/>
    </i>
    <i>
      <x v="1025"/>
    </i>
    <i>
      <x v="104"/>
    </i>
    <i>
      <x v="830"/>
    </i>
    <i>
      <x v="2579"/>
    </i>
    <i>
      <x v="442"/>
    </i>
    <i>
      <x v="726"/>
    </i>
    <i>
      <x v="353"/>
    </i>
    <i>
      <x v="2066"/>
    </i>
    <i>
      <x v="1848"/>
    </i>
    <i>
      <x v="764"/>
    </i>
    <i>
      <x v="1707"/>
    </i>
    <i>
      <x v="92"/>
    </i>
    <i>
      <x v="497"/>
    </i>
    <i>
      <x v="778"/>
    </i>
    <i>
      <x v="637"/>
    </i>
    <i>
      <x v="2065"/>
    </i>
    <i>
      <x v="1719"/>
    </i>
    <i>
      <x v="824"/>
    </i>
    <i>
      <x v="351"/>
    </i>
    <i>
      <x v="952"/>
    </i>
    <i>
      <x v="2498"/>
    </i>
    <i>
      <x v="1416"/>
    </i>
    <i>
      <x v="857"/>
    </i>
    <i>
      <x v="279"/>
    </i>
    <i>
      <x v="1490"/>
    </i>
    <i>
      <x v="348"/>
    </i>
    <i>
      <x v="2392"/>
    </i>
    <i>
      <x v="2583"/>
    </i>
    <i>
      <x v="1616"/>
    </i>
    <i>
      <x v="1134"/>
    </i>
    <i>
      <x v="2142"/>
    </i>
    <i>
      <x v="971"/>
    </i>
    <i>
      <x v="812"/>
    </i>
    <i>
      <x v="2381"/>
    </i>
    <i>
      <x v="1836"/>
    </i>
    <i>
      <x v="1127"/>
    </i>
    <i>
      <x v="2067"/>
    </i>
    <i>
      <x v="1365"/>
    </i>
    <i>
      <x v="1463"/>
    </i>
    <i>
      <x v="2006"/>
    </i>
    <i>
      <x v="1409"/>
    </i>
    <i>
      <x v="2595"/>
    </i>
    <i>
      <x v="1548"/>
    </i>
    <i>
      <x v="496"/>
    </i>
    <i>
      <x v="2616"/>
    </i>
    <i>
      <x v="945"/>
    </i>
    <i>
      <x v="1404"/>
    </i>
    <i>
      <x v="2302"/>
    </i>
    <i>
      <x v="557"/>
    </i>
    <i>
      <x v="18"/>
    </i>
    <i>
      <x v="1174"/>
    </i>
    <i>
      <x v="852"/>
    </i>
    <i>
      <x v="511"/>
    </i>
    <i>
      <x v="1044"/>
    </i>
    <i>
      <x v="100"/>
    </i>
    <i>
      <x v="2382"/>
    </i>
    <i>
      <x v="632"/>
    </i>
    <i>
      <x v="2425"/>
    </i>
    <i>
      <x v="2477"/>
    </i>
    <i>
      <x v="1579"/>
    </i>
    <i>
      <x v="841"/>
    </i>
    <i>
      <x v="2358"/>
    </i>
    <i>
      <x v="964"/>
    </i>
    <i>
      <x v="434"/>
    </i>
    <i>
      <x v="374"/>
    </i>
    <i>
      <x v="174"/>
    </i>
    <i>
      <x v="2024"/>
    </i>
    <i>
      <x v="393"/>
    </i>
    <i>
      <x v="247"/>
    </i>
    <i>
      <x v="2588"/>
    </i>
    <i>
      <x v="448"/>
    </i>
    <i>
      <x v="1756"/>
    </i>
    <i>
      <x v="211"/>
    </i>
    <i>
      <x v="1360"/>
    </i>
    <i>
      <x v="1550"/>
    </i>
    <i>
      <x v="2541"/>
    </i>
    <i>
      <x v="1796"/>
    </i>
    <i>
      <x v="589"/>
    </i>
    <i>
      <x v="1152"/>
    </i>
    <i>
      <x v="2369"/>
    </i>
    <i>
      <x v="2352"/>
    </i>
    <i>
      <x v="1228"/>
    </i>
    <i>
      <x v="1583"/>
    </i>
    <i>
      <x v="2694"/>
    </i>
    <i>
      <x v="172"/>
    </i>
    <i>
      <x v="2339"/>
    </i>
    <i>
      <x v="2349"/>
    </i>
    <i>
      <x v="2320"/>
    </i>
    <i>
      <x v="1431"/>
    </i>
    <i>
      <x v="1528"/>
    </i>
    <i>
      <x v="2491"/>
    </i>
    <i>
      <x v="158"/>
    </i>
    <i>
      <x v="551"/>
    </i>
    <i>
      <x v="2558"/>
    </i>
    <i>
      <x v="152"/>
    </i>
    <i>
      <x v="2373"/>
    </i>
    <i>
      <x v="457"/>
    </i>
    <i>
      <x v="2097"/>
    </i>
    <i>
      <x v="2316"/>
    </i>
    <i>
      <x v="1287"/>
    </i>
    <i>
      <x v="2012"/>
    </i>
    <i>
      <x v="44"/>
    </i>
    <i>
      <x v="1375"/>
    </i>
    <i>
      <x v="2086"/>
    </i>
    <i>
      <x v="1624"/>
    </i>
    <i>
      <x v="1957"/>
    </i>
    <i>
      <x v="2170"/>
    </i>
    <i>
      <x v="1643"/>
    </i>
    <i>
      <x v="64"/>
    </i>
    <i>
      <x v="2606"/>
    </i>
    <i>
      <x v="2445"/>
    </i>
    <i>
      <x v="1993"/>
    </i>
    <i>
      <x v="2202"/>
    </i>
    <i>
      <x v="537"/>
    </i>
    <i>
      <x v="484"/>
    </i>
    <i>
      <x v="682"/>
    </i>
    <i>
      <x v="1031"/>
    </i>
    <i>
      <x v="1250"/>
    </i>
    <i>
      <x v="1567"/>
    </i>
    <i>
      <x v="197"/>
    </i>
    <i>
      <x v="579"/>
    </i>
    <i>
      <x v="49"/>
    </i>
    <i>
      <x v="1726"/>
    </i>
    <i>
      <x v="1270"/>
    </i>
    <i>
      <x v="1248"/>
    </i>
    <i>
      <x v="1249"/>
    </i>
    <i>
      <x v="674"/>
    </i>
    <i>
      <x v="1056"/>
    </i>
    <i>
      <x v="2432"/>
    </i>
    <i>
      <x v="57"/>
    </i>
    <i>
      <x v="2521"/>
    </i>
    <i>
      <x v="213"/>
    </i>
    <i>
      <x v="1666"/>
    </i>
    <i>
      <x v="928"/>
    </i>
    <i>
      <x v="379"/>
    </i>
    <i>
      <x v="720"/>
    </i>
    <i>
      <x v="1959"/>
    </i>
    <i>
      <x v="561"/>
    </i>
    <i>
      <x v="1856"/>
    </i>
    <i>
      <x v="1475"/>
    </i>
    <i>
      <x v="806"/>
    </i>
    <i>
      <x v="688"/>
    </i>
    <i>
      <x v="2685"/>
    </i>
    <i>
      <x v="144"/>
    </i>
    <i>
      <x v="175"/>
    </i>
    <i>
      <x v="413"/>
    </i>
    <i>
      <x v="2651"/>
    </i>
    <i>
      <x v="1373"/>
    </i>
    <i>
      <x v="1281"/>
    </i>
    <i>
      <x v="2643"/>
    </i>
    <i>
      <x v="1483"/>
    </i>
    <i>
      <x v="2350"/>
    </i>
    <i>
      <x v="453"/>
    </i>
    <i>
      <x v="951"/>
    </i>
    <i>
      <x v="670"/>
    </i>
    <i>
      <x v="782"/>
    </i>
    <i>
      <x v="888"/>
    </i>
    <i>
      <x v="961"/>
    </i>
    <i>
      <x v="1259"/>
    </i>
    <i>
      <x v="2691"/>
    </i>
    <i>
      <x v="1940"/>
    </i>
    <i>
      <x v="508"/>
    </i>
    <i>
      <x v="68"/>
    </i>
    <i>
      <x v="1017"/>
    </i>
    <i>
      <x v="2015"/>
    </i>
    <i>
      <x v="1251"/>
    </i>
    <i>
      <x v="1266"/>
    </i>
    <i>
      <x v="1277"/>
    </i>
    <i>
      <x v="645"/>
    </i>
    <i>
      <x v="111"/>
    </i>
    <i>
      <x v="1142"/>
    </i>
    <i>
      <x v="82"/>
    </i>
    <i>
      <x v="613"/>
    </i>
    <i>
      <x v="1351"/>
    </i>
    <i>
      <x v="399"/>
    </i>
    <i>
      <x v="194"/>
    </i>
    <i>
      <x v="488"/>
    </i>
    <i>
      <x v="2191"/>
    </i>
    <i>
      <x v="95"/>
    </i>
    <i>
      <x v="183"/>
    </i>
    <i>
      <x v="1545"/>
    </i>
    <i>
      <x v="983"/>
    </i>
    <i>
      <x v="1179"/>
    </i>
    <i>
      <x v="895"/>
    </i>
    <i>
      <x v="809"/>
    </i>
    <i>
      <x v="2499"/>
    </i>
    <i>
      <x v="2513"/>
    </i>
    <i>
      <x v="623"/>
    </i>
    <i>
      <x v="687"/>
    </i>
    <i>
      <x v="1664"/>
    </i>
    <i>
      <x v="1341"/>
    </i>
    <i>
      <x v="2311"/>
    </i>
    <i>
      <x v="2050"/>
    </i>
    <i>
      <x v="444"/>
    </i>
    <i>
      <x v="2347"/>
    </i>
    <i>
      <x v="723"/>
    </i>
    <i>
      <x v="320"/>
    </i>
    <i>
      <x v="787"/>
    </i>
    <i>
      <x v="967"/>
    </i>
    <i>
      <x v="2119"/>
    </i>
    <i>
      <x v="46"/>
    </i>
    <i>
      <x v="2404"/>
    </i>
    <i>
      <x v="1675"/>
    </i>
    <i>
      <x v="1389"/>
    </i>
    <i>
      <x v="477"/>
    </i>
    <i>
      <x v="1954"/>
    </i>
    <i>
      <x v="259"/>
    </i>
    <i>
      <x v="2073"/>
    </i>
    <i>
      <x v="1148"/>
    </i>
    <i>
      <x v="940"/>
    </i>
    <i>
      <x v="880"/>
    </i>
    <i>
      <x v="1441"/>
    </i>
    <i>
      <x v="1217"/>
    </i>
    <i>
      <x v="2306"/>
    </i>
    <i>
      <x v="2640"/>
    </i>
    <i>
      <x v="797"/>
    </i>
    <i>
      <x v="1317"/>
    </i>
    <i>
      <x v="635"/>
    </i>
    <i>
      <x v="1194"/>
    </i>
    <i>
      <x v="892"/>
    </i>
    <i>
      <x v="1390"/>
    </i>
    <i>
      <x v="1870"/>
    </i>
    <i>
      <x v="478"/>
    </i>
    <i>
      <x v="1302"/>
    </i>
    <i>
      <x v="2262"/>
    </i>
    <i>
      <x v="1979"/>
    </i>
    <i>
      <x v="106"/>
    </i>
    <i>
      <x v="540"/>
    </i>
    <i>
      <x v="1534"/>
    </i>
    <i>
      <x v="548"/>
    </i>
    <i>
      <x v="160"/>
    </i>
    <i>
      <x v="1604"/>
    </i>
    <i>
      <x v="2185"/>
    </i>
    <i>
      <x v="2246"/>
    </i>
    <i>
      <x v="326"/>
    </i>
    <i>
      <x v="2662"/>
    </i>
    <i>
      <x v="1912"/>
    </i>
    <i>
      <x v="2090"/>
    </i>
    <i>
      <x v="1485"/>
    </i>
    <i>
      <x v="1033"/>
    </i>
    <i>
      <x v="2291"/>
    </i>
    <i>
      <x v="1708"/>
    </i>
    <i>
      <x v="317"/>
    </i>
    <i>
      <x v="689"/>
    </i>
    <i>
      <x v="802"/>
    </i>
    <i>
      <x v="2656"/>
    </i>
    <i>
      <x v="2049"/>
    </i>
    <i>
      <x v="97"/>
    </i>
    <i>
      <x v="1577"/>
    </i>
    <i>
      <x v="405"/>
    </i>
    <i>
      <x v="505"/>
    </i>
    <i>
      <x v="1145"/>
    </i>
    <i>
      <x v="2570"/>
    </i>
    <i>
      <x v="125"/>
    </i>
    <i>
      <x v="1107"/>
    </i>
    <i>
      <x v="219"/>
    </i>
    <i>
      <x v="1977"/>
    </i>
    <i>
      <x v="1983"/>
    </i>
    <i>
      <x v="431"/>
    </i>
    <i>
      <x v="1407"/>
    </i>
    <i>
      <x v="2181"/>
    </i>
    <i>
      <x v="2077"/>
    </i>
    <i>
      <x v="2121"/>
    </i>
    <i>
      <x v="521"/>
    </i>
    <i>
      <x v="1352"/>
    </i>
    <i>
      <x v="1"/>
    </i>
    <i>
      <x v="2529"/>
    </i>
    <i>
      <x v="2344"/>
    </i>
    <i>
      <x v="1176"/>
    </i>
    <i>
      <x v="1181"/>
    </i>
    <i>
      <x v="886"/>
    </i>
    <i>
      <x v="627"/>
    </i>
    <i>
      <x v="98"/>
    </i>
    <i>
      <x v="1736"/>
    </i>
    <i>
      <x v="1809"/>
    </i>
    <i>
      <x v="181"/>
    </i>
    <i>
      <x v="1027"/>
    </i>
    <i>
      <x v="1669"/>
    </i>
    <i>
      <x v="2331"/>
    </i>
    <i>
      <x v="1273"/>
    </i>
    <i>
      <x v="2671"/>
    </i>
    <i>
      <x v="130"/>
    </i>
    <i>
      <x v="2420"/>
    </i>
    <i>
      <x v="1189"/>
    </i>
    <i>
      <x v="866"/>
    </i>
    <i>
      <x v="2637"/>
    </i>
    <i>
      <x v="921"/>
    </i>
    <i>
      <x v="334"/>
    </i>
    <i>
      <x v="1521"/>
    </i>
    <i>
      <x v="2147"/>
    </i>
    <i>
      <x v="2465"/>
    </i>
    <i>
      <x v="1821"/>
    </i>
    <i>
      <x v="2507"/>
    </i>
    <i>
      <x v="1932"/>
    </i>
    <i>
      <x v="2602"/>
    </i>
    <i>
      <x v="1008"/>
    </i>
    <i>
      <x v="1151"/>
    </i>
    <i>
      <x v="1779"/>
    </i>
    <i>
      <x v="2664"/>
    </i>
    <i>
      <x v="552"/>
    </i>
    <i>
      <x v="364"/>
    </i>
    <i>
      <x v="509"/>
    </i>
    <i>
      <x v="742"/>
    </i>
    <i>
      <x v="2180"/>
    </i>
    <i>
      <x v="554"/>
    </i>
    <i>
      <x v="2594"/>
    </i>
    <i>
      <x v="2106"/>
    </i>
    <i>
      <x v="1806"/>
    </i>
    <i>
      <x v="1172"/>
    </i>
    <i>
      <x v="1212"/>
    </i>
    <i>
      <x v="677"/>
    </i>
    <i>
      <x v="2642"/>
    </i>
    <i>
      <x v="948"/>
    </i>
    <i>
      <x v="1411"/>
    </i>
    <i>
      <x v="1417"/>
    </i>
    <i>
      <x v="1011"/>
    </i>
    <i>
      <x v="1057"/>
    </i>
    <i>
      <x v="1434"/>
    </i>
    <i>
      <x v="1568"/>
    </i>
    <i>
      <x v="1395"/>
    </i>
    <i>
      <x v="920"/>
    </i>
    <i>
      <x v="2327"/>
    </i>
    <i>
      <x v="2201"/>
    </i>
    <i>
      <x v="2328"/>
    </i>
    <i>
      <x v="2516"/>
    </i>
    <i>
      <x v="1433"/>
    </i>
    <i>
      <x v="1132"/>
    </i>
    <i>
      <x v="1509"/>
    </i>
    <i>
      <x v="460"/>
    </i>
    <i>
      <x v="609"/>
    </i>
    <i>
      <x v="583"/>
    </i>
    <i>
      <x v="950"/>
    </i>
    <i>
      <x v="1168"/>
    </i>
    <i>
      <x v="761"/>
    </i>
    <i>
      <x v="289"/>
    </i>
    <i>
      <x v="1114"/>
    </i>
    <i>
      <x v="770"/>
    </i>
    <i>
      <x v="565"/>
    </i>
    <i>
      <x v="1429"/>
    </i>
    <i>
      <x v="528"/>
    </i>
    <i>
      <x v="1987"/>
    </i>
    <i>
      <x v="997"/>
    </i>
    <i>
      <x v="288"/>
    </i>
    <i>
      <x v="1757"/>
    </i>
    <i>
      <x v="846"/>
    </i>
    <i>
      <x v="1435"/>
    </i>
    <i>
      <x v="1936"/>
    </i>
    <i>
      <x v="1943"/>
    </i>
    <i>
      <x v="1282"/>
    </i>
    <i>
      <x v="2424"/>
    </i>
    <i>
      <x v="2251"/>
    </i>
    <i>
      <x v="1629"/>
    </i>
    <i>
      <x v="1819"/>
    </i>
    <i>
      <x v="2304"/>
    </i>
    <i>
      <x v="2054"/>
    </i>
    <i>
      <x v="148"/>
    </i>
    <i>
      <x v="641"/>
    </i>
    <i>
      <x v="984"/>
    </i>
    <i>
      <x v="673"/>
    </i>
    <i>
      <x v="2621"/>
    </i>
    <i>
      <x v="1075"/>
    </i>
    <i>
      <x v="966"/>
    </i>
    <i>
      <x v="2581"/>
    </i>
    <i>
      <x v="980"/>
    </i>
    <i>
      <x v="1553"/>
    </i>
    <i>
      <x v="257"/>
    </i>
    <i>
      <x v="643"/>
    </i>
    <i>
      <x v="1022"/>
    </i>
    <i>
      <x v="1180"/>
    </i>
    <i>
      <x v="268"/>
    </i>
    <i>
      <x v="1135"/>
    </i>
    <i>
      <x v="1455"/>
    </i>
    <i>
      <x v="1762"/>
    </i>
    <i>
      <x v="695"/>
    </i>
    <i>
      <x v="1703"/>
    </i>
    <i>
      <x v="1533"/>
    </i>
    <i>
      <x v="2440"/>
    </i>
    <i>
      <x v="669"/>
    </i>
    <i>
      <x v="1546"/>
    </i>
    <i>
      <x v="1150"/>
    </i>
    <i>
      <x v="1709"/>
    </i>
    <i>
      <x v="2131"/>
    </i>
    <i>
      <x v="1805"/>
    </i>
    <i>
      <x v="799"/>
    </i>
    <i>
      <x v="811"/>
    </i>
    <i>
      <x v="143"/>
    </i>
    <i>
      <x v="375"/>
    </i>
    <i>
      <x v="1097"/>
    </i>
    <i>
      <x v="2198"/>
    </i>
    <i>
      <x v="1633"/>
    </i>
    <i>
      <x v="1584"/>
    </i>
    <i>
      <x v="407"/>
    </i>
    <i>
      <x v="1886"/>
    </i>
    <i>
      <x v="139"/>
    </i>
    <i>
      <x v="480"/>
    </i>
    <i>
      <x v="1702"/>
    </i>
    <i>
      <x v="2429"/>
    </i>
    <i>
      <x v="466"/>
    </i>
    <i>
      <x v="584"/>
    </i>
    <i>
      <x v="1086"/>
    </i>
    <i>
      <x v="1030"/>
    </i>
    <i>
      <x v="1724"/>
    </i>
    <i>
      <x v="1685"/>
    </i>
    <i>
      <x v="1519"/>
    </i>
    <i>
      <x v="10"/>
    </i>
    <i>
      <x v="1213"/>
    </i>
    <i>
      <x v="1439"/>
    </i>
    <i>
      <x v="1742"/>
    </i>
    <i>
      <x v="103"/>
    </i>
    <i>
      <x v="1188"/>
    </i>
    <i>
      <x v="1962"/>
    </i>
    <i>
      <x v="9"/>
    </i>
    <i>
      <x v="606"/>
    </i>
    <i>
      <x v="1888"/>
    </i>
    <i>
      <x v="2658"/>
    </i>
    <i>
      <x v="392"/>
    </i>
    <i>
      <x v="671"/>
    </i>
    <i>
      <x v="1608"/>
    </i>
    <i>
      <x v="2040"/>
    </i>
    <i>
      <x v="271"/>
    </i>
    <i>
      <x v="599"/>
    </i>
    <i>
      <x v="728"/>
    </i>
    <i>
      <x v="1334"/>
    </i>
    <i>
      <x v="1738"/>
    </i>
    <i>
      <x v="2362"/>
    </i>
    <i>
      <x v="2196"/>
    </i>
    <i>
      <x v="276"/>
    </i>
    <i>
      <x v="1232"/>
    </i>
    <i>
      <x v="2467"/>
    </i>
    <i>
      <x v="2548"/>
    </i>
    <i>
      <x v="904"/>
    </i>
    <i>
      <x v="2619"/>
    </i>
    <i>
      <x v="1562"/>
    </i>
    <i>
      <x v="503"/>
    </i>
    <i>
      <x v="2433"/>
    </i>
    <i>
      <x v="346"/>
    </i>
    <i>
      <x v="566"/>
    </i>
    <i>
      <x v="1308"/>
    </i>
    <i>
      <x v="1571"/>
    </i>
    <i>
      <x v="1760"/>
    </i>
    <i>
      <x v="454"/>
    </i>
    <i>
      <x v="2615"/>
    </i>
    <i>
      <x v="2454"/>
    </i>
    <i>
      <x v="2123"/>
    </i>
    <i>
      <x v="1419"/>
    </i>
    <i>
      <x v="507"/>
    </i>
    <i>
      <x v="1573"/>
    </i>
    <i>
      <x v="1894"/>
    </i>
    <i>
      <x v="165"/>
    </i>
    <i>
      <x v="266"/>
    </i>
    <i>
      <x v="123"/>
    </i>
    <i>
      <x v="1447"/>
    </i>
    <i>
      <x v="90"/>
    </i>
    <i>
      <x v="142"/>
    </i>
    <i>
      <x v="2000"/>
    </i>
    <i>
      <x v="1985"/>
    </i>
    <i>
      <x v="1994"/>
    </i>
    <i>
      <x v="1070"/>
    </i>
    <i>
      <x v="2110"/>
    </i>
    <i>
      <x v="2143"/>
    </i>
    <i>
      <x v="856"/>
    </i>
    <i>
      <x v="2165"/>
    </i>
    <i>
      <x v="2560"/>
    </i>
    <i>
      <x v="1883"/>
    </i>
    <i>
      <x v="2600"/>
    </i>
    <i>
      <x v="79"/>
    </i>
    <i>
      <x v="328"/>
    </i>
    <i>
      <x v="2133"/>
    </i>
    <i>
      <x v="2653"/>
    </i>
    <i>
      <x v="1769"/>
    </i>
    <i>
      <x v="1953"/>
    </i>
    <i>
      <x v="1917"/>
    </i>
    <i>
      <x v="2372"/>
    </i>
    <i>
      <x v="714"/>
    </i>
    <i>
      <x v="1322"/>
    </i>
    <i>
      <x v="1175"/>
    </i>
    <i>
      <x v="923"/>
    </i>
    <i>
      <x v="2568"/>
    </i>
    <i>
      <x v="1560"/>
    </i>
    <i>
      <x v="2056"/>
    </i>
    <i>
      <x v="2298"/>
    </i>
    <i>
      <x v="1190"/>
    </i>
    <i>
      <x v="307"/>
    </i>
    <i>
      <x v="1494"/>
    </i>
    <i>
      <x v="1783"/>
    </i>
    <i>
      <x v="1834"/>
    </i>
    <i>
      <x v="1125"/>
    </i>
    <i>
      <x v="2136"/>
    </i>
    <i>
      <x v="255"/>
    </i>
    <i>
      <x v="702"/>
    </i>
    <i>
      <x v="2299"/>
    </i>
    <i>
      <x v="1764"/>
    </i>
    <i>
      <x v="1241"/>
    </i>
    <i>
      <x v="518"/>
    </i>
    <i>
      <x v="2485"/>
    </i>
    <i>
      <x v="187"/>
    </i>
    <i>
      <x v="1984"/>
    </i>
    <i>
      <x v="1820"/>
    </i>
    <i>
      <x v="203"/>
    </i>
    <i>
      <x v="482"/>
    </i>
    <i>
      <x v="1332"/>
    </i>
    <i>
      <x v="2447"/>
    </i>
    <i>
      <x v="1915"/>
    </i>
    <i>
      <x v="2590"/>
    </i>
    <i>
      <x v="323"/>
    </i>
    <i>
      <x v="2156"/>
    </i>
    <i>
      <x v="1184"/>
    </i>
    <i>
      <x v="625"/>
    </i>
    <i>
      <x v="1448"/>
    </i>
    <i>
      <x v="1671"/>
    </i>
    <i>
      <x v="662"/>
    </i>
    <i>
      <x v="705"/>
    </i>
    <i>
      <x v="2603"/>
    </i>
    <i>
      <x v="2419"/>
    </i>
    <i>
      <x v="2610"/>
    </i>
    <i>
      <x v="1683"/>
    </i>
    <i>
      <x v="1055"/>
    </i>
    <i>
      <x v="1972"/>
    </i>
    <i>
      <x v="1200"/>
    </i>
    <i>
      <x v="833"/>
    </i>
    <i>
      <x v="2438"/>
    </i>
    <i>
      <x v="2385"/>
    </i>
    <i>
      <x v="1050"/>
    </i>
    <i>
      <x v="2645"/>
    </i>
    <i>
      <x v="1064"/>
    </i>
    <i>
      <x v="447"/>
    </i>
    <i>
      <x v="2279"/>
    </i>
    <i>
      <x v="53"/>
    </i>
    <i>
      <x v="2228"/>
    </i>
    <i>
      <x v="2504"/>
    </i>
    <i>
      <x v="2163"/>
    </i>
    <i>
      <x v="2091"/>
    </i>
    <i>
      <x v="138"/>
    </i>
    <i>
      <x v="403"/>
    </i>
    <i>
      <x v="982"/>
    </i>
    <i>
      <x v="1585"/>
    </i>
    <i>
      <x v="560"/>
    </i>
    <i>
      <x v="577"/>
    </i>
    <i>
      <x v="757"/>
    </i>
    <i>
      <x v="1300"/>
    </i>
    <i>
      <x v="2084"/>
    </i>
    <i>
      <x v="924"/>
    </i>
    <i>
      <x v="1359"/>
    </i>
    <i>
      <x v="1655"/>
    </i>
    <i>
      <x v="1992"/>
    </i>
    <i>
      <x v="2101"/>
    </i>
    <i>
      <x v="1368"/>
    </i>
    <i>
      <x v="868"/>
    </i>
    <i>
      <x v="2439"/>
    </i>
    <i>
      <x v="575"/>
    </i>
    <i>
      <x v="1930"/>
    </i>
    <i>
      <x v="1549"/>
    </i>
    <i>
      <x v="1647"/>
    </i>
    <i>
      <x v="2064"/>
    </i>
    <i>
      <x v="1731"/>
    </i>
    <i>
      <x v="173"/>
    </i>
    <i>
      <x v="1572"/>
    </i>
    <i>
      <x v="498"/>
    </i>
    <i>
      <x v="1563"/>
    </i>
    <i>
      <x v="845"/>
    </i>
    <i>
      <x v="1557"/>
    </i>
    <i>
      <x v="1256"/>
    </i>
    <i>
      <x v="1759"/>
    </i>
    <i>
      <x v="1967"/>
    </i>
    <i>
      <x v="1595"/>
    </i>
    <i>
      <x v="1617"/>
    </i>
    <i>
      <x v="1461"/>
    </i>
    <i>
      <x v="1377"/>
    </i>
    <i>
      <x v="1832"/>
    </i>
    <i>
      <x v="439"/>
    </i>
    <i>
      <x v="608"/>
    </i>
    <i>
      <x v="994"/>
    </i>
    <i>
      <x v="377"/>
    </i>
    <i>
      <x v="1537"/>
    </i>
    <i>
      <x v="941"/>
    </i>
    <i>
      <x v="2226"/>
    </i>
    <i>
      <x v="62"/>
    </i>
    <i>
      <x v="121"/>
    </i>
    <i>
      <x v="235"/>
    </i>
    <i>
      <x v="304"/>
    </i>
    <i>
      <x v="1628"/>
    </i>
    <i>
      <x v="1286"/>
    </i>
    <i>
      <x v="2255"/>
    </i>
    <i>
      <x v="1875"/>
    </i>
    <i>
      <x v="898"/>
    </i>
    <i>
      <x v="1933"/>
    </i>
    <i>
      <x v="1638"/>
    </i>
    <i>
      <x v="2104"/>
    </i>
    <i>
      <x v="2585"/>
    </i>
    <i>
      <x v="2059"/>
    </i>
    <i>
      <x v="298"/>
    </i>
    <i>
      <x v="2252"/>
    </i>
    <i>
      <x v="2398"/>
    </i>
    <i>
      <x v="1026"/>
    </i>
    <i>
      <x v="2329"/>
    </i>
    <i>
      <x v="1978"/>
    </i>
    <i>
      <x v="2102"/>
    </i>
    <i>
      <x v="2294"/>
    </i>
    <i>
      <x v="1969"/>
    </i>
    <i>
      <x v="1495"/>
    </i>
    <i>
      <x v="2216"/>
    </i>
    <i>
      <x v="1607"/>
    </i>
    <i>
      <x v="1981"/>
    </i>
    <i>
      <x v="1561"/>
    </i>
    <i>
      <x v="2474"/>
    </i>
    <i>
      <x v="2232"/>
    </i>
    <i>
      <x v="1478"/>
    </i>
    <i>
      <x v="278"/>
    </i>
    <i>
      <x v="765"/>
    </i>
    <i>
      <x v="1855"/>
    </i>
    <i>
      <x v="527"/>
    </i>
    <i>
      <x v="1418"/>
    </i>
    <i>
      <x v="2555"/>
    </i>
    <i>
      <x v="1518"/>
    </i>
    <i>
      <x v="1794"/>
    </i>
    <i>
      <x v="1844"/>
    </i>
    <i>
      <x v="2550"/>
    </i>
    <i>
      <x v="870"/>
    </i>
    <i>
      <x v="220"/>
    </i>
    <i>
      <x v="2363"/>
    </i>
    <i>
      <x v="1928"/>
    </i>
    <i>
      <x v="2613"/>
    </i>
    <i>
      <x v="2289"/>
    </i>
    <i>
      <x v="1197"/>
    </i>
    <i>
      <x v="1015"/>
    </i>
    <i>
      <x v="199"/>
    </i>
    <i>
      <x v="1467"/>
    </i>
    <i>
      <x v="1772"/>
    </i>
    <i>
      <x v="2446"/>
    </i>
    <i>
      <x v="990"/>
    </i>
    <i>
      <x v="1303"/>
    </i>
    <i>
      <x v="2444"/>
    </i>
    <i>
      <x v="1457"/>
    </i>
    <i>
      <x v="2367"/>
    </i>
    <i>
      <x v="2237"/>
    </i>
    <i>
      <x v="769"/>
    </i>
    <i>
      <x v="1651"/>
    </i>
    <i>
      <x v="273"/>
    </i>
    <i>
      <x v="1569"/>
    </i>
    <i>
      <x v="1049"/>
    </i>
    <i>
      <x v="1356"/>
    </i>
    <i>
      <x v="1083"/>
    </i>
    <i>
      <x v="2057"/>
    </i>
    <i>
      <x v="2626"/>
    </i>
    <i>
      <x v="1203"/>
    </i>
    <i>
      <x v="957"/>
    </i>
    <i>
      <x v="2080"/>
    </i>
    <i>
      <x v="2462"/>
    </i>
    <i>
      <x v="1807"/>
    </i>
    <i>
      <x v="1185"/>
    </i>
    <i>
      <x v="2111"/>
    </i>
    <i>
      <x v="1468"/>
    </i>
    <i>
      <x v="330"/>
    </i>
    <i>
      <x v="2322"/>
    </i>
    <i>
      <x v="826"/>
    </i>
    <i>
      <x v="1246"/>
    </i>
    <i>
      <x v="789"/>
    </i>
    <i>
      <x v="1963"/>
    </i>
    <i>
      <x v="1594"/>
    </i>
    <i>
      <x v="1531"/>
    </i>
    <i>
      <x v="1171"/>
    </i>
    <i>
      <x v="2126"/>
    </i>
    <i>
      <x v="2218"/>
    </i>
    <i>
      <x v="2197"/>
    </i>
    <i>
      <x v="2510"/>
    </i>
    <i>
      <x v="1230"/>
    </i>
    <i>
      <x v="1068"/>
    </i>
    <i>
      <x v="1640"/>
    </i>
    <i>
      <x v="1129"/>
    </i>
    <i>
      <x v="974"/>
    </i>
    <i>
      <x v="620"/>
    </i>
    <i>
      <x v="747"/>
    </i>
    <i>
      <x v="977"/>
    </i>
    <i>
      <x v="21"/>
    </i>
    <i>
      <x v="489"/>
    </i>
    <i>
      <x v="569"/>
    </i>
    <i>
      <x v="533"/>
    </i>
    <i>
      <x v="803"/>
    </i>
    <i>
      <x v="1926"/>
    </i>
    <i>
      <x v="1477"/>
    </i>
    <i>
      <x v="2179"/>
    </i>
    <i>
      <x v="773"/>
    </i>
    <i>
      <x v="1891"/>
    </i>
    <i>
      <x v="318"/>
    </i>
    <i>
      <x v="756"/>
    </i>
    <i>
      <x v="267"/>
    </i>
    <i>
      <x v="644"/>
    </i>
    <i>
      <x v="1205"/>
    </i>
    <i>
      <x v="2085"/>
    </i>
    <i>
      <x v="284"/>
    </i>
    <i>
      <x v="2458"/>
    </i>
    <i>
      <x v="1240"/>
    </i>
    <i>
      <x v="911"/>
    </i>
    <i>
      <x v="1219"/>
    </i>
    <i>
      <x v="217"/>
    </i>
    <i>
      <x v="1803"/>
    </i>
    <i>
      <x v="1532"/>
    </i>
    <i>
      <x v="1916"/>
    </i>
    <i>
      <x v="132"/>
    </i>
    <i>
      <x v="1092"/>
    </i>
    <i>
      <x v="848"/>
    </i>
    <i>
      <x v="1350"/>
    </i>
    <i>
      <x v="1746"/>
    </i>
    <i>
      <x v="2355"/>
    </i>
    <i>
      <x v="1812"/>
    </i>
    <i>
      <x v="663"/>
    </i>
    <i>
      <x v="462"/>
    </i>
    <i>
      <x v="359"/>
    </i>
    <i>
      <x v="1028"/>
    </i>
    <i>
      <x v="204"/>
    </i>
    <i>
      <x v="2379"/>
    </i>
    <i>
      <x v="2682"/>
    </i>
    <i>
      <x v="2272"/>
    </i>
    <i>
      <x v="2384"/>
    </i>
    <i>
      <x v="2399"/>
    </i>
    <i>
      <x v="938"/>
    </i>
    <i>
      <x v="2116"/>
    </i>
    <i>
      <x v="939"/>
    </i>
    <i>
      <x v="409"/>
    </i>
    <i>
      <x v="1942"/>
    </i>
    <i>
      <x v="1827"/>
    </i>
    <i>
      <x v="2095"/>
    </i>
    <i>
      <x v="381"/>
    </i>
    <i>
      <x v="365"/>
    </i>
    <i>
      <x v="1363"/>
    </i>
    <i>
      <x v="612"/>
    </i>
    <i>
      <x v="5"/>
    </i>
    <i>
      <x v="2452"/>
    </i>
    <i>
      <x v="2253"/>
    </i>
    <i>
      <x v="2052"/>
    </i>
    <i>
      <x v="176"/>
    </i>
    <i>
      <x v="2652"/>
    </i>
    <i>
      <x v="2376"/>
    </i>
    <i>
      <x v="302"/>
    </i>
    <i>
      <x v="535"/>
    </i>
    <i>
      <x v="2310"/>
    </i>
    <i>
      <x v="2284"/>
    </i>
    <i>
      <x v="2677"/>
    </i>
    <i>
      <x v="2076"/>
    </i>
    <i>
      <x v="1471"/>
    </i>
    <i>
      <x v="1088"/>
    </i>
    <i>
      <x v="1496"/>
    </i>
    <i>
      <x v="1858"/>
    </i>
    <i>
      <x v="1895"/>
    </i>
    <i>
      <x v="2559"/>
    </i>
    <i>
      <x v="313"/>
    </i>
    <i>
      <x v="2627"/>
    </i>
    <i>
      <x v="186"/>
    </i>
    <i>
      <x v="558"/>
    </i>
    <i>
      <x v="572"/>
    </i>
    <i>
      <x v="800"/>
    </i>
    <i>
      <x v="2332"/>
    </i>
    <i>
      <x v="2155"/>
    </i>
    <i>
      <x v="506"/>
    </i>
    <i>
      <x v="2290"/>
    </i>
    <i>
      <x v="1497"/>
    </i>
    <i>
      <x v="751"/>
    </i>
    <i>
      <x v="1610"/>
    </i>
    <i>
      <x v="1041"/>
    </i>
    <i>
      <x v="2229"/>
    </i>
    <i>
      <x v="131"/>
    </i>
    <i>
      <x v="562"/>
    </i>
    <i>
      <x v="2134"/>
    </i>
    <i>
      <x v="1890"/>
    </i>
    <i>
      <x v="2375"/>
    </i>
    <i>
      <x v="372"/>
    </i>
    <i>
      <x v="893"/>
    </i>
    <i>
      <x v="992"/>
    </i>
    <i>
      <x v="161"/>
    </i>
    <i>
      <x v="333"/>
    </i>
    <i>
      <x v="2042"/>
    </i>
    <i>
      <x v="242"/>
    </i>
    <i>
      <x v="2487"/>
    </i>
    <i>
      <x v="1169"/>
    </i>
    <i>
      <x v="2186"/>
    </i>
    <i>
      <x v="2205"/>
    </i>
    <i>
      <x v="455"/>
    </i>
    <i>
      <x v="1089"/>
    </i>
    <i>
      <x v="2204"/>
    </i>
    <i>
      <x v="2295"/>
    </i>
    <i>
      <x v="2422"/>
    </i>
    <i>
      <x v="352"/>
    </i>
    <i>
      <x v="124"/>
    </i>
    <i>
      <x v="542"/>
    </i>
    <i>
      <x v="926"/>
    </i>
    <i>
      <x v="981"/>
    </i>
    <i>
      <x v="2488"/>
    </i>
    <i>
      <x v="1110"/>
    </i>
    <i>
      <x v="2397"/>
    </i>
    <i>
      <x v="1005"/>
    </i>
    <i>
      <x v="1596"/>
    </i>
    <i>
      <x v="1847"/>
    </i>
    <i>
      <x v="74"/>
    </i>
    <i>
      <x v="210"/>
    </i>
    <i>
      <x v="1296"/>
    </i>
    <i>
      <x v="2087"/>
    </i>
    <i>
      <x v="2415"/>
    </i>
    <i>
      <x v="1556"/>
    </i>
    <i>
      <x v="178"/>
    </i>
    <i>
      <x v="2188"/>
    </i>
    <i>
      <x v="823"/>
    </i>
    <i>
      <x v="995"/>
    </i>
    <i>
      <x v="1535"/>
    </i>
    <i>
      <x v="706"/>
    </i>
    <i>
      <x v="2172"/>
    </i>
    <i>
      <x v="2646"/>
    </i>
    <i>
      <x v="653"/>
    </i>
    <i>
      <x v="2396"/>
    </i>
    <i>
      <x v="2125"/>
    </i>
    <i>
      <x v="2033"/>
    </i>
    <i>
      <x v="979"/>
    </i>
    <i>
      <x v="128"/>
    </i>
    <i>
      <x v="1275"/>
    </i>
    <i>
      <x v="553"/>
    </i>
    <i>
      <x v="2353"/>
    </i>
    <i>
      <x v="1612"/>
    </i>
    <i>
      <x v="2325"/>
    </i>
    <i>
      <x v="854"/>
    </i>
    <i>
      <x v="1157"/>
    </i>
    <i>
      <x v="1071"/>
    </i>
    <i>
      <x v="1155"/>
    </i>
    <i>
      <x v="2209"/>
    </i>
    <i>
      <x v="1570"/>
    </i>
    <i>
      <x v="684"/>
    </i>
    <i>
      <x v="24"/>
    </i>
    <i>
      <x v="1066"/>
    </i>
    <i>
      <x v="1713"/>
    </i>
    <i>
      <x v="2028"/>
    </i>
    <i>
      <x v="2195"/>
    </i>
    <i>
      <x v="305"/>
    </i>
    <i>
      <x v="896"/>
    </i>
    <i>
      <x v="2406"/>
    </i>
    <i>
      <x v="910"/>
    </i>
    <i>
      <x v="993"/>
    </i>
    <i>
      <x v="83"/>
    </i>
    <i>
      <x v="421"/>
    </i>
    <i>
      <x v="1370"/>
    </i>
    <i>
      <x v="1449"/>
    </i>
    <i>
      <x v="2469"/>
    </i>
    <i>
      <x v="796"/>
    </i>
    <i>
      <x v="2383"/>
    </i>
    <i>
      <x v="218"/>
    </i>
    <i>
      <x v="1488"/>
    </i>
    <i>
      <x v="1324"/>
    </i>
    <i>
      <x v="2475"/>
    </i>
    <i>
      <x v="422"/>
    </i>
    <i>
      <x v="1674"/>
    </i>
    <i>
      <x v="828"/>
    </i>
    <i>
      <x v="2481"/>
    </i>
    <i>
      <x v="1139"/>
    </i>
    <i>
      <x v="7"/>
    </i>
    <i>
      <x v="771"/>
    </i>
    <i>
      <x v="1559"/>
    </i>
    <i>
      <x v="1558"/>
    </i>
    <i>
      <x v="1362"/>
    </i>
    <i>
      <x v="1239"/>
    </i>
    <i>
      <x v="233"/>
    </i>
    <i>
      <x v="2659"/>
    </i>
    <i>
      <x v="1980"/>
    </i>
    <i>
      <x v="2357"/>
    </i>
    <i>
      <x v="2264"/>
    </i>
    <i>
      <x v="655"/>
    </i>
    <i>
      <x v="2356"/>
    </i>
    <i>
      <x v="1177"/>
    </i>
    <i>
      <x v="2620"/>
    </i>
    <i>
      <x v="512"/>
    </i>
    <i>
      <x v="2213"/>
    </i>
    <i>
      <x v="1627"/>
    </i>
    <i>
      <x v="188"/>
    </i>
    <i>
      <x v="260"/>
    </i>
    <i>
      <x v="2238"/>
    </i>
    <i>
      <x v="1293"/>
    </i>
    <i>
      <x v="1653"/>
    </i>
    <i>
      <x v="275"/>
    </i>
    <i>
      <x v="309"/>
    </i>
    <i>
      <x v="1103"/>
    </i>
    <i>
      <x v="884"/>
    </i>
    <i>
      <x v="1941"/>
    </i>
    <i>
      <x v="672"/>
    </i>
    <i>
      <x v="232"/>
    </i>
    <i>
      <x v="1123"/>
    </i>
    <i>
      <x v="1752"/>
    </i>
    <i>
      <x v="1693"/>
    </i>
    <i>
      <x v="1392"/>
    </i>
    <i>
      <x v="1593"/>
    </i>
    <i>
      <x v="15"/>
    </i>
    <i>
      <x v="473"/>
    </i>
    <i>
      <x v="1470"/>
    </i>
    <i>
      <x v="286"/>
    </i>
    <i>
      <x v="1799"/>
    </i>
    <i>
      <x v="2273"/>
    </i>
    <i>
      <x v="869"/>
    </i>
    <i>
      <x v="2020"/>
    </i>
    <i>
      <x v="2078"/>
    </i>
    <i>
      <x v="2280"/>
    </i>
    <i>
      <x v="1581"/>
    </i>
    <i>
      <x v="881"/>
    </i>
    <i>
      <x v="1598"/>
    </i>
    <i>
      <x v="735"/>
    </i>
    <i>
      <x v="164"/>
    </i>
    <i>
      <x v="8"/>
    </i>
    <i>
      <x v="60"/>
    </i>
    <i>
      <x v="1774"/>
    </i>
    <i>
      <x v="67"/>
    </i>
    <i>
      <x v="1789"/>
    </i>
    <i>
      <x v="611"/>
    </i>
    <i>
      <x v="2323"/>
    </i>
    <i>
      <x v="2574"/>
    </i>
    <i>
      <x v="1716"/>
    </i>
    <i>
      <x v="615"/>
    </i>
    <i>
      <x v="117"/>
    </i>
    <i>
      <x v="1153"/>
    </i>
    <i>
      <x v="420"/>
    </i>
    <i>
      <x v="934"/>
    </i>
    <i>
      <x v="2140"/>
    </i>
    <i>
      <x v="2240"/>
    </i>
    <i>
      <x v="2448"/>
    </i>
    <i>
      <x v="230"/>
    </i>
    <i>
      <x v="1258"/>
    </i>
    <i>
      <x v="2674"/>
    </i>
    <i>
      <x v="1371"/>
    </i>
    <i>
      <x v="32"/>
    </i>
    <i>
      <x v="1747"/>
    </i>
    <i>
      <x v="1907"/>
    </i>
    <i>
      <x v="69"/>
    </i>
    <i>
      <x v="2118"/>
    </i>
    <i>
      <x v="1801"/>
    </i>
    <i>
      <x v="1278"/>
    </i>
    <i>
      <x v="851"/>
    </i>
    <i>
      <x v="1215"/>
    </i>
    <i>
      <x v="411"/>
    </i>
    <i>
      <x v="1679"/>
    </i>
    <i>
      <x v="51"/>
    </i>
    <i>
      <x v="529"/>
    </i>
    <i>
      <x v="978"/>
    </i>
    <i>
      <x v="2346"/>
    </i>
    <i>
      <x v="1398"/>
    </i>
    <i>
      <x v="2634"/>
    </i>
    <i>
      <x v="2526"/>
    </i>
    <i>
      <x v="1320"/>
    </i>
    <i>
      <x v="2506"/>
    </i>
    <i>
      <x v="998"/>
    </i>
    <i>
      <x v="988"/>
    </i>
    <i>
      <x v="593"/>
    </i>
    <i>
      <x v="752"/>
    </i>
    <i>
      <x v="2079"/>
    </i>
    <i>
      <x v="310"/>
    </i>
    <i>
      <x v="550"/>
    </i>
    <i>
      <x v="252"/>
    </i>
    <i>
      <x v="774"/>
    </i>
    <i>
      <x v="426"/>
    </i>
    <i>
      <x v="1211"/>
    </i>
    <i>
      <x v="1237"/>
    </i>
    <i>
      <x v="1684"/>
    </i>
    <i>
      <x v="141"/>
    </i>
    <i>
      <x v="2257"/>
    </i>
    <i>
      <x v="1635"/>
    </i>
    <i>
      <x v="1336"/>
    </i>
    <i>
      <x v="1860"/>
    </i>
    <i>
      <x v="2520"/>
    </i>
    <i>
      <x v="293"/>
    </i>
    <i>
      <x v="265"/>
    </i>
    <i>
      <x v="2011"/>
    </i>
    <i>
      <x v="721"/>
    </i>
    <i>
      <x v="1866"/>
    </i>
    <i>
      <x v="703"/>
    </i>
    <i>
      <x v="418"/>
    </i>
    <i>
      <x v="446"/>
    </i>
    <i>
      <x v="2193"/>
    </i>
    <i>
      <x v="2554"/>
    </i>
    <i>
      <x v="1697"/>
    </i>
    <i>
      <x v="1892"/>
    </i>
    <i>
      <x v="240"/>
    </i>
    <i>
      <x v="1405"/>
    </i>
    <i>
      <x v="1456"/>
    </i>
    <i>
      <x v="596"/>
    </i>
    <i>
      <x v="1112"/>
    </i>
    <i>
      <x v="2604"/>
    </i>
    <i>
      <x v="2148"/>
    </i>
    <i>
      <x v="1140"/>
    </i>
    <i>
      <x v="311"/>
    </i>
    <i>
      <x v="145"/>
    </i>
    <i>
      <x v="1006"/>
    </i>
    <i>
      <x v="2297"/>
    </i>
    <i>
      <x v="270"/>
    </i>
    <i>
      <x v="1732"/>
    </i>
    <i>
      <x v="2223"/>
    </i>
    <i>
      <x v="590"/>
    </i>
    <i>
      <x v="2158"/>
    </i>
    <i>
      <x v="1430"/>
    </i>
    <i>
      <x v="2492"/>
    </i>
    <i>
      <x v="2569"/>
    </i>
    <i>
      <x v="253"/>
    </i>
    <i>
      <x v="2292"/>
    </i>
    <i>
      <x v="483"/>
    </i>
    <i>
      <x v="2430"/>
    </i>
    <i>
      <x v="1102"/>
    </i>
    <i>
      <x v="2480"/>
    </i>
    <i>
      <x v="2027"/>
    </i>
    <i>
      <x v="701"/>
    </i>
    <i>
      <x v="1279"/>
    </i>
    <i>
      <x v="1214"/>
    </i>
    <i>
      <x v="929"/>
    </i>
    <i>
      <x v="2235"/>
    </i>
    <i>
      <x v="2333"/>
    </i>
    <i>
      <x v="378"/>
    </i>
    <i>
      <x v="1117"/>
    </i>
    <i>
      <x v="1063"/>
    </i>
    <i>
      <x v="601"/>
    </i>
    <i>
      <x v="1885"/>
    </i>
    <i>
      <x v="2276"/>
    </i>
    <i>
      <x v="1997"/>
    </i>
    <i>
      <x v="2673"/>
    </i>
    <i>
      <x v="1776"/>
    </i>
    <i>
      <x v="1770"/>
    </i>
    <i>
      <x v="2062"/>
    </i>
    <i>
      <x v="1333"/>
    </i>
    <i>
      <x v="2092"/>
    </i>
    <i>
      <x v="1450"/>
    </i>
    <i>
      <x v="1865"/>
    </i>
    <i>
      <x v="1141"/>
    </i>
    <i>
      <x v="63"/>
    </i>
    <i>
      <x v="1053"/>
    </i>
    <i>
      <x v="34"/>
    </i>
    <i>
      <x v="47"/>
    </i>
    <i>
      <x v="2635"/>
    </i>
    <i>
      <x v="2069"/>
    </i>
    <i>
      <x v="1862"/>
    </i>
    <i>
      <x v="591"/>
    </i>
    <i>
      <x v="475"/>
    </i>
    <i>
      <x v="1065"/>
    </i>
    <i>
      <x v="556"/>
    </i>
    <i>
      <x v="616"/>
    </i>
    <i>
      <x v="168"/>
    </i>
    <i>
      <x v="423"/>
    </i>
    <i>
      <x v="2022"/>
    </i>
    <i>
      <x v="1544"/>
    </i>
    <i>
      <x v="2545"/>
    </i>
    <i>
      <x v="2456"/>
    </i>
    <i>
      <x v="136"/>
    </i>
    <i>
      <x v="2003"/>
    </i>
    <i>
      <x v="72"/>
    </i>
    <i>
      <x v="1484"/>
    </i>
    <i>
      <x v="50"/>
    </i>
    <i>
      <x v="1524"/>
    </i>
    <i>
      <x v="86"/>
    </i>
    <i>
      <x v="2371"/>
    </i>
    <i>
      <x v="1401"/>
    </i>
    <i>
      <x v="1905"/>
    </i>
    <i>
      <x v="80"/>
    </i>
    <i>
      <x v="28"/>
    </i>
    <i>
      <x v="1975"/>
    </i>
    <i>
      <x v="1802"/>
    </i>
    <i>
      <x v="435"/>
    </i>
    <i>
      <x v="965"/>
    </i>
    <i>
      <x v="805"/>
    </i>
    <i>
      <x v="1263"/>
    </i>
    <i>
      <x v="991"/>
    </i>
    <i>
      <x v="468"/>
    </i>
    <i>
      <x v="1267"/>
    </i>
    <i>
      <x v="1515"/>
    </i>
    <i>
      <x v="1074"/>
    </i>
    <i>
      <x v="1305"/>
    </i>
    <i>
      <x v="1078"/>
    </i>
    <i>
      <x v="1493"/>
    </i>
    <i>
      <x v="2387"/>
    </i>
    <i>
      <x v="1476"/>
    </i>
    <i>
      <x v="1358"/>
    </i>
    <i>
      <x v="1428"/>
    </i>
    <i>
      <x v="2390"/>
    </i>
    <i>
      <x v="135"/>
    </i>
    <i>
      <x v="2068"/>
    </i>
    <i>
      <x v="153"/>
    </i>
    <i>
      <x v="2377"/>
    </i>
    <i>
      <x v="2128"/>
    </i>
    <i>
      <x v="1402"/>
    </i>
    <i>
      <x v="1869"/>
    </i>
    <i>
      <x v="2337"/>
    </i>
    <i>
      <x v="649"/>
    </i>
    <i>
      <x v="1337"/>
    </i>
    <i>
      <x v="767"/>
    </i>
    <i>
      <x v="741"/>
    </i>
    <i>
      <x v="1861"/>
    </i>
    <i>
      <x v="2407"/>
    </i>
    <i>
      <x v="1386"/>
    </i>
    <i>
      <x v="1361"/>
    </i>
    <i>
      <x v="2576"/>
    </i>
    <i>
      <x v="150"/>
    </i>
    <i>
      <x v="1857"/>
    </i>
    <i>
      <x v="786"/>
    </i>
    <i>
      <x v="191"/>
    </i>
    <i>
      <x v="16"/>
    </i>
    <i>
      <x v="246"/>
    </i>
    <i>
      <x v="2115"/>
    </i>
    <i>
      <x v="2096"/>
    </i>
    <i>
      <x v="2026"/>
    </i>
    <i>
      <x v="2342"/>
    </i>
    <i>
      <x v="2609"/>
    </i>
    <i>
      <x v="656"/>
    </i>
    <i>
      <x v="2681"/>
    </i>
    <i>
      <x v="985"/>
    </i>
    <i>
      <x v="850"/>
    </i>
    <i>
      <x v="937"/>
    </i>
    <i>
      <x v="1138"/>
    </i>
    <i>
      <x v="31"/>
    </i>
    <i>
      <x v="1423"/>
    </i>
    <i>
      <x v="1991"/>
    </i>
    <i>
      <x v="1288"/>
    </i>
    <i>
      <x v="2354"/>
    </i>
    <i>
      <x v="1454"/>
    </i>
    <i>
      <x v="2208"/>
    </i>
    <i>
      <x v="2288"/>
    </i>
    <i>
      <x v="1813"/>
    </i>
    <i>
      <x v="1927"/>
    </i>
    <i>
      <x v="35"/>
    </i>
    <i>
      <x v="256"/>
    </i>
    <i>
      <x v="2215"/>
    </i>
    <i>
      <x v="1695"/>
    </i>
    <i>
      <x v="1698"/>
    </i>
    <i>
      <x v="109"/>
    </i>
    <i>
      <x v="2258"/>
    </i>
    <i>
      <x v="1592"/>
    </i>
    <i>
      <x v="1301"/>
    </i>
    <i>
      <x v="402"/>
    </i>
    <i>
      <x v="1079"/>
    </i>
    <i>
      <x v="1090"/>
    </i>
    <i>
      <x v="1388"/>
    </i>
    <i>
      <x v="1838"/>
    </i>
    <i>
      <x v="487"/>
    </i>
    <i>
      <x v="1126"/>
    </i>
    <i>
      <x v="400"/>
    </i>
    <i>
      <x v="1170"/>
    </i>
    <i>
      <x v="2553"/>
    </i>
    <i>
      <x v="1436"/>
    </i>
    <i>
      <x v="2668"/>
    </i>
    <i>
      <x v="2596"/>
    </i>
    <i>
      <x v="1851"/>
    </i>
    <i>
      <x v="2348"/>
    </i>
    <i>
      <x v="493"/>
    </i>
    <i>
      <x v="1326"/>
    </i>
    <i>
      <x v="1773"/>
    </i>
    <i>
      <x v="871"/>
    </i>
    <i>
      <x v="1306"/>
    </i>
    <i>
      <x v="2661"/>
    </i>
    <i>
      <x v="1452"/>
    </i>
    <i>
      <x v="943"/>
    </i>
    <i>
      <x v="2528"/>
    </i>
    <i>
      <x v="2173"/>
    </i>
    <i>
      <x v="2478"/>
    </i>
    <i>
      <x v="2169"/>
    </i>
    <i>
      <x v="1782"/>
    </i>
    <i>
      <x v="1369"/>
    </i>
    <i>
      <x v="222"/>
    </i>
    <i>
      <x v="2571"/>
    </i>
    <i>
      <x v="825"/>
    </i>
    <i>
      <x v="1867"/>
    </i>
    <i>
      <x v="783"/>
    </i>
    <i>
      <x v="290"/>
    </i>
    <i>
      <x v="1298"/>
    </i>
    <i>
      <x v="2206"/>
    </i>
    <i>
      <x v="1829"/>
    </i>
    <i>
      <x v="628"/>
    </i>
    <i>
      <x v="2680"/>
    </i>
    <i>
      <x v="2098"/>
    </i>
    <i>
      <x v="2300"/>
    </i>
    <i>
      <x v="1808"/>
    </i>
    <i>
      <x v="745"/>
    </i>
    <i>
      <x v="2266"/>
    </i>
    <i>
      <x v="2137"/>
    </i>
    <i>
      <x v="1121"/>
    </i>
    <i>
      <x v="2341"/>
    </i>
    <i>
      <x v="85"/>
    </i>
    <i>
      <x v="1489"/>
    </i>
    <i>
      <x v="1919"/>
    </i>
    <i>
      <x v="2236"/>
    </i>
    <i>
      <x v="1460"/>
    </i>
    <i>
      <x v="2261"/>
    </i>
    <i>
      <x v="1815"/>
    </i>
    <i>
      <x v="2641"/>
    </i>
    <i>
      <x v="338"/>
    </i>
    <i>
      <x v="821"/>
    </i>
    <i>
      <x v="885"/>
    </i>
    <i>
      <x v="1591"/>
    </i>
    <i>
      <x v="834"/>
    </i>
    <i>
      <x v="1227"/>
    </i>
    <i>
      <x v="1201"/>
    </i>
    <i>
      <x v="654"/>
    </i>
    <i>
      <x v="2030"/>
    </i>
    <i>
      <x v="417"/>
    </i>
    <i>
      <x v="659"/>
    </i>
    <i>
      <x v="2511"/>
    </i>
    <i>
      <x v="500"/>
    </i>
    <i>
      <x v="2182"/>
    </i>
    <i>
      <x v="2176"/>
    </i>
    <i>
      <x v="1690"/>
    </i>
    <i>
      <x v="725"/>
    </i>
    <i>
      <x v="324"/>
    </i>
    <i>
      <x v="2045"/>
    </i>
    <i>
      <x v="2468"/>
    </i>
    <i>
      <x v="502"/>
    </i>
    <i>
      <x v="1469"/>
    </i>
    <i>
      <x v="2522"/>
    </i>
    <i>
      <x v="236"/>
    </i>
    <i>
      <x v="1723"/>
    </i>
    <i>
      <x v="2060"/>
    </i>
    <i>
      <x v="546"/>
    </i>
    <i>
      <x v="1906"/>
    </i>
    <i>
      <x v="1878"/>
    </i>
    <i>
      <x v="650"/>
    </i>
    <i>
      <x v="2630"/>
    </i>
    <i>
      <x v="1602"/>
    </i>
    <i>
      <x v="917"/>
    </i>
    <i>
      <x v="1704"/>
    </i>
    <i>
      <x v="2546"/>
    </i>
    <i>
      <x v="2693"/>
    </i>
    <i>
      <x v="1694"/>
    </i>
    <i>
      <x v="2633"/>
    </i>
    <i>
      <x v="105"/>
    </i>
    <i>
      <x v="568"/>
    </i>
    <i>
      <x v="1024"/>
    </i>
    <i>
      <x v="1291"/>
    </i>
    <i>
      <x v="2267"/>
    </i>
    <i>
      <x v="513"/>
    </i>
    <i>
      <x v="2538"/>
    </i>
    <i>
      <x v="524"/>
    </i>
    <i>
      <x v="820"/>
    </i>
    <i>
      <x v="707"/>
    </i>
    <i>
      <x v="2248"/>
    </i>
    <i>
      <x v="2586"/>
    </i>
    <i>
      <x v="2426"/>
    </i>
    <i>
      <x v="607"/>
    </i>
    <i>
      <x v="619"/>
    </i>
    <i>
      <x v="2254"/>
    </i>
    <i>
      <x v="1876"/>
    </i>
    <i>
      <x v="2672"/>
    </i>
    <i>
      <x v="1576"/>
    </i>
    <i>
      <x v="1672"/>
    </i>
    <i>
      <x v="1589"/>
    </i>
    <i>
      <x v="297"/>
    </i>
    <i>
      <x v="755"/>
    </i>
    <i>
      <x v="962"/>
    </i>
    <i>
      <x v="1010"/>
    </i>
    <i>
      <x v="772"/>
    </i>
    <i>
      <x v="829"/>
    </i>
    <i>
      <x v="134"/>
    </i>
    <i>
      <x v="2025"/>
    </i>
    <i>
      <x v="1918"/>
    </i>
    <i>
      <x v="1453"/>
    </i>
    <i>
      <x v="2670"/>
    </i>
    <i>
      <x v="1143"/>
    </i>
    <i>
      <x v="1687"/>
    </i>
    <i>
      <x v="1403"/>
    </i>
    <i>
      <x v="1482"/>
    </i>
    <i>
      <x v="976"/>
    </i>
    <i>
      <x v="1154"/>
    </i>
    <i>
      <x v="1597"/>
    </i>
    <i>
      <x v="2679"/>
    </i>
    <i>
      <x v="1261"/>
    </i>
    <i>
      <x v="564"/>
    </i>
    <i>
      <x v="1335"/>
    </i>
    <i>
      <x v="449"/>
    </i>
    <i>
      <x v="2578"/>
    </i>
    <i>
      <x v="2393"/>
    </i>
    <i>
      <x v="2608"/>
    </i>
    <i>
      <x v="1911"/>
    </i>
    <i>
      <x v="1506"/>
    </i>
    <i>
      <x v="905"/>
    </i>
    <i>
      <x v="549"/>
    </i>
    <i>
      <x v="1529"/>
    </i>
    <i>
      <x v="1034"/>
    </i>
    <i>
      <x v="2326"/>
    </i>
    <i>
      <x v="1830"/>
    </i>
    <i>
      <x v="2061"/>
    </i>
    <i>
      <x v="1118"/>
    </i>
    <i>
      <x v="329"/>
    </i>
    <i>
      <x v="2113"/>
    </i>
    <i>
      <x v="816"/>
    </i>
    <i>
      <x v="936"/>
    </i>
    <i>
      <x v="472"/>
    </i>
    <i>
      <x v="2072"/>
    </i>
    <i>
      <x v="700"/>
    </i>
    <i>
      <x v="1328"/>
    </i>
    <i>
      <x v="614"/>
    </i>
    <i>
      <x v="341"/>
    </i>
    <i>
      <x v="1541"/>
    </i>
    <i>
      <x v="107"/>
    </i>
    <i>
      <x v="2678"/>
    </i>
    <i>
      <x v="648"/>
    </i>
    <i>
      <x v="784"/>
    </i>
    <i>
      <x v="2265"/>
    </i>
    <i>
      <x v="157"/>
    </i>
    <i>
      <x v="1706"/>
    </i>
    <i>
      <x v="2370"/>
    </i>
    <i>
      <x v="432"/>
    </i>
    <i>
      <x v="1394"/>
    </i>
    <i>
      <x v="547"/>
    </i>
    <i>
      <x v="180"/>
    </i>
    <i>
      <x v="331"/>
    </i>
    <i>
      <x v="1243"/>
    </i>
    <i>
      <x v="1526"/>
    </i>
    <i>
      <x v="605"/>
    </i>
    <i>
      <x v="1797"/>
    </i>
    <i>
      <x v="839"/>
    </i>
    <i>
      <x v="2409"/>
    </i>
    <i>
      <x v="226"/>
    </i>
    <i>
      <x v="877"/>
    </i>
    <i>
      <x v="1551"/>
    </i>
    <i>
      <x v="283"/>
    </i>
    <i>
      <x v="1717"/>
    </i>
    <i>
      <x v="840"/>
    </i>
    <i>
      <x v="1718"/>
    </i>
    <i>
      <x v="156"/>
    </i>
    <i>
      <x v="2665"/>
    </i>
    <i>
      <x v="2093"/>
    </i>
    <i>
      <x v="1650"/>
    </i>
    <i>
      <x v="1564"/>
    </i>
    <i>
      <x v="2690"/>
    </i>
    <i>
      <x v="437"/>
    </i>
    <i>
      <x v="1234"/>
    </i>
    <i>
      <x v="2008"/>
    </i>
    <i>
      <x v="2230"/>
    </i>
    <i>
      <x v="1909"/>
    </i>
    <i>
      <x v="2345"/>
    </i>
    <i>
      <x v="244"/>
    </i>
    <i>
      <x v="471"/>
    </i>
    <i>
      <x v="245"/>
    </i>
    <i>
      <x v="629"/>
    </i>
    <i>
      <x v="861"/>
    </i>
    <i>
      <x v="238"/>
    </i>
    <i>
      <x v="510"/>
    </i>
    <i>
      <x v="953"/>
    </i>
    <i>
      <x v="36"/>
    </i>
    <i>
      <x v="1580"/>
    </i>
    <i>
      <x v="732"/>
    </i>
    <i>
      <x v="201"/>
    </i>
    <i>
      <x v="1076"/>
    </i>
    <i>
      <x v="1195"/>
    </i>
    <i>
      <x v="766"/>
    </i>
    <i>
      <x v="1645"/>
    </i>
    <i>
      <x v="2489"/>
    </i>
    <i>
      <x v="1084"/>
    </i>
    <i>
      <x v="2484"/>
    </i>
    <i>
      <x v="171"/>
    </i>
    <i>
      <x v="2688"/>
    </i>
    <i>
      <x v="1613"/>
    </i>
    <i>
      <x v="2650"/>
    </i>
    <i>
      <x v="3"/>
    </i>
    <i>
      <x v="913"/>
    </i>
    <i>
      <x v="2631"/>
    </i>
    <i>
      <x v="1437"/>
    </i>
    <i>
      <x v="1766"/>
    </i>
    <i>
      <x v="1511"/>
    </i>
    <i>
      <x v="1342"/>
    </i>
    <i>
      <x v="603"/>
    </i>
    <i>
      <x v="2436"/>
    </i>
    <i>
      <x v="295"/>
    </i>
    <i>
      <x v="362"/>
    </i>
    <i>
      <x v="1413"/>
    </i>
    <i>
      <x v="368"/>
    </i>
    <i>
      <x v="1383"/>
    </i>
    <i>
      <x v="1536"/>
    </i>
    <i>
      <x v="1701"/>
    </i>
    <i>
      <x v="2222"/>
    </i>
    <i>
      <x v="1451"/>
    </i>
    <i>
      <x v="956"/>
    </i>
    <i>
      <x v="1319"/>
    </i>
    <i>
      <x v="429"/>
    </i>
    <i>
      <x v="2502"/>
    </i>
    <i>
      <x v="287"/>
    </i>
    <i>
      <x v="1146"/>
    </i>
    <i>
      <x v="2016"/>
    </i>
    <i>
      <x v="208"/>
    </i>
    <i>
      <x v="969"/>
    </i>
    <i>
      <x v="2023"/>
    </i>
    <i>
      <x v="13"/>
    </i>
    <i>
      <x v="237"/>
    </i>
    <i>
      <x v="865"/>
    </i>
    <i>
      <x v="838"/>
    </i>
    <i>
      <x v="832"/>
    </i>
    <i>
      <x v="2479"/>
    </i>
    <i>
      <x v="1590"/>
    </i>
    <i>
      <x v="1873"/>
    </i>
    <i>
      <x v="2531"/>
    </i>
    <i>
      <x v="1682"/>
    </i>
    <i>
      <x v="344"/>
    </i>
    <i>
      <x v="1659"/>
    </i>
    <i>
      <x v="2442"/>
    </i>
    <i>
      <x v="1178"/>
    </i>
    <i>
      <x v="882"/>
    </i>
    <i>
      <x v="2152"/>
    </i>
    <i>
      <x v="388"/>
    </i>
    <i>
      <x v="903"/>
    </i>
    <i>
      <x v="1223"/>
    </i>
    <i>
      <x v="389"/>
    </i>
    <i>
      <x v="2625"/>
    </i>
    <i>
      <x v="71"/>
    </i>
    <i>
      <x v="301"/>
    </i>
    <i>
      <x v="2561"/>
    </i>
    <i>
      <x v="1292"/>
    </i>
    <i>
      <x v="26"/>
    </i>
    <i>
      <x v="254"/>
    </i>
    <i>
      <x v="541"/>
    </i>
    <i>
      <x v="1725"/>
    </i>
    <i>
      <x v="2317"/>
    </i>
    <i>
      <x v="779"/>
    </i>
    <i>
      <x v="1029"/>
    </i>
    <i>
      <x v="2365"/>
    </i>
    <i>
      <x v="20"/>
    </i>
    <i>
      <x v="2423"/>
    </i>
    <i>
      <x v="1922"/>
    </i>
    <i>
      <x v="1642"/>
    </i>
    <i>
      <x v="122"/>
    </i>
    <i>
      <x v="394"/>
    </i>
    <i>
      <x v="2408"/>
    </i>
    <i>
      <x v="357"/>
    </i>
    <i>
      <x v="1198"/>
    </i>
    <i>
      <x v="2395"/>
    </i>
    <i>
      <x v="2428"/>
    </i>
    <i>
      <x v="692"/>
    </i>
    <i>
      <x v="2282"/>
    </i>
    <i>
      <x v="2508"/>
    </i>
    <i>
      <x v="1539"/>
    </i>
    <i>
      <x v="1391"/>
    </i>
    <i>
      <x v="676"/>
    </i>
    <i>
      <x v="1220"/>
    </i>
    <i>
      <x v="657"/>
    </i>
    <i>
      <x v="177"/>
    </i>
    <i>
      <x v="58"/>
    </i>
    <i>
      <x v="1100"/>
    </i>
    <i>
      <x v="1780"/>
    </i>
    <i>
      <x v="94"/>
    </i>
    <i>
      <x v="2041"/>
    </i>
    <i>
      <x v="680"/>
    </i>
    <i>
      <x v="930"/>
    </i>
    <i>
      <x v="2211"/>
    </i>
    <i>
      <x v="582"/>
    </i>
    <i>
      <x v="908"/>
    </i>
    <i>
      <x v="1587"/>
    </i>
    <i>
      <x v="1512"/>
    </i>
    <i>
      <x v="2490"/>
    </i>
    <i>
      <x v="316"/>
    </i>
    <i>
      <x v="1578"/>
    </i>
    <i>
      <x v="1817"/>
    </i>
    <i>
      <x v="2178"/>
    </i>
    <i>
      <x v="2099"/>
    </i>
    <i>
      <x v="2120"/>
    </i>
    <i>
      <x v="336"/>
    </i>
    <i>
      <x v="495"/>
    </i>
    <i>
      <x v="891"/>
    </i>
    <i>
      <x v="2035"/>
    </i>
    <i>
      <x v="900"/>
    </i>
    <i>
      <x v="391"/>
    </i>
    <i>
      <x v="1443"/>
    </i>
    <i>
      <x v="1816"/>
    </i>
    <i>
      <x v="1639"/>
    </i>
    <i>
      <x v="1464"/>
    </i>
    <i>
      <x v="243"/>
    </i>
    <i>
      <x v="1426"/>
    </i>
    <i>
      <x v="1316"/>
    </i>
    <i>
      <x v="1910"/>
    </i>
    <i>
      <x v="2269"/>
    </i>
    <i>
      <x v="960"/>
    </i>
    <i>
      <x v="2105"/>
    </i>
    <i>
      <x v="2501"/>
    </i>
    <i>
      <x v="515"/>
    </i>
    <i>
      <x v="2582"/>
    </i>
    <i>
      <x v="1968"/>
    </i>
    <i>
      <x v="989"/>
    </i>
    <i>
      <x v="1233"/>
    </i>
    <i>
      <x v="263"/>
    </i>
    <i>
      <x v="545"/>
    </i>
    <i>
      <x v="55"/>
    </i>
    <i>
      <x v="776"/>
    </i>
    <i>
      <x v="906"/>
    </i>
    <i>
      <x v="2219"/>
    </i>
    <i>
      <x v="753"/>
    </i>
    <i>
      <x v="2245"/>
    </i>
    <i>
      <x v="2"/>
    </i>
    <i>
      <x v="2617"/>
    </i>
    <i>
      <x v="2483"/>
    </i>
    <i>
      <x v="491"/>
    </i>
    <i>
      <x v="1036"/>
    </i>
    <i>
      <x v="2666"/>
    </i>
    <i>
      <x v="2132"/>
    </i>
    <i>
      <x v="1699"/>
    </i>
    <i>
      <x v="2412"/>
    </i>
    <i>
      <x v="1822"/>
    </i>
    <i>
      <x v="2500"/>
    </i>
    <i>
      <x v="1459"/>
    </i>
    <i>
      <x v="1644"/>
    </i>
    <i>
      <x v="1786"/>
    </i>
    <i>
      <x v="1605"/>
    </i>
    <i>
      <x v="748"/>
    </i>
    <i>
      <x v="1841"/>
    </i>
    <i>
      <x v="1958"/>
    </i>
    <i>
      <x v="543"/>
    </i>
    <i>
      <x v="678"/>
    </i>
    <i>
      <x v="2496"/>
    </i>
    <i>
      <x v="1077"/>
    </i>
    <i>
      <x v="1565"/>
    </i>
    <i>
      <x v="1879"/>
    </i>
    <i>
      <x v="1043"/>
    </i>
    <i>
      <x v="2551"/>
    </i>
    <i>
      <x v="1264"/>
    </i>
    <i>
      <x v="1990"/>
    </i>
    <i>
      <x v="1996"/>
    </i>
    <i>
      <x v="2271"/>
    </i>
    <i>
      <x v="1845"/>
    </i>
    <i>
      <x v="1466"/>
    </i>
    <i>
      <x v="1111"/>
    </i>
    <i>
      <x v="2539"/>
    </i>
    <i>
      <x v="1828"/>
    </i>
    <i>
      <x v="2046"/>
    </i>
    <i>
      <x v="1311"/>
    </i>
    <i>
      <x v="1903"/>
    </i>
    <i>
      <x v="2047"/>
    </i>
    <i>
      <x v="2605"/>
    </i>
    <i>
      <x v="2562"/>
    </i>
    <i>
      <x v="264"/>
    </i>
    <i>
      <x v="749"/>
    </i>
    <i>
      <x v="1614"/>
    </i>
    <i>
      <x v="2039"/>
    </i>
    <i>
      <x v="248"/>
    </i>
    <i>
      <x v="250"/>
    </i>
    <i>
      <x v="2244"/>
    </i>
    <i>
      <x v="762"/>
    </i>
    <i>
      <x v="883"/>
    </i>
    <i>
      <x v="2150"/>
    </i>
    <i>
      <x v="1754"/>
    </i>
    <i>
      <x v="354"/>
    </i>
    <i>
      <x v="2535"/>
    </i>
    <i>
      <x v="2174"/>
    </i>
    <i>
      <x v="2649"/>
    </i>
    <i>
      <x v="1013"/>
    </i>
    <i>
      <x v="1276"/>
    </i>
    <i>
      <x v="2029"/>
    </i>
    <i>
      <x v="2449"/>
    </i>
    <i>
      <x v="1637"/>
    </i>
    <i>
      <x v="2575"/>
    </i>
    <i>
      <x v="410"/>
    </i>
    <i>
      <x v="987"/>
    </i>
    <i>
      <x v="1901"/>
    </i>
    <i>
      <x v="1329"/>
    </i>
    <i>
      <x v="356"/>
    </i>
    <i>
      <x v="1499"/>
    </i>
    <i>
      <x v="343"/>
    </i>
    <i>
      <x v="1161"/>
    </i>
    <i>
      <x v="2103"/>
    </i>
    <i>
      <x v="1739"/>
    </i>
    <i>
      <x v="1778"/>
    </i>
    <i>
      <x v="118"/>
    </i>
    <i>
      <x v="112"/>
    </i>
    <i>
      <x v="1393"/>
    </i>
    <i>
      <x v="37"/>
    </i>
    <i>
      <x v="538"/>
    </i>
    <i>
      <x v="1761"/>
    </i>
    <i>
      <x v="1285"/>
    </i>
    <i>
      <x v="1093"/>
    </i>
    <i>
      <x v="2058"/>
    </i>
    <i>
      <x v="2313"/>
    </i>
    <i>
      <x v="1705"/>
    </i>
    <i>
      <x v="1741"/>
    </i>
    <i>
      <x v="1781"/>
    </i>
    <i>
      <x v="1733"/>
    </i>
    <i>
      <x v="2141"/>
    </i>
    <i>
      <x v="1798"/>
    </i>
    <i>
      <x v="249"/>
    </i>
    <i>
      <x v="1262"/>
    </i>
    <i>
      <x v="2296"/>
    </i>
    <i>
      <x v="1387"/>
    </i>
    <i>
      <x v="713"/>
    </i>
    <i>
      <x v="801"/>
    </i>
    <i>
      <x v="1937"/>
    </i>
    <i>
      <x v="1147"/>
    </i>
    <i>
      <x v="1000"/>
    </i>
    <i>
      <x v="1166"/>
    </i>
    <i>
      <x v="2194"/>
    </i>
    <i>
      <x v="1823"/>
    </i>
    <i>
      <x v="1678"/>
    </i>
    <i>
      <x v="1792"/>
    </i>
    <i>
      <x v="1763"/>
    </i>
    <i>
      <x v="1998"/>
    </i>
    <i>
      <x v="486"/>
    </i>
    <i>
      <x v="1061"/>
    </i>
    <i>
      <x v="1804"/>
    </i>
    <i>
      <x v="1955"/>
    </i>
    <i>
      <x v="2524"/>
    </i>
    <i>
      <x v="1193"/>
    </i>
    <i>
      <x v="126"/>
    </i>
    <i>
      <x v="1768"/>
    </i>
    <i>
      <x v="2286"/>
    </i>
    <i>
      <x v="1811"/>
    </i>
    <i>
      <x v="931"/>
    </i>
    <i>
      <x v="1372"/>
    </i>
    <i>
      <x v="2153"/>
    </i>
    <i>
      <x v="1982"/>
    </i>
    <i>
      <x v="231"/>
    </i>
    <i>
      <x v="6"/>
    </i>
    <i>
      <x v="2366"/>
    </i>
    <i>
      <x v="1681"/>
    </i>
    <i>
      <x v="2171"/>
    </i>
    <i>
      <x v="1722"/>
    </i>
    <i>
      <x v="1124"/>
    </i>
    <i>
      <x v="224"/>
    </i>
    <i>
      <x v="306"/>
    </i>
    <i>
      <x v="711"/>
    </i>
    <i>
      <x v="813"/>
    </i>
    <i>
      <x v="2175"/>
    </i>
    <i>
      <x v="1964"/>
    </i>
    <i>
      <x v="1547"/>
    </i>
    <i>
      <x v="927"/>
    </i>
    <i>
      <x v="2159"/>
    </i>
    <i>
      <x v="1974"/>
    </i>
    <i>
      <x v="2505"/>
    </i>
    <i>
      <x v="630"/>
    </i>
    <i>
      <x v="2277"/>
    </i>
    <i>
      <x v="1252"/>
    </i>
    <i>
      <x v="2242"/>
    </i>
    <i>
      <x v="520"/>
    </i>
    <i>
      <x v="397"/>
    </i>
    <i>
      <x v="4"/>
    </i>
    <i>
      <x v="1408"/>
    </i>
    <i>
      <x v="531"/>
    </i>
    <i>
      <x v="1880"/>
    </i>
    <i>
      <x v="968"/>
    </i>
    <i>
      <x v="1606"/>
    </i>
    <i>
      <x v="780"/>
    </i>
    <i>
      <x v="1204"/>
    </i>
    <i>
      <x v="1825"/>
    </i>
    <i>
      <x v="2002"/>
    </i>
    <i>
      <x v="1896"/>
    </i>
    <i>
      <x v="184"/>
    </i>
    <i>
      <x v="22"/>
    </i>
    <i>
      <x v="1715"/>
    </i>
    <i>
      <x v="1310"/>
    </i>
    <i>
      <x v="526"/>
    </i>
    <i>
      <x v="2530"/>
    </i>
    <i>
      <x v="1425"/>
    </i>
    <i>
      <x v="858"/>
    </i>
    <i>
      <x v="901"/>
    </i>
    <i>
      <x v="2199"/>
    </i>
    <i>
      <x v="1925"/>
    </i>
    <i>
      <x v="140"/>
    </i>
    <i>
      <x v="2360"/>
    </i>
    <i>
      <x v="2611"/>
    </i>
    <i>
      <x v="1432"/>
    </i>
    <i>
      <x v="2259"/>
    </i>
    <i>
      <x v="2190"/>
    </i>
    <i>
      <x v="516"/>
    </i>
    <i>
      <x v="1863"/>
    </i>
    <i>
      <x v="1035"/>
    </i>
    <i>
      <x v="916"/>
    </i>
    <i>
      <x v="2450"/>
    </i>
    <i>
      <x v="651"/>
    </i>
    <i>
      <x v="198"/>
    </i>
    <i>
      <x v="2687"/>
    </i>
    <i>
      <x v="1673"/>
    </i>
    <i>
      <x v="1069"/>
    </i>
    <i>
      <x v="350"/>
    </i>
    <i>
      <x v="1199"/>
    </i>
    <i>
      <x v="349"/>
    </i>
    <i>
      <x v="2154"/>
    </i>
    <i>
      <x v="115"/>
    </i>
    <i>
      <x v="1160"/>
    </i>
    <i>
      <x v="1872"/>
    </i>
    <i>
      <x v="2161"/>
    </i>
    <i>
      <x v="685"/>
    </i>
    <i>
      <x v="2010"/>
    </i>
    <i>
      <x v="1284"/>
    </i>
    <i>
      <x v="1165"/>
    </i>
    <i>
      <x v="2431"/>
    </i>
    <i>
      <x v="2162"/>
    </i>
    <i>
      <x v="167"/>
    </i>
    <i>
      <x v="1058"/>
    </i>
    <i>
      <x v="1458"/>
    </i>
    <i>
      <x v="1609"/>
    </i>
    <i>
      <x v="1680"/>
    </i>
    <i>
      <x v="88"/>
    </i>
    <i>
      <x v="1777"/>
    </i>
    <i>
      <x v="2459"/>
    </i>
    <i>
      <x v="1735"/>
    </i>
    <i>
      <x v="710"/>
    </i>
    <i>
      <x v="1600"/>
    </i>
    <i>
      <x v="17"/>
    </i>
    <i>
      <x v="369"/>
    </i>
    <i>
      <x v="2542"/>
    </i>
    <i>
      <x v="1710"/>
    </i>
    <i>
      <x v="1691"/>
    </i>
    <i>
      <x v="1465"/>
    </i>
    <i>
      <x v="996"/>
    </i>
    <i>
      <x v="594"/>
    </i>
    <i>
      <x v="519"/>
    </i>
    <i>
      <x v="600"/>
    </i>
    <i>
      <x v="1080"/>
    </i>
    <i>
      <x v="209"/>
    </i>
    <i>
      <x v="228"/>
    </i>
    <i>
      <x v="1218"/>
    </i>
    <i>
      <x v="38"/>
    </i>
    <i>
      <x v="262"/>
    </i>
    <i>
      <x v="2135"/>
    </i>
    <i>
      <x v="2146"/>
    </i>
    <i>
      <x v="2389"/>
    </i>
    <i>
      <x v="1348"/>
    </i>
    <i>
      <x v="1527"/>
    </i>
    <i>
      <x v="1421"/>
    </i>
    <i>
      <x v="933"/>
    </i>
    <i>
      <x v="366"/>
    </i>
    <i>
      <x v="2157"/>
    </i>
    <i>
      <x v="2486"/>
    </i>
    <i>
      <x v="77"/>
    </i>
    <i>
      <x/>
    </i>
    <i>
      <x v="2417"/>
    </i>
    <i>
      <x v="1670"/>
    </i>
    <i>
      <x v="395"/>
    </i>
    <i>
      <x v="1520"/>
    </i>
    <i>
      <x v="1745"/>
    </i>
    <i>
      <x v="592"/>
    </i>
    <i>
      <x v="922"/>
    </i>
    <i>
      <x v="2324"/>
    </i>
    <i>
      <x v="296"/>
    </i>
    <i>
      <x v="428"/>
    </i>
    <i>
      <x v="2515"/>
    </i>
    <i>
      <x v="2189"/>
    </i>
    <i>
      <x v="1658"/>
    </i>
    <i>
      <x v="919"/>
    </i>
    <i>
      <x v="1826"/>
    </i>
    <i>
      <x v="2200"/>
    </i>
    <i>
      <x v="1173"/>
    </i>
    <i>
      <x v="481"/>
    </i>
    <i>
      <x v="383"/>
    </i>
    <i>
      <x v="1037"/>
    </i>
    <i>
      <x v="1665"/>
    </i>
    <i>
      <x v="116"/>
    </i>
    <i>
      <x v="1330"/>
    </i>
    <i>
      <x v="1309"/>
    </i>
    <i>
      <x v="1073"/>
    </i>
    <i>
      <x v="182"/>
    </i>
    <i>
      <x v="2207"/>
    </i>
    <i>
      <x v="19"/>
    </i>
    <i>
      <x v="169"/>
    </i>
    <i>
      <x v="2221"/>
    </i>
    <i>
      <x v="1385"/>
    </i>
    <i>
      <x v="1899"/>
    </i>
    <i>
      <x v="1020"/>
    </i>
    <i>
      <x v="1167"/>
    </i>
    <i>
      <x v="2260"/>
    </i>
    <i>
      <x v="1575"/>
    </i>
    <i>
      <x v="1353"/>
    </i>
    <i>
      <x v="693"/>
    </i>
    <i>
      <x v="1473"/>
    </i>
    <i>
      <x v="241"/>
    </i>
    <i>
      <x v="179"/>
    </i>
    <i>
      <x v="1067"/>
    </i>
    <i>
      <x v="2540"/>
    </i>
    <i>
      <x v="822"/>
    </i>
    <i>
      <x v="1904"/>
    </i>
    <i>
      <x v="2212"/>
    </i>
    <i>
      <x v="2463"/>
    </i>
    <i>
      <x v="1347"/>
    </i>
    <i>
      <x v="1784"/>
    </i>
    <i>
      <x v="2184"/>
    </i>
    <i>
      <x v="610"/>
    </i>
    <i>
      <x v="1765"/>
    </i>
    <i>
      <x v="1795"/>
    </i>
    <i>
      <x v="1164"/>
    </i>
    <i>
      <x v="947"/>
    </i>
    <i>
      <x v="54"/>
    </i>
    <i>
      <x v="949"/>
    </i>
    <i>
      <x v="873"/>
    </i>
    <i>
      <x v="2427"/>
    </i>
    <i>
      <x v="2654"/>
    </i>
    <i>
      <x v="1323"/>
    </i>
    <i>
      <x v="11"/>
    </i>
    <i>
      <x v="78"/>
    </i>
    <i>
      <x v="1663"/>
    </i>
    <i>
      <x v="1487"/>
    </i>
    <i>
      <x v="1946"/>
    </i>
    <i>
      <x v="202"/>
    </i>
    <i>
      <x v="227"/>
    </i>
    <i>
      <x v="691"/>
    </i>
    <i>
      <x v="1960"/>
    </i>
    <i>
      <x v="817"/>
    </i>
    <i>
      <x v="1343"/>
    </i>
    <i>
      <x v="804"/>
    </i>
    <i>
      <x v="303"/>
    </i>
    <i>
      <x v="1182"/>
    </i>
    <i>
      <x v="1728"/>
    </i>
    <i>
      <x v="1004"/>
    </i>
    <i>
      <x v="686"/>
    </i>
    <i>
      <x v="2435"/>
    </i>
    <i>
      <x v="909"/>
    </i>
    <i>
      <x v="827"/>
    </i>
    <i>
      <x v="1621"/>
    </i>
    <i>
      <x v="325"/>
    </i>
    <i>
      <x v="1989"/>
    </i>
    <i>
      <x v="626"/>
    </i>
    <i>
      <x v="878"/>
    </i>
    <i>
      <x v="99"/>
    </i>
    <i>
      <x v="1313"/>
    </i>
    <i>
      <x v="1620"/>
    </i>
    <i>
      <x v="1238"/>
    </i>
    <i>
      <x v="84"/>
    </i>
    <i>
      <x v="2464"/>
    </i>
    <i>
      <x v="281"/>
    </i>
    <i>
      <x v="1131"/>
    </i>
    <i>
      <x v="1119"/>
    </i>
    <i>
      <x v="1162"/>
    </i>
    <i>
      <x v="639"/>
    </i>
    <i>
      <x v="862"/>
    </i>
    <i>
      <x v="2512"/>
    </i>
    <i>
      <x v="2021"/>
    </i>
    <i>
      <x v="59"/>
    </i>
    <i>
      <x v="963"/>
    </i>
    <i>
      <x v="1272"/>
    </i>
    <i>
      <x v="1517"/>
    </i>
    <i>
      <x v="1516"/>
    </i>
    <i>
      <x v="337"/>
    </i>
    <i>
      <x v="1908"/>
    </i>
    <i>
      <x v="2293"/>
    </i>
    <i>
      <x v="332"/>
    </i>
    <i>
      <x v="1099"/>
    </i>
    <i>
      <x v="2495"/>
    </i>
    <i>
      <x v="2063"/>
    </i>
    <i>
      <x v="1072"/>
    </i>
    <i>
      <x v="1775"/>
    </i>
    <i>
      <x v="1104"/>
    </i>
    <i>
      <x v="664"/>
    </i>
    <i>
      <x v="638"/>
    </i>
    <i>
      <x v="234"/>
    </i>
    <i>
      <x v="722"/>
    </i>
    <i>
      <x v="1652"/>
    </i>
    <i>
      <x v="2411"/>
    </i>
    <i>
      <x v="2149"/>
    </i>
    <i>
      <x v="456"/>
    </i>
    <i>
      <x v="624"/>
    </i>
    <i>
      <x v="2580"/>
    </i>
    <i>
      <x v="1420"/>
    </i>
    <i>
      <x v="2676"/>
    </i>
    <i>
      <x v="750"/>
    </i>
    <i>
      <x v="2044"/>
    </i>
    <i>
      <x v="216"/>
    </i>
    <i>
      <x v="1474"/>
    </i>
    <i>
      <x v="2241"/>
    </i>
    <i>
      <x v="2493"/>
    </i>
    <i>
      <x v="185"/>
    </i>
    <i>
      <x v="642"/>
    </i>
    <i>
      <x v="1619"/>
    </i>
    <i>
      <x v="915"/>
    </i>
    <i>
      <x v="1868"/>
    </i>
    <i>
      <x v="2663"/>
    </i>
    <i>
      <x v="2270"/>
    </i>
    <i>
      <x v="1791"/>
    </i>
    <i>
      <x v="2167"/>
    </i>
    <i>
      <x v="810"/>
    </i>
    <i>
      <x v="469"/>
    </i>
    <i>
      <x v="1755"/>
    </i>
    <i>
      <x v="494"/>
    </i>
    <i>
      <x v="1523"/>
    </i>
    <i>
      <x v="1226"/>
    </i>
    <i>
      <x v="2074"/>
    </i>
    <i>
      <x v="586"/>
    </i>
    <i>
      <x v="1051"/>
    </i>
    <i>
      <x v="744"/>
    </i>
    <i>
      <x v="2034"/>
    </i>
    <i>
      <x v="370"/>
    </i>
    <i>
      <x v="1247"/>
    </i>
    <i>
      <x v="48"/>
    </i>
    <i>
      <x v="1210"/>
    </i>
    <i>
      <x v="899"/>
    </i>
    <i>
      <x v="1700"/>
    </i>
    <i>
      <x v="1744"/>
    </i>
    <i>
      <x v="730"/>
    </i>
    <i>
      <x v="2374"/>
    </i>
    <i>
      <x v="1048"/>
    </i>
    <i>
      <x v="1364"/>
    </i>
    <i>
      <x v="223"/>
    </i>
    <i>
      <x v="1007"/>
    </i>
    <i>
      <x v="470"/>
    </i>
    <i>
      <x v="532"/>
    </i>
    <i>
      <x v="790"/>
    </i>
    <i>
      <x v="2587"/>
    </i>
    <i>
      <x v="2556"/>
    </i>
    <i>
      <x v="272"/>
    </i>
    <i>
      <x v="2482"/>
    </i>
    <i>
      <x v="667"/>
    </i>
    <i>
      <x v="1871"/>
    </i>
    <i>
      <x v="1692"/>
    </i>
    <i>
      <x v="154"/>
    </i>
    <i>
      <x v="2453"/>
    </i>
    <i>
      <x v="1893"/>
    </i>
    <i>
      <x v="2632"/>
    </i>
    <i>
      <x v="2494"/>
    </i>
    <i>
      <x v="1354"/>
    </i>
    <i>
      <x v="1668"/>
    </i>
    <i>
      <x v="2601"/>
    </i>
    <i>
      <x v="1091"/>
    </i>
    <i>
      <x v="1492"/>
    </i>
    <i>
      <x v="312"/>
    </i>
    <i>
      <x v="690"/>
    </i>
    <i>
      <x v="1191"/>
    </i>
    <i>
      <x v="1688"/>
    </i>
    <i>
      <x v="2591"/>
    </i>
    <i>
      <x v="842"/>
    </i>
    <i>
      <x v="2192"/>
    </i>
    <i>
      <x v="973"/>
    </i>
    <i>
      <x v="373"/>
    </i>
    <i>
      <x v="280"/>
    </i>
    <i>
      <x v="925"/>
    </i>
    <i>
      <x v="479"/>
    </i>
    <i>
      <x v="363"/>
    </i>
    <i>
      <x v="574"/>
    </i>
    <i>
      <x v="1929"/>
    </i>
    <i>
      <x v="1787"/>
    </i>
    <i>
      <x v="2112"/>
    </i>
    <i>
      <x v="1586"/>
    </i>
    <i>
      <x v="1294"/>
    </i>
    <i>
      <x v="2187"/>
    </i>
    <i>
      <x v="2071"/>
    </i>
    <i>
      <x v="1945"/>
    </i>
    <i>
      <x v="2476"/>
    </i>
    <i>
      <x v="1229"/>
    </i>
    <i>
      <x v="1686"/>
    </i>
    <i>
      <x v="2657"/>
    </i>
    <i>
      <x v="959"/>
    </i>
    <i>
      <x v="41"/>
    </i>
    <i>
      <x v="2018"/>
    </i>
    <i>
      <x v="2287"/>
    </i>
    <i>
      <x v="2013"/>
    </i>
    <i>
      <x v="1120"/>
    </i>
    <i>
      <x v="2607"/>
    </i>
    <i>
      <x v="2565"/>
    </i>
    <i>
      <x v="1345"/>
    </i>
    <i>
      <x v="2388"/>
    </i>
    <i>
      <x v="1508"/>
    </i>
    <i>
      <x v="1785"/>
    </i>
    <i>
      <x v="113"/>
    </i>
    <i>
      <x v="2473"/>
    </i>
    <i>
      <x v="1788"/>
    </i>
    <i>
      <x v="763"/>
    </i>
    <i>
      <x v="56"/>
    </i>
    <i>
      <x v="1835"/>
    </i>
    <i>
      <x v="2151"/>
    </i>
    <i>
      <x v="119"/>
    </i>
    <i>
      <x v="2309"/>
    </i>
    <i>
      <x v="2648"/>
    </i>
    <i>
      <x v="225"/>
    </i>
    <i>
      <x v="1654"/>
    </i>
    <i>
      <x v="2572"/>
    </i>
    <i>
      <x v="2335"/>
    </i>
    <i>
      <x v="808"/>
    </i>
    <i>
      <x v="2109"/>
    </i>
    <i>
      <x v="361"/>
    </i>
    <i>
      <x v="759"/>
    </i>
    <i>
      <x v="1636"/>
    </i>
    <i>
      <x v="1095"/>
    </i>
    <i>
      <x v="2250"/>
    </i>
    <i>
      <x v="398"/>
    </i>
    <i>
      <x v="954"/>
    </i>
    <i>
      <x v="1552"/>
    </i>
    <i>
      <x v="2139"/>
    </i>
    <i>
      <x v="646"/>
    </i>
    <i>
      <x v="2403"/>
    </i>
    <i>
      <x v="2336"/>
    </i>
    <i>
      <x v="1634"/>
    </i>
    <i>
      <x v="523"/>
    </i>
    <i>
      <x v="1611"/>
    </i>
    <i>
      <x v="1339"/>
    </i>
    <i>
      <x v="1442"/>
    </i>
    <i>
      <x v="1149"/>
    </i>
    <i>
      <x v="1656"/>
    </i>
    <i>
      <x v="1357"/>
    </i>
    <i>
      <x v="39"/>
    </i>
    <i>
      <x v="631"/>
    </i>
    <i>
      <x v="70"/>
    </i>
    <i>
      <x v="2009"/>
    </i>
    <i>
      <x v="1965"/>
    </i>
    <i>
      <x v="2263"/>
    </i>
    <i>
      <x v="1753"/>
    </i>
    <i>
      <x v="1486"/>
    </i>
    <i>
      <x v="2305"/>
    </i>
    <i>
      <x v="602"/>
    </i>
    <i>
      <x v="697"/>
    </i>
    <i>
      <x v="1222"/>
    </i>
    <i>
      <x v="193"/>
    </i>
    <i>
      <x v="1970"/>
    </i>
    <i>
      <x v="159"/>
    </i>
    <i>
      <x v="2391"/>
    </i>
    <i>
      <x v="1588"/>
    </i>
    <i>
      <x v="768"/>
    </i>
    <i>
      <x v="2224"/>
    </i>
    <i>
      <x v="2394"/>
    </i>
    <i>
      <x v="2421"/>
    </i>
    <i>
      <x v="1852"/>
    </i>
    <i>
      <x v="1321"/>
    </i>
    <i>
      <x v="727"/>
    </i>
    <i>
      <x v="1902"/>
    </i>
    <i>
      <x v="205"/>
    </i>
    <i>
      <x v="1186"/>
    </i>
    <i>
      <x v="1649"/>
    </i>
    <i>
      <x v="1923"/>
    </i>
    <i>
      <x v="2509"/>
    </i>
    <i>
      <x v="907"/>
    </i>
    <i>
      <x v="1039"/>
    </i>
    <i>
      <x v="1236"/>
    </i>
    <i>
      <x v="2669"/>
    </i>
    <i>
      <x v="380"/>
    </i>
    <i>
      <x v="162"/>
    </i>
    <i>
      <x v="412"/>
    </i>
    <i>
      <x v="912"/>
    </i>
    <i>
      <x v="425"/>
    </i>
    <i>
      <x v="1032"/>
    </i>
    <i>
      <x v="1948"/>
    </i>
    <i>
      <x v="1192"/>
    </i>
    <i>
      <x v="1040"/>
    </i>
    <i>
      <x v="1631"/>
    </i>
    <i>
      <x v="2573"/>
    </i>
    <i>
      <x v="430"/>
    </i>
    <i>
      <x v="1824"/>
    </i>
    <i>
      <x v="1971"/>
    </i>
    <i>
      <x v="1814"/>
    </i>
    <i>
      <x v="887"/>
    </i>
    <i>
      <x v="2451"/>
    </i>
    <i>
      <x v="2314"/>
    </i>
    <i>
      <x v="902"/>
    </i>
    <i>
      <x v="1500"/>
    </i>
    <i>
      <x v="1382"/>
    </i>
    <i>
      <x v="1898"/>
    </i>
    <i>
      <x v="1882"/>
    </i>
    <i>
      <x v="1800"/>
    </i>
    <i>
      <x v="452"/>
    </i>
    <i>
      <x v="2351"/>
    </i>
    <i>
      <x v="1340"/>
    </i>
    <i>
      <x v="73"/>
    </i>
    <i>
      <x v="277"/>
    </i>
    <i>
      <x v="52"/>
    </i>
    <i>
      <x v="2614"/>
    </i>
    <i>
      <x v="1349"/>
    </i>
    <i>
      <x v="581"/>
    </i>
    <i>
      <x v="1618"/>
    </i>
    <i>
      <x v="1748"/>
    </i>
    <i>
      <x v="1242"/>
    </i>
    <i>
      <x v="1445"/>
    </i>
    <i>
      <x v="1012"/>
    </i>
    <i>
      <x v="1136"/>
    </i>
    <i>
      <x v="212"/>
    </i>
    <i>
      <x v="1144"/>
    </i>
    <i>
      <x v="681"/>
    </i>
    <i>
      <x v="321"/>
    </i>
    <i>
      <x v="1206"/>
    </i>
    <i>
      <x v="1543"/>
    </i>
    <i>
      <x v="440"/>
    </i>
    <i>
      <x v="1374"/>
    </i>
    <i>
      <x v="2622"/>
    </i>
    <i>
      <x v="2460"/>
    </i>
    <i>
      <x v="1265"/>
    </i>
    <i>
      <x v="712"/>
    </i>
    <i>
      <x v="1094"/>
    </i>
    <i>
      <x v="1481"/>
    </i>
    <i>
      <x v="1101"/>
    </i>
    <i>
      <x v="679"/>
    </i>
    <i>
      <x v="1944"/>
    </i>
    <i>
      <x v="1999"/>
    </i>
    <i>
      <x v="1956"/>
    </i>
    <i>
      <x v="1938"/>
    </i>
    <i>
      <x v="2361"/>
    </i>
    <i>
      <x v="1045"/>
    </i>
    <i>
      <x v="504"/>
    </i>
    <i>
      <x v="1331"/>
    </i>
    <i>
      <x v="585"/>
    </i>
    <i>
      <x v="433"/>
    </i>
    <i>
      <x v="1254"/>
    </i>
    <i>
      <x v="536"/>
    </i>
    <i>
      <x v="300"/>
    </i>
    <i>
      <x v="2227"/>
    </i>
    <i>
      <x v="918"/>
    </i>
    <i>
      <x v="2166"/>
    </i>
    <i>
      <x v="2145"/>
    </i>
    <i>
      <x v="2544"/>
    </i>
    <i>
      <x v="1914"/>
    </i>
    <i>
      <x v="1133"/>
    </i>
    <i>
      <x v="221"/>
    </i>
    <i>
      <x v="914"/>
    </i>
    <i>
      <x v="1366"/>
    </i>
    <i>
      <x v="863"/>
    </i>
    <i>
      <x v="1122"/>
    </i>
    <i>
      <x v="146"/>
    </i>
    <i>
      <x v="465"/>
    </i>
    <i>
      <x v="2055"/>
    </i>
    <i>
      <x v="1849"/>
    </i>
    <i>
      <x v="339"/>
    </i>
    <i>
      <x v="2220"/>
    </i>
    <i>
      <x v="675"/>
    </i>
    <i>
      <x v="1897"/>
    </i>
    <i>
      <x v="1207"/>
    </i>
    <i>
      <x v="665"/>
    </i>
    <i>
      <x v="476"/>
    </i>
    <i>
      <x v="1415"/>
    </i>
    <i>
      <x v="559"/>
    </i>
    <i>
      <x v="792"/>
    </i>
    <i>
      <x v="2243"/>
    </i>
    <i>
      <x v="2655"/>
    </i>
    <i>
      <x v="567"/>
    </i>
    <i>
      <x v="200"/>
    </i>
    <i>
      <x v="1338"/>
    </i>
    <i>
      <x v="634"/>
    </i>
    <i>
      <x v="2598"/>
    </i>
    <i>
      <x v="1900"/>
    </i>
    <i>
      <x v="1224"/>
    </i>
    <i>
      <x v="1689"/>
    </i>
    <i>
      <x v="2281"/>
    </i>
    <i>
      <x v="2563"/>
    </i>
    <i>
      <x v="1422"/>
    </i>
    <i>
      <x v="1750"/>
    </i>
    <i>
      <x v="1961"/>
    </i>
    <i>
      <x v="1096"/>
    </i>
    <i>
      <x v="2108"/>
    </i>
    <i>
      <x v="1109"/>
    </i>
    <i>
      <x v="1540"/>
    </i>
    <i>
      <x v="45"/>
    </i>
    <i>
      <x v="1378"/>
    </i>
    <i>
      <x v="282"/>
    </i>
    <i>
      <x v="1283"/>
    </i>
    <i>
      <x v="999"/>
    </i>
    <i>
      <x v="1615"/>
    </i>
    <i>
      <x v="1312"/>
    </i>
    <i>
      <x v="1514"/>
    </i>
    <i>
      <x v="1021"/>
    </i>
    <i>
      <x v="2036"/>
    </i>
    <i>
      <x v="1729"/>
    </i>
    <i>
      <x v="1046"/>
    </i>
    <i>
      <x v="419"/>
    </i>
    <i>
      <x v="1530"/>
    </i>
    <i>
      <x v="42"/>
    </i>
    <i>
      <x v="2303"/>
    </i>
    <i>
      <x v="652"/>
    </i>
    <i>
      <x v="1400"/>
    </i>
    <i>
      <x v="864"/>
    </i>
    <i>
      <x v="1014"/>
    </i>
    <i>
      <x v="1840"/>
    </i>
    <i>
      <x v="2285"/>
    </i>
    <i>
      <x v="492"/>
    </i>
    <i>
      <x v="499"/>
    </i>
    <i>
      <x v="108"/>
    </i>
    <i>
      <x v="2031"/>
    </i>
    <i>
      <x v="2461"/>
    </i>
    <i>
      <x v="1504"/>
    </i>
    <i>
      <x v="791"/>
    </i>
    <i>
      <x v="441"/>
    </i>
    <i>
      <x v="733"/>
    </i>
    <i>
      <x v="859"/>
    </i>
    <i>
      <x v="404"/>
    </i>
    <i>
      <x v="385"/>
    </i>
    <i>
      <x v="1758"/>
    </i>
    <i>
      <x v="853"/>
    </i>
    <i>
      <x v="718"/>
    </i>
    <i>
      <x v="2418"/>
    </i>
    <i>
      <x v="258"/>
    </i>
    <i>
      <x v="1116"/>
    </i>
    <i>
      <x v="408"/>
    </i>
    <i>
      <x v="975"/>
    </i>
    <i>
      <x v="795"/>
    </i>
    <i>
      <x v="2593"/>
    </i>
    <i>
      <x v="269"/>
    </i>
    <i>
      <x v="1059"/>
    </i>
    <i>
      <x v="1216"/>
    </i>
    <i>
      <x v="360"/>
    </i>
    <i>
      <x v="889"/>
    </i>
    <i>
      <x v="1438"/>
    </i>
    <i>
      <x v="2639"/>
    </i>
    <i>
      <x v="1376"/>
    </i>
    <i>
      <x v="1734"/>
    </i>
    <i>
      <x v="114"/>
    </i>
    <i>
      <x v="251"/>
    </i>
    <i>
      <x v="683"/>
    </i>
    <i>
      <x v="2038"/>
    </i>
    <i>
      <x v="1952"/>
    </i>
    <i>
      <x v="2566"/>
    </i>
    <i>
      <x v="2519"/>
    </i>
    <i>
      <x v="1480"/>
    </i>
    <i>
      <x v="382"/>
    </i>
    <i>
      <x v="2414"/>
    </i>
    <i>
      <x v="1009"/>
    </i>
    <i>
      <x v="2308"/>
    </i>
    <i>
      <x v="33"/>
    </i>
    <i>
      <x v="815"/>
    </i>
    <i>
      <x v="1859"/>
    </i>
    <i>
      <x v="2130"/>
    </i>
    <i>
      <x v="1019"/>
    </i>
    <i>
      <x v="2268"/>
    </i>
    <i>
      <x v="467"/>
    </i>
    <i>
      <x v="2307"/>
    </i>
    <i>
      <x v="1158"/>
    </i>
    <i>
      <x v="587"/>
    </i>
    <i>
      <x v="1325"/>
    </i>
    <i>
      <x v="835"/>
    </i>
    <i>
      <x v="1196"/>
    </i>
    <i>
      <x v="2210"/>
    </i>
    <i>
      <x v="445"/>
    </i>
    <i>
      <x v="1269"/>
    </i>
    <i>
      <x v="2533"/>
    </i>
    <i>
      <x v="1085"/>
    </i>
    <i>
      <x v="474"/>
    </i>
    <i>
      <x v="2636"/>
    </i>
    <i>
      <x v="2364"/>
    </i>
    <i>
      <x v="1843"/>
    </i>
    <i>
      <x v="622"/>
    </i>
    <i>
      <x v="2410"/>
    </i>
    <i>
      <x v="958"/>
    </i>
    <i>
      <x v="563"/>
    </i>
    <i>
      <x v="2472"/>
    </i>
    <i>
      <x v="1253"/>
    </i>
    <i>
      <x v="2100"/>
    </i>
    <i>
      <x v="2247"/>
    </i>
    <i>
      <x v="189"/>
    </i>
    <i>
      <x v="1202"/>
    </i>
    <i>
      <x v="1711"/>
    </i>
    <i>
      <x v="1525"/>
    </i>
    <i>
      <x v="647"/>
    </i>
    <i>
      <x v="1877"/>
    </i>
    <i>
      <x v="2532"/>
    </i>
    <i>
      <x v="2470"/>
    </i>
    <i>
      <x v="2380"/>
    </i>
    <i>
      <x v="443"/>
    </i>
    <i>
      <x v="1355"/>
    </i>
    <i>
      <x v="436"/>
    </i>
    <i>
      <x v="1427"/>
    </i>
    <i>
      <x v="1599"/>
    </i>
    <i>
      <x v="93"/>
    </i>
    <i>
      <x v="2543"/>
    </i>
    <i>
      <x v="2318"/>
    </i>
    <i>
      <x v="708"/>
    </i>
    <i>
      <x v="1412"/>
    </i>
    <i>
      <x v="1245"/>
    </i>
    <i>
      <x v="1381"/>
    </i>
    <i>
      <x v="2527"/>
    </i>
    <i>
      <x v="25"/>
    </i>
    <i>
      <x v="2114"/>
    </i>
    <i>
      <x v="166"/>
    </i>
    <i>
      <x v="1472"/>
    </i>
    <i>
      <x v="837"/>
    </i>
    <i>
      <x v="668"/>
    </i>
    <i>
      <x v="1833"/>
    </i>
    <i>
      <x v="1052"/>
    </i>
    <i>
      <x v="539"/>
    </i>
    <i>
      <x v="1881"/>
    </i>
    <i>
      <x v="716"/>
    </i>
    <i>
      <x v="1630"/>
    </i>
    <i>
      <x v="2557"/>
    </i>
    <i>
      <x v="1995"/>
    </i>
    <i>
      <x v="1935"/>
    </i>
    <i>
      <x v="1098"/>
    </i>
    <i>
      <x v="91"/>
    </i>
    <i>
      <x v="12"/>
    </i>
    <i>
      <x v="285"/>
    </i>
    <i>
      <x v="746"/>
    </i>
    <i>
      <x v="844"/>
    </i>
    <i>
      <x v="2537"/>
    </i>
    <i>
      <x v="1047"/>
    </i>
    <i>
      <x v="1921"/>
    </i>
    <i>
      <x v="2378"/>
    </i>
    <i>
      <x v="555"/>
    </i>
    <i>
      <x v="2359"/>
    </i>
    <i>
      <x v="1038"/>
    </i>
    <i>
      <x v="1297"/>
    </i>
    <i>
      <x v="573"/>
    </i>
    <i>
      <x v="2599"/>
    </i>
    <i>
      <x v="2037"/>
    </i>
    <i>
      <x v="415"/>
    </i>
    <i>
      <x v="327"/>
    </i>
    <i>
      <x v="66"/>
    </i>
    <i>
      <x v="2168"/>
    </i>
    <i>
      <x v="875"/>
    </i>
    <i>
      <x v="1522"/>
    </i>
    <i>
      <x v="14"/>
    </i>
    <i>
      <x v="2094"/>
    </i>
    <i>
      <x v="1720"/>
    </i>
    <i>
      <x v="719"/>
    </i>
    <i>
      <x v="2275"/>
    </i>
    <i>
      <x v="133"/>
    </i>
    <i>
      <x v="2004"/>
    </i>
    <i>
      <x v="1235"/>
    </i>
    <i>
      <x v="847"/>
    </i>
    <i>
      <x v="699"/>
    </i>
    <i>
      <x v="2629"/>
    </i>
    <i>
      <x v="155"/>
    </i>
    <i>
      <x v="206"/>
    </i>
    <i>
      <x v="291"/>
    </i>
    <i>
      <x v="2340"/>
    </i>
    <i>
      <x v="1274"/>
    </i>
    <i>
      <x v="1582"/>
    </i>
    <i>
      <x v="2552"/>
    </i>
    <i>
      <x v="737"/>
    </i>
    <i>
      <x v="955"/>
    </i>
    <i>
      <x v="215"/>
    </i>
    <i>
      <x v="102"/>
    </i>
    <i>
      <x v="30"/>
    </i>
    <i>
      <x v="1542"/>
    </i>
    <i>
      <x v="1648"/>
    </i>
    <i>
      <x v="2534"/>
    </i>
    <i>
      <x v="1314"/>
    </i>
    <i>
      <x v="570"/>
    </i>
    <i>
      <x v="576"/>
    </i>
    <i>
      <x v="347"/>
    </i>
    <i>
      <x v="2083"/>
    </i>
    <i>
      <x v="729"/>
    </i>
    <i>
      <x v="2081"/>
    </i>
    <i>
      <x v="2686"/>
    </i>
    <i>
      <x v="1874"/>
    </i>
    <i>
      <x v="2019"/>
    </i>
    <i>
      <x v="319"/>
    </i>
    <i>
      <x v="1749"/>
    </i>
    <i>
      <x v="2547"/>
    </i>
    <i>
      <x v="396"/>
    </i>
    <i>
      <x v="274"/>
    </i>
    <i>
      <x v="1163"/>
    </i>
    <i>
      <x v="342"/>
    </i>
    <i>
      <x v="1295"/>
    </i>
    <i>
      <x v="831"/>
    </i>
    <i>
      <x v="386"/>
    </i>
    <i>
      <x v="1743"/>
    </i>
    <i>
      <x v="636"/>
    </i>
    <i>
      <x v="788"/>
    </i>
    <i>
      <x v="127"/>
    </i>
    <i>
      <x v="1884"/>
    </i>
    <i>
      <x v="1105"/>
    </i>
    <i>
      <x v="61"/>
    </i>
    <i>
      <x v="2514"/>
    </i>
    <i>
      <x v="1818"/>
    </i>
    <i>
      <x v="29"/>
    </i>
    <i>
      <x v="849"/>
    </i>
    <i>
      <x v="2321"/>
    </i>
    <i>
      <x v="384"/>
    </i>
    <i>
      <x v="2503"/>
    </i>
    <i>
      <x v="1380"/>
    </i>
    <i>
      <x v="1502"/>
    </i>
    <i>
      <x v="239"/>
    </i>
    <i>
      <x v="1446"/>
    </i>
    <i>
      <x v="1721"/>
    </i>
    <i>
      <x v="2312"/>
    </i>
    <i>
      <x v="1255"/>
    </i>
    <i>
      <x v="1696"/>
    </i>
    <i>
      <x v="1646"/>
    </i>
    <i>
      <x v="1554"/>
    </i>
    <i>
      <x v="836"/>
    </i>
    <i>
      <x v="743"/>
    </i>
    <i>
      <x v="1603"/>
    </i>
    <i>
      <x v="464"/>
    </i>
    <i>
      <x v="621"/>
    </i>
    <i>
      <x v="2334"/>
    </i>
    <i>
      <x v="1304"/>
    </i>
    <i>
      <x v="461"/>
    </i>
    <i>
      <x v="818"/>
    </i>
    <i>
      <x v="1632"/>
    </i>
    <i>
      <x v="2536"/>
    </i>
    <i>
      <x v="1208"/>
    </i>
    <i>
      <x v="2675"/>
    </i>
    <i>
      <x v="598"/>
    </i>
    <i>
      <x v="1396"/>
    </i>
    <i>
      <x v="1280"/>
    </i>
    <i>
      <x v="2233"/>
    </i>
    <i>
      <x v="2437"/>
    </i>
    <i>
      <x v="2343"/>
    </i>
    <i>
      <x v="1839"/>
    </i>
    <i>
      <x v="740"/>
    </i>
    <i>
      <x v="2160"/>
    </i>
    <i>
      <x v="1737"/>
    </i>
    <i>
      <x v="1730"/>
    </i>
    <i>
      <x v="2144"/>
    </i>
    <i>
      <x v="1988"/>
    </i>
    <i>
      <x v="1854"/>
    </i>
    <i>
      <x v="1290"/>
    </i>
    <i>
      <x v="1137"/>
    </i>
    <i>
      <x v="1949"/>
    </i>
    <i>
      <x v="1566"/>
    </i>
    <i>
      <x v="1108"/>
    </i>
    <i>
      <x v="935"/>
    </i>
    <i>
      <x v="151"/>
    </i>
    <i>
      <x v="1626"/>
    </i>
    <i>
      <x v="2183"/>
    </i>
    <i>
      <x v="2567"/>
    </i>
    <i>
      <x v="946"/>
    </i>
    <i>
      <x v="814"/>
    </i>
    <i>
      <x v="525"/>
    </i>
    <i>
      <x v="1842"/>
    </i>
    <i>
      <x v="196"/>
    </i>
    <i>
      <x v="2330"/>
    </i>
    <i>
      <x v="2647"/>
    </i>
    <i>
      <x v="2612"/>
    </i>
    <i>
      <x v="1831"/>
    </i>
    <i>
      <x v="2082"/>
    </i>
    <i>
      <x v="2053"/>
    </i>
    <i>
      <x v="530"/>
    </i>
    <i>
      <x v="658"/>
    </i>
    <i>
      <x v="1501"/>
    </i>
    <i>
      <x v="451"/>
    </i>
    <i>
      <x v="120"/>
    </i>
    <i>
      <x v="2214"/>
    </i>
    <i>
      <x v="597"/>
    </i>
    <i>
      <x v="1864"/>
    </i>
    <i>
      <x v="1986"/>
    </i>
    <i>
      <x v="1479"/>
    </i>
    <i>
      <x v="2129"/>
    </i>
    <i>
      <x v="261"/>
    </i>
    <i>
      <x v="775"/>
    </i>
    <i>
      <x v="2234"/>
    </i>
    <i>
      <x v="2497"/>
    </i>
    <i>
      <x v="2301"/>
    </i>
    <i>
      <x v="387"/>
    </i>
    <i>
      <x v="1003"/>
    </i>
    <i>
      <x v="2203"/>
    </i>
    <i>
      <x v="2319"/>
    </i>
    <i>
      <x v="81"/>
    </i>
    <i>
      <x v="294"/>
    </i>
    <i>
      <x v="2338"/>
    </i>
    <i>
      <x v="640"/>
    </i>
    <i>
      <x v="696"/>
    </i>
    <i>
      <x v="617"/>
    </i>
    <i>
      <x v="1379"/>
    </i>
    <i>
      <x v="1062"/>
    </i>
    <i>
      <x v="1751"/>
    </i>
    <i>
      <x v="2256"/>
    </i>
    <i>
      <x v="76"/>
    </i>
    <i>
      <x v="416"/>
    </i>
    <i>
      <x v="314"/>
    </i>
    <i>
      <x v="87"/>
    </i>
    <i>
      <x v="1661"/>
    </i>
    <i>
      <x v="1128"/>
    </i>
    <i>
      <x v="2231"/>
    </i>
    <i>
      <x v="1934"/>
    </i>
    <i>
      <x v="1601"/>
    </i>
    <i>
      <x v="2434"/>
    </i>
    <i>
      <x v="1667"/>
    </i>
    <i>
      <x v="855"/>
    </i>
    <i>
      <x v="1625"/>
    </i>
    <i>
      <x v="1850"/>
    </i>
    <i>
      <x v="666"/>
    </i>
    <i>
      <x v="2549"/>
    </i>
    <i>
      <x v="534"/>
    </i>
    <i>
      <x v="1260"/>
    </i>
    <i>
      <x v="1712"/>
    </i>
    <i>
      <x v="1538"/>
    </i>
    <i>
      <x v="2471"/>
    </i>
    <i>
      <x v="897"/>
    </i>
    <i>
      <x v="1410"/>
    </i>
    <i>
      <x v="2007"/>
    </i>
    <i>
      <x v="618"/>
    </i>
    <i>
      <x v="2667"/>
    </i>
    <i>
      <x v="1555"/>
    </i>
    <i>
      <x v="2239"/>
    </i>
    <i>
      <x v="450"/>
    </i>
  </rowItems>
  <colItems count="1">
    <i/>
  </colItems>
  <dataFields count="1">
    <dataField fld="0" subtotal="count" baseField="0" baseItem="0"/>
  </dataFields>
  <pivotHierarchies count="10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endar-Lookup].[Month Name].&amp;[Nov]"/>
      </members>
    </pivotHierarchy>
    <pivotHierarchy multipleItemSelectionAllowed="1" dragToData="1">
      <members count="1" level="1">
        <member name="[Calendar-Lookup].[Year].&amp;[2021]"/>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ast Update Date]"/>
        <x15:activeTabTopLevelEntity name="[Customer-Lookup]"/>
        <x15:activeTabTopLevelEntity name="[Calendar-Lookup]"/>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country" xr10:uid="{E483360C-3AE5-4777-A36B-E72401192553}" sourceName="[Customer-Lookup].[customer_country]">
  <pivotTables>
    <pivotTable tabId="11" name="PivotTable15"/>
    <pivotTable tabId="11" name="PivotTable13"/>
    <pivotTable tabId="11" name="PivotTable12"/>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s>
  <data>
    <olap pivotCacheId="168579902">
      <levels count="2">
        <level uniqueName="[Customer-Lookup].[customer_country].[(All)]" sourceCaption="(All)" count="0"/>
        <level uniqueName="[Customer-Lookup].[customer_country].[customer_country]" sourceCaption="customer_country" count="3">
          <ranges>
            <range startItem="0">
              <i n="[Customer-Lookup].[customer_country].&amp;[Canada]" c="Canada"/>
              <i n="[Customer-Lookup].[customer_country].&amp;[Mexico]" c="Mexico"/>
              <i n="[Customer-Lookup].[customer_country].&amp;[USA]" c="USA"/>
            </range>
          </ranges>
        </level>
      </levels>
      <selections count="1">
        <selection n="[Customer-Lookup].[custom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A9DC7A8-83AE-4FF8-B7FE-EA62F38B0D2D}" sourceName="[Calendar-Lookup].[Month Name]">
  <pivotTables>
    <pivotTable tabId="11" name="PivotTable5"/>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 tabId="11" name="PivotTable11"/>
    <pivotTable tabId="11" name="PivotTable12"/>
    <pivotTable tabId="11" name="PivotTable13"/>
    <pivotTable tabId="11" name="PivotTable14"/>
  </pivotTables>
  <data>
    <olap pivotCacheId="168579902">
      <levels count="2">
        <level uniqueName="[Calendar-Lookup].[Month Name].[(All)]" sourceCaption="(All)" count="0"/>
        <level uniqueName="[Calendar-Lookup].[Month Name].[Month Name]" sourceCaption="Month Name" count="12">
          <ranges>
            <range startItem="0">
              <i n="[Calendar-Lookup].[Month Name].&amp;[Jan]" c="Jan"/>
              <i n="[Calendar-Lookup].[Month Name].&amp;[Feb]" c="Feb"/>
              <i n="[Calendar-Lookup].[Month Name].&amp;[Mar]" c="Mar"/>
              <i n="[Calendar-Lookup].[Month Name].&amp;[Apr]" c="Apr"/>
              <i n="[Calendar-Lookup].[Month Name].&amp;[May]" c="May"/>
              <i n="[Calendar-Lookup].[Month Name].&amp;[Jun]" c="Jun"/>
              <i n="[Calendar-Lookup].[Month Name].&amp;[Jul]" c="Jul"/>
              <i n="[Calendar-Lookup].[Month Name].&amp;[Aug]" c="Aug"/>
              <i n="[Calendar-Lookup].[Month Name].&amp;[Sep]" c="Sep"/>
              <i n="[Calendar-Lookup].[Month Name].&amp;[Oct]" c="Oct"/>
              <i n="[Calendar-Lookup].[Month Name].&amp;[Nov]" c="Nov"/>
              <i n="[Calendar-Lookup].[Month Name].&amp;[Dec]" c="Dec"/>
            </range>
          </ranges>
        </level>
      </levels>
      <selections count="1">
        <selection n="[Calendar-Lookup].[Month Name].&amp;[Nov]"/>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33AD46-A87E-45C8-8722-C266AFFC3AD6}" sourceName="[Calendar-Lookup].[Year]">
  <pivotTables>
    <pivotTable tabId="11" name="PivotTable5"/>
    <pivotTable tabId="11" name="PivotTable6"/>
    <pivotTable tabId="11" name="PivotTable1"/>
    <pivotTable tabId="11" name="PivotTable2"/>
    <pivotTable tabId="11" name="PivotTable3"/>
    <pivotTable tabId="11" name="PivotTable7"/>
    <pivotTable tabId="11" name="PivotTable8"/>
    <pivotTable tabId="11" name="PivotTable9"/>
    <pivotTable tabId="11" name="PivotTable10"/>
    <pivotTable tabId="11" name="PivotTable11"/>
    <pivotTable tabId="11" name="PivotTable12"/>
    <pivotTable tabId="11" name="PivotTable13"/>
    <pivotTable tabId="11" name="PivotTable14"/>
  </pivotTables>
  <data>
    <olap pivotCacheId="168579902">
      <levels count="2">
        <level uniqueName="[Calendar-Lookup].[Year].[(All)]" sourceCaption="(All)" count="0"/>
        <level uniqueName="[Calendar-Lookup].[Year].[Year]" sourceCaption="Year" count="3">
          <ranges>
            <range startItem="0">
              <i n="[Calendar-Lookup].[Year].&amp;[2020]" c="2020"/>
              <i n="[Calendar-Lookup].[Year].&amp;[2021]" c="2021"/>
              <i n="[Calendar-Lookup].[Year].&amp;[2022]" c="2022"/>
            </range>
          </ranges>
        </level>
      </levels>
      <selections count="1">
        <selection n="[Calendar-Lookup].[Year].&amp;[202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country" xr10:uid="{D76E1579-1EBD-43DC-9CD1-EC41BD66170B}" cache="Slicer_customer_country" caption="Select Country" columnCount="3" level="1" style="SlicerStyleLight1 3" rowHeight="241300"/>
  <slicer name="Month Name" xr10:uid="{7869F2A6-FC34-4D23-AC89-287A5F036A88}" cache="Slicer_Month_Name" columnCount="3" level="1" style="SlicerStyleLight1 3" rowHeight="241300"/>
  <slicer name="Year" xr10:uid="{9F2342B8-A0FB-4A22-BB5A-6ABA317E0A19}" cache="Slicer_Year" caption="Select Year" columnCount="3" level="1" style="SlicerStyleLight1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C925E-5EE4-4B59-A40A-E80832110F2C}">
  <dimension ref="A1"/>
  <sheetViews>
    <sheetView showGridLines="0" showRowColHeaders="0" tabSelected="1" workbookViewId="0">
      <selection activeCell="A14" sqref="A14"/>
    </sheetView>
  </sheetViews>
  <sheetFormatPr defaultRowHeight="15" x14ac:dyDescent="0.25"/>
  <cols>
    <col min="1" max="16384" width="9.140625" style="4"/>
  </cols>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xdr:col>
                    <xdr:colOff>161925</xdr:colOff>
                    <xdr:row>10</xdr:row>
                    <xdr:rowOff>161925</xdr:rowOff>
                  </from>
                  <to>
                    <xdr:col>2</xdr:col>
                    <xdr:colOff>571500</xdr:colOff>
                    <xdr:row>11</xdr:row>
                    <xdr:rowOff>180975</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3</xdr:col>
                    <xdr:colOff>0</xdr:colOff>
                    <xdr:row>10</xdr:row>
                    <xdr:rowOff>152400</xdr:rowOff>
                  </from>
                  <to>
                    <xdr:col>4</xdr:col>
                    <xdr:colOff>409575</xdr:colOff>
                    <xdr:row>11</xdr:row>
                    <xdr:rowOff>171450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4</xdr:col>
                    <xdr:colOff>495300</xdr:colOff>
                    <xdr:row>10</xdr:row>
                    <xdr:rowOff>142875</xdr:rowOff>
                  </from>
                  <to>
                    <xdr:col>6</xdr:col>
                    <xdr:colOff>295275</xdr:colOff>
                    <xdr:row>11</xdr:row>
                    <xdr:rowOff>161925</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D61D5-F570-467C-A624-7C79570AE040}">
  <dimension ref="C8:BY2705"/>
  <sheetViews>
    <sheetView showGridLines="0" topLeftCell="BQ6" workbookViewId="0">
      <selection activeCell="BY13" sqref="BY13"/>
    </sheetView>
  </sheetViews>
  <sheetFormatPr defaultRowHeight="15" x14ac:dyDescent="0.25"/>
  <cols>
    <col min="3" max="3" width="24.5703125" bestFit="1" customWidth="1"/>
    <col min="4" max="4" width="9.140625" style="6"/>
    <col min="6" max="6" width="12.140625" bestFit="1" customWidth="1"/>
    <col min="7" max="7" width="9.7109375" bestFit="1" customWidth="1"/>
    <col min="8" max="8" width="7.5703125" bestFit="1" customWidth="1"/>
    <col min="9" max="9" width="10.5703125" bestFit="1" customWidth="1"/>
    <col min="10" max="10" width="11.42578125" bestFit="1" customWidth="1"/>
    <col min="11" max="11" width="9.140625" style="6"/>
    <col min="13" max="13" width="24.28515625" bestFit="1" customWidth="1"/>
    <col min="14" max="14" width="8.42578125" bestFit="1" customWidth="1"/>
    <col min="17" max="17" width="24.28515625" bestFit="1" customWidth="1"/>
    <col min="18" max="18" width="13.85546875" bestFit="1" customWidth="1"/>
    <col min="21" max="21" width="24.28515625" bestFit="1" customWidth="1"/>
    <col min="22" max="22" width="11.42578125" bestFit="1" customWidth="1"/>
    <col min="25" max="25" width="14.42578125" bestFit="1" customWidth="1"/>
    <col min="29" max="29" width="18.5703125" bestFit="1" customWidth="1"/>
    <col min="30" max="30" width="13.85546875" bestFit="1" customWidth="1"/>
    <col min="32" max="32" width="9.140625" style="6"/>
    <col min="34" max="34" width="13.140625" bestFit="1" customWidth="1"/>
    <col min="35" max="35" width="11.42578125" bestFit="1" customWidth="1"/>
    <col min="36" max="36" width="20.42578125" bestFit="1" customWidth="1"/>
    <col min="37" max="37" width="13.140625" bestFit="1" customWidth="1"/>
    <col min="38" max="38" width="11.42578125" bestFit="1" customWidth="1"/>
    <col min="39" max="39" width="9.140625" style="6"/>
    <col min="41" max="41" width="9.5703125" bestFit="1" customWidth="1"/>
    <col min="42" max="42" width="11.42578125" bestFit="1" customWidth="1"/>
    <col min="44" max="44" width="9.140625" style="6"/>
    <col min="46" max="46" width="16" bestFit="1" customWidth="1"/>
    <col min="47" max="48" width="11.42578125" bestFit="1" customWidth="1"/>
    <col min="49" max="49" width="9.140625" style="6"/>
    <col min="51" max="51" width="19.5703125" bestFit="1" customWidth="1"/>
    <col min="52" max="52" width="11.42578125" bestFit="1" customWidth="1"/>
    <col min="54" max="54" width="9.140625" style="6"/>
    <col min="56" max="56" width="15.85546875" bestFit="1" customWidth="1"/>
    <col min="57" max="57" width="11.42578125" bestFit="1" customWidth="1"/>
    <col min="60" max="60" width="11.28515625" bestFit="1" customWidth="1"/>
    <col min="64" max="64" width="15.85546875" bestFit="1" customWidth="1"/>
    <col min="65" max="65" width="11.42578125" bestFit="1" customWidth="1"/>
    <col min="67" max="67" width="13.5703125" bestFit="1" customWidth="1"/>
    <col min="68" max="68" width="11.28515625" bestFit="1" customWidth="1"/>
    <col min="71" max="71" width="19.5703125" bestFit="1" customWidth="1"/>
    <col min="74" max="74" width="15" bestFit="1" customWidth="1"/>
  </cols>
  <sheetData>
    <row r="8" spans="3:77" x14ac:dyDescent="0.25">
      <c r="AC8" s="7">
        <v>3</v>
      </c>
    </row>
    <row r="9" spans="3:77" x14ac:dyDescent="0.25">
      <c r="AC9" s="7" t="s">
        <v>547</v>
      </c>
    </row>
    <row r="10" spans="3:77" x14ac:dyDescent="0.25">
      <c r="C10" s="1" t="s">
        <v>5</v>
      </c>
      <c r="F10" t="s">
        <v>0</v>
      </c>
      <c r="G10" t="s">
        <v>6</v>
      </c>
      <c r="H10" t="s">
        <v>7</v>
      </c>
      <c r="I10" t="s">
        <v>1</v>
      </c>
      <c r="J10" t="s">
        <v>8</v>
      </c>
      <c r="M10" s="1" t="s">
        <v>10</v>
      </c>
      <c r="N10" t="s">
        <v>0</v>
      </c>
      <c r="Q10" s="1" t="s">
        <v>10</v>
      </c>
      <c r="R10" t="s">
        <v>1</v>
      </c>
      <c r="U10" s="1" t="s">
        <v>10</v>
      </c>
      <c r="V10" t="s">
        <v>8</v>
      </c>
      <c r="Y10" s="7" t="s">
        <v>546</v>
      </c>
      <c r="AH10" s="1" t="s">
        <v>550</v>
      </c>
      <c r="AI10" t="s">
        <v>8</v>
      </c>
      <c r="AK10" s="1" t="s">
        <v>550</v>
      </c>
      <c r="AL10" t="s">
        <v>8</v>
      </c>
      <c r="AO10" s="1" t="s">
        <v>556</v>
      </c>
      <c r="AP10" t="s">
        <v>8</v>
      </c>
      <c r="AT10" s="1" t="s">
        <v>560</v>
      </c>
      <c r="AU10" t="s">
        <v>8</v>
      </c>
      <c r="AY10" s="1" t="s">
        <v>562</v>
      </c>
      <c r="AZ10" t="s">
        <v>8</v>
      </c>
      <c r="BD10" s="1" t="s">
        <v>567</v>
      </c>
      <c r="BE10" t="s">
        <v>8</v>
      </c>
      <c r="BG10" t="str">
        <f>BD10</f>
        <v>customer_city</v>
      </c>
      <c r="BH10" t="str">
        <f>BE10</f>
        <v>Gross Profit</v>
      </c>
      <c r="BL10" s="1" t="s">
        <v>567</v>
      </c>
      <c r="BM10" t="s">
        <v>8</v>
      </c>
      <c r="BO10" t="str">
        <f>BL10</f>
        <v>customer_city</v>
      </c>
      <c r="BP10" t="str">
        <f>BM10</f>
        <v>Gross Profit</v>
      </c>
      <c r="BS10" s="1" t="s">
        <v>562</v>
      </c>
      <c r="BV10" s="1" t="s">
        <v>1924</v>
      </c>
    </row>
    <row r="11" spans="3:77" x14ac:dyDescent="0.25">
      <c r="C11" s="5">
        <v>44983.46025462963</v>
      </c>
      <c r="F11" s="2">
        <v>614360</v>
      </c>
      <c r="G11" s="2">
        <v>35.432262529557647</v>
      </c>
      <c r="H11" s="2">
        <v>3184</v>
      </c>
      <c r="I11" s="3">
        <v>1293410.5099999988</v>
      </c>
      <c r="J11" s="3">
        <v>771219.86999999941</v>
      </c>
      <c r="M11" t="s">
        <v>732</v>
      </c>
      <c r="N11" s="2">
        <v>1736</v>
      </c>
      <c r="Q11" t="s">
        <v>661</v>
      </c>
      <c r="R11" s="3">
        <v>3483.4600000000009</v>
      </c>
      <c r="U11" t="s">
        <v>661</v>
      </c>
      <c r="V11" s="3">
        <v>2085.0100000000007</v>
      </c>
      <c r="Y11" t="str">
        <f>M10</f>
        <v>FullName</v>
      </c>
      <c r="Z11" t="str">
        <f>N10</f>
        <v>Qty Sold</v>
      </c>
      <c r="AC11" t="str">
        <f>IF($AC$8=1,Y11,IF($AC$8=2,Y21,Y31))</f>
        <v>FullName</v>
      </c>
      <c r="AD11" t="str">
        <f>IF($AC$8=1,Z11,IF($AC$8=2,Z21,Z31))</f>
        <v>Gross Profit</v>
      </c>
      <c r="AE11" t="s">
        <v>548</v>
      </c>
      <c r="AH11" t="s">
        <v>551</v>
      </c>
      <c r="AI11" s="9">
        <v>0.48679147750692292</v>
      </c>
      <c r="AK11" t="s">
        <v>551</v>
      </c>
      <c r="AL11" s="11">
        <v>375423.25999999675</v>
      </c>
      <c r="AO11" t="s">
        <v>557</v>
      </c>
      <c r="AP11" s="9">
        <v>0.36382130558954617</v>
      </c>
      <c r="AT11" t="s">
        <v>558</v>
      </c>
      <c r="AU11" s="9">
        <v>0.31046285153415615</v>
      </c>
      <c r="AY11" t="s">
        <v>563</v>
      </c>
      <c r="AZ11" s="11">
        <v>67768.470000000088</v>
      </c>
      <c r="BD11" t="s">
        <v>1426</v>
      </c>
      <c r="BE11" s="11">
        <v>63505.380000000034</v>
      </c>
      <c r="BG11" t="str">
        <f t="shared" ref="BG11:BG15" si="0">BD11</f>
        <v>Hidalgo</v>
      </c>
      <c r="BH11" s="11">
        <f t="shared" ref="BH11:BH15" si="1">BE11</f>
        <v>63505.380000000034</v>
      </c>
      <c r="BL11" t="s">
        <v>1455</v>
      </c>
      <c r="BM11" s="11">
        <v>29.499999999999996</v>
      </c>
      <c r="BO11" t="str">
        <f t="shared" ref="BO11:BO15" si="2">BL11</f>
        <v>San Jose</v>
      </c>
      <c r="BP11" s="8">
        <f t="shared" ref="BP11:BP15" si="3">BM11</f>
        <v>29.499999999999996</v>
      </c>
      <c r="BS11" t="s">
        <v>563</v>
      </c>
      <c r="BV11" t="s">
        <v>2014</v>
      </c>
    </row>
    <row r="12" spans="3:77" x14ac:dyDescent="0.25">
      <c r="M12" t="s">
        <v>661</v>
      </c>
      <c r="N12" s="2">
        <v>1481</v>
      </c>
      <c r="Q12" t="s">
        <v>732</v>
      </c>
      <c r="R12" s="3">
        <v>3418.65</v>
      </c>
      <c r="U12" t="s">
        <v>732</v>
      </c>
      <c r="V12" s="3">
        <v>2082.0299999999997</v>
      </c>
      <c r="Y12" t="str">
        <f t="shared" ref="Y12:Y16" si="4">M11</f>
        <v>Peter Swaim</v>
      </c>
      <c r="Z12">
        <f t="shared" ref="Z12:Z16" si="5">N11</f>
        <v>1736</v>
      </c>
      <c r="AC12" t="str">
        <f t="shared" ref="AC12:AD12" si="6">IF($AC$8=1,Y12,IF($AC$8=2,Y22,Y32))</f>
        <v>Krystle Bachman</v>
      </c>
      <c r="AD12" s="8">
        <f t="shared" si="6"/>
        <v>2085.0100000000007</v>
      </c>
      <c r="AE12" s="8">
        <f>AD12</f>
        <v>2085.0100000000007</v>
      </c>
      <c r="AH12" t="s">
        <v>552</v>
      </c>
      <c r="AI12" s="9">
        <v>0.37100819251454165</v>
      </c>
      <c r="AK12" t="s">
        <v>552</v>
      </c>
      <c r="AL12" s="11">
        <v>286128.88999999955</v>
      </c>
      <c r="AO12" t="s">
        <v>558</v>
      </c>
      <c r="AP12" s="9">
        <v>0.63617869441044594</v>
      </c>
      <c r="AT12" t="s">
        <v>561</v>
      </c>
      <c r="AU12" s="9">
        <v>0.68953714846583647</v>
      </c>
      <c r="AY12" t="s">
        <v>564</v>
      </c>
      <c r="AZ12" s="11">
        <v>251925.3499999998</v>
      </c>
      <c r="BD12" t="s">
        <v>630</v>
      </c>
      <c r="BE12" s="11">
        <v>39943.219999999987</v>
      </c>
      <c r="BG12" t="str">
        <f t="shared" si="0"/>
        <v>Spokane</v>
      </c>
      <c r="BH12" s="11">
        <f t="shared" si="1"/>
        <v>39943.219999999987</v>
      </c>
      <c r="BL12" t="s">
        <v>606</v>
      </c>
      <c r="BM12" s="11">
        <v>75.900000000000006</v>
      </c>
      <c r="BO12" t="str">
        <f t="shared" si="2"/>
        <v>Mill Valley</v>
      </c>
      <c r="BP12" s="8">
        <f t="shared" si="3"/>
        <v>75.900000000000006</v>
      </c>
      <c r="BS12" t="s">
        <v>564</v>
      </c>
      <c r="BY12" t="str">
        <f>IF(COUNTA(BV11:BV22)=12," All month selected", BV11&amp;" Selected")</f>
        <v>Nov Selected</v>
      </c>
    </row>
    <row r="13" spans="3:77" x14ac:dyDescent="0.25">
      <c r="M13" t="s">
        <v>647</v>
      </c>
      <c r="N13" s="2">
        <v>1480</v>
      </c>
      <c r="Q13" t="s">
        <v>962</v>
      </c>
      <c r="R13" s="3">
        <v>3042.8099999999995</v>
      </c>
      <c r="U13" t="s">
        <v>946</v>
      </c>
      <c r="V13" s="3">
        <v>1798.4700000000007</v>
      </c>
      <c r="Y13" t="str">
        <f t="shared" si="4"/>
        <v>Krystle Bachman</v>
      </c>
      <c r="Z13">
        <f t="shared" si="5"/>
        <v>1481</v>
      </c>
      <c r="AC13" t="str">
        <f t="shared" ref="AC13:AD13" si="7">IF($AC$8=1,Y13,IF($AC$8=2,Y23,Y33))</f>
        <v>Peter Swaim</v>
      </c>
      <c r="AD13" s="8">
        <f t="shared" si="7"/>
        <v>2082.0299999999997</v>
      </c>
      <c r="AE13" s="8">
        <f t="shared" ref="AE13:AE16" si="8">AD13</f>
        <v>2082.0299999999997</v>
      </c>
      <c r="AH13" t="s">
        <v>553</v>
      </c>
      <c r="AI13" s="9">
        <v>0.14220032997853133</v>
      </c>
      <c r="AK13" t="s">
        <v>553</v>
      </c>
      <c r="AL13" s="11">
        <v>109667.71999999994</v>
      </c>
      <c r="AY13" t="s">
        <v>565</v>
      </c>
      <c r="AZ13" s="11">
        <v>451526.04999999754</v>
      </c>
      <c r="BD13" t="s">
        <v>1427</v>
      </c>
      <c r="BE13" s="11">
        <v>37643.600000000006</v>
      </c>
      <c r="BG13" t="str">
        <f t="shared" si="0"/>
        <v>Merida</v>
      </c>
      <c r="BH13" s="11">
        <f t="shared" si="1"/>
        <v>37643.600000000006</v>
      </c>
      <c r="BL13" t="s">
        <v>611</v>
      </c>
      <c r="BM13" s="11">
        <v>247.54999999999998</v>
      </c>
      <c r="BO13" t="str">
        <f t="shared" si="2"/>
        <v>Oakland</v>
      </c>
      <c r="BP13" s="8">
        <f t="shared" si="3"/>
        <v>247.54999999999998</v>
      </c>
      <c r="BS13" t="s">
        <v>565</v>
      </c>
    </row>
    <row r="14" spans="3:77" x14ac:dyDescent="0.25">
      <c r="M14" t="s">
        <v>946</v>
      </c>
      <c r="N14" s="2">
        <v>1287</v>
      </c>
      <c r="Q14" t="s">
        <v>946</v>
      </c>
      <c r="R14" s="3">
        <v>3022.0300000000007</v>
      </c>
      <c r="U14" t="s">
        <v>962</v>
      </c>
      <c r="V14" s="3">
        <v>1768.8099999999993</v>
      </c>
      <c r="Y14" t="str">
        <f t="shared" si="4"/>
        <v>Hilda Suazo</v>
      </c>
      <c r="Z14">
        <f t="shared" si="5"/>
        <v>1480</v>
      </c>
      <c r="AC14" t="str">
        <f t="shared" ref="AC14:AD14" si="9">IF($AC$8=1,Y14,IF($AC$8=2,Y24,Y34))</f>
        <v>Eleanor Storey</v>
      </c>
      <c r="AD14" s="8">
        <f t="shared" si="9"/>
        <v>1798.4700000000007</v>
      </c>
      <c r="AE14" s="8">
        <f t="shared" si="8"/>
        <v>1798.4700000000007</v>
      </c>
      <c r="BD14" t="s">
        <v>1429</v>
      </c>
      <c r="BE14" s="11">
        <v>35200.460000000021</v>
      </c>
      <c r="BG14" t="str">
        <f t="shared" si="0"/>
        <v>Camacho</v>
      </c>
      <c r="BH14" s="11">
        <f t="shared" si="1"/>
        <v>35200.460000000021</v>
      </c>
      <c r="BL14" t="s">
        <v>625</v>
      </c>
      <c r="BM14" s="11">
        <v>272.43</v>
      </c>
      <c r="BO14" t="str">
        <f t="shared" si="2"/>
        <v>San Francisco</v>
      </c>
      <c r="BP14" s="8">
        <f t="shared" si="3"/>
        <v>272.43</v>
      </c>
    </row>
    <row r="15" spans="3:77" x14ac:dyDescent="0.25">
      <c r="M15" t="s">
        <v>962</v>
      </c>
      <c r="N15" s="2">
        <v>1261</v>
      </c>
      <c r="Q15" t="s">
        <v>647</v>
      </c>
      <c r="R15" s="3">
        <v>2824.3899999999994</v>
      </c>
      <c r="U15" t="s">
        <v>647</v>
      </c>
      <c r="V15" s="3">
        <v>1661.8799999999997</v>
      </c>
      <c r="Y15" t="str">
        <f t="shared" si="4"/>
        <v>Eleanor Storey</v>
      </c>
      <c r="Z15">
        <f t="shared" si="5"/>
        <v>1287</v>
      </c>
      <c r="AC15" t="str">
        <f t="shared" ref="AC15:AD15" si="10">IF($AC$8=1,Y15,IF($AC$8=2,Y25,Y35))</f>
        <v>Peter Brown</v>
      </c>
      <c r="AD15" s="8">
        <f t="shared" si="10"/>
        <v>1768.8099999999993</v>
      </c>
      <c r="AE15" s="8">
        <f t="shared" si="8"/>
        <v>1768.8099999999993</v>
      </c>
      <c r="BD15" t="s">
        <v>1428</v>
      </c>
      <c r="BE15" s="11">
        <v>27415.960000000006</v>
      </c>
      <c r="BG15" t="str">
        <f t="shared" si="0"/>
        <v>Orizaba</v>
      </c>
      <c r="BH15" s="11">
        <f t="shared" si="1"/>
        <v>27415.960000000006</v>
      </c>
      <c r="BL15" t="s">
        <v>589</v>
      </c>
      <c r="BM15" s="11">
        <v>307.81000000000006</v>
      </c>
      <c r="BO15" t="str">
        <f t="shared" si="2"/>
        <v>Fremont</v>
      </c>
      <c r="BP15" s="8">
        <f t="shared" si="3"/>
        <v>307.81000000000006</v>
      </c>
    </row>
    <row r="16" spans="3:77" x14ac:dyDescent="0.25">
      <c r="F16" t="s">
        <v>2</v>
      </c>
      <c r="G16" t="s">
        <v>4</v>
      </c>
      <c r="H16" t="s">
        <v>9</v>
      </c>
      <c r="I16" t="s">
        <v>3</v>
      </c>
      <c r="M16" t="s">
        <v>971</v>
      </c>
      <c r="N16" s="2">
        <v>1192</v>
      </c>
      <c r="Q16" t="s">
        <v>764</v>
      </c>
      <c r="R16" s="3">
        <v>2607.65</v>
      </c>
      <c r="U16" t="s">
        <v>764</v>
      </c>
      <c r="V16" s="3">
        <v>1592.3400000000001</v>
      </c>
      <c r="Y16" t="str">
        <f t="shared" si="4"/>
        <v>Peter Brown</v>
      </c>
      <c r="Z16">
        <f t="shared" si="5"/>
        <v>1261</v>
      </c>
      <c r="AC16" t="str">
        <f t="shared" ref="AC16" si="11">IF($AC$8=1,Y16,IF($AC$8=2,Y26,Y36))</f>
        <v>Hilda Suazo</v>
      </c>
      <c r="AD16" s="8">
        <f t="shared" ref="AD16" si="12">IF($AC$8=1,Z16,IF($AC$8=2,Z26,Z36))</f>
        <v>1661.8799999999997</v>
      </c>
      <c r="AE16" s="8">
        <f t="shared" si="8"/>
        <v>1661.8799999999997</v>
      </c>
      <c r="BD16" t="s">
        <v>616</v>
      </c>
      <c r="BE16" s="11">
        <v>21925.46999999999</v>
      </c>
      <c r="BH16" s="11"/>
      <c r="BL16" t="s">
        <v>576</v>
      </c>
      <c r="BM16" s="11">
        <v>473.73999999999995</v>
      </c>
    </row>
    <row r="17" spans="6:68" x14ac:dyDescent="0.25">
      <c r="F17" s="2">
        <v>17339</v>
      </c>
      <c r="G17" s="2">
        <v>1559</v>
      </c>
      <c r="H17" s="2">
        <v>24</v>
      </c>
      <c r="I17" s="2">
        <v>2700</v>
      </c>
      <c r="M17" t="s">
        <v>1460</v>
      </c>
      <c r="N17" s="2">
        <v>1186</v>
      </c>
      <c r="Q17" t="s">
        <v>971</v>
      </c>
      <c r="R17" s="3">
        <v>2478.4700000000003</v>
      </c>
      <c r="U17" t="s">
        <v>971</v>
      </c>
      <c r="V17" s="3">
        <v>1440.9200000000003</v>
      </c>
      <c r="AY17" t="str">
        <f>AY10</f>
        <v>customer_country</v>
      </c>
      <c r="AZ17" t="str">
        <f>AZ10</f>
        <v>Gross Profit</v>
      </c>
      <c r="BA17" t="s">
        <v>566</v>
      </c>
      <c r="BD17" t="s">
        <v>578</v>
      </c>
      <c r="BE17" s="11">
        <v>20596.350000000049</v>
      </c>
      <c r="BH17" s="11"/>
      <c r="BL17" t="s">
        <v>620</v>
      </c>
      <c r="BM17" s="11">
        <v>595.51999999999987</v>
      </c>
    </row>
    <row r="18" spans="6:68" x14ac:dyDescent="0.25">
      <c r="M18" t="s">
        <v>493</v>
      </c>
      <c r="N18" s="2">
        <v>1124</v>
      </c>
      <c r="Q18" t="s">
        <v>715</v>
      </c>
      <c r="R18" s="3">
        <v>2408.6900000000005</v>
      </c>
      <c r="U18" t="s">
        <v>715</v>
      </c>
      <c r="V18" s="3">
        <v>1414.9400000000005</v>
      </c>
      <c r="AH18" t="str">
        <f>AH10</f>
        <v>Age Bucket</v>
      </c>
      <c r="AI18" t="s">
        <v>554</v>
      </c>
      <c r="AJ18" t="s">
        <v>555</v>
      </c>
      <c r="AO18" t="str">
        <f>AO10</f>
        <v>gender</v>
      </c>
      <c r="AP18" t="str">
        <f>AP10</f>
        <v>Gross Profit</v>
      </c>
      <c r="AQ18" t="s">
        <v>559</v>
      </c>
      <c r="AT18" t="str">
        <f>AT10</f>
        <v>marital_status</v>
      </c>
      <c r="AU18" t="str">
        <f>AU10</f>
        <v>Gross Profit</v>
      </c>
      <c r="AV18" t="s">
        <v>559</v>
      </c>
      <c r="AY18" t="str">
        <f t="shared" ref="AY18:AZ18" si="13">AY11</f>
        <v>Canada</v>
      </c>
      <c r="AZ18" s="8">
        <f t="shared" si="13"/>
        <v>67768.470000000088</v>
      </c>
      <c r="BA18" s="10">
        <f>AZ18/SUM($AZ$18:$AZ$20)</f>
        <v>8.7871789402936828E-2</v>
      </c>
      <c r="BD18" t="s">
        <v>632</v>
      </c>
      <c r="BE18" s="11">
        <v>18267.569999999992</v>
      </c>
      <c r="BL18" t="s">
        <v>1456</v>
      </c>
      <c r="BM18" s="11">
        <v>621.56000000000017</v>
      </c>
    </row>
    <row r="19" spans="6:68" x14ac:dyDescent="0.25">
      <c r="M19" t="s">
        <v>764</v>
      </c>
      <c r="N19" s="2">
        <v>1082</v>
      </c>
      <c r="Q19" t="s">
        <v>1460</v>
      </c>
      <c r="R19" s="3">
        <v>2222.9000000000005</v>
      </c>
      <c r="U19" t="s">
        <v>510</v>
      </c>
      <c r="V19" s="3">
        <v>1334.4900000000002</v>
      </c>
      <c r="AH19" t="str">
        <f t="shared" ref="AH19:AI21" si="14">AH11</f>
        <v>0-30</v>
      </c>
      <c r="AI19" s="10">
        <f>AI11</f>
        <v>0.48679147750692292</v>
      </c>
      <c r="AJ19" s="10">
        <f>100%-AI19</f>
        <v>0.51320852249307713</v>
      </c>
      <c r="AO19" t="str">
        <f t="shared" ref="AO19:AP19" si="15">AO11</f>
        <v>F</v>
      </c>
      <c r="AP19" s="10">
        <f t="shared" si="15"/>
        <v>0.36382130558954617</v>
      </c>
      <c r="AQ19" s="10">
        <v>1</v>
      </c>
      <c r="AT19" t="str">
        <f t="shared" ref="AT19:AU19" si="16">AT11</f>
        <v>M</v>
      </c>
      <c r="AU19" s="10">
        <f t="shared" si="16"/>
        <v>0.31046285153415615</v>
      </c>
      <c r="AV19" s="10">
        <v>1</v>
      </c>
      <c r="AY19" t="str">
        <f t="shared" ref="AY19:AZ19" si="17">AY12</f>
        <v>Mexico</v>
      </c>
      <c r="AZ19" s="8">
        <f t="shared" si="17"/>
        <v>251925.3499999998</v>
      </c>
      <c r="BA19" s="10">
        <f t="shared" ref="BA19:BA20" si="18">AZ19/SUM($AZ$18:$AZ$20)</f>
        <v>0.32665827191407898</v>
      </c>
      <c r="BD19" t="s">
        <v>1431</v>
      </c>
      <c r="BE19" s="11">
        <v>18172.230000000003</v>
      </c>
      <c r="BL19" t="s">
        <v>1448</v>
      </c>
      <c r="BM19" s="11">
        <v>932.43999999999994</v>
      </c>
    </row>
    <row r="20" spans="6:68" x14ac:dyDescent="0.25">
      <c r="M20" t="s">
        <v>642</v>
      </c>
      <c r="N20" s="2">
        <v>1060</v>
      </c>
      <c r="Q20" t="s">
        <v>510</v>
      </c>
      <c r="R20" s="3">
        <v>2220.9300000000003</v>
      </c>
      <c r="U20" t="s">
        <v>493</v>
      </c>
      <c r="V20" s="3">
        <v>1322.46</v>
      </c>
      <c r="Y20" s="7" t="s">
        <v>1</v>
      </c>
      <c r="AH20" t="str">
        <f t="shared" si="14"/>
        <v>31-50</v>
      </c>
      <c r="AI20" s="10">
        <f t="shared" si="14"/>
        <v>0.37100819251454165</v>
      </c>
      <c r="AJ20" s="10">
        <f t="shared" ref="AJ20:AJ21" si="19">100%-AI20</f>
        <v>0.62899180748545835</v>
      </c>
      <c r="AO20" t="str">
        <f t="shared" ref="AO20:AP20" si="20">AO12</f>
        <v>M</v>
      </c>
      <c r="AP20" s="10">
        <f t="shared" si="20"/>
        <v>0.63617869441044594</v>
      </c>
      <c r="AQ20" s="10">
        <v>1</v>
      </c>
      <c r="AT20" t="str">
        <f t="shared" ref="AT20:AU20" si="21">AT12</f>
        <v>S</v>
      </c>
      <c r="AU20" s="10">
        <f t="shared" si="21"/>
        <v>0.68953714846583647</v>
      </c>
      <c r="AV20" s="10">
        <v>1</v>
      </c>
      <c r="AY20" t="str">
        <f t="shared" ref="AY20:AZ20" si="22">AY13</f>
        <v>USA</v>
      </c>
      <c r="AZ20" s="8">
        <f t="shared" si="22"/>
        <v>451526.04999999754</v>
      </c>
      <c r="BA20" s="10">
        <f t="shared" si="18"/>
        <v>0.58546993868298425</v>
      </c>
      <c r="BD20" t="s">
        <v>612</v>
      </c>
      <c r="BE20" s="11">
        <v>17120.020000000004</v>
      </c>
      <c r="BL20" t="s">
        <v>584</v>
      </c>
      <c r="BM20" s="11">
        <v>965.31</v>
      </c>
    </row>
    <row r="21" spans="6:68" x14ac:dyDescent="0.25">
      <c r="M21" t="s">
        <v>672</v>
      </c>
      <c r="N21" s="2">
        <v>1041</v>
      </c>
      <c r="Q21" t="s">
        <v>493</v>
      </c>
      <c r="R21" s="3">
        <v>2199.92</v>
      </c>
      <c r="U21" t="s">
        <v>1460</v>
      </c>
      <c r="V21" s="3">
        <v>1312.9900000000007</v>
      </c>
      <c r="Y21" t="str">
        <f>Q10</f>
        <v>FullName</v>
      </c>
      <c r="Z21" t="str">
        <f>R10</f>
        <v>Total Revenue</v>
      </c>
      <c r="AH21" t="str">
        <f t="shared" si="14"/>
        <v>51+</v>
      </c>
      <c r="AI21" s="10">
        <f t="shared" si="14"/>
        <v>0.14220032997853133</v>
      </c>
      <c r="AJ21" s="10">
        <f t="shared" si="19"/>
        <v>0.85779967002146873</v>
      </c>
      <c r="BD21" t="s">
        <v>583</v>
      </c>
      <c r="BE21" s="11">
        <v>15566.31</v>
      </c>
      <c r="BL21" t="s">
        <v>1453</v>
      </c>
      <c r="BM21" s="11">
        <v>1032.92</v>
      </c>
    </row>
    <row r="22" spans="6:68" x14ac:dyDescent="0.25">
      <c r="M22" t="s">
        <v>510</v>
      </c>
      <c r="N22" s="2">
        <v>1017</v>
      </c>
      <c r="Q22" t="s">
        <v>1129</v>
      </c>
      <c r="R22" s="3">
        <v>2148.79</v>
      </c>
      <c r="U22" t="s">
        <v>1609</v>
      </c>
      <c r="V22" s="3">
        <v>1289.9500000000003</v>
      </c>
      <c r="Y22" t="str">
        <f t="shared" ref="Y22:Z22" si="23">Q11</f>
        <v>Krystle Bachman</v>
      </c>
      <c r="Z22">
        <f t="shared" si="23"/>
        <v>3483.4600000000009</v>
      </c>
      <c r="AC22" s="7" t="s">
        <v>549</v>
      </c>
      <c r="BD22" t="s">
        <v>618</v>
      </c>
      <c r="BE22" s="11">
        <v>15414.750000000002</v>
      </c>
      <c r="BL22" t="s">
        <v>614</v>
      </c>
      <c r="BM22" s="11">
        <v>1060.3200000000002</v>
      </c>
    </row>
    <row r="23" spans="6:68" x14ac:dyDescent="0.25">
      <c r="M23" t="s">
        <v>708</v>
      </c>
      <c r="N23" s="2">
        <v>1017</v>
      </c>
      <c r="Q23" t="s">
        <v>883</v>
      </c>
      <c r="R23" s="3">
        <v>2108.81</v>
      </c>
      <c r="U23" t="s">
        <v>1129</v>
      </c>
      <c r="V23" s="3">
        <v>1285.5100000000002</v>
      </c>
      <c r="Y23" t="str">
        <f t="shared" ref="Y23:Z23" si="24">Q12</f>
        <v>Peter Swaim</v>
      </c>
      <c r="Z23">
        <f t="shared" si="24"/>
        <v>3418.65</v>
      </c>
      <c r="AC23" t="str" cm="1">
        <f t="array" ref="AC23">_xlfn.IFS(AC8=1,"Top-"&amp;COUNTA(AC12:AC16)&amp;" Customers by Qty Order ",AC8=2,"Top-"&amp;COUNTA(AC12:AC16)&amp;" Customer by Total Revenue ",AC8=3,"Top-"&amp;" Customer by Gross Profit")</f>
        <v>Top- Customer by Gross Profit</v>
      </c>
      <c r="BD23" t="s">
        <v>1433</v>
      </c>
      <c r="BE23" s="11">
        <v>15270.260000000022</v>
      </c>
      <c r="BL23" t="s">
        <v>610</v>
      </c>
      <c r="BM23" s="11">
        <v>1120.2400000000002</v>
      </c>
    </row>
    <row r="24" spans="6:68" x14ac:dyDescent="0.25">
      <c r="M24" t="s">
        <v>715</v>
      </c>
      <c r="N24" s="2">
        <v>1016</v>
      </c>
      <c r="Q24" t="s">
        <v>1609</v>
      </c>
      <c r="R24" s="3">
        <v>2105.6500000000005</v>
      </c>
      <c r="U24" t="s">
        <v>1422</v>
      </c>
      <c r="V24" s="3">
        <v>1277.3999999999992</v>
      </c>
      <c r="Y24" t="str">
        <f t="shared" ref="Y24:Z24" si="25">Q13</f>
        <v>Peter Brown</v>
      </c>
      <c r="Z24">
        <f t="shared" si="25"/>
        <v>3042.8099999999995</v>
      </c>
      <c r="BD24" t="s">
        <v>1435</v>
      </c>
      <c r="BE24" s="11">
        <v>13144.710000000006</v>
      </c>
      <c r="BG24" s="7" t="s">
        <v>641</v>
      </c>
      <c r="BL24" t="s">
        <v>1452</v>
      </c>
      <c r="BM24" s="11">
        <v>1590.2099999999996</v>
      </c>
      <c r="BP24" s="7" t="s">
        <v>640</v>
      </c>
    </row>
    <row r="25" spans="6:68" x14ac:dyDescent="0.25">
      <c r="M25" t="s">
        <v>681</v>
      </c>
      <c r="N25" s="2">
        <v>995</v>
      </c>
      <c r="Q25" t="s">
        <v>1422</v>
      </c>
      <c r="R25" s="3">
        <v>2104.7799999999993</v>
      </c>
      <c r="U25" t="s">
        <v>708</v>
      </c>
      <c r="V25" s="3">
        <v>1271.0099999999998</v>
      </c>
      <c r="Y25" t="str">
        <f t="shared" ref="Y25:Z25" si="26">Q14</f>
        <v>Eleanor Storey</v>
      </c>
      <c r="Z25">
        <f t="shared" si="26"/>
        <v>3022.0300000000007</v>
      </c>
      <c r="BD25" t="s">
        <v>639</v>
      </c>
      <c r="BE25" s="11">
        <v>12875.310000000005</v>
      </c>
      <c r="BL25" t="s">
        <v>1451</v>
      </c>
      <c r="BM25" s="11">
        <v>1593.2999999999997</v>
      </c>
    </row>
    <row r="26" spans="6:68" x14ac:dyDescent="0.25">
      <c r="M26" t="s">
        <v>996</v>
      </c>
      <c r="N26" s="2">
        <v>976</v>
      </c>
      <c r="Q26" t="s">
        <v>878</v>
      </c>
      <c r="R26" s="3">
        <v>2084.7500000000005</v>
      </c>
      <c r="U26" t="s">
        <v>878</v>
      </c>
      <c r="V26" s="3">
        <v>1255.5200000000004</v>
      </c>
      <c r="Y26" t="str">
        <f t="shared" ref="Y26:Z26" si="27">Q15</f>
        <v>Hilda Suazo</v>
      </c>
      <c r="Z26">
        <f t="shared" si="27"/>
        <v>2824.3899999999994</v>
      </c>
      <c r="BD26" t="s">
        <v>599</v>
      </c>
      <c r="BE26" s="11">
        <v>11933.250000000007</v>
      </c>
      <c r="BL26" t="s">
        <v>1447</v>
      </c>
      <c r="BM26" s="11">
        <v>1628.8200000000008</v>
      </c>
      <c r="BO26" t="str">
        <f>IF(COUNTA(BS11:$BS$13)=1,"5 Less profitable cities in "&amp;BS11," 5 Less profitable cities in "&amp;BS11&amp;", "&amp;BS12&amp;" and  "&amp;BS13)</f>
        <v xml:space="preserve"> 5 Less profitable cities in Canada, Mexico and  USA</v>
      </c>
    </row>
    <row r="27" spans="6:68" x14ac:dyDescent="0.25">
      <c r="M27" t="s">
        <v>1609</v>
      </c>
      <c r="N27" s="2">
        <v>975</v>
      </c>
      <c r="Q27" t="s">
        <v>708</v>
      </c>
      <c r="R27" s="3">
        <v>2079.52</v>
      </c>
      <c r="U27" t="s">
        <v>883</v>
      </c>
      <c r="V27" s="3">
        <v>1200.6299999999997</v>
      </c>
      <c r="BD27" t="s">
        <v>1432</v>
      </c>
      <c r="BE27" s="11">
        <v>11332.469999999998</v>
      </c>
      <c r="BG27" t="str">
        <f>IF(COUNTA(BS11:$BS$13)=1,"Top 5 profitable cities in "&amp;BS11," Top 5 profitable cities in "&amp;BS11&amp;", "&amp;BS12&amp;" and  "&amp;BS13)</f>
        <v xml:space="preserve"> Top 5 profitable cities in Canada, Mexico and  USA</v>
      </c>
      <c r="BL27" t="s">
        <v>1449</v>
      </c>
      <c r="BM27" s="11">
        <v>1739.2699999999995</v>
      </c>
    </row>
    <row r="28" spans="6:68" x14ac:dyDescent="0.25">
      <c r="M28" t="s">
        <v>1036</v>
      </c>
      <c r="N28" s="2">
        <v>955</v>
      </c>
      <c r="Q28" t="s">
        <v>681</v>
      </c>
      <c r="R28" s="3">
        <v>2054.4899999999998</v>
      </c>
      <c r="U28" t="s">
        <v>681</v>
      </c>
      <c r="V28" s="3">
        <v>1194.6899999999996</v>
      </c>
      <c r="BD28" t="s">
        <v>623</v>
      </c>
      <c r="BE28" s="11">
        <v>11329.66000000002</v>
      </c>
      <c r="BL28" t="s">
        <v>1450</v>
      </c>
      <c r="BM28" s="11">
        <v>1744.07</v>
      </c>
    </row>
    <row r="29" spans="6:68" x14ac:dyDescent="0.25">
      <c r="M29" t="s">
        <v>883</v>
      </c>
      <c r="N29" s="2">
        <v>950</v>
      </c>
      <c r="Q29" t="s">
        <v>672</v>
      </c>
      <c r="R29" s="3">
        <v>1969.8399999999995</v>
      </c>
      <c r="U29" t="s">
        <v>777</v>
      </c>
      <c r="V29" s="3">
        <v>1187.9499999999998</v>
      </c>
      <c r="BD29" t="s">
        <v>607</v>
      </c>
      <c r="BE29" s="11">
        <v>10589.629999999988</v>
      </c>
      <c r="BL29" t="s">
        <v>570</v>
      </c>
      <c r="BM29" s="11">
        <v>1879.8999999999996</v>
      </c>
    </row>
    <row r="30" spans="6:68" x14ac:dyDescent="0.25">
      <c r="M30" t="s">
        <v>777</v>
      </c>
      <c r="N30" s="2">
        <v>944</v>
      </c>
      <c r="Q30" t="s">
        <v>927</v>
      </c>
      <c r="R30" s="3">
        <v>1969.56</v>
      </c>
      <c r="U30" t="s">
        <v>2015</v>
      </c>
      <c r="V30" s="3">
        <v>1183.0999999999999</v>
      </c>
      <c r="Y30" s="7" t="s">
        <v>8</v>
      </c>
      <c r="BD30" t="s">
        <v>1430</v>
      </c>
      <c r="BE30" s="11">
        <v>10405.400000000005</v>
      </c>
      <c r="BL30" t="s">
        <v>626</v>
      </c>
      <c r="BM30" s="11">
        <v>2006.0199999999991</v>
      </c>
    </row>
    <row r="31" spans="6:68" x14ac:dyDescent="0.25">
      <c r="M31" t="s">
        <v>869</v>
      </c>
      <c r="N31" s="2">
        <v>905</v>
      </c>
      <c r="Q31" t="s">
        <v>777</v>
      </c>
      <c r="R31" s="3">
        <v>1923.4199999999996</v>
      </c>
      <c r="U31" t="s">
        <v>927</v>
      </c>
      <c r="V31" s="3">
        <v>1153.8600000000001</v>
      </c>
      <c r="Y31" t="str">
        <f>U10</f>
        <v>FullName</v>
      </c>
      <c r="Z31" t="str">
        <f>V10</f>
        <v>Gross Profit</v>
      </c>
      <c r="BD31" t="s">
        <v>1434</v>
      </c>
      <c r="BE31" s="11">
        <v>10358.710000000003</v>
      </c>
      <c r="BL31" t="s">
        <v>1454</v>
      </c>
      <c r="BM31" s="11">
        <v>2121.54</v>
      </c>
    </row>
    <row r="32" spans="6:68" x14ac:dyDescent="0.25">
      <c r="M32" t="s">
        <v>1422</v>
      </c>
      <c r="N32" s="2">
        <v>903</v>
      </c>
      <c r="Q32" t="s">
        <v>2015</v>
      </c>
      <c r="R32" s="3">
        <v>1905.54</v>
      </c>
      <c r="U32" t="s">
        <v>672</v>
      </c>
      <c r="V32" s="3">
        <v>1152.8699999999997</v>
      </c>
      <c r="Y32" t="str">
        <f t="shared" ref="Y32:Z32" si="28">U11</f>
        <v>Krystle Bachman</v>
      </c>
      <c r="Z32">
        <f t="shared" si="28"/>
        <v>2085.0100000000007</v>
      </c>
      <c r="BD32" t="s">
        <v>568</v>
      </c>
      <c r="BE32" s="11">
        <v>9474.2999999999956</v>
      </c>
      <c r="BL32" t="s">
        <v>575</v>
      </c>
      <c r="BM32" s="11">
        <v>2466.7800000000007</v>
      </c>
    </row>
    <row r="33" spans="13:65" x14ac:dyDescent="0.25">
      <c r="M33" t="s">
        <v>1129</v>
      </c>
      <c r="N33" s="2">
        <v>897</v>
      </c>
      <c r="Q33" t="s">
        <v>278</v>
      </c>
      <c r="R33" s="3">
        <v>1884.1700000000003</v>
      </c>
      <c r="U33" t="s">
        <v>322</v>
      </c>
      <c r="V33" s="3">
        <v>1119.71</v>
      </c>
      <c r="Y33" t="str">
        <f t="shared" ref="Y33:Z33" si="29">U12</f>
        <v>Peter Swaim</v>
      </c>
      <c r="Z33">
        <f t="shared" si="29"/>
        <v>2082.0299999999997</v>
      </c>
      <c r="BD33" t="s">
        <v>637</v>
      </c>
      <c r="BE33" s="11">
        <v>9387.6399999999958</v>
      </c>
      <c r="BL33" t="s">
        <v>629</v>
      </c>
      <c r="BM33" s="11">
        <v>2493.0900000000006</v>
      </c>
    </row>
    <row r="34" spans="13:65" x14ac:dyDescent="0.25">
      <c r="M34" t="s">
        <v>1508</v>
      </c>
      <c r="N34" s="2">
        <v>892</v>
      </c>
      <c r="Q34" t="s">
        <v>1508</v>
      </c>
      <c r="R34" s="3">
        <v>1842.1</v>
      </c>
      <c r="U34" t="s">
        <v>278</v>
      </c>
      <c r="V34" s="3">
        <v>1113.0900000000001</v>
      </c>
      <c r="Y34" t="str">
        <f t="shared" ref="Y34:Z34" si="30">U13</f>
        <v>Eleanor Storey</v>
      </c>
      <c r="Z34">
        <f t="shared" si="30"/>
        <v>1798.4700000000007</v>
      </c>
      <c r="BD34" t="s">
        <v>622</v>
      </c>
      <c r="BE34" s="11">
        <v>8642.77</v>
      </c>
      <c r="BL34" t="s">
        <v>624</v>
      </c>
      <c r="BM34" s="11">
        <v>2561.8700000000008</v>
      </c>
    </row>
    <row r="35" spans="13:65" x14ac:dyDescent="0.25">
      <c r="M35" t="s">
        <v>704</v>
      </c>
      <c r="N35" s="2">
        <v>890</v>
      </c>
      <c r="Q35" t="s">
        <v>996</v>
      </c>
      <c r="R35" s="3">
        <v>1835.87</v>
      </c>
      <c r="U35" t="s">
        <v>1508</v>
      </c>
      <c r="V35" s="3">
        <v>1098.1199999999997</v>
      </c>
      <c r="Y35" t="str">
        <f t="shared" ref="Y35:Z35" si="31">U14</f>
        <v>Peter Brown</v>
      </c>
      <c r="Z35">
        <f t="shared" si="31"/>
        <v>1768.8099999999993</v>
      </c>
      <c r="BD35" t="s">
        <v>585</v>
      </c>
      <c r="BE35" s="11">
        <v>7931.9199999999964</v>
      </c>
      <c r="BL35" t="s">
        <v>601</v>
      </c>
      <c r="BM35" s="11">
        <v>3067.6899999999982</v>
      </c>
    </row>
    <row r="36" spans="13:65" x14ac:dyDescent="0.25">
      <c r="M36" t="s">
        <v>978</v>
      </c>
      <c r="N36" s="2">
        <v>887</v>
      </c>
      <c r="Q36" t="s">
        <v>1222</v>
      </c>
      <c r="R36" s="3">
        <v>1828.8899999999999</v>
      </c>
      <c r="U36" t="s">
        <v>996</v>
      </c>
      <c r="V36" s="3">
        <v>1086.71</v>
      </c>
      <c r="Y36" t="str">
        <f t="shared" ref="Y36:Z36" si="32">U15</f>
        <v>Hilda Suazo</v>
      </c>
      <c r="Z36">
        <f t="shared" si="32"/>
        <v>1661.8799999999997</v>
      </c>
      <c r="BD36" t="s">
        <v>633</v>
      </c>
      <c r="BE36" s="11">
        <v>7681.8299999999963</v>
      </c>
      <c r="BL36" t="s">
        <v>1446</v>
      </c>
      <c r="BM36" s="11">
        <v>3092.4899999999989</v>
      </c>
    </row>
    <row r="37" spans="13:65" x14ac:dyDescent="0.25">
      <c r="M37" t="s">
        <v>2015</v>
      </c>
      <c r="N37" s="2">
        <v>880</v>
      </c>
      <c r="Q37" t="s">
        <v>322</v>
      </c>
      <c r="R37" s="3">
        <v>1804.6799999999998</v>
      </c>
      <c r="U37" t="s">
        <v>660</v>
      </c>
      <c r="V37" s="3">
        <v>1073.7300000000005</v>
      </c>
      <c r="BD37" t="s">
        <v>577</v>
      </c>
      <c r="BE37" s="11">
        <v>7502.1000000000049</v>
      </c>
      <c r="BL37" t="s">
        <v>591</v>
      </c>
      <c r="BM37" s="11">
        <v>3218.7799999999984</v>
      </c>
    </row>
    <row r="38" spans="13:65" x14ac:dyDescent="0.25">
      <c r="M38" t="s">
        <v>660</v>
      </c>
      <c r="N38" s="2">
        <v>880</v>
      </c>
      <c r="Q38" t="s">
        <v>1106</v>
      </c>
      <c r="R38" s="3">
        <v>1794.5400000000002</v>
      </c>
      <c r="U38" t="s">
        <v>1197</v>
      </c>
      <c r="V38" s="3">
        <v>1066.1100000000001</v>
      </c>
      <c r="BD38" t="s">
        <v>635</v>
      </c>
      <c r="BE38" s="11">
        <v>7189.7499999999945</v>
      </c>
      <c r="BL38" t="s">
        <v>613</v>
      </c>
      <c r="BM38" s="11">
        <v>3243.2500000000009</v>
      </c>
    </row>
    <row r="39" spans="13:65" x14ac:dyDescent="0.25">
      <c r="M39" t="s">
        <v>878</v>
      </c>
      <c r="N39" s="2">
        <v>877</v>
      </c>
      <c r="Q39" t="s">
        <v>642</v>
      </c>
      <c r="R39" s="3">
        <v>1792.77</v>
      </c>
      <c r="U39" t="s">
        <v>1222</v>
      </c>
      <c r="V39" s="3">
        <v>1060.54</v>
      </c>
      <c r="BD39" t="s">
        <v>597</v>
      </c>
      <c r="BE39" s="11">
        <v>7135.4000000000005</v>
      </c>
      <c r="BL39" t="s">
        <v>608</v>
      </c>
      <c r="BM39" s="11">
        <v>3270.9099999999976</v>
      </c>
    </row>
    <row r="40" spans="13:65" x14ac:dyDescent="0.25">
      <c r="M40" t="s">
        <v>322</v>
      </c>
      <c r="N40" s="2">
        <v>859</v>
      </c>
      <c r="Q40" t="s">
        <v>869</v>
      </c>
      <c r="R40" s="3">
        <v>1789.6500000000003</v>
      </c>
      <c r="U40" t="s">
        <v>642</v>
      </c>
      <c r="V40" s="3">
        <v>1056.2400000000002</v>
      </c>
      <c r="BD40" t="s">
        <v>573</v>
      </c>
      <c r="BE40" s="11">
        <v>7039.3299999999981</v>
      </c>
      <c r="BL40" t="s">
        <v>592</v>
      </c>
      <c r="BM40" s="11">
        <v>3302.48</v>
      </c>
    </row>
    <row r="41" spans="13:65" x14ac:dyDescent="0.25">
      <c r="M41" t="s">
        <v>815</v>
      </c>
      <c r="N41" s="2">
        <v>853</v>
      </c>
      <c r="Q41" t="s">
        <v>1197</v>
      </c>
      <c r="R41" s="3">
        <v>1773.19</v>
      </c>
      <c r="U41" t="s">
        <v>876</v>
      </c>
      <c r="V41" s="3">
        <v>1050.75</v>
      </c>
      <c r="BD41" t="s">
        <v>621</v>
      </c>
      <c r="BE41" s="11">
        <v>6854.8399999999983</v>
      </c>
      <c r="BL41" t="s">
        <v>596</v>
      </c>
      <c r="BM41" s="11">
        <v>3360.7300000000009</v>
      </c>
    </row>
    <row r="42" spans="13:65" x14ac:dyDescent="0.25">
      <c r="M42" t="s">
        <v>927</v>
      </c>
      <c r="N42" s="2">
        <v>848</v>
      </c>
      <c r="Q42" t="s">
        <v>501</v>
      </c>
      <c r="R42" s="3">
        <v>1766.4599999999998</v>
      </c>
      <c r="U42" t="s">
        <v>869</v>
      </c>
      <c r="V42" s="3">
        <v>1046.4800000000002</v>
      </c>
      <c r="BD42" t="s">
        <v>588</v>
      </c>
      <c r="BE42" s="11">
        <v>6774.2300000000023</v>
      </c>
      <c r="BL42" t="s">
        <v>598</v>
      </c>
      <c r="BM42" s="11">
        <v>3418.9300000000021</v>
      </c>
    </row>
    <row r="43" spans="13:65" x14ac:dyDescent="0.25">
      <c r="M43" t="s">
        <v>823</v>
      </c>
      <c r="N43" s="2">
        <v>846</v>
      </c>
      <c r="Q43" t="s">
        <v>823</v>
      </c>
      <c r="R43" s="3">
        <v>1765.2200000000003</v>
      </c>
      <c r="U43" t="s">
        <v>978</v>
      </c>
      <c r="V43" s="3">
        <v>1044.94</v>
      </c>
      <c r="BD43" t="s">
        <v>572</v>
      </c>
      <c r="BE43" s="11">
        <v>6727.5699999999988</v>
      </c>
      <c r="BL43" t="s">
        <v>581</v>
      </c>
      <c r="BM43" s="11">
        <v>3442.079999999999</v>
      </c>
    </row>
    <row r="44" spans="13:65" x14ac:dyDescent="0.25">
      <c r="M44" t="s">
        <v>646</v>
      </c>
      <c r="N44" s="2">
        <v>845</v>
      </c>
      <c r="Q44" t="s">
        <v>660</v>
      </c>
      <c r="R44" s="3">
        <v>1758.6500000000003</v>
      </c>
      <c r="U44" t="s">
        <v>501</v>
      </c>
      <c r="V44" s="3">
        <v>1039.7399999999998</v>
      </c>
      <c r="BD44" t="s">
        <v>609</v>
      </c>
      <c r="BE44" s="11">
        <v>6661.7200000000012</v>
      </c>
      <c r="BL44" t="s">
        <v>619</v>
      </c>
      <c r="BM44" s="11">
        <v>3469.2299999999982</v>
      </c>
    </row>
    <row r="45" spans="13:65" x14ac:dyDescent="0.25">
      <c r="M45" t="s">
        <v>244</v>
      </c>
      <c r="N45" s="2">
        <v>840</v>
      </c>
      <c r="Q45" t="s">
        <v>1036</v>
      </c>
      <c r="R45" s="3">
        <v>1743.34</v>
      </c>
      <c r="U45" t="s">
        <v>646</v>
      </c>
      <c r="V45" s="3">
        <v>1036.3699999999999</v>
      </c>
      <c r="BD45" t="s">
        <v>636</v>
      </c>
      <c r="BE45" s="11">
        <v>6505.45999999999</v>
      </c>
      <c r="BL45" t="s">
        <v>628</v>
      </c>
      <c r="BM45" s="11">
        <v>3487.3199999999974</v>
      </c>
    </row>
    <row r="46" spans="13:65" x14ac:dyDescent="0.25">
      <c r="M46" t="s">
        <v>278</v>
      </c>
      <c r="N46" s="2">
        <v>836</v>
      </c>
      <c r="Q46" t="s">
        <v>876</v>
      </c>
      <c r="R46" s="3">
        <v>1739.77</v>
      </c>
      <c r="U46" t="s">
        <v>1106</v>
      </c>
      <c r="V46" s="3">
        <v>1026.5200000000002</v>
      </c>
      <c r="BD46" t="s">
        <v>594</v>
      </c>
      <c r="BE46" s="11">
        <v>6458.590000000002</v>
      </c>
      <c r="BL46" t="s">
        <v>586</v>
      </c>
      <c r="BM46" s="11">
        <v>3557.5299999999993</v>
      </c>
    </row>
    <row r="47" spans="13:65" x14ac:dyDescent="0.25">
      <c r="M47" t="s">
        <v>725</v>
      </c>
      <c r="N47" s="2">
        <v>823</v>
      </c>
      <c r="Q47" t="s">
        <v>978</v>
      </c>
      <c r="R47" s="3">
        <v>1720.3999999999999</v>
      </c>
      <c r="U47" t="s">
        <v>815</v>
      </c>
      <c r="V47" s="3">
        <v>1023.95</v>
      </c>
      <c r="BD47" t="s">
        <v>1438</v>
      </c>
      <c r="BE47" s="11">
        <v>6211.32</v>
      </c>
      <c r="BL47" t="s">
        <v>569</v>
      </c>
      <c r="BM47" s="11">
        <v>3658.8600000000015</v>
      </c>
    </row>
    <row r="48" spans="13:65" x14ac:dyDescent="0.25">
      <c r="M48" t="s">
        <v>1197</v>
      </c>
      <c r="N48" s="2">
        <v>823</v>
      </c>
      <c r="Q48" t="s">
        <v>725</v>
      </c>
      <c r="R48" s="3">
        <v>1712.0700000000004</v>
      </c>
      <c r="U48" t="s">
        <v>823</v>
      </c>
      <c r="V48" s="3">
        <v>1022.21</v>
      </c>
      <c r="BD48" t="s">
        <v>1444</v>
      </c>
      <c r="BE48" s="11">
        <v>6195.23</v>
      </c>
      <c r="BL48" t="s">
        <v>595</v>
      </c>
      <c r="BM48" s="11">
        <v>3799.4900000000007</v>
      </c>
    </row>
    <row r="49" spans="13:65" x14ac:dyDescent="0.25">
      <c r="M49" t="s">
        <v>905</v>
      </c>
      <c r="N49" s="2">
        <v>804</v>
      </c>
      <c r="Q49" t="s">
        <v>646</v>
      </c>
      <c r="R49" s="3">
        <v>1703.7699999999998</v>
      </c>
      <c r="U49" t="s">
        <v>725</v>
      </c>
      <c r="V49" s="3">
        <v>1020.5000000000003</v>
      </c>
      <c r="BD49" t="s">
        <v>1440</v>
      </c>
      <c r="BE49" s="11">
        <v>6184.5000000000018</v>
      </c>
      <c r="BL49" t="s">
        <v>615</v>
      </c>
      <c r="BM49" s="11">
        <v>3879.6399999999981</v>
      </c>
    </row>
    <row r="50" spans="13:65" x14ac:dyDescent="0.25">
      <c r="M50" t="s">
        <v>687</v>
      </c>
      <c r="N50" s="2">
        <v>785</v>
      </c>
      <c r="Q50" t="s">
        <v>244</v>
      </c>
      <c r="R50" s="3">
        <v>1686.3000000000002</v>
      </c>
      <c r="U50" t="s">
        <v>244</v>
      </c>
      <c r="V50" s="3">
        <v>1018.7000000000002</v>
      </c>
      <c r="BD50" t="s">
        <v>617</v>
      </c>
      <c r="BE50" s="11">
        <v>6128.629999999991</v>
      </c>
      <c r="BL50" t="s">
        <v>605</v>
      </c>
      <c r="BM50" s="11">
        <v>4007.39</v>
      </c>
    </row>
    <row r="51" spans="13:65" x14ac:dyDescent="0.25">
      <c r="M51" t="s">
        <v>1222</v>
      </c>
      <c r="N51" s="2">
        <v>783</v>
      </c>
      <c r="Q51" t="s">
        <v>851</v>
      </c>
      <c r="R51" s="3">
        <v>1662.6399999999999</v>
      </c>
      <c r="U51" t="s">
        <v>534</v>
      </c>
      <c r="V51" s="3">
        <v>1008.36</v>
      </c>
      <c r="BD51" t="s">
        <v>1441</v>
      </c>
      <c r="BE51" s="11">
        <v>6072.2499999999973</v>
      </c>
      <c r="BL51" t="s">
        <v>587</v>
      </c>
      <c r="BM51" s="11">
        <v>4020.2000000000016</v>
      </c>
    </row>
    <row r="52" spans="13:65" x14ac:dyDescent="0.25">
      <c r="M52" t="s">
        <v>756</v>
      </c>
      <c r="N52" s="2">
        <v>778</v>
      </c>
      <c r="Q52" t="s">
        <v>815</v>
      </c>
      <c r="R52" s="3">
        <v>1653.0800000000002</v>
      </c>
      <c r="U52" t="s">
        <v>1475</v>
      </c>
      <c r="V52" s="3">
        <v>1003.53</v>
      </c>
      <c r="BD52" t="s">
        <v>579</v>
      </c>
      <c r="BE52" s="11">
        <v>6069.449999999998</v>
      </c>
      <c r="BL52" t="s">
        <v>580</v>
      </c>
      <c r="BM52" s="11">
        <v>4142.6000000000004</v>
      </c>
    </row>
    <row r="53" spans="13:65" x14ac:dyDescent="0.25">
      <c r="M53" t="s">
        <v>664</v>
      </c>
      <c r="N53" s="2">
        <v>773</v>
      </c>
      <c r="Q53" t="s">
        <v>1475</v>
      </c>
      <c r="R53" s="3">
        <v>1621.85</v>
      </c>
      <c r="U53" t="s">
        <v>851</v>
      </c>
      <c r="V53" s="3">
        <v>1003.2599999999999</v>
      </c>
      <c r="BD53" t="s">
        <v>638</v>
      </c>
      <c r="BE53" s="11">
        <v>5889.0699999999943</v>
      </c>
      <c r="BL53" t="s">
        <v>590</v>
      </c>
      <c r="BM53" s="11">
        <v>4157.21</v>
      </c>
    </row>
    <row r="54" spans="13:65" x14ac:dyDescent="0.25">
      <c r="M54" t="s">
        <v>177</v>
      </c>
      <c r="N54" s="2">
        <v>770</v>
      </c>
      <c r="Q54" t="s">
        <v>177</v>
      </c>
      <c r="R54" s="3">
        <v>1608.97</v>
      </c>
      <c r="U54" t="s">
        <v>1036</v>
      </c>
      <c r="V54" s="3">
        <v>1003.2599999999999</v>
      </c>
      <c r="BD54" t="s">
        <v>634</v>
      </c>
      <c r="BE54" s="11">
        <v>5403.7400000000025</v>
      </c>
      <c r="BL54" t="s">
        <v>593</v>
      </c>
      <c r="BM54" s="11">
        <v>4168.3200000000015</v>
      </c>
    </row>
    <row r="55" spans="13:65" x14ac:dyDescent="0.25">
      <c r="M55" t="s">
        <v>501</v>
      </c>
      <c r="N55" s="2">
        <v>767</v>
      </c>
      <c r="Q55" t="s">
        <v>534</v>
      </c>
      <c r="R55" s="3">
        <v>1604.1</v>
      </c>
      <c r="U55" t="s">
        <v>390</v>
      </c>
      <c r="V55" s="3">
        <v>985.5100000000001</v>
      </c>
      <c r="BD55" t="s">
        <v>627</v>
      </c>
      <c r="BE55" s="11">
        <v>5366.399999999996</v>
      </c>
      <c r="BL55" t="s">
        <v>1437</v>
      </c>
      <c r="BM55" s="11">
        <v>4299.1999999999989</v>
      </c>
    </row>
    <row r="56" spans="13:65" x14ac:dyDescent="0.25">
      <c r="M56" t="s">
        <v>876</v>
      </c>
      <c r="N56" s="2">
        <v>766</v>
      </c>
      <c r="Q56" t="s">
        <v>735</v>
      </c>
      <c r="R56" s="3">
        <v>1580.3200000000002</v>
      </c>
      <c r="U56" t="s">
        <v>538</v>
      </c>
      <c r="V56" s="3">
        <v>978.24000000000024</v>
      </c>
      <c r="BD56" t="s">
        <v>1445</v>
      </c>
      <c r="BE56" s="11">
        <v>5238.510000000002</v>
      </c>
      <c r="BL56" t="s">
        <v>631</v>
      </c>
      <c r="BM56" s="11">
        <v>4331.5899999999983</v>
      </c>
    </row>
    <row r="57" spans="13:65" x14ac:dyDescent="0.25">
      <c r="M57" t="s">
        <v>851</v>
      </c>
      <c r="N57" s="2">
        <v>758</v>
      </c>
      <c r="Q57" t="s">
        <v>687</v>
      </c>
      <c r="R57" s="3">
        <v>1579.33</v>
      </c>
      <c r="U57" t="s">
        <v>669</v>
      </c>
      <c r="V57" s="3">
        <v>945.9899999999999</v>
      </c>
      <c r="BD57" t="s">
        <v>1439</v>
      </c>
      <c r="BE57" s="11">
        <v>5176.970000000003</v>
      </c>
      <c r="BL57" t="s">
        <v>1443</v>
      </c>
      <c r="BM57" s="11">
        <v>4409.3899999999994</v>
      </c>
    </row>
    <row r="58" spans="13:65" x14ac:dyDescent="0.25">
      <c r="M58" t="s">
        <v>825</v>
      </c>
      <c r="N58" s="2">
        <v>748</v>
      </c>
      <c r="Q58" t="s">
        <v>905</v>
      </c>
      <c r="R58" s="3">
        <v>1575.0100000000002</v>
      </c>
      <c r="U58" t="s">
        <v>216</v>
      </c>
      <c r="V58" s="3">
        <v>943.6600000000002</v>
      </c>
      <c r="BD58" t="s">
        <v>603</v>
      </c>
      <c r="BE58" s="11">
        <v>5176.7200000000084</v>
      </c>
      <c r="BL58" t="s">
        <v>582</v>
      </c>
      <c r="BM58" s="11">
        <v>4450.1399999999958</v>
      </c>
    </row>
    <row r="59" spans="13:65" x14ac:dyDescent="0.25">
      <c r="M59" t="s">
        <v>738</v>
      </c>
      <c r="N59" s="2">
        <v>747</v>
      </c>
      <c r="Q59" t="s">
        <v>390</v>
      </c>
      <c r="R59" s="3">
        <v>1567.69</v>
      </c>
      <c r="U59" t="s">
        <v>177</v>
      </c>
      <c r="V59" s="3">
        <v>939.28000000000009</v>
      </c>
      <c r="BD59" t="s">
        <v>1436</v>
      </c>
      <c r="BE59" s="11">
        <v>5079.0200000000023</v>
      </c>
      <c r="BL59" t="s">
        <v>604</v>
      </c>
      <c r="BM59" s="11">
        <v>4580.83</v>
      </c>
    </row>
    <row r="60" spans="13:65" x14ac:dyDescent="0.25">
      <c r="M60" t="s">
        <v>1034</v>
      </c>
      <c r="N60" s="2">
        <v>747</v>
      </c>
      <c r="Q60" t="s">
        <v>669</v>
      </c>
      <c r="R60" s="3">
        <v>1558.52</v>
      </c>
      <c r="U60" t="s">
        <v>735</v>
      </c>
      <c r="V60" s="3">
        <v>932.53</v>
      </c>
      <c r="BD60" t="s">
        <v>571</v>
      </c>
      <c r="BE60" s="11">
        <v>4940.3400000000011</v>
      </c>
      <c r="BL60" t="s">
        <v>1442</v>
      </c>
      <c r="BM60" s="11">
        <v>4598.7699999999986</v>
      </c>
    </row>
    <row r="61" spans="13:65" x14ac:dyDescent="0.25">
      <c r="M61" t="s">
        <v>735</v>
      </c>
      <c r="N61" s="2">
        <v>743</v>
      </c>
      <c r="Q61" t="s">
        <v>216</v>
      </c>
      <c r="R61" s="3">
        <v>1554.4900000000002</v>
      </c>
      <c r="U61" t="s">
        <v>867</v>
      </c>
      <c r="V61" s="3">
        <v>921.44000000000017</v>
      </c>
      <c r="BD61" t="s">
        <v>602</v>
      </c>
      <c r="BE61" s="11">
        <v>4758.0200000000004</v>
      </c>
      <c r="BL61" t="s">
        <v>574</v>
      </c>
      <c r="BM61" s="11">
        <v>4665.2899999999991</v>
      </c>
    </row>
    <row r="62" spans="13:65" x14ac:dyDescent="0.25">
      <c r="M62" t="s">
        <v>538</v>
      </c>
      <c r="N62" s="2">
        <v>741</v>
      </c>
      <c r="Q62" t="s">
        <v>1547</v>
      </c>
      <c r="R62" s="3">
        <v>1552.3600000000001</v>
      </c>
      <c r="U62" t="s">
        <v>704</v>
      </c>
      <c r="V62" s="3">
        <v>920.13000000000011</v>
      </c>
      <c r="BD62" t="s">
        <v>600</v>
      </c>
      <c r="BE62" s="11">
        <v>4691.0800000000036</v>
      </c>
      <c r="BL62" t="s">
        <v>600</v>
      </c>
      <c r="BM62" s="11">
        <v>4691.0800000000036</v>
      </c>
    </row>
    <row r="63" spans="13:65" x14ac:dyDescent="0.25">
      <c r="M63" t="s">
        <v>669</v>
      </c>
      <c r="N63" s="2">
        <v>741</v>
      </c>
      <c r="Q63" t="s">
        <v>867</v>
      </c>
      <c r="R63" s="3">
        <v>1542.7200000000003</v>
      </c>
      <c r="U63" t="s">
        <v>1069</v>
      </c>
      <c r="V63" s="3">
        <v>919.61999999999989</v>
      </c>
      <c r="BD63" t="s">
        <v>574</v>
      </c>
      <c r="BE63" s="11">
        <v>4665.2899999999991</v>
      </c>
      <c r="BL63" t="s">
        <v>602</v>
      </c>
      <c r="BM63" s="11">
        <v>4758.0200000000004</v>
      </c>
    </row>
    <row r="64" spans="13:65" x14ac:dyDescent="0.25">
      <c r="M64" t="s">
        <v>867</v>
      </c>
      <c r="N64" s="2">
        <v>734</v>
      </c>
      <c r="Q64" t="s">
        <v>668</v>
      </c>
      <c r="R64" s="3">
        <v>1535.7400000000002</v>
      </c>
      <c r="U64" t="s">
        <v>1547</v>
      </c>
      <c r="V64" s="3">
        <v>915.7600000000001</v>
      </c>
      <c r="BD64" t="s">
        <v>1442</v>
      </c>
      <c r="BE64" s="11">
        <v>4598.7699999999986</v>
      </c>
      <c r="BL64" t="s">
        <v>571</v>
      </c>
      <c r="BM64" s="11">
        <v>4940.3400000000011</v>
      </c>
    </row>
    <row r="65" spans="13:65" x14ac:dyDescent="0.25">
      <c r="M65" t="s">
        <v>847</v>
      </c>
      <c r="N65" s="2">
        <v>728</v>
      </c>
      <c r="Q65" t="s">
        <v>704</v>
      </c>
      <c r="R65" s="3">
        <v>1530.46</v>
      </c>
      <c r="U65" t="s">
        <v>1156</v>
      </c>
      <c r="V65" s="3">
        <v>913.62999999999988</v>
      </c>
      <c r="BD65" t="s">
        <v>604</v>
      </c>
      <c r="BE65" s="11">
        <v>4580.83</v>
      </c>
      <c r="BL65" t="s">
        <v>1436</v>
      </c>
      <c r="BM65" s="11">
        <v>5079.0200000000023</v>
      </c>
    </row>
    <row r="66" spans="13:65" x14ac:dyDescent="0.25">
      <c r="M66" t="s">
        <v>216</v>
      </c>
      <c r="N66" s="2">
        <v>720</v>
      </c>
      <c r="Q66" t="s">
        <v>538</v>
      </c>
      <c r="R66" s="3">
        <v>1519.7400000000002</v>
      </c>
      <c r="U66" t="s">
        <v>668</v>
      </c>
      <c r="V66" s="3">
        <v>911.58000000000027</v>
      </c>
      <c r="BD66" t="s">
        <v>582</v>
      </c>
      <c r="BE66" s="11">
        <v>4450.1399999999958</v>
      </c>
      <c r="BL66" t="s">
        <v>603</v>
      </c>
      <c r="BM66" s="11">
        <v>5176.7200000000084</v>
      </c>
    </row>
    <row r="67" spans="13:65" x14ac:dyDescent="0.25">
      <c r="M67" t="s">
        <v>1457</v>
      </c>
      <c r="N67" s="2">
        <v>715</v>
      </c>
      <c r="Q67" t="s">
        <v>1457</v>
      </c>
      <c r="R67" s="3">
        <v>1518.43</v>
      </c>
      <c r="U67" t="s">
        <v>1457</v>
      </c>
      <c r="V67" s="3">
        <v>901.66000000000008</v>
      </c>
      <c r="BD67" t="s">
        <v>1443</v>
      </c>
      <c r="BE67" s="11">
        <v>4409.3899999999994</v>
      </c>
      <c r="BL67" t="s">
        <v>1439</v>
      </c>
      <c r="BM67" s="11">
        <v>5176.970000000003</v>
      </c>
    </row>
    <row r="68" spans="13:65" x14ac:dyDescent="0.25">
      <c r="M68" t="s">
        <v>1927</v>
      </c>
      <c r="N68" s="2">
        <v>712</v>
      </c>
      <c r="Q68" t="s">
        <v>756</v>
      </c>
      <c r="R68" s="3">
        <v>1508.06</v>
      </c>
      <c r="U68" t="s">
        <v>687</v>
      </c>
      <c r="V68" s="3">
        <v>894.94999999999993</v>
      </c>
      <c r="BD68" t="s">
        <v>631</v>
      </c>
      <c r="BE68" s="11">
        <v>4331.5899999999983</v>
      </c>
      <c r="BL68" t="s">
        <v>1445</v>
      </c>
      <c r="BM68" s="11">
        <v>5238.510000000002</v>
      </c>
    </row>
    <row r="69" spans="13:65" x14ac:dyDescent="0.25">
      <c r="M69" t="s">
        <v>1111</v>
      </c>
      <c r="N69" s="2">
        <v>711</v>
      </c>
      <c r="Q69" t="s">
        <v>847</v>
      </c>
      <c r="R69" s="3">
        <v>1489.0100000000002</v>
      </c>
      <c r="U69" t="s">
        <v>756</v>
      </c>
      <c r="V69" s="3">
        <v>890.16999999999985</v>
      </c>
      <c r="BD69" t="s">
        <v>1437</v>
      </c>
      <c r="BE69" s="11">
        <v>4299.1999999999989</v>
      </c>
      <c r="BL69" t="s">
        <v>627</v>
      </c>
      <c r="BM69" s="11">
        <v>5366.399999999996</v>
      </c>
    </row>
    <row r="70" spans="13:65" x14ac:dyDescent="0.25">
      <c r="M70" t="s">
        <v>1106</v>
      </c>
      <c r="N70" s="2">
        <v>710</v>
      </c>
      <c r="Q70" t="s">
        <v>1069</v>
      </c>
      <c r="R70" s="3">
        <v>1486</v>
      </c>
      <c r="U70" t="s">
        <v>905</v>
      </c>
      <c r="V70" s="3">
        <v>888.52000000000032</v>
      </c>
      <c r="BD70" t="s">
        <v>593</v>
      </c>
      <c r="BE70" s="11">
        <v>4168.3200000000015</v>
      </c>
      <c r="BL70" t="s">
        <v>634</v>
      </c>
      <c r="BM70" s="11">
        <v>5403.7400000000025</v>
      </c>
    </row>
    <row r="71" spans="13:65" x14ac:dyDescent="0.25">
      <c r="M71" t="s">
        <v>1475</v>
      </c>
      <c r="N71" s="2">
        <v>697</v>
      </c>
      <c r="Q71" t="s">
        <v>1156</v>
      </c>
      <c r="R71" s="3">
        <v>1484.09</v>
      </c>
      <c r="U71" t="s">
        <v>694</v>
      </c>
      <c r="V71" s="3">
        <v>886.53999999999974</v>
      </c>
      <c r="BD71" t="s">
        <v>590</v>
      </c>
      <c r="BE71" s="11">
        <v>4157.21</v>
      </c>
      <c r="BL71" t="s">
        <v>638</v>
      </c>
      <c r="BM71" s="11">
        <v>5889.0699999999943</v>
      </c>
    </row>
    <row r="72" spans="13:65" x14ac:dyDescent="0.25">
      <c r="M72" t="s">
        <v>780</v>
      </c>
      <c r="N72" s="2">
        <v>697</v>
      </c>
      <c r="Q72" t="s">
        <v>710</v>
      </c>
      <c r="R72" s="3">
        <v>1471.1799999999998</v>
      </c>
      <c r="U72" t="s">
        <v>847</v>
      </c>
      <c r="V72" s="3">
        <v>886.21000000000026</v>
      </c>
      <c r="BD72" t="s">
        <v>580</v>
      </c>
      <c r="BE72" s="11">
        <v>4142.6000000000004</v>
      </c>
      <c r="BL72" t="s">
        <v>579</v>
      </c>
      <c r="BM72" s="11">
        <v>6069.449999999998</v>
      </c>
    </row>
    <row r="73" spans="13:65" x14ac:dyDescent="0.25">
      <c r="M73" t="s">
        <v>1547</v>
      </c>
      <c r="N73" s="2">
        <v>685</v>
      </c>
      <c r="Q73" t="s">
        <v>738</v>
      </c>
      <c r="R73" s="3">
        <v>1466.8</v>
      </c>
      <c r="U73" t="s">
        <v>710</v>
      </c>
      <c r="V73" s="3">
        <v>885.05999999999983</v>
      </c>
      <c r="BD73" t="s">
        <v>587</v>
      </c>
      <c r="BE73" s="11">
        <v>4020.2000000000016</v>
      </c>
      <c r="BL73" t="s">
        <v>1441</v>
      </c>
      <c r="BM73" s="11">
        <v>6072.2499999999973</v>
      </c>
    </row>
    <row r="74" spans="13:65" x14ac:dyDescent="0.25">
      <c r="M74" t="s">
        <v>1945</v>
      </c>
      <c r="N74" s="2">
        <v>681</v>
      </c>
      <c r="Q74" t="s">
        <v>694</v>
      </c>
      <c r="R74" s="3">
        <v>1446.1699999999998</v>
      </c>
      <c r="U74" t="s">
        <v>1111</v>
      </c>
      <c r="V74" s="3">
        <v>882.09999999999957</v>
      </c>
      <c r="BD74" t="s">
        <v>605</v>
      </c>
      <c r="BE74" s="11">
        <v>4007.39</v>
      </c>
      <c r="BL74" t="s">
        <v>617</v>
      </c>
      <c r="BM74" s="11">
        <v>6128.629999999991</v>
      </c>
    </row>
    <row r="75" spans="13:65" x14ac:dyDescent="0.25">
      <c r="M75" t="s">
        <v>848</v>
      </c>
      <c r="N75" s="2">
        <v>676</v>
      </c>
      <c r="Q75" t="s">
        <v>663</v>
      </c>
      <c r="R75" s="3">
        <v>1440.59</v>
      </c>
      <c r="U75" t="s">
        <v>738</v>
      </c>
      <c r="V75" s="3">
        <v>873.85</v>
      </c>
      <c r="BD75" t="s">
        <v>615</v>
      </c>
      <c r="BE75" s="11">
        <v>3879.6399999999981</v>
      </c>
      <c r="BL75" t="s">
        <v>1440</v>
      </c>
      <c r="BM75" s="11">
        <v>6184.5000000000018</v>
      </c>
    </row>
    <row r="76" spans="13:65" x14ac:dyDescent="0.25">
      <c r="M76" t="s">
        <v>772</v>
      </c>
      <c r="N76" s="2">
        <v>665</v>
      </c>
      <c r="Q76" t="s">
        <v>1111</v>
      </c>
      <c r="R76" s="3">
        <v>1439.8599999999997</v>
      </c>
      <c r="U76" t="s">
        <v>1945</v>
      </c>
      <c r="V76" s="3">
        <v>866.68000000000018</v>
      </c>
      <c r="BD76" t="s">
        <v>595</v>
      </c>
      <c r="BE76" s="11">
        <v>3799.4900000000007</v>
      </c>
      <c r="BL76" t="s">
        <v>1444</v>
      </c>
      <c r="BM76" s="11">
        <v>6195.23</v>
      </c>
    </row>
    <row r="77" spans="13:65" x14ac:dyDescent="0.25">
      <c r="M77" t="s">
        <v>710</v>
      </c>
      <c r="N77" s="2">
        <v>663</v>
      </c>
      <c r="Q77" t="s">
        <v>780</v>
      </c>
      <c r="R77" s="3">
        <v>1439.4899999999998</v>
      </c>
      <c r="U77" t="s">
        <v>490</v>
      </c>
      <c r="V77" s="3">
        <v>866.25</v>
      </c>
      <c r="BD77" t="s">
        <v>569</v>
      </c>
      <c r="BE77" s="11">
        <v>3658.8600000000015</v>
      </c>
      <c r="BL77" t="s">
        <v>1438</v>
      </c>
      <c r="BM77" s="11">
        <v>6211.32</v>
      </c>
    </row>
    <row r="78" spans="13:65" x14ac:dyDescent="0.25">
      <c r="M78" t="s">
        <v>78</v>
      </c>
      <c r="N78" s="2">
        <v>658</v>
      </c>
      <c r="Q78" t="s">
        <v>650</v>
      </c>
      <c r="R78" s="3">
        <v>1421.72</v>
      </c>
      <c r="U78" t="s">
        <v>650</v>
      </c>
      <c r="V78" s="3">
        <v>860.86000000000013</v>
      </c>
      <c r="BD78" t="s">
        <v>586</v>
      </c>
      <c r="BE78" s="11">
        <v>3557.5299999999993</v>
      </c>
      <c r="BL78" t="s">
        <v>594</v>
      </c>
      <c r="BM78" s="11">
        <v>6458.590000000002</v>
      </c>
    </row>
    <row r="79" spans="13:65" x14ac:dyDescent="0.25">
      <c r="M79" t="s">
        <v>770</v>
      </c>
      <c r="N79" s="2">
        <v>655</v>
      </c>
      <c r="Q79" t="s">
        <v>490</v>
      </c>
      <c r="R79" s="3">
        <v>1419.51</v>
      </c>
      <c r="U79" t="s">
        <v>780</v>
      </c>
      <c r="V79" s="3">
        <v>852.64999999999975</v>
      </c>
      <c r="BD79" t="s">
        <v>628</v>
      </c>
      <c r="BE79" s="11">
        <v>3487.3199999999974</v>
      </c>
      <c r="BL79" t="s">
        <v>636</v>
      </c>
      <c r="BM79" s="11">
        <v>6505.45999999999</v>
      </c>
    </row>
    <row r="80" spans="13:65" x14ac:dyDescent="0.25">
      <c r="M80" t="s">
        <v>694</v>
      </c>
      <c r="N80" s="2">
        <v>655</v>
      </c>
      <c r="Q80" t="s">
        <v>75</v>
      </c>
      <c r="R80" s="3">
        <v>1416.6100000000001</v>
      </c>
      <c r="U80" t="s">
        <v>1039</v>
      </c>
      <c r="V80" s="3">
        <v>846.7800000000002</v>
      </c>
      <c r="BD80" t="s">
        <v>619</v>
      </c>
      <c r="BE80" s="11">
        <v>3469.2299999999982</v>
      </c>
      <c r="BL80" t="s">
        <v>609</v>
      </c>
      <c r="BM80" s="11">
        <v>6661.7200000000012</v>
      </c>
    </row>
    <row r="81" spans="13:65" x14ac:dyDescent="0.25">
      <c r="M81" t="s">
        <v>683</v>
      </c>
      <c r="N81" s="2">
        <v>653</v>
      </c>
      <c r="Q81" t="s">
        <v>664</v>
      </c>
      <c r="R81" s="3">
        <v>1411.6300000000003</v>
      </c>
      <c r="U81" t="s">
        <v>1927</v>
      </c>
      <c r="V81" s="3">
        <v>842.75000000000034</v>
      </c>
      <c r="BD81" t="s">
        <v>581</v>
      </c>
      <c r="BE81" s="11">
        <v>3442.079999999999</v>
      </c>
      <c r="BL81" t="s">
        <v>572</v>
      </c>
      <c r="BM81" s="11">
        <v>6727.5699999999988</v>
      </c>
    </row>
    <row r="82" spans="13:65" x14ac:dyDescent="0.25">
      <c r="M82" t="s">
        <v>390</v>
      </c>
      <c r="N82" s="2">
        <v>652</v>
      </c>
      <c r="Q82" t="s">
        <v>1926</v>
      </c>
      <c r="R82" s="3">
        <v>1410.19</v>
      </c>
      <c r="U82" t="s">
        <v>664</v>
      </c>
      <c r="V82" s="3">
        <v>837.7900000000003</v>
      </c>
      <c r="BD82" t="s">
        <v>598</v>
      </c>
      <c r="BE82" s="11">
        <v>3418.9300000000021</v>
      </c>
      <c r="BL82" t="s">
        <v>588</v>
      </c>
      <c r="BM82" s="11">
        <v>6774.2300000000023</v>
      </c>
    </row>
    <row r="83" spans="13:65" x14ac:dyDescent="0.25">
      <c r="M83" t="s">
        <v>490</v>
      </c>
      <c r="N83" s="2">
        <v>651</v>
      </c>
      <c r="Q83" t="s">
        <v>1945</v>
      </c>
      <c r="R83" s="3">
        <v>1403.6200000000001</v>
      </c>
      <c r="U83" t="s">
        <v>891</v>
      </c>
      <c r="V83" s="3">
        <v>836.42999999999984</v>
      </c>
      <c r="BD83" t="s">
        <v>596</v>
      </c>
      <c r="BE83" s="11">
        <v>3360.7300000000009</v>
      </c>
      <c r="BL83" t="s">
        <v>621</v>
      </c>
      <c r="BM83" s="11">
        <v>6854.8399999999983</v>
      </c>
    </row>
    <row r="84" spans="13:65" x14ac:dyDescent="0.25">
      <c r="M84" t="s">
        <v>48</v>
      </c>
      <c r="N84" s="2">
        <v>650</v>
      </c>
      <c r="Q84" t="s">
        <v>921</v>
      </c>
      <c r="R84" s="3">
        <v>1401.9799999999998</v>
      </c>
      <c r="U84" t="s">
        <v>699</v>
      </c>
      <c r="V84" s="3">
        <v>834.52</v>
      </c>
      <c r="BD84" t="s">
        <v>592</v>
      </c>
      <c r="BE84" s="11">
        <v>3302.48</v>
      </c>
      <c r="BL84" t="s">
        <v>573</v>
      </c>
      <c r="BM84" s="11">
        <v>7039.3299999999981</v>
      </c>
    </row>
    <row r="85" spans="13:65" x14ac:dyDescent="0.25">
      <c r="M85" t="s">
        <v>697</v>
      </c>
      <c r="N85" s="2">
        <v>648</v>
      </c>
      <c r="Q85" t="s">
        <v>1093</v>
      </c>
      <c r="R85" s="3">
        <v>1388.4</v>
      </c>
      <c r="U85" t="s">
        <v>1926</v>
      </c>
      <c r="V85" s="3">
        <v>830.05000000000007</v>
      </c>
      <c r="BD85" t="s">
        <v>608</v>
      </c>
      <c r="BE85" s="11">
        <v>3270.9099999999976</v>
      </c>
      <c r="BL85" t="s">
        <v>597</v>
      </c>
      <c r="BM85" s="11">
        <v>7135.4000000000005</v>
      </c>
    </row>
    <row r="86" spans="13:65" x14ac:dyDescent="0.25">
      <c r="M86" t="s">
        <v>987</v>
      </c>
      <c r="N86" s="2">
        <v>648</v>
      </c>
      <c r="Q86" t="s">
        <v>891</v>
      </c>
      <c r="R86" s="3">
        <v>1377.36</v>
      </c>
      <c r="U86" t="s">
        <v>1016</v>
      </c>
      <c r="V86" s="3">
        <v>829.61999999999966</v>
      </c>
      <c r="BD86" t="s">
        <v>613</v>
      </c>
      <c r="BE86" s="11">
        <v>3243.2500000000009</v>
      </c>
      <c r="BL86" t="s">
        <v>635</v>
      </c>
      <c r="BM86" s="11">
        <v>7189.7499999999945</v>
      </c>
    </row>
    <row r="87" spans="13:65" x14ac:dyDescent="0.25">
      <c r="M87" t="s">
        <v>534</v>
      </c>
      <c r="N87" s="2">
        <v>644</v>
      </c>
      <c r="Q87" t="s">
        <v>1039</v>
      </c>
      <c r="R87" s="3">
        <v>1375.0200000000002</v>
      </c>
      <c r="U87" t="s">
        <v>1093</v>
      </c>
      <c r="V87" s="3">
        <v>827.25000000000011</v>
      </c>
      <c r="BD87" t="s">
        <v>591</v>
      </c>
      <c r="BE87" s="11">
        <v>3218.7799999999984</v>
      </c>
      <c r="BL87" t="s">
        <v>577</v>
      </c>
      <c r="BM87" s="11">
        <v>7502.1000000000049</v>
      </c>
    </row>
    <row r="88" spans="13:65" x14ac:dyDescent="0.25">
      <c r="M88" t="s">
        <v>1653</v>
      </c>
      <c r="N88" s="2">
        <v>642</v>
      </c>
      <c r="Q88" t="s">
        <v>1937</v>
      </c>
      <c r="R88" s="3">
        <v>1372.0500000000002</v>
      </c>
      <c r="U88" t="s">
        <v>75</v>
      </c>
      <c r="V88" s="3">
        <v>825.58000000000015</v>
      </c>
      <c r="BD88" t="s">
        <v>1446</v>
      </c>
      <c r="BE88" s="11">
        <v>3092.4899999999989</v>
      </c>
      <c r="BL88" t="s">
        <v>633</v>
      </c>
      <c r="BM88" s="11">
        <v>7681.8299999999963</v>
      </c>
    </row>
    <row r="89" spans="13:65" x14ac:dyDescent="0.25">
      <c r="M89" t="s">
        <v>1039</v>
      </c>
      <c r="N89" s="2">
        <v>639</v>
      </c>
      <c r="Q89" t="s">
        <v>1927</v>
      </c>
      <c r="R89" s="3">
        <v>1370.9900000000002</v>
      </c>
      <c r="U89" t="s">
        <v>795</v>
      </c>
      <c r="V89" s="3">
        <v>822.92000000000007</v>
      </c>
      <c r="BD89" t="s">
        <v>601</v>
      </c>
      <c r="BE89" s="11">
        <v>3067.6899999999982</v>
      </c>
      <c r="BL89" t="s">
        <v>585</v>
      </c>
      <c r="BM89" s="11">
        <v>7931.9199999999964</v>
      </c>
    </row>
    <row r="90" spans="13:65" x14ac:dyDescent="0.25">
      <c r="M90" t="s">
        <v>1507</v>
      </c>
      <c r="N90" s="2">
        <v>637</v>
      </c>
      <c r="Q90" t="s">
        <v>848</v>
      </c>
      <c r="R90" s="3">
        <v>1361.5300000000002</v>
      </c>
      <c r="U90" t="s">
        <v>921</v>
      </c>
      <c r="V90" s="3">
        <v>820.9699999999998</v>
      </c>
      <c r="BD90" t="s">
        <v>624</v>
      </c>
      <c r="BE90" s="11">
        <v>2561.8700000000008</v>
      </c>
      <c r="BL90" t="s">
        <v>622</v>
      </c>
      <c r="BM90" s="11">
        <v>8642.77</v>
      </c>
    </row>
    <row r="91" spans="13:65" x14ac:dyDescent="0.25">
      <c r="M91" t="s">
        <v>650</v>
      </c>
      <c r="N91" s="2">
        <v>637</v>
      </c>
      <c r="Q91" t="s">
        <v>1101</v>
      </c>
      <c r="R91" s="3">
        <v>1359.2799999999997</v>
      </c>
      <c r="U91" t="s">
        <v>1937</v>
      </c>
      <c r="V91" s="3">
        <v>818.50000000000023</v>
      </c>
      <c r="BD91" t="s">
        <v>629</v>
      </c>
      <c r="BE91" s="11">
        <v>2493.0900000000006</v>
      </c>
      <c r="BL91" t="s">
        <v>637</v>
      </c>
      <c r="BM91" s="11">
        <v>9387.6399999999958</v>
      </c>
    </row>
    <row r="92" spans="13:65" x14ac:dyDescent="0.25">
      <c r="M92" t="s">
        <v>1462</v>
      </c>
      <c r="N92" s="2">
        <v>631</v>
      </c>
      <c r="Q92" t="s">
        <v>1016</v>
      </c>
      <c r="R92" s="3">
        <v>1357.5399999999997</v>
      </c>
      <c r="U92" t="s">
        <v>663</v>
      </c>
      <c r="V92" s="3">
        <v>816.9</v>
      </c>
      <c r="BD92" t="s">
        <v>575</v>
      </c>
      <c r="BE92" s="11">
        <v>2466.7800000000007</v>
      </c>
      <c r="BL92" t="s">
        <v>568</v>
      </c>
      <c r="BM92" s="11">
        <v>9474.2999999999956</v>
      </c>
    </row>
    <row r="93" spans="13:65" x14ac:dyDescent="0.25">
      <c r="M93" t="s">
        <v>786</v>
      </c>
      <c r="N93" s="2">
        <v>630</v>
      </c>
      <c r="Q93" t="s">
        <v>825</v>
      </c>
      <c r="R93" s="3">
        <v>1357.04</v>
      </c>
      <c r="U93" t="s">
        <v>825</v>
      </c>
      <c r="V93" s="3">
        <v>814.86</v>
      </c>
      <c r="BD93" t="s">
        <v>1454</v>
      </c>
      <c r="BE93" s="11">
        <v>2121.54</v>
      </c>
      <c r="BL93" t="s">
        <v>1434</v>
      </c>
      <c r="BM93" s="11">
        <v>10358.710000000003</v>
      </c>
    </row>
    <row r="94" spans="13:65" x14ac:dyDescent="0.25">
      <c r="M94" t="s">
        <v>1486</v>
      </c>
      <c r="N94" s="2">
        <v>628</v>
      </c>
      <c r="Q94" t="s">
        <v>1388</v>
      </c>
      <c r="R94" s="3">
        <v>1356.23</v>
      </c>
      <c r="U94" t="s">
        <v>1462</v>
      </c>
      <c r="V94" s="3">
        <v>808.15000000000032</v>
      </c>
      <c r="BD94" t="s">
        <v>626</v>
      </c>
      <c r="BE94" s="11">
        <v>2006.0199999999991</v>
      </c>
      <c r="BL94" t="s">
        <v>1430</v>
      </c>
      <c r="BM94" s="11">
        <v>10405.400000000005</v>
      </c>
    </row>
    <row r="95" spans="13:65" x14ac:dyDescent="0.25">
      <c r="M95" t="s">
        <v>88</v>
      </c>
      <c r="N95" s="2">
        <v>626</v>
      </c>
      <c r="Q95" t="s">
        <v>1462</v>
      </c>
      <c r="R95" s="3">
        <v>1348.3800000000003</v>
      </c>
      <c r="U95" t="s">
        <v>1101</v>
      </c>
      <c r="V95" s="3">
        <v>806.66999999999973</v>
      </c>
      <c r="BD95" t="s">
        <v>570</v>
      </c>
      <c r="BE95" s="11">
        <v>1879.8999999999996</v>
      </c>
      <c r="BL95" t="s">
        <v>607</v>
      </c>
      <c r="BM95" s="11">
        <v>10589.629999999988</v>
      </c>
    </row>
    <row r="96" spans="13:65" x14ac:dyDescent="0.25">
      <c r="M96" t="s">
        <v>668</v>
      </c>
      <c r="N96" s="2">
        <v>625</v>
      </c>
      <c r="Q96" t="s">
        <v>699</v>
      </c>
      <c r="R96" s="3">
        <v>1347.78</v>
      </c>
      <c r="U96" t="s">
        <v>713</v>
      </c>
      <c r="V96" s="3">
        <v>804.34000000000015</v>
      </c>
      <c r="BD96" t="s">
        <v>1450</v>
      </c>
      <c r="BE96" s="11">
        <v>1744.07</v>
      </c>
      <c r="BL96" t="s">
        <v>623</v>
      </c>
      <c r="BM96" s="11">
        <v>11329.66000000002</v>
      </c>
    </row>
    <row r="97" spans="13:65" x14ac:dyDescent="0.25">
      <c r="M97" t="s">
        <v>942</v>
      </c>
      <c r="N97" s="2">
        <v>624</v>
      </c>
      <c r="Q97" t="s">
        <v>1507</v>
      </c>
      <c r="R97" s="3">
        <v>1347.6599999999999</v>
      </c>
      <c r="U97" t="s">
        <v>2016</v>
      </c>
      <c r="V97" s="3">
        <v>803.12000000000012</v>
      </c>
      <c r="BD97" t="s">
        <v>1449</v>
      </c>
      <c r="BE97" s="11">
        <v>1739.2699999999995</v>
      </c>
      <c r="BL97" t="s">
        <v>1432</v>
      </c>
      <c r="BM97" s="11">
        <v>11332.469999999998</v>
      </c>
    </row>
    <row r="98" spans="13:65" x14ac:dyDescent="0.25">
      <c r="M98" t="s">
        <v>699</v>
      </c>
      <c r="N98" s="2">
        <v>623</v>
      </c>
      <c r="Q98" t="s">
        <v>2016</v>
      </c>
      <c r="R98" s="3">
        <v>1347.6000000000001</v>
      </c>
      <c r="U98" t="s">
        <v>770</v>
      </c>
      <c r="V98" s="3">
        <v>802.65000000000043</v>
      </c>
      <c r="BD98" t="s">
        <v>1447</v>
      </c>
      <c r="BE98" s="11">
        <v>1628.8200000000008</v>
      </c>
      <c r="BL98" t="s">
        <v>599</v>
      </c>
      <c r="BM98" s="11">
        <v>11933.250000000007</v>
      </c>
    </row>
    <row r="99" spans="13:65" x14ac:dyDescent="0.25">
      <c r="M99" t="s">
        <v>698</v>
      </c>
      <c r="N99" s="2">
        <v>618</v>
      </c>
      <c r="Q99" t="s">
        <v>527</v>
      </c>
      <c r="R99" s="3">
        <v>1339.3300000000002</v>
      </c>
      <c r="U99" t="s">
        <v>1388</v>
      </c>
      <c r="V99" s="3">
        <v>801.58999999999992</v>
      </c>
      <c r="BD99" t="s">
        <v>1451</v>
      </c>
      <c r="BE99" s="11">
        <v>1593.2999999999997</v>
      </c>
      <c r="BL99" t="s">
        <v>639</v>
      </c>
      <c r="BM99" s="11">
        <v>12875.310000000005</v>
      </c>
    </row>
    <row r="100" spans="13:65" x14ac:dyDescent="0.25">
      <c r="M100" t="s">
        <v>921</v>
      </c>
      <c r="N100" s="2">
        <v>618</v>
      </c>
      <c r="Q100" t="s">
        <v>987</v>
      </c>
      <c r="R100" s="3">
        <v>1334.0300000000002</v>
      </c>
      <c r="U100" t="s">
        <v>527</v>
      </c>
      <c r="V100" s="3">
        <v>800.74000000000012</v>
      </c>
      <c r="BD100" t="s">
        <v>1452</v>
      </c>
      <c r="BE100" s="11">
        <v>1590.2099999999996</v>
      </c>
      <c r="BL100" t="s">
        <v>1435</v>
      </c>
      <c r="BM100" s="11">
        <v>13144.710000000006</v>
      </c>
    </row>
    <row r="101" spans="13:65" x14ac:dyDescent="0.25">
      <c r="M101" t="s">
        <v>928</v>
      </c>
      <c r="N101" s="2">
        <v>617</v>
      </c>
      <c r="Q101" t="s">
        <v>1485</v>
      </c>
      <c r="R101" s="3">
        <v>1333.3799999999999</v>
      </c>
      <c r="U101" t="s">
        <v>1034</v>
      </c>
      <c r="V101" s="3">
        <v>800.60000000000025</v>
      </c>
      <c r="BD101" t="s">
        <v>610</v>
      </c>
      <c r="BE101" s="11">
        <v>1120.2400000000002</v>
      </c>
      <c r="BL101" t="s">
        <v>1433</v>
      </c>
      <c r="BM101" s="11">
        <v>15270.260000000022</v>
      </c>
    </row>
    <row r="102" spans="13:65" x14ac:dyDescent="0.25">
      <c r="M102" t="s">
        <v>1926</v>
      </c>
      <c r="N102" s="2">
        <v>616</v>
      </c>
      <c r="Q102" t="s">
        <v>772</v>
      </c>
      <c r="R102" s="3">
        <v>1328.67</v>
      </c>
      <c r="U102" t="s">
        <v>848</v>
      </c>
      <c r="V102" s="3">
        <v>795.9100000000002</v>
      </c>
      <c r="BD102" t="s">
        <v>614</v>
      </c>
      <c r="BE102" s="11">
        <v>1060.3200000000002</v>
      </c>
      <c r="BL102" t="s">
        <v>618</v>
      </c>
      <c r="BM102" s="11">
        <v>15414.750000000002</v>
      </c>
    </row>
    <row r="103" spans="13:65" x14ac:dyDescent="0.25">
      <c r="M103" t="s">
        <v>651</v>
      </c>
      <c r="N103" s="2">
        <v>614</v>
      </c>
      <c r="Q103" t="s">
        <v>1034</v>
      </c>
      <c r="R103" s="3">
        <v>1314.3100000000002</v>
      </c>
      <c r="U103" t="s">
        <v>987</v>
      </c>
      <c r="V103" s="3">
        <v>790.44000000000028</v>
      </c>
      <c r="BD103" t="s">
        <v>1453</v>
      </c>
      <c r="BE103" s="11">
        <v>1032.92</v>
      </c>
      <c r="BL103" t="s">
        <v>583</v>
      </c>
      <c r="BM103" s="11">
        <v>15566.31</v>
      </c>
    </row>
    <row r="104" spans="13:65" x14ac:dyDescent="0.25">
      <c r="M104" t="s">
        <v>1311</v>
      </c>
      <c r="N104" s="2">
        <v>614</v>
      </c>
      <c r="Q104" t="s">
        <v>2021</v>
      </c>
      <c r="R104" s="3">
        <v>1312.5499999999997</v>
      </c>
      <c r="U104" t="s">
        <v>2017</v>
      </c>
      <c r="V104" s="3">
        <v>790.26999999999987</v>
      </c>
      <c r="BD104" t="s">
        <v>584</v>
      </c>
      <c r="BE104" s="11">
        <v>965.31</v>
      </c>
      <c r="BL104" t="s">
        <v>612</v>
      </c>
      <c r="BM104" s="11">
        <v>17120.020000000004</v>
      </c>
    </row>
    <row r="105" spans="13:65" x14ac:dyDescent="0.25">
      <c r="M105" t="s">
        <v>1355</v>
      </c>
      <c r="N105" s="2">
        <v>611</v>
      </c>
      <c r="Q105" t="s">
        <v>795</v>
      </c>
      <c r="R105" s="3">
        <v>1309.9000000000001</v>
      </c>
      <c r="U105" t="s">
        <v>1507</v>
      </c>
      <c r="V105" s="3">
        <v>781.67999999999972</v>
      </c>
      <c r="BD105" t="s">
        <v>1448</v>
      </c>
      <c r="BE105" s="11">
        <v>932.43999999999994</v>
      </c>
      <c r="BL105" t="s">
        <v>1431</v>
      </c>
      <c r="BM105" s="11">
        <v>18172.230000000003</v>
      </c>
    </row>
    <row r="106" spans="13:65" x14ac:dyDescent="0.25">
      <c r="M106" t="s">
        <v>1156</v>
      </c>
      <c r="N106" s="2">
        <v>611</v>
      </c>
      <c r="Q106" t="s">
        <v>2017</v>
      </c>
      <c r="R106" s="3">
        <v>1307.99</v>
      </c>
      <c r="U106" t="s">
        <v>1394</v>
      </c>
      <c r="V106" s="3">
        <v>781.45999999999981</v>
      </c>
      <c r="BD106" t="s">
        <v>1456</v>
      </c>
      <c r="BE106" s="11">
        <v>621.56000000000017</v>
      </c>
      <c r="BL106" t="s">
        <v>632</v>
      </c>
      <c r="BM106" s="11">
        <v>18267.569999999992</v>
      </c>
    </row>
    <row r="107" spans="13:65" x14ac:dyDescent="0.25">
      <c r="M107" t="s">
        <v>1388</v>
      </c>
      <c r="N107" s="2">
        <v>610</v>
      </c>
      <c r="Q107" t="s">
        <v>111</v>
      </c>
      <c r="R107" s="3">
        <v>1307.47</v>
      </c>
      <c r="U107" t="s">
        <v>684</v>
      </c>
      <c r="V107" s="3">
        <v>781.14</v>
      </c>
      <c r="BD107" t="s">
        <v>620</v>
      </c>
      <c r="BE107" s="11">
        <v>595.51999999999987</v>
      </c>
      <c r="BL107" t="s">
        <v>578</v>
      </c>
      <c r="BM107" s="11">
        <v>20596.350000000049</v>
      </c>
    </row>
    <row r="108" spans="13:65" x14ac:dyDescent="0.25">
      <c r="M108" t="s">
        <v>75</v>
      </c>
      <c r="N108" s="2">
        <v>608</v>
      </c>
      <c r="Q108" t="s">
        <v>805</v>
      </c>
      <c r="R108" s="3">
        <v>1300.74</v>
      </c>
      <c r="U108" t="s">
        <v>1580</v>
      </c>
      <c r="V108" s="3">
        <v>777.54</v>
      </c>
      <c r="BD108" t="s">
        <v>576</v>
      </c>
      <c r="BE108" s="11">
        <v>473.73999999999995</v>
      </c>
      <c r="BL108" t="s">
        <v>616</v>
      </c>
      <c r="BM108" s="11">
        <v>21925.46999999999</v>
      </c>
    </row>
    <row r="109" spans="13:65" x14ac:dyDescent="0.25">
      <c r="M109" t="s">
        <v>157</v>
      </c>
      <c r="N109" s="2">
        <v>607</v>
      </c>
      <c r="Q109" t="s">
        <v>1580</v>
      </c>
      <c r="R109" s="3">
        <v>1295.51</v>
      </c>
      <c r="U109" t="s">
        <v>358</v>
      </c>
      <c r="V109" s="3">
        <v>773.28</v>
      </c>
      <c r="BD109" t="s">
        <v>589</v>
      </c>
      <c r="BE109" s="11">
        <v>307.81000000000006</v>
      </c>
      <c r="BL109" t="s">
        <v>1428</v>
      </c>
      <c r="BM109" s="11">
        <v>27415.960000000006</v>
      </c>
    </row>
    <row r="110" spans="13:65" x14ac:dyDescent="0.25">
      <c r="M110" t="s">
        <v>1093</v>
      </c>
      <c r="N110" s="2">
        <v>607</v>
      </c>
      <c r="Q110" t="s">
        <v>684</v>
      </c>
      <c r="R110" s="3">
        <v>1293.94</v>
      </c>
      <c r="U110" t="s">
        <v>1355</v>
      </c>
      <c r="V110" s="3">
        <v>772.05000000000018</v>
      </c>
      <c r="BD110" t="s">
        <v>625</v>
      </c>
      <c r="BE110" s="11">
        <v>272.43</v>
      </c>
      <c r="BL110" t="s">
        <v>1429</v>
      </c>
      <c r="BM110" s="11">
        <v>35200.460000000021</v>
      </c>
    </row>
    <row r="111" spans="13:65" x14ac:dyDescent="0.25">
      <c r="M111" t="s">
        <v>684</v>
      </c>
      <c r="N111" s="2">
        <v>604</v>
      </c>
      <c r="Q111" t="s">
        <v>358</v>
      </c>
      <c r="R111" s="3">
        <v>1291.8900000000001</v>
      </c>
      <c r="U111" t="s">
        <v>772</v>
      </c>
      <c r="V111" s="3">
        <v>766.23000000000013</v>
      </c>
      <c r="BD111" t="s">
        <v>611</v>
      </c>
      <c r="BE111" s="11">
        <v>247.54999999999998</v>
      </c>
      <c r="BL111" t="s">
        <v>1427</v>
      </c>
      <c r="BM111" s="11">
        <v>37643.600000000006</v>
      </c>
    </row>
    <row r="112" spans="13:65" x14ac:dyDescent="0.25">
      <c r="M112" t="s">
        <v>2016</v>
      </c>
      <c r="N112" s="2">
        <v>604</v>
      </c>
      <c r="Q112" t="s">
        <v>713</v>
      </c>
      <c r="R112" s="3">
        <v>1289.2500000000002</v>
      </c>
      <c r="U112" t="s">
        <v>2021</v>
      </c>
      <c r="V112" s="3">
        <v>765.7199999999998</v>
      </c>
      <c r="BD112" t="s">
        <v>606</v>
      </c>
      <c r="BE112" s="11">
        <v>75.900000000000006</v>
      </c>
      <c r="BL112" t="s">
        <v>630</v>
      </c>
      <c r="BM112" s="11">
        <v>39943.219999999987</v>
      </c>
    </row>
    <row r="113" spans="13:65" x14ac:dyDescent="0.25">
      <c r="M113" t="s">
        <v>938</v>
      </c>
      <c r="N113" s="2">
        <v>599</v>
      </c>
      <c r="Q113" t="s">
        <v>48</v>
      </c>
      <c r="R113" s="3">
        <v>1272.93</v>
      </c>
      <c r="U113" t="s">
        <v>805</v>
      </c>
      <c r="V113" s="3">
        <v>762.6</v>
      </c>
      <c r="BD113" t="s">
        <v>1455</v>
      </c>
      <c r="BE113" s="11">
        <v>29.499999999999996</v>
      </c>
      <c r="BL113" t="s">
        <v>1426</v>
      </c>
      <c r="BM113" s="11">
        <v>63505.380000000034</v>
      </c>
    </row>
    <row r="114" spans="13:65" x14ac:dyDescent="0.25">
      <c r="M114" t="s">
        <v>891</v>
      </c>
      <c r="N114" s="2">
        <v>599</v>
      </c>
      <c r="Q114" t="s">
        <v>491</v>
      </c>
      <c r="R114" s="3">
        <v>1272.7500000000002</v>
      </c>
      <c r="U114" t="s">
        <v>111</v>
      </c>
      <c r="V114" s="3">
        <v>760.94</v>
      </c>
    </row>
    <row r="115" spans="13:65" x14ac:dyDescent="0.25">
      <c r="M115" t="s">
        <v>795</v>
      </c>
      <c r="N115" s="2">
        <v>598</v>
      </c>
      <c r="Q115" t="s">
        <v>38</v>
      </c>
      <c r="R115" s="3">
        <v>1271.8499999999999</v>
      </c>
      <c r="U115" t="s">
        <v>683</v>
      </c>
      <c r="V115" s="3">
        <v>760.62000000000012</v>
      </c>
    </row>
    <row r="116" spans="13:65" x14ac:dyDescent="0.25">
      <c r="M116" t="s">
        <v>103</v>
      </c>
      <c r="N116" s="2">
        <v>598</v>
      </c>
      <c r="Q116" t="s">
        <v>1355</v>
      </c>
      <c r="R116" s="3">
        <v>1271.3000000000002</v>
      </c>
      <c r="U116" t="s">
        <v>1486</v>
      </c>
      <c r="V116" s="3">
        <v>759.81</v>
      </c>
    </row>
    <row r="117" spans="13:65" x14ac:dyDescent="0.25">
      <c r="M117" t="s">
        <v>409</v>
      </c>
      <c r="N117" s="2">
        <v>595</v>
      </c>
      <c r="Q117" t="s">
        <v>770</v>
      </c>
      <c r="R117" s="3">
        <v>1268.1500000000005</v>
      </c>
      <c r="U117" t="s">
        <v>1485</v>
      </c>
      <c r="V117" s="3">
        <v>756.17999999999984</v>
      </c>
    </row>
    <row r="118" spans="13:65" x14ac:dyDescent="0.25">
      <c r="M118" t="s">
        <v>2017</v>
      </c>
      <c r="N118" s="2">
        <v>590</v>
      </c>
      <c r="Q118" t="s">
        <v>683</v>
      </c>
      <c r="R118" s="3">
        <v>1257.8300000000002</v>
      </c>
      <c r="U118" t="s">
        <v>78</v>
      </c>
      <c r="V118" s="3">
        <v>755.31999999999994</v>
      </c>
    </row>
    <row r="119" spans="13:65" x14ac:dyDescent="0.25">
      <c r="M119" t="s">
        <v>752</v>
      </c>
      <c r="N119" s="2">
        <v>588</v>
      </c>
      <c r="Q119" t="s">
        <v>1162</v>
      </c>
      <c r="R119" s="3">
        <v>1257.19</v>
      </c>
      <c r="U119" t="s">
        <v>48</v>
      </c>
      <c r="V119" s="3">
        <v>754.90000000000009</v>
      </c>
    </row>
    <row r="120" spans="13:65" x14ac:dyDescent="0.25">
      <c r="M120" t="s">
        <v>111</v>
      </c>
      <c r="N120" s="2">
        <v>586</v>
      </c>
      <c r="Q120" t="s">
        <v>1486</v>
      </c>
      <c r="R120" s="3">
        <v>1256.76</v>
      </c>
      <c r="U120" t="s">
        <v>2022</v>
      </c>
      <c r="V120" s="3">
        <v>753.90999999999985</v>
      </c>
    </row>
    <row r="121" spans="13:65" x14ac:dyDescent="0.25">
      <c r="M121" t="s">
        <v>800</v>
      </c>
      <c r="N121" s="2">
        <v>585</v>
      </c>
      <c r="Q121" t="s">
        <v>1394</v>
      </c>
      <c r="R121" s="3">
        <v>1256.3999999999999</v>
      </c>
      <c r="U121" t="s">
        <v>1311</v>
      </c>
      <c r="V121" s="3">
        <v>753.44000000000028</v>
      </c>
    </row>
    <row r="122" spans="13:65" x14ac:dyDescent="0.25">
      <c r="M122" t="s">
        <v>1069</v>
      </c>
      <c r="N122" s="2">
        <v>583</v>
      </c>
      <c r="Q122" t="s">
        <v>103</v>
      </c>
      <c r="R122" s="3">
        <v>1254.71</v>
      </c>
      <c r="U122" t="s">
        <v>1167</v>
      </c>
      <c r="V122" s="3">
        <v>749.13000000000022</v>
      </c>
    </row>
    <row r="123" spans="13:65" x14ac:dyDescent="0.25">
      <c r="M123" t="s">
        <v>1101</v>
      </c>
      <c r="N123" s="2">
        <v>582</v>
      </c>
      <c r="Q123" t="s">
        <v>698</v>
      </c>
      <c r="R123" s="3">
        <v>1253.0899999999999</v>
      </c>
      <c r="U123" t="s">
        <v>103</v>
      </c>
      <c r="V123" s="3">
        <v>746.24000000000012</v>
      </c>
    </row>
    <row r="124" spans="13:65" x14ac:dyDescent="0.25">
      <c r="M124" t="s">
        <v>21</v>
      </c>
      <c r="N124" s="2">
        <v>582</v>
      </c>
      <c r="Q124" t="s">
        <v>264</v>
      </c>
      <c r="R124" s="3">
        <v>1252.0999999999999</v>
      </c>
      <c r="U124" t="s">
        <v>698</v>
      </c>
      <c r="V124" s="3">
        <v>742.14999999999986</v>
      </c>
    </row>
    <row r="125" spans="13:65" x14ac:dyDescent="0.25">
      <c r="M125" t="s">
        <v>1167</v>
      </c>
      <c r="N125" s="2">
        <v>580</v>
      </c>
      <c r="Q125" t="s">
        <v>2018</v>
      </c>
      <c r="R125" s="3">
        <v>1251.67</v>
      </c>
      <c r="U125" t="s">
        <v>743</v>
      </c>
      <c r="V125" s="3">
        <v>741.67</v>
      </c>
    </row>
    <row r="126" spans="13:65" x14ac:dyDescent="0.25">
      <c r="M126" t="s">
        <v>415</v>
      </c>
      <c r="N126" s="2">
        <v>578</v>
      </c>
      <c r="Q126" t="s">
        <v>1167</v>
      </c>
      <c r="R126" s="3">
        <v>1249.3000000000002</v>
      </c>
      <c r="U126" t="s">
        <v>264</v>
      </c>
      <c r="V126" s="3">
        <v>740.54</v>
      </c>
    </row>
    <row r="127" spans="13:65" x14ac:dyDescent="0.25">
      <c r="M127" t="s">
        <v>1254</v>
      </c>
      <c r="N127" s="2">
        <v>578</v>
      </c>
      <c r="Q127" t="s">
        <v>78</v>
      </c>
      <c r="R127" s="3">
        <v>1248.4399999999998</v>
      </c>
      <c r="U127" t="s">
        <v>38</v>
      </c>
      <c r="V127" s="3">
        <v>736.70999999999992</v>
      </c>
    </row>
    <row r="128" spans="13:65" x14ac:dyDescent="0.25">
      <c r="M128" t="s">
        <v>674</v>
      </c>
      <c r="N128" s="2">
        <v>577</v>
      </c>
      <c r="Q128" t="s">
        <v>1311</v>
      </c>
      <c r="R128" s="3">
        <v>1247.2100000000003</v>
      </c>
      <c r="U128" t="s">
        <v>2018</v>
      </c>
      <c r="V128" s="3">
        <v>733.2</v>
      </c>
    </row>
    <row r="129" spans="13:22" x14ac:dyDescent="0.25">
      <c r="M129" t="s">
        <v>1015</v>
      </c>
      <c r="N129" s="2">
        <v>576</v>
      </c>
      <c r="Q129" t="s">
        <v>736</v>
      </c>
      <c r="R129" s="3">
        <v>1244.1099999999999</v>
      </c>
      <c r="U129" t="s">
        <v>1162</v>
      </c>
      <c r="V129" s="3">
        <v>732.39</v>
      </c>
    </row>
    <row r="130" spans="13:22" x14ac:dyDescent="0.25">
      <c r="M130" t="s">
        <v>2018</v>
      </c>
      <c r="N130" s="2">
        <v>575</v>
      </c>
      <c r="Q130" t="s">
        <v>743</v>
      </c>
      <c r="R130" s="3">
        <v>1232.28</v>
      </c>
      <c r="U130" t="s">
        <v>491</v>
      </c>
      <c r="V130" s="3">
        <v>732.05000000000018</v>
      </c>
    </row>
    <row r="131" spans="13:22" x14ac:dyDescent="0.25">
      <c r="M131" t="s">
        <v>358</v>
      </c>
      <c r="N131" s="2">
        <v>574</v>
      </c>
      <c r="Q131" t="s">
        <v>2022</v>
      </c>
      <c r="R131" s="3">
        <v>1231.9399999999998</v>
      </c>
      <c r="U131" t="s">
        <v>1504</v>
      </c>
      <c r="V131" s="3">
        <v>723.8599999999999</v>
      </c>
    </row>
    <row r="132" spans="13:22" x14ac:dyDescent="0.25">
      <c r="M132" t="s">
        <v>1162</v>
      </c>
      <c r="N132" s="2">
        <v>572</v>
      </c>
      <c r="Q132" t="s">
        <v>928</v>
      </c>
      <c r="R132" s="3">
        <v>1215.7500000000005</v>
      </c>
      <c r="U132" t="s">
        <v>1522</v>
      </c>
      <c r="V132" s="3">
        <v>719.31</v>
      </c>
    </row>
    <row r="133" spans="13:22" x14ac:dyDescent="0.25">
      <c r="M133" t="s">
        <v>688</v>
      </c>
      <c r="N133" s="2">
        <v>571</v>
      </c>
      <c r="Q133" t="s">
        <v>157</v>
      </c>
      <c r="R133" s="3">
        <v>1215.2</v>
      </c>
      <c r="U133" t="s">
        <v>736</v>
      </c>
      <c r="V133" s="3">
        <v>717.3</v>
      </c>
    </row>
    <row r="134" spans="13:22" x14ac:dyDescent="0.25">
      <c r="M134" t="s">
        <v>2635</v>
      </c>
      <c r="N134" s="2">
        <v>568</v>
      </c>
      <c r="Q134" t="s">
        <v>844</v>
      </c>
      <c r="R134" s="3">
        <v>1206.69</v>
      </c>
      <c r="U134" t="s">
        <v>199</v>
      </c>
      <c r="V134" s="3">
        <v>716.79</v>
      </c>
    </row>
    <row r="135" spans="13:22" x14ac:dyDescent="0.25">
      <c r="M135" t="s">
        <v>418</v>
      </c>
      <c r="N135" s="2">
        <v>567</v>
      </c>
      <c r="Q135" t="s">
        <v>875</v>
      </c>
      <c r="R135" s="3">
        <v>1205.42</v>
      </c>
      <c r="U135" t="s">
        <v>88</v>
      </c>
      <c r="V135" s="3">
        <v>715.90000000000009</v>
      </c>
    </row>
    <row r="136" spans="13:22" x14ac:dyDescent="0.25">
      <c r="M136" t="s">
        <v>663</v>
      </c>
      <c r="N136" s="2">
        <v>567</v>
      </c>
      <c r="Q136" t="s">
        <v>88</v>
      </c>
      <c r="R136" s="3">
        <v>1205.03</v>
      </c>
      <c r="U136" t="s">
        <v>157</v>
      </c>
      <c r="V136" s="3">
        <v>715.2700000000001</v>
      </c>
    </row>
    <row r="137" spans="13:22" x14ac:dyDescent="0.25">
      <c r="M137" t="s">
        <v>743</v>
      </c>
      <c r="N137" s="2">
        <v>565</v>
      </c>
      <c r="Q137" t="s">
        <v>651</v>
      </c>
      <c r="R137" s="3">
        <v>1190.1600000000001</v>
      </c>
      <c r="U137" t="s">
        <v>1207</v>
      </c>
      <c r="V137" s="3">
        <v>715.1400000000001</v>
      </c>
    </row>
    <row r="138" spans="13:22" x14ac:dyDescent="0.25">
      <c r="M138" t="s">
        <v>267</v>
      </c>
      <c r="N138" s="2">
        <v>563</v>
      </c>
      <c r="Q138" t="s">
        <v>1320</v>
      </c>
      <c r="R138" s="3">
        <v>1188.98</v>
      </c>
      <c r="U138" t="s">
        <v>172</v>
      </c>
      <c r="V138" s="3">
        <v>714.83999999999992</v>
      </c>
    </row>
    <row r="139" spans="13:22" x14ac:dyDescent="0.25">
      <c r="M139" t="s">
        <v>875</v>
      </c>
      <c r="N139" s="2">
        <v>562</v>
      </c>
      <c r="Q139" t="s">
        <v>1522</v>
      </c>
      <c r="R139" s="3">
        <v>1181.04</v>
      </c>
      <c r="U139" t="s">
        <v>1861</v>
      </c>
      <c r="V139" s="3">
        <v>708.95000000000016</v>
      </c>
    </row>
    <row r="140" spans="13:22" x14ac:dyDescent="0.25">
      <c r="M140" t="s">
        <v>984</v>
      </c>
      <c r="N140" s="2">
        <v>562</v>
      </c>
      <c r="Q140" t="s">
        <v>938</v>
      </c>
      <c r="R140" s="3">
        <v>1177.25</v>
      </c>
      <c r="U140" t="s">
        <v>674</v>
      </c>
      <c r="V140" s="3">
        <v>707.15000000000009</v>
      </c>
    </row>
    <row r="141" spans="13:22" x14ac:dyDescent="0.25">
      <c r="M141" t="s">
        <v>72</v>
      </c>
      <c r="N141" s="2">
        <v>558</v>
      </c>
      <c r="Q141" t="s">
        <v>1861</v>
      </c>
      <c r="R141" s="3">
        <v>1176.8600000000001</v>
      </c>
      <c r="U141" t="s">
        <v>926</v>
      </c>
      <c r="V141" s="3">
        <v>701.63999999999987</v>
      </c>
    </row>
    <row r="142" spans="13:22" x14ac:dyDescent="0.25">
      <c r="M142" t="s">
        <v>2019</v>
      </c>
      <c r="N142" s="2">
        <v>557</v>
      </c>
      <c r="Q142" t="s">
        <v>2032</v>
      </c>
      <c r="R142" s="3">
        <v>1175.81</v>
      </c>
      <c r="U142" t="s">
        <v>688</v>
      </c>
      <c r="V142" s="3">
        <v>701.43</v>
      </c>
    </row>
    <row r="143" spans="13:22" x14ac:dyDescent="0.25">
      <c r="M143" t="s">
        <v>1297</v>
      </c>
      <c r="N143" s="2">
        <v>556</v>
      </c>
      <c r="Q143" t="s">
        <v>786</v>
      </c>
      <c r="R143" s="3">
        <v>1174.6599999999999</v>
      </c>
      <c r="U143" t="s">
        <v>643</v>
      </c>
      <c r="V143" s="3">
        <v>700.21000000000026</v>
      </c>
    </row>
    <row r="144" spans="13:22" x14ac:dyDescent="0.25">
      <c r="M144" t="s">
        <v>787</v>
      </c>
      <c r="N144" s="2">
        <v>556</v>
      </c>
      <c r="Q144" t="s">
        <v>2636</v>
      </c>
      <c r="R144" s="3">
        <v>1172.1299999999999</v>
      </c>
      <c r="U144" t="s">
        <v>2024</v>
      </c>
      <c r="V144" s="3">
        <v>700.02</v>
      </c>
    </row>
    <row r="145" spans="13:22" x14ac:dyDescent="0.25">
      <c r="M145" t="s">
        <v>843</v>
      </c>
      <c r="N145" s="2">
        <v>554</v>
      </c>
      <c r="Q145" t="s">
        <v>926</v>
      </c>
      <c r="R145" s="3">
        <v>1171.1799999999998</v>
      </c>
      <c r="U145" t="s">
        <v>2636</v>
      </c>
      <c r="V145" s="3">
        <v>699.89999999999986</v>
      </c>
    </row>
    <row r="146" spans="13:22" x14ac:dyDescent="0.25">
      <c r="M146" t="s">
        <v>264</v>
      </c>
      <c r="N146" s="2">
        <v>554</v>
      </c>
      <c r="Q146" t="s">
        <v>1504</v>
      </c>
      <c r="R146" s="3">
        <v>1170.8</v>
      </c>
      <c r="U146" t="s">
        <v>1320</v>
      </c>
      <c r="V146" s="3">
        <v>699.45</v>
      </c>
    </row>
    <row r="147" spans="13:22" x14ac:dyDescent="0.25">
      <c r="M147" t="s">
        <v>1178</v>
      </c>
      <c r="N147" s="2">
        <v>554</v>
      </c>
      <c r="Q147" t="s">
        <v>999</v>
      </c>
      <c r="R147" s="3">
        <v>1169.8399999999999</v>
      </c>
      <c r="U147" t="s">
        <v>1653</v>
      </c>
      <c r="V147" s="3">
        <v>699.14</v>
      </c>
    </row>
    <row r="148" spans="13:22" x14ac:dyDescent="0.25">
      <c r="M148" t="s">
        <v>280</v>
      </c>
      <c r="N148" s="2">
        <v>552</v>
      </c>
      <c r="Q148" t="s">
        <v>1207</v>
      </c>
      <c r="R148" s="3">
        <v>1168.0800000000002</v>
      </c>
      <c r="U148" t="s">
        <v>1049</v>
      </c>
      <c r="V148" s="3">
        <v>698.20000000000016</v>
      </c>
    </row>
    <row r="149" spans="13:22" x14ac:dyDescent="0.25">
      <c r="M149" t="s">
        <v>1937</v>
      </c>
      <c r="N149" s="2">
        <v>550</v>
      </c>
      <c r="Q149" t="s">
        <v>1950</v>
      </c>
      <c r="R149" s="3">
        <v>1160.3399999999999</v>
      </c>
      <c r="U149" t="s">
        <v>928</v>
      </c>
      <c r="V149" s="3">
        <v>696.72000000000037</v>
      </c>
    </row>
    <row r="150" spans="13:22" x14ac:dyDescent="0.25">
      <c r="M150" t="s">
        <v>944</v>
      </c>
      <c r="N150" s="2">
        <v>546</v>
      </c>
      <c r="Q150" t="s">
        <v>674</v>
      </c>
      <c r="R150" s="3">
        <v>1158.51</v>
      </c>
      <c r="U150" t="s">
        <v>137</v>
      </c>
      <c r="V150" s="3">
        <v>696.09000000000015</v>
      </c>
    </row>
    <row r="151" spans="13:22" x14ac:dyDescent="0.25">
      <c r="M151" t="s">
        <v>926</v>
      </c>
      <c r="N151" s="2">
        <v>545</v>
      </c>
      <c r="Q151" t="s">
        <v>137</v>
      </c>
      <c r="R151" s="3">
        <v>1156.3800000000001</v>
      </c>
      <c r="U151" t="s">
        <v>844</v>
      </c>
      <c r="V151" s="3">
        <v>694.34</v>
      </c>
    </row>
    <row r="152" spans="13:22" x14ac:dyDescent="0.25">
      <c r="M152" t="s">
        <v>527</v>
      </c>
      <c r="N152" s="2">
        <v>544</v>
      </c>
      <c r="Q152" t="s">
        <v>108</v>
      </c>
      <c r="R152" s="3">
        <v>1149.33</v>
      </c>
      <c r="U152" t="s">
        <v>280</v>
      </c>
      <c r="V152" s="3">
        <v>694.17000000000007</v>
      </c>
    </row>
    <row r="153" spans="13:22" x14ac:dyDescent="0.25">
      <c r="M153" t="s">
        <v>337</v>
      </c>
      <c r="N153" s="2">
        <v>543</v>
      </c>
      <c r="Q153" t="s">
        <v>688</v>
      </c>
      <c r="R153" s="3">
        <v>1149.31</v>
      </c>
      <c r="U153" t="s">
        <v>944</v>
      </c>
      <c r="V153" s="3">
        <v>692.12999999999988</v>
      </c>
    </row>
    <row r="154" spans="13:22" x14ac:dyDescent="0.25">
      <c r="M154" t="s">
        <v>1011</v>
      </c>
      <c r="N154" s="2">
        <v>541</v>
      </c>
      <c r="Q154" t="s">
        <v>1252</v>
      </c>
      <c r="R154" s="3">
        <v>1140.4099999999999</v>
      </c>
      <c r="U154" t="s">
        <v>786</v>
      </c>
      <c r="V154" s="3">
        <v>691.55</v>
      </c>
    </row>
    <row r="155" spans="13:22" x14ac:dyDescent="0.25">
      <c r="M155" t="s">
        <v>757</v>
      </c>
      <c r="N155" s="2">
        <v>540</v>
      </c>
      <c r="Q155" t="s">
        <v>418</v>
      </c>
      <c r="R155" s="3">
        <v>1140.1199999999999</v>
      </c>
      <c r="U155" t="s">
        <v>1353</v>
      </c>
      <c r="V155" s="3">
        <v>687.32000000000016</v>
      </c>
    </row>
    <row r="156" spans="13:22" x14ac:dyDescent="0.25">
      <c r="M156" t="s">
        <v>1223</v>
      </c>
      <c r="N156" s="2">
        <v>538</v>
      </c>
      <c r="Q156" t="s">
        <v>1698</v>
      </c>
      <c r="R156" s="3">
        <v>1139.3599999999999</v>
      </c>
      <c r="U156" t="s">
        <v>72</v>
      </c>
      <c r="V156" s="3">
        <v>683.92000000000019</v>
      </c>
    </row>
    <row r="157" spans="13:22" x14ac:dyDescent="0.25">
      <c r="M157" t="s">
        <v>736</v>
      </c>
      <c r="N157" s="2">
        <v>535</v>
      </c>
      <c r="Q157" t="s">
        <v>172</v>
      </c>
      <c r="R157" s="3">
        <v>1138.22</v>
      </c>
      <c r="U157" t="s">
        <v>1548</v>
      </c>
      <c r="V157" s="3">
        <v>683.51000000000022</v>
      </c>
    </row>
    <row r="158" spans="13:22" x14ac:dyDescent="0.25">
      <c r="M158" t="s">
        <v>1016</v>
      </c>
      <c r="N158" s="2">
        <v>534</v>
      </c>
      <c r="Q158" t="s">
        <v>697</v>
      </c>
      <c r="R158" s="3">
        <v>1136.7199999999998</v>
      </c>
      <c r="U158" t="s">
        <v>1698</v>
      </c>
      <c r="V158" s="3">
        <v>683.06</v>
      </c>
    </row>
    <row r="159" spans="13:22" x14ac:dyDescent="0.25">
      <c r="M159" t="s">
        <v>1522</v>
      </c>
      <c r="N159" s="2">
        <v>533</v>
      </c>
      <c r="Q159" t="s">
        <v>337</v>
      </c>
      <c r="R159" s="3">
        <v>1135.22</v>
      </c>
      <c r="U159" t="s">
        <v>957</v>
      </c>
      <c r="V159" s="3">
        <v>682.97</v>
      </c>
    </row>
    <row r="160" spans="13:22" x14ac:dyDescent="0.25">
      <c r="M160" t="s">
        <v>137</v>
      </c>
      <c r="N160" s="2">
        <v>533</v>
      </c>
      <c r="Q160" t="s">
        <v>957</v>
      </c>
      <c r="R160" s="3">
        <v>1133.6300000000001</v>
      </c>
      <c r="U160" t="s">
        <v>999</v>
      </c>
      <c r="V160" s="3">
        <v>682.5</v>
      </c>
    </row>
    <row r="161" spans="13:22" x14ac:dyDescent="0.25">
      <c r="M161" t="s">
        <v>713</v>
      </c>
      <c r="N161" s="2">
        <v>532</v>
      </c>
      <c r="Q161" t="s">
        <v>1384</v>
      </c>
      <c r="R161" s="3">
        <v>1132.52</v>
      </c>
      <c r="U161" t="s">
        <v>2025</v>
      </c>
      <c r="V161" s="3">
        <v>680.48</v>
      </c>
    </row>
    <row r="162" spans="13:22" x14ac:dyDescent="0.25">
      <c r="M162" t="s">
        <v>1239</v>
      </c>
      <c r="N162" s="2">
        <v>530</v>
      </c>
      <c r="Q162" t="s">
        <v>925</v>
      </c>
      <c r="R162" s="3">
        <v>1129.69</v>
      </c>
      <c r="U162" t="s">
        <v>108</v>
      </c>
      <c r="V162" s="3">
        <v>680.26</v>
      </c>
    </row>
    <row r="163" spans="13:22" x14ac:dyDescent="0.25">
      <c r="M163" t="s">
        <v>115</v>
      </c>
      <c r="N163" s="2">
        <v>529</v>
      </c>
      <c r="Q163" t="s">
        <v>2025</v>
      </c>
      <c r="R163" s="3">
        <v>1128.18</v>
      </c>
      <c r="U163" t="s">
        <v>418</v>
      </c>
      <c r="V163" s="3">
        <v>679.9799999999999</v>
      </c>
    </row>
    <row r="164" spans="13:22" x14ac:dyDescent="0.25">
      <c r="M164" t="s">
        <v>1125</v>
      </c>
      <c r="N164" s="2">
        <v>527</v>
      </c>
      <c r="Q164" t="s">
        <v>643</v>
      </c>
      <c r="R164" s="3">
        <v>1123.1900000000003</v>
      </c>
      <c r="U164" t="s">
        <v>938</v>
      </c>
      <c r="V164" s="3">
        <v>678.52</v>
      </c>
    </row>
    <row r="165" spans="13:22" x14ac:dyDescent="0.25">
      <c r="M165" t="s">
        <v>172</v>
      </c>
      <c r="N165" s="2">
        <v>526</v>
      </c>
      <c r="Q165" t="s">
        <v>1653</v>
      </c>
      <c r="R165" s="3">
        <v>1122.76</v>
      </c>
      <c r="U165" t="s">
        <v>1285</v>
      </c>
      <c r="V165" s="3">
        <v>678.16999999999985</v>
      </c>
    </row>
    <row r="166" spans="13:22" x14ac:dyDescent="0.25">
      <c r="M166" t="s">
        <v>149</v>
      </c>
      <c r="N166" s="2">
        <v>525</v>
      </c>
      <c r="Q166" t="s">
        <v>280</v>
      </c>
      <c r="R166" s="3">
        <v>1118.47</v>
      </c>
      <c r="U166" t="s">
        <v>329</v>
      </c>
      <c r="V166" s="3">
        <v>677.91</v>
      </c>
    </row>
    <row r="167" spans="13:22" x14ac:dyDescent="0.25">
      <c r="M167" t="s">
        <v>1103</v>
      </c>
      <c r="N167" s="2">
        <v>524</v>
      </c>
      <c r="Q167" t="s">
        <v>1048</v>
      </c>
      <c r="R167" s="3">
        <v>1118.4000000000001</v>
      </c>
      <c r="U167" t="s">
        <v>1252</v>
      </c>
      <c r="V167" s="3">
        <v>676.53999999999974</v>
      </c>
    </row>
    <row r="168" spans="13:22" x14ac:dyDescent="0.25">
      <c r="M168" t="s">
        <v>2020</v>
      </c>
      <c r="N168" s="2">
        <v>523</v>
      </c>
      <c r="Q168" t="s">
        <v>2024</v>
      </c>
      <c r="R168" s="3">
        <v>1116.93</v>
      </c>
      <c r="U168" t="s">
        <v>813</v>
      </c>
      <c r="V168" s="3">
        <v>673.5799999999997</v>
      </c>
    </row>
    <row r="169" spans="13:22" x14ac:dyDescent="0.25">
      <c r="M169" t="s">
        <v>1048</v>
      </c>
      <c r="N169" s="2">
        <v>523</v>
      </c>
      <c r="Q169" t="s">
        <v>2635</v>
      </c>
      <c r="R169" s="3">
        <v>1116.8699999999999</v>
      </c>
      <c r="U169" t="s">
        <v>267</v>
      </c>
      <c r="V169" s="3">
        <v>667.78</v>
      </c>
    </row>
    <row r="170" spans="13:22" x14ac:dyDescent="0.25">
      <c r="M170" t="s">
        <v>1504</v>
      </c>
      <c r="N170" s="2">
        <v>521</v>
      </c>
      <c r="Q170" t="s">
        <v>944</v>
      </c>
      <c r="R170" s="3">
        <v>1113.8499999999999</v>
      </c>
      <c r="U170" t="s">
        <v>875</v>
      </c>
      <c r="V170" s="3">
        <v>667.24</v>
      </c>
    </row>
    <row r="171" spans="13:22" x14ac:dyDescent="0.25">
      <c r="M171" t="s">
        <v>1580</v>
      </c>
      <c r="N171" s="2">
        <v>520</v>
      </c>
      <c r="Q171" t="s">
        <v>1375</v>
      </c>
      <c r="R171" s="3">
        <v>1112.73</v>
      </c>
      <c r="U171" t="s">
        <v>651</v>
      </c>
      <c r="V171" s="3">
        <v>666.83</v>
      </c>
    </row>
    <row r="172" spans="13:22" x14ac:dyDescent="0.25">
      <c r="M172" t="s">
        <v>733</v>
      </c>
      <c r="N172" s="2">
        <v>520</v>
      </c>
      <c r="Q172" t="s">
        <v>1353</v>
      </c>
      <c r="R172" s="3">
        <v>1108.3800000000001</v>
      </c>
      <c r="U172" t="s">
        <v>337</v>
      </c>
      <c r="V172" s="3">
        <v>663.40000000000009</v>
      </c>
    </row>
    <row r="173" spans="13:22" x14ac:dyDescent="0.25">
      <c r="M173" t="s">
        <v>1384</v>
      </c>
      <c r="N173" s="2">
        <v>520</v>
      </c>
      <c r="Q173" t="s">
        <v>1049</v>
      </c>
      <c r="R173" s="3">
        <v>1104.8900000000001</v>
      </c>
      <c r="U173" t="s">
        <v>2032</v>
      </c>
      <c r="V173" s="3">
        <v>663.06999999999994</v>
      </c>
    </row>
    <row r="174" spans="13:22" x14ac:dyDescent="0.25">
      <c r="M174" t="s">
        <v>2021</v>
      </c>
      <c r="N174" s="2">
        <v>520</v>
      </c>
      <c r="Q174" t="s">
        <v>212</v>
      </c>
      <c r="R174" s="3">
        <v>1104.55</v>
      </c>
      <c r="U174" t="s">
        <v>2023</v>
      </c>
      <c r="V174" s="3">
        <v>662.04000000000019</v>
      </c>
    </row>
    <row r="175" spans="13:22" x14ac:dyDescent="0.25">
      <c r="M175" t="s">
        <v>1051</v>
      </c>
      <c r="N175" s="2">
        <v>520</v>
      </c>
      <c r="Q175" t="s">
        <v>267</v>
      </c>
      <c r="R175" s="3">
        <v>1104.32</v>
      </c>
      <c r="U175" t="s">
        <v>1375</v>
      </c>
      <c r="V175" s="3">
        <v>657.66000000000008</v>
      </c>
    </row>
    <row r="176" spans="13:22" x14ac:dyDescent="0.25">
      <c r="M176" t="s">
        <v>689</v>
      </c>
      <c r="N176" s="2">
        <v>519</v>
      </c>
      <c r="Q176" t="s">
        <v>199</v>
      </c>
      <c r="R176" s="3">
        <v>1100.77</v>
      </c>
      <c r="U176" t="s">
        <v>1239</v>
      </c>
      <c r="V176" s="3">
        <v>656.6099999999999</v>
      </c>
    </row>
    <row r="177" spans="13:22" x14ac:dyDescent="0.25">
      <c r="M177" t="s">
        <v>1527</v>
      </c>
      <c r="N177" s="2">
        <v>519</v>
      </c>
      <c r="Q177" t="s">
        <v>72</v>
      </c>
      <c r="R177" s="3">
        <v>1099.8200000000002</v>
      </c>
      <c r="U177" t="s">
        <v>2020</v>
      </c>
      <c r="V177" s="3">
        <v>656.32999999999993</v>
      </c>
    </row>
    <row r="178" spans="13:22" x14ac:dyDescent="0.25">
      <c r="M178" t="s">
        <v>1285</v>
      </c>
      <c r="N178" s="2">
        <v>516</v>
      </c>
      <c r="Q178" t="s">
        <v>21</v>
      </c>
      <c r="R178" s="3">
        <v>1097.49</v>
      </c>
      <c r="U178" t="s">
        <v>1223</v>
      </c>
      <c r="V178" s="3">
        <v>654.59999999999991</v>
      </c>
    </row>
    <row r="179" spans="13:22" x14ac:dyDescent="0.25">
      <c r="M179" t="s">
        <v>655</v>
      </c>
      <c r="N179" s="2">
        <v>515</v>
      </c>
      <c r="Q179" t="s">
        <v>1548</v>
      </c>
      <c r="R179" s="3">
        <v>1096.3000000000002</v>
      </c>
      <c r="U179" t="s">
        <v>1412</v>
      </c>
      <c r="V179" s="3">
        <v>654.58999999999992</v>
      </c>
    </row>
    <row r="180" spans="13:22" x14ac:dyDescent="0.25">
      <c r="M180" t="s">
        <v>1485</v>
      </c>
      <c r="N180" s="2">
        <v>514</v>
      </c>
      <c r="Q180" t="s">
        <v>329</v>
      </c>
      <c r="R180" s="3">
        <v>1096</v>
      </c>
      <c r="U180" t="s">
        <v>1384</v>
      </c>
      <c r="V180" s="3">
        <v>653.92000000000007</v>
      </c>
    </row>
    <row r="181" spans="13:22" x14ac:dyDescent="0.25">
      <c r="M181" t="s">
        <v>975</v>
      </c>
      <c r="N181" s="2">
        <v>513</v>
      </c>
      <c r="Q181" t="s">
        <v>813</v>
      </c>
      <c r="R181" s="3">
        <v>1092.2899999999997</v>
      </c>
      <c r="U181" t="s">
        <v>787</v>
      </c>
      <c r="V181" s="3">
        <v>652.76999999999987</v>
      </c>
    </row>
    <row r="182" spans="13:22" x14ac:dyDescent="0.25">
      <c r="M182" t="s">
        <v>329</v>
      </c>
      <c r="N182" s="2">
        <v>512</v>
      </c>
      <c r="Q182" t="s">
        <v>984</v>
      </c>
      <c r="R182" s="3">
        <v>1090.5100000000002</v>
      </c>
      <c r="U182" t="s">
        <v>1950</v>
      </c>
      <c r="V182" s="3">
        <v>648.78</v>
      </c>
    </row>
    <row r="183" spans="13:22" x14ac:dyDescent="0.25">
      <c r="M183" t="s">
        <v>277</v>
      </c>
      <c r="N183" s="2">
        <v>511</v>
      </c>
      <c r="Q183" t="s">
        <v>1239</v>
      </c>
      <c r="R183" s="3">
        <v>1087.1399999999999</v>
      </c>
      <c r="U183" t="s">
        <v>697</v>
      </c>
      <c r="V183" s="3">
        <v>648.61999999999989</v>
      </c>
    </row>
    <row r="184" spans="13:22" x14ac:dyDescent="0.25">
      <c r="M184" t="s">
        <v>1607</v>
      </c>
      <c r="N184" s="2">
        <v>511</v>
      </c>
      <c r="Q184" t="s">
        <v>1223</v>
      </c>
      <c r="R184" s="3">
        <v>1085.77</v>
      </c>
      <c r="U184" t="s">
        <v>2635</v>
      </c>
      <c r="V184" s="3">
        <v>645.92999999999995</v>
      </c>
    </row>
    <row r="185" spans="13:22" x14ac:dyDescent="0.25">
      <c r="M185" t="s">
        <v>1375</v>
      </c>
      <c r="N185" s="2">
        <v>511</v>
      </c>
      <c r="Q185" t="s">
        <v>1254</v>
      </c>
      <c r="R185" s="3">
        <v>1085.06</v>
      </c>
      <c r="U185" t="s">
        <v>1077</v>
      </c>
      <c r="V185" s="3">
        <v>645.90999999999985</v>
      </c>
    </row>
    <row r="186" spans="13:22" x14ac:dyDescent="0.25">
      <c r="M186" t="s">
        <v>1301</v>
      </c>
      <c r="N186" s="2">
        <v>509</v>
      </c>
      <c r="Q186" t="s">
        <v>277</v>
      </c>
      <c r="R186" s="3">
        <v>1080.31</v>
      </c>
      <c r="U186" t="s">
        <v>450</v>
      </c>
      <c r="V186" s="3">
        <v>645.86</v>
      </c>
    </row>
    <row r="187" spans="13:22" x14ac:dyDescent="0.25">
      <c r="M187" t="s">
        <v>38</v>
      </c>
      <c r="N187" s="2">
        <v>509</v>
      </c>
      <c r="Q187" t="s">
        <v>1285</v>
      </c>
      <c r="R187" s="3">
        <v>1075.1499999999999</v>
      </c>
      <c r="U187" t="s">
        <v>801</v>
      </c>
      <c r="V187" s="3">
        <v>645.57000000000016</v>
      </c>
    </row>
    <row r="188" spans="13:22" x14ac:dyDescent="0.25">
      <c r="M188" t="s">
        <v>813</v>
      </c>
      <c r="N188" s="2">
        <v>509</v>
      </c>
      <c r="Q188" t="s">
        <v>1487</v>
      </c>
      <c r="R188" s="3">
        <v>1073.3200000000002</v>
      </c>
      <c r="U188" t="s">
        <v>1015</v>
      </c>
      <c r="V188" s="3">
        <v>645.45999999999981</v>
      </c>
    </row>
    <row r="189" spans="13:22" x14ac:dyDescent="0.25">
      <c r="M189" t="s">
        <v>1861</v>
      </c>
      <c r="N189" s="2">
        <v>508</v>
      </c>
      <c r="Q189" t="s">
        <v>801</v>
      </c>
      <c r="R189" s="3">
        <v>1073.0700000000002</v>
      </c>
      <c r="U189" t="s">
        <v>887</v>
      </c>
      <c r="V189" s="3">
        <v>645.39999999999986</v>
      </c>
    </row>
    <row r="190" spans="13:22" x14ac:dyDescent="0.25">
      <c r="M190" t="s">
        <v>491</v>
      </c>
      <c r="N190" s="2">
        <v>505</v>
      </c>
      <c r="Q190" t="s">
        <v>670</v>
      </c>
      <c r="R190" s="3">
        <v>1072.71</v>
      </c>
      <c r="U190" t="s">
        <v>1084</v>
      </c>
      <c r="V190" s="3">
        <v>644.27000000000021</v>
      </c>
    </row>
    <row r="191" spans="13:22" x14ac:dyDescent="0.25">
      <c r="M191" t="s">
        <v>1463</v>
      </c>
      <c r="N191" s="2">
        <v>505</v>
      </c>
      <c r="Q191" t="s">
        <v>1084</v>
      </c>
      <c r="R191" s="3">
        <v>1072.4800000000002</v>
      </c>
      <c r="U191" t="s">
        <v>2643</v>
      </c>
      <c r="V191" s="3">
        <v>642.59999999999991</v>
      </c>
    </row>
    <row r="192" spans="13:22" x14ac:dyDescent="0.25">
      <c r="M192" t="s">
        <v>1207</v>
      </c>
      <c r="N192" s="2">
        <v>503</v>
      </c>
      <c r="Q192" t="s">
        <v>450</v>
      </c>
      <c r="R192" s="3">
        <v>1071.83</v>
      </c>
      <c r="U192" t="s">
        <v>1048</v>
      </c>
      <c r="V192" s="3">
        <v>642.12000000000012</v>
      </c>
    </row>
    <row r="193" spans="13:22" x14ac:dyDescent="0.25">
      <c r="M193" t="s">
        <v>1077</v>
      </c>
      <c r="N193" s="2">
        <v>503</v>
      </c>
      <c r="Q193" t="s">
        <v>1672</v>
      </c>
      <c r="R193" s="3">
        <v>1071.02</v>
      </c>
      <c r="U193" t="s">
        <v>1672</v>
      </c>
      <c r="V193" s="3">
        <v>641.28</v>
      </c>
    </row>
    <row r="194" spans="13:22" x14ac:dyDescent="0.25">
      <c r="M194" t="s">
        <v>1084</v>
      </c>
      <c r="N194" s="2">
        <v>501</v>
      </c>
      <c r="Q194" t="s">
        <v>2020</v>
      </c>
      <c r="R194" s="3">
        <v>1070.6999999999998</v>
      </c>
      <c r="U194" t="s">
        <v>277</v>
      </c>
      <c r="V194" s="3">
        <v>641.24</v>
      </c>
    </row>
    <row r="195" spans="13:22" x14ac:dyDescent="0.25">
      <c r="M195" t="s">
        <v>1353</v>
      </c>
      <c r="N195" s="2">
        <v>501</v>
      </c>
      <c r="Q195" t="s">
        <v>496</v>
      </c>
      <c r="R195" s="3">
        <v>1070.0300000000002</v>
      </c>
      <c r="U195" t="s">
        <v>2040</v>
      </c>
      <c r="V195" s="3">
        <v>640.61999999999989</v>
      </c>
    </row>
    <row r="196" spans="13:22" x14ac:dyDescent="0.25">
      <c r="M196" t="s">
        <v>671</v>
      </c>
      <c r="N196" s="2">
        <v>498</v>
      </c>
      <c r="Q196" t="s">
        <v>1412</v>
      </c>
      <c r="R196" s="3">
        <v>1069.6199999999999</v>
      </c>
      <c r="U196" t="s">
        <v>752</v>
      </c>
      <c r="V196" s="3">
        <v>637.12000000000012</v>
      </c>
    </row>
    <row r="197" spans="13:22" x14ac:dyDescent="0.25">
      <c r="M197" t="s">
        <v>336</v>
      </c>
      <c r="N197" s="2">
        <v>498</v>
      </c>
      <c r="Q197" t="s">
        <v>2031</v>
      </c>
      <c r="R197" s="3">
        <v>1069.3700000000001</v>
      </c>
      <c r="U197" t="s">
        <v>925</v>
      </c>
      <c r="V197" s="3">
        <v>637.06999999999994</v>
      </c>
    </row>
    <row r="198" spans="13:22" x14ac:dyDescent="0.25">
      <c r="M198" t="s">
        <v>805</v>
      </c>
      <c r="N198" s="2">
        <v>496</v>
      </c>
      <c r="Q198" t="s">
        <v>1015</v>
      </c>
      <c r="R198" s="3">
        <v>1066.6899999999998</v>
      </c>
      <c r="U198" t="s">
        <v>670</v>
      </c>
      <c r="V198" s="3">
        <v>636.56000000000006</v>
      </c>
    </row>
    <row r="199" spans="13:22" x14ac:dyDescent="0.25">
      <c r="M199" t="s">
        <v>957</v>
      </c>
      <c r="N199" s="2">
        <v>494</v>
      </c>
      <c r="Q199" t="s">
        <v>2023</v>
      </c>
      <c r="R199" s="3">
        <v>1064.1400000000001</v>
      </c>
      <c r="U199" t="s">
        <v>496</v>
      </c>
      <c r="V199" s="3">
        <v>634.37000000000012</v>
      </c>
    </row>
    <row r="200" spans="13:22" x14ac:dyDescent="0.25">
      <c r="M200" t="s">
        <v>849</v>
      </c>
      <c r="N200" s="2">
        <v>493</v>
      </c>
      <c r="Q200" t="s">
        <v>1824</v>
      </c>
      <c r="R200" s="3">
        <v>1063.3100000000002</v>
      </c>
      <c r="U200" t="s">
        <v>1824</v>
      </c>
      <c r="V200" s="3">
        <v>631.70000000000016</v>
      </c>
    </row>
    <row r="201" spans="13:22" x14ac:dyDescent="0.25">
      <c r="M201" t="s">
        <v>844</v>
      </c>
      <c r="N201" s="2">
        <v>490</v>
      </c>
      <c r="Q201" t="s">
        <v>1077</v>
      </c>
      <c r="R201" s="3">
        <v>1062.6599999999999</v>
      </c>
      <c r="U201" t="s">
        <v>212</v>
      </c>
      <c r="V201" s="3">
        <v>631.54</v>
      </c>
    </row>
    <row r="202" spans="13:22" x14ac:dyDescent="0.25">
      <c r="M202" t="s">
        <v>675</v>
      </c>
      <c r="N202" s="2">
        <v>490</v>
      </c>
      <c r="Q202" t="s">
        <v>942</v>
      </c>
      <c r="R202" s="3">
        <v>1059.96</v>
      </c>
      <c r="U202" t="s">
        <v>2029</v>
      </c>
      <c r="V202" s="3">
        <v>631.20000000000005</v>
      </c>
    </row>
    <row r="203" spans="13:22" x14ac:dyDescent="0.25">
      <c r="M203" t="s">
        <v>1255</v>
      </c>
      <c r="N203" s="2">
        <v>487</v>
      </c>
      <c r="Q203" t="s">
        <v>849</v>
      </c>
      <c r="R203" s="3">
        <v>1057.78</v>
      </c>
      <c r="U203" t="s">
        <v>1660</v>
      </c>
      <c r="V203" s="3">
        <v>630.53000000000009</v>
      </c>
    </row>
    <row r="204" spans="13:22" x14ac:dyDescent="0.25">
      <c r="M204" t="s">
        <v>212</v>
      </c>
      <c r="N204" s="2">
        <v>486</v>
      </c>
      <c r="Q204" t="s">
        <v>1886</v>
      </c>
      <c r="R204" s="3">
        <v>1054.67</v>
      </c>
      <c r="U204" t="s">
        <v>21</v>
      </c>
      <c r="V204" s="3">
        <v>628.67000000000007</v>
      </c>
    </row>
    <row r="205" spans="13:22" x14ac:dyDescent="0.25">
      <c r="M205" t="s">
        <v>26</v>
      </c>
      <c r="N205" s="2">
        <v>486</v>
      </c>
      <c r="Q205" t="s">
        <v>295</v>
      </c>
      <c r="R205" s="3">
        <v>1052.2800000000002</v>
      </c>
      <c r="U205" t="s">
        <v>149</v>
      </c>
      <c r="V205" s="3">
        <v>626.33999999999992</v>
      </c>
    </row>
    <row r="206" spans="13:22" x14ac:dyDescent="0.25">
      <c r="M206" t="s">
        <v>887</v>
      </c>
      <c r="N206" s="2">
        <v>485</v>
      </c>
      <c r="Q206" t="s">
        <v>415</v>
      </c>
      <c r="R206" s="3">
        <v>1049.97</v>
      </c>
      <c r="U206" t="s">
        <v>1514</v>
      </c>
      <c r="V206" s="3">
        <v>625.94999999999982</v>
      </c>
    </row>
    <row r="207" spans="13:22" x14ac:dyDescent="0.25">
      <c r="M207" t="s">
        <v>2022</v>
      </c>
      <c r="N207" s="2">
        <v>485</v>
      </c>
      <c r="Q207" t="s">
        <v>887</v>
      </c>
      <c r="R207" s="3">
        <v>1046.32</v>
      </c>
      <c r="U207" t="s">
        <v>295</v>
      </c>
      <c r="V207" s="3">
        <v>625.26000000000022</v>
      </c>
    </row>
    <row r="208" spans="13:22" x14ac:dyDescent="0.25">
      <c r="M208" t="s">
        <v>41</v>
      </c>
      <c r="N208" s="2">
        <v>485</v>
      </c>
      <c r="Q208" t="s">
        <v>757</v>
      </c>
      <c r="R208" s="3">
        <v>1046.0700000000002</v>
      </c>
      <c r="U208" t="s">
        <v>115</v>
      </c>
      <c r="V208" s="3">
        <v>625.26</v>
      </c>
    </row>
    <row r="209" spans="13:22" x14ac:dyDescent="0.25">
      <c r="M209" t="s">
        <v>108</v>
      </c>
      <c r="N209" s="2">
        <v>484</v>
      </c>
      <c r="Q209" t="s">
        <v>787</v>
      </c>
      <c r="R209" s="3">
        <v>1045.1399999999999</v>
      </c>
      <c r="U209" t="s">
        <v>942</v>
      </c>
      <c r="V209" s="3">
        <v>624.96</v>
      </c>
    </row>
    <row r="210" spans="13:22" x14ac:dyDescent="0.25">
      <c r="M210" t="s">
        <v>1320</v>
      </c>
      <c r="N210" s="2">
        <v>483</v>
      </c>
      <c r="Q210" t="s">
        <v>2643</v>
      </c>
      <c r="R210" s="3">
        <v>1043.75</v>
      </c>
      <c r="U210" t="s">
        <v>943</v>
      </c>
      <c r="V210" s="3">
        <v>623.89999999999986</v>
      </c>
    </row>
    <row r="211" spans="13:22" x14ac:dyDescent="0.25">
      <c r="M211" t="s">
        <v>670</v>
      </c>
      <c r="N211" s="2">
        <v>482</v>
      </c>
      <c r="Q211" t="s">
        <v>298</v>
      </c>
      <c r="R211" s="3">
        <v>1042.94</v>
      </c>
      <c r="U211" t="s">
        <v>975</v>
      </c>
      <c r="V211" s="3">
        <v>622.21999999999991</v>
      </c>
    </row>
    <row r="212" spans="13:22" x14ac:dyDescent="0.25">
      <c r="M212" t="s">
        <v>696</v>
      </c>
      <c r="N212" s="2">
        <v>482</v>
      </c>
      <c r="Q212" t="s">
        <v>115</v>
      </c>
      <c r="R212" s="3">
        <v>1042.44</v>
      </c>
      <c r="U212" t="s">
        <v>1487</v>
      </c>
      <c r="V212" s="3">
        <v>620.47000000000014</v>
      </c>
    </row>
    <row r="213" spans="13:22" x14ac:dyDescent="0.25">
      <c r="M213" t="s">
        <v>432</v>
      </c>
      <c r="N213" s="2">
        <v>480</v>
      </c>
      <c r="Q213" t="s">
        <v>2019</v>
      </c>
      <c r="R213" s="3">
        <v>1041.9499999999998</v>
      </c>
      <c r="U213" t="s">
        <v>1011</v>
      </c>
      <c r="V213" s="3">
        <v>619.19999999999982</v>
      </c>
    </row>
    <row r="214" spans="13:22" x14ac:dyDescent="0.25">
      <c r="M214" t="s">
        <v>105</v>
      </c>
      <c r="N214" s="2">
        <v>480</v>
      </c>
      <c r="Q214" t="s">
        <v>149</v>
      </c>
      <c r="R214" s="3">
        <v>1035.3499999999999</v>
      </c>
      <c r="U214" t="s">
        <v>2031</v>
      </c>
      <c r="V214" s="3">
        <v>618.20000000000005</v>
      </c>
    </row>
    <row r="215" spans="13:22" x14ac:dyDescent="0.25">
      <c r="M215" t="s">
        <v>2023</v>
      </c>
      <c r="N215" s="2">
        <v>479</v>
      </c>
      <c r="Q215" t="s">
        <v>1514</v>
      </c>
      <c r="R215" s="3">
        <v>1035.33</v>
      </c>
      <c r="U215" t="s">
        <v>1607</v>
      </c>
      <c r="V215" s="3">
        <v>617.38999999999987</v>
      </c>
    </row>
    <row r="216" spans="13:22" x14ac:dyDescent="0.25">
      <c r="M216" t="s">
        <v>1394</v>
      </c>
      <c r="N216" s="2">
        <v>477</v>
      </c>
      <c r="Q216" t="s">
        <v>975</v>
      </c>
      <c r="R216" s="3">
        <v>1034.02</v>
      </c>
      <c r="U216" t="s">
        <v>689</v>
      </c>
      <c r="V216" s="3">
        <v>617.10000000000014</v>
      </c>
    </row>
    <row r="217" spans="13:22" x14ac:dyDescent="0.25">
      <c r="M217" t="s">
        <v>1949</v>
      </c>
      <c r="N217" s="2">
        <v>476</v>
      </c>
      <c r="Q217" t="s">
        <v>2029</v>
      </c>
      <c r="R217" s="3">
        <v>1033.43</v>
      </c>
      <c r="U217" t="s">
        <v>415</v>
      </c>
      <c r="V217" s="3">
        <v>616.8900000000001</v>
      </c>
    </row>
    <row r="218" spans="13:22" x14ac:dyDescent="0.25">
      <c r="M218" t="s">
        <v>1681</v>
      </c>
      <c r="N218" s="2">
        <v>476</v>
      </c>
      <c r="Q218" t="s">
        <v>170</v>
      </c>
      <c r="R218" s="3">
        <v>1032.18</v>
      </c>
      <c r="U218" t="s">
        <v>1254</v>
      </c>
      <c r="V218" s="3">
        <v>615.70000000000005</v>
      </c>
    </row>
    <row r="219" spans="13:22" x14ac:dyDescent="0.25">
      <c r="M219" t="s">
        <v>643</v>
      </c>
      <c r="N219" s="2">
        <v>476</v>
      </c>
      <c r="Q219" t="s">
        <v>689</v>
      </c>
      <c r="R219" s="3">
        <v>1031.5100000000002</v>
      </c>
      <c r="U219" t="s">
        <v>544</v>
      </c>
      <c r="V219" s="3">
        <v>612.82999999999993</v>
      </c>
    </row>
    <row r="220" spans="13:22" x14ac:dyDescent="0.25">
      <c r="M220" t="s">
        <v>913</v>
      </c>
      <c r="N220" s="2">
        <v>475</v>
      </c>
      <c r="Q220" t="s">
        <v>829</v>
      </c>
      <c r="R220" s="3">
        <v>1030.5900000000001</v>
      </c>
      <c r="U220" t="s">
        <v>1886</v>
      </c>
      <c r="V220" s="3">
        <v>612.16000000000008</v>
      </c>
    </row>
    <row r="221" spans="13:22" x14ac:dyDescent="0.25">
      <c r="M221" t="s">
        <v>310</v>
      </c>
      <c r="N221" s="2">
        <v>475</v>
      </c>
      <c r="Q221" t="s">
        <v>1317</v>
      </c>
      <c r="R221" s="3">
        <v>1029.5200000000002</v>
      </c>
      <c r="U221" t="s">
        <v>757</v>
      </c>
      <c r="V221" s="3">
        <v>611.20000000000016</v>
      </c>
    </row>
    <row r="222" spans="13:22" x14ac:dyDescent="0.25">
      <c r="M222" t="s">
        <v>1514</v>
      </c>
      <c r="N222" s="2">
        <v>474</v>
      </c>
      <c r="Q222" t="s">
        <v>1681</v>
      </c>
      <c r="R222" s="3">
        <v>1028.6500000000001</v>
      </c>
      <c r="U222" t="s">
        <v>829</v>
      </c>
      <c r="V222" s="3">
        <v>610.18000000000006</v>
      </c>
    </row>
    <row r="223" spans="13:22" x14ac:dyDescent="0.25">
      <c r="M223" t="s">
        <v>1950</v>
      </c>
      <c r="N223" s="2">
        <v>474</v>
      </c>
      <c r="Q223" t="s">
        <v>752</v>
      </c>
      <c r="R223" s="3">
        <v>1028.2</v>
      </c>
      <c r="U223" t="s">
        <v>144</v>
      </c>
      <c r="V223" s="3">
        <v>610.16000000000008</v>
      </c>
    </row>
    <row r="224" spans="13:22" x14ac:dyDescent="0.25">
      <c r="M224" t="s">
        <v>1240</v>
      </c>
      <c r="N224" s="2">
        <v>474</v>
      </c>
      <c r="Q224" t="s">
        <v>1660</v>
      </c>
      <c r="R224" s="3">
        <v>1027.6300000000001</v>
      </c>
      <c r="U224" t="s">
        <v>778</v>
      </c>
      <c r="V224" s="3">
        <v>609.06000000000006</v>
      </c>
    </row>
    <row r="225" spans="13:22" x14ac:dyDescent="0.25">
      <c r="M225" t="s">
        <v>829</v>
      </c>
      <c r="N225" s="2">
        <v>472</v>
      </c>
      <c r="Q225" t="s">
        <v>432</v>
      </c>
      <c r="R225" s="3">
        <v>1027.04</v>
      </c>
      <c r="U225" t="s">
        <v>1527</v>
      </c>
      <c r="V225" s="3">
        <v>608.96999999999991</v>
      </c>
    </row>
    <row r="226" spans="13:22" x14ac:dyDescent="0.25">
      <c r="M226" t="s">
        <v>104</v>
      </c>
      <c r="N226" s="2">
        <v>472</v>
      </c>
      <c r="Q226" t="s">
        <v>843</v>
      </c>
      <c r="R226" s="3">
        <v>1023.52</v>
      </c>
      <c r="U226" t="s">
        <v>170</v>
      </c>
      <c r="V226" s="3">
        <v>607.6400000000001</v>
      </c>
    </row>
    <row r="227" spans="13:22" x14ac:dyDescent="0.25">
      <c r="M227" t="s">
        <v>1276</v>
      </c>
      <c r="N227" s="2">
        <v>469</v>
      </c>
      <c r="Q227" t="s">
        <v>45</v>
      </c>
      <c r="R227" s="3">
        <v>1020.82</v>
      </c>
      <c r="U227" t="s">
        <v>2019</v>
      </c>
      <c r="V227" s="3">
        <v>606.87999999999988</v>
      </c>
    </row>
    <row r="228" spans="13:22" x14ac:dyDescent="0.25">
      <c r="M228" t="s">
        <v>2024</v>
      </c>
      <c r="N228" s="2">
        <v>469</v>
      </c>
      <c r="Q228" t="s">
        <v>800</v>
      </c>
      <c r="R228" s="3">
        <v>1016.4100000000001</v>
      </c>
      <c r="U228" t="s">
        <v>287</v>
      </c>
      <c r="V228" s="3">
        <v>604.95000000000005</v>
      </c>
    </row>
    <row r="229" spans="13:22" x14ac:dyDescent="0.25">
      <c r="M229" t="s">
        <v>143</v>
      </c>
      <c r="N229" s="2">
        <v>469</v>
      </c>
      <c r="Q229" t="s">
        <v>105</v>
      </c>
      <c r="R229" s="3">
        <v>1016.23</v>
      </c>
      <c r="U229" t="s">
        <v>800</v>
      </c>
      <c r="V229" s="3">
        <v>603.43000000000006</v>
      </c>
    </row>
    <row r="230" spans="13:22" x14ac:dyDescent="0.25">
      <c r="M230" t="s">
        <v>249</v>
      </c>
      <c r="N230" s="2">
        <v>466</v>
      </c>
      <c r="Q230" t="s">
        <v>733</v>
      </c>
      <c r="R230" s="3">
        <v>1010.2699999999999</v>
      </c>
      <c r="U230" t="s">
        <v>790</v>
      </c>
      <c r="V230" s="3">
        <v>603.29</v>
      </c>
    </row>
    <row r="231" spans="13:22" x14ac:dyDescent="0.25">
      <c r="M231" t="s">
        <v>192</v>
      </c>
      <c r="N231" s="2">
        <v>466</v>
      </c>
      <c r="Q231" t="s">
        <v>943</v>
      </c>
      <c r="R231" s="3">
        <v>1010.06</v>
      </c>
      <c r="U231" t="s">
        <v>1317</v>
      </c>
      <c r="V231" s="3">
        <v>601.72000000000025</v>
      </c>
    </row>
    <row r="232" spans="13:22" x14ac:dyDescent="0.25">
      <c r="M232" t="s">
        <v>1393</v>
      </c>
      <c r="N232" s="2">
        <v>466</v>
      </c>
      <c r="Q232" t="s">
        <v>144</v>
      </c>
      <c r="R232" s="3">
        <v>1009.72</v>
      </c>
      <c r="U232" t="s">
        <v>432</v>
      </c>
      <c r="V232" s="3">
        <v>600.99999999999989</v>
      </c>
    </row>
    <row r="233" spans="13:22" x14ac:dyDescent="0.25">
      <c r="M233" t="s">
        <v>1548</v>
      </c>
      <c r="N233" s="2">
        <v>464</v>
      </c>
      <c r="Q233" t="s">
        <v>2049</v>
      </c>
      <c r="R233" s="3">
        <v>1007.74</v>
      </c>
      <c r="U233" t="s">
        <v>298</v>
      </c>
      <c r="V233" s="3">
        <v>600.95000000000005</v>
      </c>
    </row>
    <row r="234" spans="13:22" x14ac:dyDescent="0.25">
      <c r="M234" t="s">
        <v>144</v>
      </c>
      <c r="N234" s="2">
        <v>462</v>
      </c>
      <c r="Q234" t="s">
        <v>778</v>
      </c>
      <c r="R234" s="3">
        <v>1005.8700000000001</v>
      </c>
      <c r="U234" t="s">
        <v>2049</v>
      </c>
      <c r="V234" s="3">
        <v>600.4</v>
      </c>
    </row>
    <row r="235" spans="13:22" x14ac:dyDescent="0.25">
      <c r="M235" t="s">
        <v>1412</v>
      </c>
      <c r="N235" s="2">
        <v>462</v>
      </c>
      <c r="Q235" t="s">
        <v>1527</v>
      </c>
      <c r="R235" s="3">
        <v>1002.56</v>
      </c>
      <c r="U235" t="s">
        <v>733</v>
      </c>
      <c r="V235" s="3">
        <v>600.38999999999987</v>
      </c>
    </row>
    <row r="236" spans="13:22" x14ac:dyDescent="0.25">
      <c r="M236" t="s">
        <v>2636</v>
      </c>
      <c r="N236" s="2">
        <v>461</v>
      </c>
      <c r="Q236" t="s">
        <v>409</v>
      </c>
      <c r="R236" s="3">
        <v>1002.1800000000001</v>
      </c>
      <c r="U236" t="s">
        <v>984</v>
      </c>
      <c r="V236" s="3">
        <v>599.77000000000021</v>
      </c>
    </row>
    <row r="237" spans="13:22" x14ac:dyDescent="0.25">
      <c r="M237" t="s">
        <v>170</v>
      </c>
      <c r="N237" s="2">
        <v>461</v>
      </c>
      <c r="Q237" t="s">
        <v>1186</v>
      </c>
      <c r="R237" s="3">
        <v>1000.6199999999999</v>
      </c>
      <c r="U237" t="s">
        <v>1301</v>
      </c>
      <c r="V237" s="3">
        <v>598.79000000000008</v>
      </c>
    </row>
    <row r="238" spans="13:22" x14ac:dyDescent="0.25">
      <c r="M238" t="s">
        <v>724</v>
      </c>
      <c r="N238" s="2">
        <v>460</v>
      </c>
      <c r="Q238" t="s">
        <v>2040</v>
      </c>
      <c r="R238" s="3">
        <v>1000.29</v>
      </c>
      <c r="U238" t="s">
        <v>1681</v>
      </c>
      <c r="V238" s="3">
        <v>597.95000000000005</v>
      </c>
    </row>
    <row r="239" spans="13:22" x14ac:dyDescent="0.25">
      <c r="M239" t="s">
        <v>1752</v>
      </c>
      <c r="N239" s="2">
        <v>459</v>
      </c>
      <c r="Q239" t="s">
        <v>1178</v>
      </c>
      <c r="R239" s="3">
        <v>997.93999999999994</v>
      </c>
      <c r="U239" t="s">
        <v>2043</v>
      </c>
      <c r="V239" s="3">
        <v>597.63999999999987</v>
      </c>
    </row>
    <row r="240" spans="13:22" x14ac:dyDescent="0.25">
      <c r="M240" t="s">
        <v>1186</v>
      </c>
      <c r="N240" s="2">
        <v>459</v>
      </c>
      <c r="Q240" t="s">
        <v>2027</v>
      </c>
      <c r="R240" s="3">
        <v>992.29000000000008</v>
      </c>
      <c r="U240" t="s">
        <v>701</v>
      </c>
      <c r="V240" s="3">
        <v>596.55999999999995</v>
      </c>
    </row>
    <row r="241" spans="13:22" x14ac:dyDescent="0.25">
      <c r="M241" t="s">
        <v>1091</v>
      </c>
      <c r="N241" s="2">
        <v>458</v>
      </c>
      <c r="Q241" t="s">
        <v>675</v>
      </c>
      <c r="R241" s="3">
        <v>991.31000000000006</v>
      </c>
      <c r="U241" t="s">
        <v>80</v>
      </c>
      <c r="V241" s="3">
        <v>595.21</v>
      </c>
    </row>
    <row r="242" spans="13:22" x14ac:dyDescent="0.25">
      <c r="M242" t="s">
        <v>1252</v>
      </c>
      <c r="N242" s="2">
        <v>458</v>
      </c>
      <c r="Q242" t="s">
        <v>2043</v>
      </c>
      <c r="R242" s="3">
        <v>989.92999999999984</v>
      </c>
      <c r="U242" t="s">
        <v>1983</v>
      </c>
      <c r="V242" s="3">
        <v>594.22</v>
      </c>
    </row>
    <row r="243" spans="13:22" x14ac:dyDescent="0.25">
      <c r="M243" t="s">
        <v>1140</v>
      </c>
      <c r="N243" s="2">
        <v>457</v>
      </c>
      <c r="Q243" t="s">
        <v>1011</v>
      </c>
      <c r="R243" s="3">
        <v>989.54999999999984</v>
      </c>
      <c r="U243" t="s">
        <v>45</v>
      </c>
      <c r="V243" s="3">
        <v>593.97</v>
      </c>
    </row>
    <row r="244" spans="13:22" x14ac:dyDescent="0.25">
      <c r="M244" t="s">
        <v>828</v>
      </c>
      <c r="N244" s="2">
        <v>455</v>
      </c>
      <c r="Q244" t="s">
        <v>1301</v>
      </c>
      <c r="R244" s="3">
        <v>986.67000000000007</v>
      </c>
      <c r="U244" t="s">
        <v>1009</v>
      </c>
      <c r="V244" s="3">
        <v>592.81999999999982</v>
      </c>
    </row>
    <row r="245" spans="13:22" x14ac:dyDescent="0.25">
      <c r="M245" t="s">
        <v>515</v>
      </c>
      <c r="N245" s="2">
        <v>454</v>
      </c>
      <c r="Q245" t="s">
        <v>1949</v>
      </c>
      <c r="R245" s="3">
        <v>984.94</v>
      </c>
      <c r="U245" t="s">
        <v>2638</v>
      </c>
      <c r="V245" s="3">
        <v>591.36000000000013</v>
      </c>
    </row>
    <row r="246" spans="13:22" x14ac:dyDescent="0.25">
      <c r="M246" t="s">
        <v>1154</v>
      </c>
      <c r="N246" s="2">
        <v>454</v>
      </c>
      <c r="Q246" t="s">
        <v>2028</v>
      </c>
      <c r="R246" s="3">
        <v>984.75999999999988</v>
      </c>
      <c r="U246" t="s">
        <v>143</v>
      </c>
      <c r="V246" s="3">
        <v>590.20000000000005</v>
      </c>
    </row>
    <row r="247" spans="13:22" x14ac:dyDescent="0.25">
      <c r="M247" t="s">
        <v>2637</v>
      </c>
      <c r="N247" s="2">
        <v>454</v>
      </c>
      <c r="Q247" t="s">
        <v>1556</v>
      </c>
      <c r="R247" s="3">
        <v>981.67999999999984</v>
      </c>
      <c r="U247" t="s">
        <v>1949</v>
      </c>
      <c r="V247" s="3">
        <v>588.92000000000007</v>
      </c>
    </row>
    <row r="248" spans="13:22" x14ac:dyDescent="0.25">
      <c r="M248" t="s">
        <v>1295</v>
      </c>
      <c r="N248" s="2">
        <v>453</v>
      </c>
      <c r="Q248" t="s">
        <v>287</v>
      </c>
      <c r="R248" s="3">
        <v>980.53</v>
      </c>
      <c r="U248" t="s">
        <v>849</v>
      </c>
      <c r="V248" s="3">
        <v>588.41000000000008</v>
      </c>
    </row>
    <row r="249" spans="13:22" x14ac:dyDescent="0.25">
      <c r="M249" t="s">
        <v>2025</v>
      </c>
      <c r="N249" s="2">
        <v>452</v>
      </c>
      <c r="Q249" t="s">
        <v>544</v>
      </c>
      <c r="R249" s="3">
        <v>980.52999999999986</v>
      </c>
      <c r="U249" t="s">
        <v>1186</v>
      </c>
      <c r="V249" s="3">
        <v>587.8599999999999</v>
      </c>
    </row>
    <row r="250" spans="13:22" x14ac:dyDescent="0.25">
      <c r="M250" t="s">
        <v>2026</v>
      </c>
      <c r="N250" s="2">
        <v>452</v>
      </c>
      <c r="Q250" t="s">
        <v>336</v>
      </c>
      <c r="R250" s="3">
        <v>980.3599999999999</v>
      </c>
      <c r="U250" t="s">
        <v>843</v>
      </c>
      <c r="V250" s="3">
        <v>584.4</v>
      </c>
    </row>
    <row r="251" spans="13:22" x14ac:dyDescent="0.25">
      <c r="M251" t="s">
        <v>2638</v>
      </c>
      <c r="N251" s="2">
        <v>452</v>
      </c>
      <c r="Q251" t="s">
        <v>1607</v>
      </c>
      <c r="R251" s="3">
        <v>980.21999999999991</v>
      </c>
      <c r="U251" t="s">
        <v>336</v>
      </c>
      <c r="V251" s="3">
        <v>582.56999999999982</v>
      </c>
    </row>
    <row r="252" spans="13:22" x14ac:dyDescent="0.25">
      <c r="M252" t="s">
        <v>1009</v>
      </c>
      <c r="N252" s="2">
        <v>452</v>
      </c>
      <c r="Q252" t="s">
        <v>1140</v>
      </c>
      <c r="R252" s="3">
        <v>979.64</v>
      </c>
      <c r="U252" t="s">
        <v>1556</v>
      </c>
      <c r="V252" s="3">
        <v>581.93999999999983</v>
      </c>
    </row>
    <row r="253" spans="13:22" x14ac:dyDescent="0.25">
      <c r="M253" t="s">
        <v>989</v>
      </c>
      <c r="N253" s="2">
        <v>451</v>
      </c>
      <c r="Q253" t="s">
        <v>701</v>
      </c>
      <c r="R253" s="3">
        <v>979.56</v>
      </c>
      <c r="U253" t="s">
        <v>1905</v>
      </c>
      <c r="V253" s="3">
        <v>581.65</v>
      </c>
    </row>
    <row r="254" spans="13:22" x14ac:dyDescent="0.25">
      <c r="M254" t="s">
        <v>199</v>
      </c>
      <c r="N254" s="2">
        <v>451</v>
      </c>
      <c r="Q254" t="s">
        <v>1676</v>
      </c>
      <c r="R254" s="3">
        <v>975.02</v>
      </c>
      <c r="U254" t="s">
        <v>1103</v>
      </c>
      <c r="V254" s="3">
        <v>581.09000000000015</v>
      </c>
    </row>
    <row r="255" spans="13:22" x14ac:dyDescent="0.25">
      <c r="M255" t="s">
        <v>1008</v>
      </c>
      <c r="N255" s="2">
        <v>450</v>
      </c>
      <c r="Q255" t="s">
        <v>656</v>
      </c>
      <c r="R255" s="3">
        <v>972.95</v>
      </c>
      <c r="U255" t="s">
        <v>409</v>
      </c>
      <c r="V255" s="3">
        <v>580.65000000000009</v>
      </c>
    </row>
    <row r="256" spans="13:22" x14ac:dyDescent="0.25">
      <c r="M256" t="s">
        <v>652</v>
      </c>
      <c r="N256" s="2">
        <v>450</v>
      </c>
      <c r="Q256" t="s">
        <v>26</v>
      </c>
      <c r="R256" s="3">
        <v>972.74999999999989</v>
      </c>
      <c r="U256" t="s">
        <v>656</v>
      </c>
      <c r="V256" s="3">
        <v>578.95000000000005</v>
      </c>
    </row>
    <row r="257" spans="13:22" x14ac:dyDescent="0.25">
      <c r="M257" t="s">
        <v>544</v>
      </c>
      <c r="N257" s="2">
        <v>449</v>
      </c>
      <c r="Q257" t="s">
        <v>949</v>
      </c>
      <c r="R257" s="3">
        <v>969.21999999999991</v>
      </c>
      <c r="U257" t="s">
        <v>26</v>
      </c>
      <c r="V257" s="3">
        <v>576.7399999999999</v>
      </c>
    </row>
    <row r="258" spans="13:22" x14ac:dyDescent="0.25">
      <c r="M258" t="s">
        <v>845</v>
      </c>
      <c r="N258" s="2">
        <v>448</v>
      </c>
      <c r="Q258" t="s">
        <v>845</v>
      </c>
      <c r="R258" s="3">
        <v>969.15000000000009</v>
      </c>
      <c r="U258" t="s">
        <v>951</v>
      </c>
      <c r="V258" s="3">
        <v>576.62000000000023</v>
      </c>
    </row>
    <row r="259" spans="13:22" x14ac:dyDescent="0.25">
      <c r="M259" t="s">
        <v>287</v>
      </c>
      <c r="N259" s="2">
        <v>447</v>
      </c>
      <c r="Q259" t="s">
        <v>2034</v>
      </c>
      <c r="R259" s="3">
        <v>969.11</v>
      </c>
      <c r="U259" t="s">
        <v>845</v>
      </c>
      <c r="V259" s="3">
        <v>576.11000000000013</v>
      </c>
    </row>
    <row r="260" spans="13:22" x14ac:dyDescent="0.25">
      <c r="M260" t="s">
        <v>428</v>
      </c>
      <c r="N260" s="2">
        <v>446</v>
      </c>
      <c r="Q260" t="s">
        <v>1103</v>
      </c>
      <c r="R260" s="3">
        <v>968.47</v>
      </c>
      <c r="U260" t="s">
        <v>1178</v>
      </c>
      <c r="V260" s="3">
        <v>576.07999999999993</v>
      </c>
    </row>
    <row r="261" spans="13:22" x14ac:dyDescent="0.25">
      <c r="M261" t="s">
        <v>477</v>
      </c>
      <c r="N261" s="2">
        <v>445</v>
      </c>
      <c r="Q261" t="s">
        <v>790</v>
      </c>
      <c r="R261" s="3">
        <v>965.37</v>
      </c>
      <c r="U261" t="s">
        <v>675</v>
      </c>
      <c r="V261" s="3">
        <v>574.61000000000013</v>
      </c>
    </row>
    <row r="262" spans="13:22" x14ac:dyDescent="0.25">
      <c r="M262" t="s">
        <v>1961</v>
      </c>
      <c r="N262" s="2">
        <v>445</v>
      </c>
      <c r="Q262" t="s">
        <v>2638</v>
      </c>
      <c r="R262" s="3">
        <v>959.58</v>
      </c>
      <c r="U262" t="s">
        <v>2028</v>
      </c>
      <c r="V262" s="3">
        <v>573.29999999999995</v>
      </c>
    </row>
    <row r="263" spans="13:22" x14ac:dyDescent="0.25">
      <c r="M263" t="s">
        <v>1425</v>
      </c>
      <c r="N263" s="2">
        <v>442</v>
      </c>
      <c r="Q263" t="s">
        <v>696</v>
      </c>
      <c r="R263" s="3">
        <v>959.26</v>
      </c>
      <c r="U263" t="s">
        <v>1031</v>
      </c>
      <c r="V263" s="3">
        <v>573.16999999999985</v>
      </c>
    </row>
    <row r="264" spans="13:22" x14ac:dyDescent="0.25">
      <c r="M264" t="s">
        <v>2027</v>
      </c>
      <c r="N264" s="2">
        <v>442</v>
      </c>
      <c r="Q264" t="s">
        <v>425</v>
      </c>
      <c r="R264" s="3">
        <v>956.93000000000006</v>
      </c>
      <c r="U264" t="s">
        <v>1676</v>
      </c>
      <c r="V264" s="3">
        <v>572.32999999999993</v>
      </c>
    </row>
    <row r="265" spans="13:22" x14ac:dyDescent="0.25">
      <c r="M265" t="s">
        <v>298</v>
      </c>
      <c r="N265" s="2">
        <v>441</v>
      </c>
      <c r="Q265" t="s">
        <v>729</v>
      </c>
      <c r="R265" s="3">
        <v>956.85</v>
      </c>
      <c r="U265" t="s">
        <v>1601</v>
      </c>
      <c r="V265" s="3">
        <v>570.46</v>
      </c>
    </row>
    <row r="266" spans="13:22" x14ac:dyDescent="0.25">
      <c r="M266" t="s">
        <v>874</v>
      </c>
      <c r="N266" s="2">
        <v>441</v>
      </c>
      <c r="Q266" t="s">
        <v>1031</v>
      </c>
      <c r="R266" s="3">
        <v>953.20999999999992</v>
      </c>
      <c r="U266" t="s">
        <v>696</v>
      </c>
      <c r="V266" s="3">
        <v>567.94000000000005</v>
      </c>
    </row>
    <row r="267" spans="13:22" x14ac:dyDescent="0.25">
      <c r="M267" t="s">
        <v>2028</v>
      </c>
      <c r="N267" s="2">
        <v>441</v>
      </c>
      <c r="Q267" t="s">
        <v>1051</v>
      </c>
      <c r="R267" s="3">
        <v>946.87</v>
      </c>
      <c r="U267" t="s">
        <v>2036</v>
      </c>
      <c r="V267" s="3">
        <v>567.78999999999985</v>
      </c>
    </row>
    <row r="268" spans="13:22" x14ac:dyDescent="0.25">
      <c r="M268" t="s">
        <v>1698</v>
      </c>
      <c r="N268" s="2">
        <v>440</v>
      </c>
      <c r="Q268" t="s">
        <v>2026</v>
      </c>
      <c r="R268" s="3">
        <v>946.48000000000013</v>
      </c>
      <c r="U268" t="s">
        <v>105</v>
      </c>
      <c r="V268" s="3">
        <v>566.86</v>
      </c>
    </row>
    <row r="269" spans="13:22" x14ac:dyDescent="0.25">
      <c r="M269" t="s">
        <v>1049</v>
      </c>
      <c r="N269" s="2">
        <v>440</v>
      </c>
      <c r="Q269" t="s">
        <v>1983</v>
      </c>
      <c r="R269" s="3">
        <v>942.91</v>
      </c>
      <c r="U269" t="s">
        <v>1469</v>
      </c>
      <c r="V269" s="3">
        <v>565.86</v>
      </c>
    </row>
    <row r="270" spans="13:22" x14ac:dyDescent="0.25">
      <c r="M270" t="s">
        <v>925</v>
      </c>
      <c r="N270" s="2">
        <v>438</v>
      </c>
      <c r="Q270" t="s">
        <v>1297</v>
      </c>
      <c r="R270" s="3">
        <v>941.3</v>
      </c>
      <c r="U270" t="s">
        <v>135</v>
      </c>
      <c r="V270" s="3">
        <v>563.02000000000021</v>
      </c>
    </row>
    <row r="271" spans="13:22" x14ac:dyDescent="0.25">
      <c r="M271" t="s">
        <v>711</v>
      </c>
      <c r="N271" s="2">
        <v>438</v>
      </c>
      <c r="Q271" t="s">
        <v>1009</v>
      </c>
      <c r="R271" s="3">
        <v>940.64999999999986</v>
      </c>
      <c r="U271" t="s">
        <v>425</v>
      </c>
      <c r="V271" s="3">
        <v>561.54</v>
      </c>
    </row>
    <row r="272" spans="13:22" x14ac:dyDescent="0.25">
      <c r="M272" t="s">
        <v>2029</v>
      </c>
      <c r="N272" s="2">
        <v>437</v>
      </c>
      <c r="Q272" t="s">
        <v>1469</v>
      </c>
      <c r="R272" s="3">
        <v>939.85</v>
      </c>
      <c r="U272" t="s">
        <v>2026</v>
      </c>
      <c r="V272" s="3">
        <v>560.5100000000001</v>
      </c>
    </row>
    <row r="273" spans="13:22" x14ac:dyDescent="0.25">
      <c r="M273" t="s">
        <v>812</v>
      </c>
      <c r="N273" s="2">
        <v>436</v>
      </c>
      <c r="Q273" t="s">
        <v>868</v>
      </c>
      <c r="R273" s="3">
        <v>937.6400000000001</v>
      </c>
      <c r="U273" t="s">
        <v>2034</v>
      </c>
      <c r="V273" s="3">
        <v>560.29</v>
      </c>
    </row>
    <row r="274" spans="13:22" x14ac:dyDescent="0.25">
      <c r="M274" t="s">
        <v>1676</v>
      </c>
      <c r="N274" s="2">
        <v>435</v>
      </c>
      <c r="Q274" t="s">
        <v>1371</v>
      </c>
      <c r="R274" s="3">
        <v>937.06</v>
      </c>
      <c r="U274" t="s">
        <v>2027</v>
      </c>
      <c r="V274" s="3">
        <v>560.13000000000011</v>
      </c>
    </row>
    <row r="275" spans="13:22" x14ac:dyDescent="0.25">
      <c r="M275" t="s">
        <v>1994</v>
      </c>
      <c r="N275" s="2">
        <v>434</v>
      </c>
      <c r="Q275" t="s">
        <v>1393</v>
      </c>
      <c r="R275" s="3">
        <v>936.93000000000006</v>
      </c>
      <c r="U275" t="s">
        <v>2652</v>
      </c>
      <c r="V275" s="3">
        <v>558.13000000000011</v>
      </c>
    </row>
    <row r="276" spans="13:22" x14ac:dyDescent="0.25">
      <c r="M276" t="s">
        <v>1758</v>
      </c>
      <c r="N276" s="2">
        <v>434</v>
      </c>
      <c r="Q276" t="s">
        <v>1376</v>
      </c>
      <c r="R276" s="3">
        <v>931.43999999999983</v>
      </c>
      <c r="U276" t="s">
        <v>1913</v>
      </c>
      <c r="V276" s="3">
        <v>557.27</v>
      </c>
    </row>
    <row r="277" spans="13:22" x14ac:dyDescent="0.25">
      <c r="M277" t="s">
        <v>1540</v>
      </c>
      <c r="N277" s="2">
        <v>434</v>
      </c>
      <c r="Q277" t="s">
        <v>2652</v>
      </c>
      <c r="R277" s="3">
        <v>928.29000000000008</v>
      </c>
      <c r="U277" t="s">
        <v>1500</v>
      </c>
      <c r="V277" s="3">
        <v>556.82000000000016</v>
      </c>
    </row>
    <row r="278" spans="13:22" x14ac:dyDescent="0.25">
      <c r="M278" t="s">
        <v>714</v>
      </c>
      <c r="N278" s="2">
        <v>433</v>
      </c>
      <c r="Q278" t="s">
        <v>951</v>
      </c>
      <c r="R278" s="3">
        <v>927.02000000000021</v>
      </c>
      <c r="U278" t="s">
        <v>949</v>
      </c>
      <c r="V278" s="3">
        <v>556.56999999999994</v>
      </c>
    </row>
    <row r="279" spans="13:22" x14ac:dyDescent="0.25">
      <c r="M279" t="s">
        <v>1896</v>
      </c>
      <c r="N279" s="2">
        <v>433</v>
      </c>
      <c r="Q279" t="s">
        <v>711</v>
      </c>
      <c r="R279" s="3">
        <v>926.51</v>
      </c>
      <c r="U279" t="s">
        <v>711</v>
      </c>
      <c r="V279" s="3">
        <v>556.39</v>
      </c>
    </row>
    <row r="280" spans="13:22" x14ac:dyDescent="0.25">
      <c r="M280" t="s">
        <v>222</v>
      </c>
      <c r="N280" s="2">
        <v>433</v>
      </c>
      <c r="Q280" t="s">
        <v>271</v>
      </c>
      <c r="R280" s="3">
        <v>926.04000000000008</v>
      </c>
      <c r="U280" t="s">
        <v>1297</v>
      </c>
      <c r="V280" s="3">
        <v>556.12999999999988</v>
      </c>
    </row>
    <row r="281" spans="13:22" x14ac:dyDescent="0.25">
      <c r="M281" t="s">
        <v>425</v>
      </c>
      <c r="N281" s="2">
        <v>432</v>
      </c>
      <c r="Q281" t="s">
        <v>2036</v>
      </c>
      <c r="R281" s="3">
        <v>925.8599999999999</v>
      </c>
      <c r="U281" t="s">
        <v>645</v>
      </c>
      <c r="V281" s="3">
        <v>555.88</v>
      </c>
    </row>
    <row r="282" spans="13:22" x14ac:dyDescent="0.25">
      <c r="M282" t="s">
        <v>239</v>
      </c>
      <c r="N282" s="2">
        <v>432</v>
      </c>
      <c r="Q282" t="s">
        <v>989</v>
      </c>
      <c r="R282" s="3">
        <v>919.21</v>
      </c>
      <c r="U282" t="s">
        <v>991</v>
      </c>
      <c r="V282" s="3">
        <v>555.53</v>
      </c>
    </row>
    <row r="283" spans="13:22" x14ac:dyDescent="0.25">
      <c r="M283" t="s">
        <v>2030</v>
      </c>
      <c r="N283" s="2">
        <v>431</v>
      </c>
      <c r="Q283" t="s">
        <v>1802</v>
      </c>
      <c r="R283" s="3">
        <v>917.97</v>
      </c>
      <c r="U283" t="s">
        <v>1802</v>
      </c>
      <c r="V283" s="3">
        <v>554.35</v>
      </c>
    </row>
    <row r="284" spans="13:22" x14ac:dyDescent="0.25">
      <c r="M284" t="s">
        <v>856</v>
      </c>
      <c r="N284" s="2">
        <v>431</v>
      </c>
      <c r="Q284" t="s">
        <v>1255</v>
      </c>
      <c r="R284" s="3">
        <v>917.82</v>
      </c>
      <c r="U284" t="s">
        <v>2642</v>
      </c>
      <c r="V284" s="3">
        <v>554.23</v>
      </c>
    </row>
    <row r="285" spans="13:22" x14ac:dyDescent="0.25">
      <c r="M285" t="s">
        <v>811</v>
      </c>
      <c r="N285" s="2">
        <v>430</v>
      </c>
      <c r="Q285" t="s">
        <v>80</v>
      </c>
      <c r="R285" s="3">
        <v>917.59</v>
      </c>
      <c r="U285" t="s">
        <v>1847</v>
      </c>
      <c r="V285" s="3">
        <v>554.20999999999992</v>
      </c>
    </row>
    <row r="286" spans="13:22" x14ac:dyDescent="0.25">
      <c r="M286" t="s">
        <v>729</v>
      </c>
      <c r="N286" s="2">
        <v>430</v>
      </c>
      <c r="Q286" t="s">
        <v>1650</v>
      </c>
      <c r="R286" s="3">
        <v>916.73</v>
      </c>
      <c r="U286" t="s">
        <v>1752</v>
      </c>
      <c r="V286" s="3">
        <v>553.79</v>
      </c>
    </row>
    <row r="287" spans="13:22" x14ac:dyDescent="0.25">
      <c r="M287" t="s">
        <v>943</v>
      </c>
      <c r="N287" s="2">
        <v>430</v>
      </c>
      <c r="Q287" t="s">
        <v>645</v>
      </c>
      <c r="R287" s="3">
        <v>916.6</v>
      </c>
      <c r="U287" t="s">
        <v>1673</v>
      </c>
      <c r="V287" s="3">
        <v>553.68999999999994</v>
      </c>
    </row>
    <row r="288" spans="13:22" x14ac:dyDescent="0.25">
      <c r="M288" t="s">
        <v>2031</v>
      </c>
      <c r="N288" s="2">
        <v>430</v>
      </c>
      <c r="Q288" t="s">
        <v>1673</v>
      </c>
      <c r="R288" s="3">
        <v>916.14</v>
      </c>
      <c r="U288" t="s">
        <v>868</v>
      </c>
      <c r="V288" s="3">
        <v>552.46</v>
      </c>
    </row>
    <row r="289" spans="13:22" x14ac:dyDescent="0.25">
      <c r="M289" t="s">
        <v>1469</v>
      </c>
      <c r="N289" s="2">
        <v>430</v>
      </c>
      <c r="Q289" t="s">
        <v>1905</v>
      </c>
      <c r="R289" s="3">
        <v>915.91</v>
      </c>
      <c r="U289" t="s">
        <v>1376</v>
      </c>
      <c r="V289" s="3">
        <v>552.24999999999977</v>
      </c>
    </row>
    <row r="290" spans="13:22" x14ac:dyDescent="0.25">
      <c r="M290" t="s">
        <v>45</v>
      </c>
      <c r="N290" s="2">
        <v>430</v>
      </c>
      <c r="Q290" t="s">
        <v>2641</v>
      </c>
      <c r="R290" s="3">
        <v>915.86999999999989</v>
      </c>
      <c r="U290" t="s">
        <v>1125</v>
      </c>
      <c r="V290" s="3">
        <v>551.57999999999993</v>
      </c>
    </row>
    <row r="291" spans="13:22" x14ac:dyDescent="0.25">
      <c r="M291" t="s">
        <v>2032</v>
      </c>
      <c r="N291" s="2">
        <v>429</v>
      </c>
      <c r="Q291" t="s">
        <v>135</v>
      </c>
      <c r="R291" s="3">
        <v>915.58000000000015</v>
      </c>
      <c r="U291" t="s">
        <v>923</v>
      </c>
      <c r="V291" s="3">
        <v>550.26</v>
      </c>
    </row>
    <row r="292" spans="13:22" x14ac:dyDescent="0.25">
      <c r="M292" t="s">
        <v>293</v>
      </c>
      <c r="N292" s="2">
        <v>428</v>
      </c>
      <c r="Q292" t="s">
        <v>413</v>
      </c>
      <c r="R292" s="3">
        <v>915.40999999999985</v>
      </c>
      <c r="U292" t="s">
        <v>655</v>
      </c>
      <c r="V292" s="3">
        <v>548.06000000000006</v>
      </c>
    </row>
    <row r="293" spans="13:22" x14ac:dyDescent="0.25">
      <c r="M293" t="s">
        <v>1983</v>
      </c>
      <c r="N293" s="2">
        <v>428</v>
      </c>
      <c r="Q293" t="s">
        <v>345</v>
      </c>
      <c r="R293" s="3">
        <v>915.2</v>
      </c>
      <c r="U293" t="s">
        <v>271</v>
      </c>
      <c r="V293" s="3">
        <v>548.05000000000007</v>
      </c>
    </row>
    <row r="294" spans="13:22" x14ac:dyDescent="0.25">
      <c r="M294" t="s">
        <v>889</v>
      </c>
      <c r="N294" s="2">
        <v>426</v>
      </c>
      <c r="Q294" t="s">
        <v>1601</v>
      </c>
      <c r="R294" s="3">
        <v>914.93000000000006</v>
      </c>
      <c r="U294" t="s">
        <v>729</v>
      </c>
      <c r="V294" s="3">
        <v>547.03</v>
      </c>
    </row>
    <row r="295" spans="13:22" x14ac:dyDescent="0.25">
      <c r="M295" t="s">
        <v>910</v>
      </c>
      <c r="N295" s="2">
        <v>426</v>
      </c>
      <c r="Q295" t="s">
        <v>991</v>
      </c>
      <c r="R295" s="3">
        <v>913.65</v>
      </c>
      <c r="U295" t="s">
        <v>989</v>
      </c>
      <c r="V295" s="3">
        <v>546.79000000000008</v>
      </c>
    </row>
    <row r="296" spans="13:22" x14ac:dyDescent="0.25">
      <c r="M296" t="s">
        <v>2639</v>
      </c>
      <c r="N296" s="2">
        <v>426</v>
      </c>
      <c r="Q296" t="s">
        <v>2642</v>
      </c>
      <c r="R296" s="3">
        <v>911.46</v>
      </c>
      <c r="U296" t="s">
        <v>2644</v>
      </c>
      <c r="V296" s="3">
        <v>546.43000000000006</v>
      </c>
    </row>
    <row r="297" spans="13:22" x14ac:dyDescent="0.25">
      <c r="M297" t="s">
        <v>450</v>
      </c>
      <c r="N297" s="2">
        <v>425</v>
      </c>
      <c r="Q297" t="s">
        <v>196</v>
      </c>
      <c r="R297" s="3">
        <v>908.13999999999987</v>
      </c>
      <c r="U297" t="s">
        <v>2030</v>
      </c>
      <c r="V297" s="3">
        <v>545.72</v>
      </c>
    </row>
    <row r="298" spans="13:22" x14ac:dyDescent="0.25">
      <c r="M298" t="s">
        <v>1905</v>
      </c>
      <c r="N298" s="2">
        <v>425</v>
      </c>
      <c r="Q298" t="s">
        <v>239</v>
      </c>
      <c r="R298" s="3">
        <v>907.16</v>
      </c>
      <c r="U298" t="s">
        <v>947</v>
      </c>
      <c r="V298" s="3">
        <v>545.19000000000017</v>
      </c>
    </row>
    <row r="299" spans="13:22" x14ac:dyDescent="0.25">
      <c r="M299" t="s">
        <v>2033</v>
      </c>
      <c r="N299" s="2">
        <v>424</v>
      </c>
      <c r="Q299" t="s">
        <v>1752</v>
      </c>
      <c r="R299" s="3">
        <v>906.32</v>
      </c>
      <c r="U299" t="s">
        <v>104</v>
      </c>
      <c r="V299" s="3">
        <v>543.94999999999993</v>
      </c>
    </row>
    <row r="300" spans="13:22" x14ac:dyDescent="0.25">
      <c r="M300" t="s">
        <v>1063</v>
      </c>
      <c r="N300" s="2">
        <v>423</v>
      </c>
      <c r="Q300" t="s">
        <v>143</v>
      </c>
      <c r="R300" s="3">
        <v>904.86</v>
      </c>
      <c r="U300" t="s">
        <v>811</v>
      </c>
      <c r="V300" s="3">
        <v>541.58000000000015</v>
      </c>
    </row>
    <row r="301" spans="13:22" x14ac:dyDescent="0.25">
      <c r="M301" t="s">
        <v>1358</v>
      </c>
      <c r="N301" s="2">
        <v>423</v>
      </c>
      <c r="Q301" t="s">
        <v>923</v>
      </c>
      <c r="R301" s="3">
        <v>904.43</v>
      </c>
      <c r="U301" t="s">
        <v>1140</v>
      </c>
      <c r="V301" s="3">
        <v>541.39</v>
      </c>
    </row>
    <row r="302" spans="13:22" x14ac:dyDescent="0.25">
      <c r="M302" t="s">
        <v>1328</v>
      </c>
      <c r="N302" s="2">
        <v>423</v>
      </c>
      <c r="Q302" t="s">
        <v>1125</v>
      </c>
      <c r="R302" s="3">
        <v>903.01</v>
      </c>
      <c r="U302" t="s">
        <v>941</v>
      </c>
      <c r="V302" s="3">
        <v>540.56999999999994</v>
      </c>
    </row>
    <row r="303" spans="13:22" x14ac:dyDescent="0.25">
      <c r="M303" t="s">
        <v>951</v>
      </c>
      <c r="N303" s="2">
        <v>423</v>
      </c>
      <c r="Q303" t="s">
        <v>2030</v>
      </c>
      <c r="R303" s="3">
        <v>902.83</v>
      </c>
      <c r="U303" t="s">
        <v>1276</v>
      </c>
      <c r="V303" s="3">
        <v>539.72</v>
      </c>
    </row>
    <row r="304" spans="13:22" x14ac:dyDescent="0.25">
      <c r="M304" t="s">
        <v>1280</v>
      </c>
      <c r="N304" s="2">
        <v>422</v>
      </c>
      <c r="Q304" t="s">
        <v>652</v>
      </c>
      <c r="R304" s="3">
        <v>902.76</v>
      </c>
      <c r="U304" t="s">
        <v>121</v>
      </c>
      <c r="V304" s="3">
        <v>539.70000000000016</v>
      </c>
    </row>
    <row r="305" spans="13:22" x14ac:dyDescent="0.25">
      <c r="M305" t="s">
        <v>2034</v>
      </c>
      <c r="N305" s="2">
        <v>418</v>
      </c>
      <c r="Q305" t="s">
        <v>671</v>
      </c>
      <c r="R305" s="3">
        <v>901.27</v>
      </c>
      <c r="U305" t="s">
        <v>1755</v>
      </c>
      <c r="V305" s="3">
        <v>539.54</v>
      </c>
    </row>
    <row r="306" spans="13:22" x14ac:dyDescent="0.25">
      <c r="M306" t="s">
        <v>1259</v>
      </c>
      <c r="N306" s="2">
        <v>417</v>
      </c>
      <c r="Q306" t="s">
        <v>941</v>
      </c>
      <c r="R306" s="3">
        <v>899.9</v>
      </c>
      <c r="U306" t="s">
        <v>239</v>
      </c>
      <c r="V306" s="3">
        <v>538.29</v>
      </c>
    </row>
    <row r="307" spans="13:22" x14ac:dyDescent="0.25">
      <c r="M307" t="s">
        <v>2035</v>
      </c>
      <c r="N307" s="2">
        <v>417</v>
      </c>
      <c r="Q307" t="s">
        <v>1463</v>
      </c>
      <c r="R307" s="3">
        <v>899.89</v>
      </c>
      <c r="U307" t="s">
        <v>1371</v>
      </c>
      <c r="V307" s="3">
        <v>537.4799999999999</v>
      </c>
    </row>
    <row r="308" spans="13:22" x14ac:dyDescent="0.25">
      <c r="M308" t="s">
        <v>1487</v>
      </c>
      <c r="N308" s="2">
        <v>417</v>
      </c>
      <c r="Q308" t="s">
        <v>1232</v>
      </c>
      <c r="R308" s="3">
        <v>895.79</v>
      </c>
      <c r="U308" t="s">
        <v>110</v>
      </c>
      <c r="V308" s="3">
        <v>535.43000000000006</v>
      </c>
    </row>
    <row r="309" spans="13:22" x14ac:dyDescent="0.25">
      <c r="M309" t="s">
        <v>1299</v>
      </c>
      <c r="N309" s="2">
        <v>416</v>
      </c>
      <c r="Q309" t="s">
        <v>724</v>
      </c>
      <c r="R309" s="3">
        <v>895.7700000000001</v>
      </c>
      <c r="U309" t="s">
        <v>1896</v>
      </c>
      <c r="V309" s="3">
        <v>535.41999999999985</v>
      </c>
    </row>
    <row r="310" spans="13:22" x14ac:dyDescent="0.25">
      <c r="M310" t="s">
        <v>1556</v>
      </c>
      <c r="N310" s="2">
        <v>415</v>
      </c>
      <c r="Q310" t="s">
        <v>1385</v>
      </c>
      <c r="R310" s="3">
        <v>894.96999999999991</v>
      </c>
      <c r="U310" t="s">
        <v>24</v>
      </c>
      <c r="V310" s="3">
        <v>535.29000000000008</v>
      </c>
    </row>
    <row r="311" spans="13:22" x14ac:dyDescent="0.25">
      <c r="M311" t="s">
        <v>1098</v>
      </c>
      <c r="N311" s="2">
        <v>415</v>
      </c>
      <c r="Q311" t="s">
        <v>1154</v>
      </c>
      <c r="R311" s="3">
        <v>894.54</v>
      </c>
      <c r="U311" t="s">
        <v>489</v>
      </c>
      <c r="V311" s="3">
        <v>535.11999999999989</v>
      </c>
    </row>
    <row r="312" spans="13:22" x14ac:dyDescent="0.25">
      <c r="M312" t="s">
        <v>1920</v>
      </c>
      <c r="N312" s="2">
        <v>415</v>
      </c>
      <c r="Q312" t="s">
        <v>2644</v>
      </c>
      <c r="R312" s="3">
        <v>894.46</v>
      </c>
      <c r="U312" t="s">
        <v>1393</v>
      </c>
      <c r="V312" s="3">
        <v>534.36000000000013</v>
      </c>
    </row>
    <row r="313" spans="13:22" x14ac:dyDescent="0.25">
      <c r="M313" t="s">
        <v>2036</v>
      </c>
      <c r="N313" s="2">
        <v>414</v>
      </c>
      <c r="Q313" t="s">
        <v>2064</v>
      </c>
      <c r="R313" s="3">
        <v>894.44999999999982</v>
      </c>
      <c r="U313" t="s">
        <v>2042</v>
      </c>
      <c r="V313" s="3">
        <v>534.19000000000017</v>
      </c>
    </row>
    <row r="314" spans="13:22" x14ac:dyDescent="0.25">
      <c r="M314" t="s">
        <v>2037</v>
      </c>
      <c r="N314" s="2">
        <v>413</v>
      </c>
      <c r="Q314" t="s">
        <v>41</v>
      </c>
      <c r="R314" s="3">
        <v>893.27999999999986</v>
      </c>
      <c r="U314" t="s">
        <v>1063</v>
      </c>
      <c r="V314" s="3">
        <v>533.60999999999979</v>
      </c>
    </row>
    <row r="315" spans="13:22" x14ac:dyDescent="0.25">
      <c r="M315" t="s">
        <v>2640</v>
      </c>
      <c r="N315" s="2">
        <v>413</v>
      </c>
      <c r="Q315" t="s">
        <v>1847</v>
      </c>
      <c r="R315" s="3">
        <v>891.54</v>
      </c>
      <c r="U315" t="s">
        <v>671</v>
      </c>
      <c r="V315" s="3">
        <v>532.87000000000012</v>
      </c>
    </row>
    <row r="316" spans="13:22" x14ac:dyDescent="0.25">
      <c r="M316" t="s">
        <v>2038</v>
      </c>
      <c r="N316" s="2">
        <v>412</v>
      </c>
      <c r="Q316" t="s">
        <v>1063</v>
      </c>
      <c r="R316" s="3">
        <v>890.54999999999984</v>
      </c>
      <c r="U316" t="s">
        <v>1026</v>
      </c>
      <c r="V316" s="3">
        <v>532.5200000000001</v>
      </c>
    </row>
    <row r="317" spans="13:22" x14ac:dyDescent="0.25">
      <c r="M317" t="s">
        <v>1660</v>
      </c>
      <c r="N317" s="2">
        <v>412</v>
      </c>
      <c r="Q317" t="s">
        <v>1500</v>
      </c>
      <c r="R317" s="3">
        <v>890.47000000000014</v>
      </c>
      <c r="U317" t="s">
        <v>724</v>
      </c>
      <c r="V317" s="3">
        <v>532.12000000000012</v>
      </c>
    </row>
    <row r="318" spans="13:22" x14ac:dyDescent="0.25">
      <c r="M318" t="s">
        <v>195</v>
      </c>
      <c r="N318" s="2">
        <v>411</v>
      </c>
      <c r="Q318" t="s">
        <v>2037</v>
      </c>
      <c r="R318" s="3">
        <v>888.98</v>
      </c>
      <c r="U318" t="s">
        <v>196</v>
      </c>
      <c r="V318" s="3">
        <v>531.64999999999986</v>
      </c>
    </row>
    <row r="319" spans="13:22" x14ac:dyDescent="0.25">
      <c r="M319" t="s">
        <v>999</v>
      </c>
      <c r="N319" s="2">
        <v>410</v>
      </c>
      <c r="Q319" t="s">
        <v>121</v>
      </c>
      <c r="R319" s="3">
        <v>887.28000000000009</v>
      </c>
      <c r="U319" t="s">
        <v>1051</v>
      </c>
      <c r="V319" s="3">
        <v>530.94000000000005</v>
      </c>
    </row>
    <row r="320" spans="13:22" x14ac:dyDescent="0.25">
      <c r="M320" t="s">
        <v>1385</v>
      </c>
      <c r="N320" s="2">
        <v>410</v>
      </c>
      <c r="Q320" t="s">
        <v>2042</v>
      </c>
      <c r="R320" s="3">
        <v>886.04000000000019</v>
      </c>
      <c r="U320" t="s">
        <v>82</v>
      </c>
      <c r="V320" s="3">
        <v>530.37</v>
      </c>
    </row>
    <row r="321" spans="13:22" x14ac:dyDescent="0.25">
      <c r="M321" t="s">
        <v>983</v>
      </c>
      <c r="N321" s="2">
        <v>410</v>
      </c>
      <c r="Q321" t="s">
        <v>82</v>
      </c>
      <c r="R321" s="3">
        <v>882.97</v>
      </c>
      <c r="U321" t="s">
        <v>41</v>
      </c>
      <c r="V321" s="3">
        <v>528.89999999999986</v>
      </c>
    </row>
    <row r="322" spans="13:22" x14ac:dyDescent="0.25">
      <c r="M322" t="s">
        <v>753</v>
      </c>
      <c r="N322" s="2">
        <v>410</v>
      </c>
      <c r="Q322" t="s">
        <v>1276</v>
      </c>
      <c r="R322" s="3">
        <v>882.80000000000007</v>
      </c>
      <c r="U322" t="s">
        <v>413</v>
      </c>
      <c r="V322" s="3">
        <v>528.26999999999987</v>
      </c>
    </row>
    <row r="323" spans="13:22" x14ac:dyDescent="0.25">
      <c r="M323" t="s">
        <v>778</v>
      </c>
      <c r="N323" s="2">
        <v>408</v>
      </c>
      <c r="Q323" t="s">
        <v>1755</v>
      </c>
      <c r="R323" s="3">
        <v>882.64</v>
      </c>
      <c r="U323" t="s">
        <v>1232</v>
      </c>
      <c r="V323" s="3">
        <v>527.93000000000006</v>
      </c>
    </row>
    <row r="324" spans="13:22" x14ac:dyDescent="0.25">
      <c r="M324" t="s">
        <v>1317</v>
      </c>
      <c r="N324" s="2">
        <v>408</v>
      </c>
      <c r="Q324" t="s">
        <v>1644</v>
      </c>
      <c r="R324" s="3">
        <v>880.57999999999993</v>
      </c>
      <c r="U324" t="s">
        <v>1463</v>
      </c>
      <c r="V324" s="3">
        <v>527.6099999999999</v>
      </c>
    </row>
    <row r="325" spans="13:22" x14ac:dyDescent="0.25">
      <c r="M325" t="s">
        <v>1886</v>
      </c>
      <c r="N325" s="2">
        <v>407</v>
      </c>
      <c r="Q325" t="s">
        <v>24</v>
      </c>
      <c r="R325" s="3">
        <v>879.80000000000007</v>
      </c>
      <c r="U325" t="s">
        <v>1644</v>
      </c>
      <c r="V325" s="3">
        <v>526.87999999999988</v>
      </c>
    </row>
    <row r="326" spans="13:22" x14ac:dyDescent="0.25">
      <c r="M326" t="s">
        <v>730</v>
      </c>
      <c r="N326" s="2">
        <v>407</v>
      </c>
      <c r="Q326" t="s">
        <v>104</v>
      </c>
      <c r="R326" s="3">
        <v>879.71999999999991</v>
      </c>
      <c r="U326" t="s">
        <v>1385</v>
      </c>
      <c r="V326" s="3">
        <v>526.49999999999989</v>
      </c>
    </row>
    <row r="327" spans="13:22" x14ac:dyDescent="0.25">
      <c r="M327" t="s">
        <v>295</v>
      </c>
      <c r="N327" s="2">
        <v>406</v>
      </c>
      <c r="Q327" t="s">
        <v>515</v>
      </c>
      <c r="R327" s="3">
        <v>878.25000000000011</v>
      </c>
      <c r="U327" t="s">
        <v>345</v>
      </c>
      <c r="V327" s="3">
        <v>525.82000000000005</v>
      </c>
    </row>
    <row r="328" spans="13:22" x14ac:dyDescent="0.25">
      <c r="M328" t="s">
        <v>923</v>
      </c>
      <c r="N328" s="2">
        <v>406</v>
      </c>
      <c r="Q328" t="s">
        <v>655</v>
      </c>
      <c r="R328" s="3">
        <v>876.39</v>
      </c>
      <c r="U328" t="s">
        <v>2060</v>
      </c>
      <c r="V328" s="3">
        <v>525.7199999999998</v>
      </c>
    </row>
    <row r="329" spans="13:22" x14ac:dyDescent="0.25">
      <c r="M329" t="s">
        <v>2039</v>
      </c>
      <c r="N329" s="2">
        <v>405</v>
      </c>
      <c r="Q329" t="s">
        <v>1008</v>
      </c>
      <c r="R329" s="3">
        <v>873.76999999999987</v>
      </c>
      <c r="U329" t="s">
        <v>1650</v>
      </c>
      <c r="V329" s="3">
        <v>525.25</v>
      </c>
    </row>
    <row r="330" spans="13:22" x14ac:dyDescent="0.25">
      <c r="M330" t="s">
        <v>2040</v>
      </c>
      <c r="N330" s="2">
        <v>405</v>
      </c>
      <c r="Q330" t="s">
        <v>310</v>
      </c>
      <c r="R330" s="3">
        <v>873.24000000000012</v>
      </c>
      <c r="U330" t="s">
        <v>2037</v>
      </c>
      <c r="V330" s="3">
        <v>524.45000000000005</v>
      </c>
    </row>
    <row r="331" spans="13:22" x14ac:dyDescent="0.25">
      <c r="M331" t="s">
        <v>1939</v>
      </c>
      <c r="N331" s="2">
        <v>404</v>
      </c>
      <c r="Q331" t="s">
        <v>2645</v>
      </c>
      <c r="R331" s="3">
        <v>871.87</v>
      </c>
      <c r="U331" t="s">
        <v>515</v>
      </c>
      <c r="V331" s="3">
        <v>521.92000000000007</v>
      </c>
    </row>
    <row r="332" spans="13:22" x14ac:dyDescent="0.25">
      <c r="M332" t="s">
        <v>213</v>
      </c>
      <c r="N332" s="2">
        <v>404</v>
      </c>
      <c r="Q332" t="s">
        <v>1896</v>
      </c>
      <c r="R332" s="3">
        <v>871.46999999999991</v>
      </c>
      <c r="U332" t="s">
        <v>652</v>
      </c>
      <c r="V332" s="3">
        <v>521.41000000000008</v>
      </c>
    </row>
    <row r="333" spans="13:22" x14ac:dyDescent="0.25">
      <c r="M333" t="s">
        <v>489</v>
      </c>
      <c r="N333" s="2">
        <v>403</v>
      </c>
      <c r="Q333" t="s">
        <v>2640</v>
      </c>
      <c r="R333" s="3">
        <v>871.3</v>
      </c>
      <c r="U333" t="s">
        <v>126</v>
      </c>
      <c r="V333" s="3">
        <v>521.08999999999992</v>
      </c>
    </row>
    <row r="334" spans="13:22" x14ac:dyDescent="0.25">
      <c r="M334" t="s">
        <v>656</v>
      </c>
      <c r="N334" s="2">
        <v>403</v>
      </c>
      <c r="Q334" t="s">
        <v>2074</v>
      </c>
      <c r="R334" s="3">
        <v>870.32999999999993</v>
      </c>
      <c r="U334" t="s">
        <v>2639</v>
      </c>
      <c r="V334" s="3">
        <v>519.87999999999988</v>
      </c>
    </row>
    <row r="335" spans="13:22" x14ac:dyDescent="0.25">
      <c r="M335" t="s">
        <v>790</v>
      </c>
      <c r="N335" s="2">
        <v>403</v>
      </c>
      <c r="Q335" t="s">
        <v>2039</v>
      </c>
      <c r="R335" s="3">
        <v>868.49</v>
      </c>
      <c r="U335" t="s">
        <v>2039</v>
      </c>
      <c r="V335" s="3">
        <v>519.01</v>
      </c>
    </row>
    <row r="336" spans="13:22" x14ac:dyDescent="0.25">
      <c r="M336" t="s">
        <v>1033</v>
      </c>
      <c r="N336" s="2">
        <v>402</v>
      </c>
      <c r="Q336" t="s">
        <v>126</v>
      </c>
      <c r="R336" s="3">
        <v>868.38</v>
      </c>
      <c r="U336" t="s">
        <v>1867</v>
      </c>
      <c r="V336" s="3">
        <v>516.75</v>
      </c>
    </row>
    <row r="337" spans="13:22" x14ac:dyDescent="0.25">
      <c r="M337" t="s">
        <v>82</v>
      </c>
      <c r="N337" s="2">
        <v>401</v>
      </c>
      <c r="Q337" t="s">
        <v>478</v>
      </c>
      <c r="R337" s="3">
        <v>866.84</v>
      </c>
      <c r="U337" t="s">
        <v>2074</v>
      </c>
      <c r="V337" s="3">
        <v>515.86999999999989</v>
      </c>
    </row>
    <row r="338" spans="13:22" x14ac:dyDescent="0.25">
      <c r="M338" t="s">
        <v>509</v>
      </c>
      <c r="N338" s="2">
        <v>400</v>
      </c>
      <c r="Q338" t="s">
        <v>489</v>
      </c>
      <c r="R338" s="3">
        <v>865.81</v>
      </c>
      <c r="U338" t="s">
        <v>310</v>
      </c>
      <c r="V338" s="3">
        <v>515.29000000000019</v>
      </c>
    </row>
    <row r="339" spans="13:22" x14ac:dyDescent="0.25">
      <c r="M339" t="s">
        <v>121</v>
      </c>
      <c r="N339" s="2">
        <v>400</v>
      </c>
      <c r="Q339" t="s">
        <v>1026</v>
      </c>
      <c r="R339" s="3">
        <v>865.04000000000008</v>
      </c>
      <c r="U339" t="s">
        <v>889</v>
      </c>
      <c r="V339" s="3">
        <v>514.82999999999993</v>
      </c>
    </row>
    <row r="340" spans="13:22" x14ac:dyDescent="0.25">
      <c r="M340" t="s">
        <v>2041</v>
      </c>
      <c r="N340" s="2">
        <v>399</v>
      </c>
      <c r="Q340" t="s">
        <v>1913</v>
      </c>
      <c r="R340" s="3">
        <v>864.69999999999993</v>
      </c>
      <c r="U340" t="s">
        <v>1255</v>
      </c>
      <c r="V340" s="3">
        <v>514.28</v>
      </c>
    </row>
    <row r="341" spans="13:22" x14ac:dyDescent="0.25">
      <c r="M341" t="s">
        <v>537</v>
      </c>
      <c r="N341" s="2">
        <v>398</v>
      </c>
      <c r="Q341" t="s">
        <v>947</v>
      </c>
      <c r="R341" s="3">
        <v>863.85000000000014</v>
      </c>
      <c r="U341" t="s">
        <v>1994</v>
      </c>
      <c r="V341" s="3">
        <v>513.87999999999988</v>
      </c>
    </row>
    <row r="342" spans="13:22" x14ac:dyDescent="0.25">
      <c r="M342" t="s">
        <v>941</v>
      </c>
      <c r="N342" s="2">
        <v>398</v>
      </c>
      <c r="Q342" t="s">
        <v>2050</v>
      </c>
      <c r="R342" s="3">
        <v>862.65</v>
      </c>
      <c r="U342" t="s">
        <v>2641</v>
      </c>
      <c r="V342" s="3">
        <v>513.20999999999981</v>
      </c>
    </row>
    <row r="343" spans="13:22" x14ac:dyDescent="0.25">
      <c r="M343" t="s">
        <v>2042</v>
      </c>
      <c r="N343" s="2">
        <v>397</v>
      </c>
      <c r="Q343" t="s">
        <v>2052</v>
      </c>
      <c r="R343" s="3">
        <v>859.18000000000006</v>
      </c>
      <c r="U343" t="s">
        <v>478</v>
      </c>
      <c r="V343" s="3">
        <v>513.14</v>
      </c>
    </row>
    <row r="344" spans="13:22" x14ac:dyDescent="0.25">
      <c r="M344" t="s">
        <v>912</v>
      </c>
      <c r="N344" s="2">
        <v>397</v>
      </c>
      <c r="Q344" t="s">
        <v>1994</v>
      </c>
      <c r="R344" s="3">
        <v>859</v>
      </c>
      <c r="U344" t="s">
        <v>1919</v>
      </c>
      <c r="V344" s="3">
        <v>512.12000000000012</v>
      </c>
    </row>
    <row r="345" spans="13:22" x14ac:dyDescent="0.25">
      <c r="M345" t="s">
        <v>2043</v>
      </c>
      <c r="N345" s="2">
        <v>396</v>
      </c>
      <c r="Q345" t="s">
        <v>811</v>
      </c>
      <c r="R345" s="3">
        <v>858.60000000000014</v>
      </c>
      <c r="U345" t="s">
        <v>1154</v>
      </c>
      <c r="V345" s="3">
        <v>512.12</v>
      </c>
    </row>
    <row r="346" spans="13:22" x14ac:dyDescent="0.25">
      <c r="M346" t="s">
        <v>947</v>
      </c>
      <c r="N346" s="2">
        <v>396</v>
      </c>
      <c r="Q346" t="s">
        <v>477</v>
      </c>
      <c r="R346" s="3">
        <v>858.22</v>
      </c>
      <c r="U346" t="s">
        <v>2050</v>
      </c>
      <c r="V346" s="3">
        <v>511.74</v>
      </c>
    </row>
    <row r="347" spans="13:22" x14ac:dyDescent="0.25">
      <c r="M347" t="s">
        <v>801</v>
      </c>
      <c r="N347" s="2">
        <v>396</v>
      </c>
      <c r="Q347" t="s">
        <v>1382</v>
      </c>
      <c r="R347" s="3">
        <v>856.29</v>
      </c>
      <c r="U347" t="s">
        <v>2640</v>
      </c>
      <c r="V347" s="3">
        <v>510.89999999999992</v>
      </c>
    </row>
    <row r="348" spans="13:22" x14ac:dyDescent="0.25">
      <c r="M348" t="s">
        <v>1126</v>
      </c>
      <c r="N348" s="2">
        <v>395</v>
      </c>
      <c r="Q348" t="s">
        <v>1092</v>
      </c>
      <c r="R348" s="3">
        <v>852.24</v>
      </c>
      <c r="U348" t="s">
        <v>2052</v>
      </c>
      <c r="V348" s="3">
        <v>510.55</v>
      </c>
    </row>
    <row r="349" spans="13:22" x14ac:dyDescent="0.25">
      <c r="M349" t="s">
        <v>496</v>
      </c>
      <c r="N349" s="2">
        <v>395</v>
      </c>
      <c r="Q349" t="s">
        <v>1666</v>
      </c>
      <c r="R349" s="3">
        <v>850.55</v>
      </c>
      <c r="U349" t="s">
        <v>910</v>
      </c>
      <c r="V349" s="3">
        <v>509.78000000000009</v>
      </c>
    </row>
    <row r="350" spans="13:22" x14ac:dyDescent="0.25">
      <c r="M350" t="s">
        <v>135</v>
      </c>
      <c r="N350" s="2">
        <v>395</v>
      </c>
      <c r="Q350" t="s">
        <v>2059</v>
      </c>
      <c r="R350" s="3">
        <v>850.33999999999992</v>
      </c>
      <c r="U350" t="s">
        <v>2131</v>
      </c>
      <c r="V350" s="3">
        <v>508.85000000000019</v>
      </c>
    </row>
    <row r="351" spans="13:22" x14ac:dyDescent="0.25">
      <c r="M351" t="s">
        <v>701</v>
      </c>
      <c r="N351" s="2">
        <v>395</v>
      </c>
      <c r="Q351" t="s">
        <v>110</v>
      </c>
      <c r="R351" s="3">
        <v>845.86</v>
      </c>
      <c r="U351" t="s">
        <v>2059</v>
      </c>
      <c r="V351" s="3">
        <v>507.65</v>
      </c>
    </row>
    <row r="352" spans="13:22" x14ac:dyDescent="0.25">
      <c r="M352" t="s">
        <v>1283</v>
      </c>
      <c r="N352" s="2">
        <v>393</v>
      </c>
      <c r="Q352" t="s">
        <v>2639</v>
      </c>
      <c r="R352" s="3">
        <v>845.56999999999994</v>
      </c>
      <c r="U352" t="s">
        <v>2055</v>
      </c>
      <c r="V352" s="3">
        <v>505.75000000000011</v>
      </c>
    </row>
    <row r="353" spans="13:22" x14ac:dyDescent="0.25">
      <c r="M353" t="s">
        <v>1601</v>
      </c>
      <c r="N353" s="2">
        <v>393</v>
      </c>
      <c r="Q353" t="s">
        <v>2055</v>
      </c>
      <c r="R353" s="3">
        <v>845.34000000000015</v>
      </c>
      <c r="U353" t="s">
        <v>428</v>
      </c>
      <c r="V353" s="3">
        <v>505.62</v>
      </c>
    </row>
    <row r="354" spans="13:22" x14ac:dyDescent="0.25">
      <c r="M354" t="s">
        <v>2044</v>
      </c>
      <c r="N354" s="2">
        <v>393</v>
      </c>
      <c r="Q354" t="s">
        <v>1259</v>
      </c>
      <c r="R354" s="3">
        <v>843.54000000000008</v>
      </c>
      <c r="U354" t="s">
        <v>477</v>
      </c>
      <c r="V354" s="3">
        <v>504.39000000000004</v>
      </c>
    </row>
    <row r="355" spans="13:22" x14ac:dyDescent="0.25">
      <c r="M355" t="s">
        <v>1947</v>
      </c>
      <c r="N355" s="2">
        <v>392</v>
      </c>
      <c r="Q355" t="s">
        <v>123</v>
      </c>
      <c r="R355" s="3">
        <v>841.62</v>
      </c>
      <c r="U355" t="s">
        <v>976</v>
      </c>
      <c r="V355" s="3">
        <v>504.04999999999995</v>
      </c>
    </row>
    <row r="356" spans="13:22" x14ac:dyDescent="0.25">
      <c r="M356" t="s">
        <v>824</v>
      </c>
      <c r="N356" s="2">
        <v>392</v>
      </c>
      <c r="Q356" t="s">
        <v>1919</v>
      </c>
      <c r="R356" s="3">
        <v>840.2</v>
      </c>
      <c r="U356" t="s">
        <v>1555</v>
      </c>
      <c r="V356" s="3">
        <v>503.69</v>
      </c>
    </row>
    <row r="357" spans="13:22" x14ac:dyDescent="0.25">
      <c r="M357" t="s">
        <v>196</v>
      </c>
      <c r="N357" s="2">
        <v>392</v>
      </c>
      <c r="Q357" t="s">
        <v>2041</v>
      </c>
      <c r="R357" s="3">
        <v>838.13</v>
      </c>
      <c r="U357" t="s">
        <v>2127</v>
      </c>
      <c r="V357" s="3">
        <v>501.7399999999999</v>
      </c>
    </row>
    <row r="358" spans="13:22" x14ac:dyDescent="0.25">
      <c r="M358" t="s">
        <v>271</v>
      </c>
      <c r="N358" s="2">
        <v>391</v>
      </c>
      <c r="Q358" t="s">
        <v>509</v>
      </c>
      <c r="R358" s="3">
        <v>836.91</v>
      </c>
      <c r="U358" t="s">
        <v>1542</v>
      </c>
      <c r="V358" s="3">
        <v>500.93000000000006</v>
      </c>
    </row>
    <row r="359" spans="13:22" x14ac:dyDescent="0.25">
      <c r="M359" t="s">
        <v>1889</v>
      </c>
      <c r="N359" s="2">
        <v>391</v>
      </c>
      <c r="Q359" t="s">
        <v>1956</v>
      </c>
      <c r="R359" s="3">
        <v>836.43</v>
      </c>
      <c r="U359" t="s">
        <v>1382</v>
      </c>
      <c r="V359" s="3">
        <v>500.73999999999995</v>
      </c>
    </row>
    <row r="360" spans="13:22" x14ac:dyDescent="0.25">
      <c r="M360" t="s">
        <v>1594</v>
      </c>
      <c r="N360" s="2">
        <v>390</v>
      </c>
      <c r="Q360" t="s">
        <v>1187</v>
      </c>
      <c r="R360" s="3">
        <v>835.94999999999982</v>
      </c>
      <c r="U360" t="s">
        <v>1008</v>
      </c>
      <c r="V360" s="3">
        <v>500.03999999999979</v>
      </c>
    </row>
    <row r="361" spans="13:22" x14ac:dyDescent="0.25">
      <c r="M361" t="s">
        <v>991</v>
      </c>
      <c r="N361" s="2">
        <v>389</v>
      </c>
      <c r="Q361" t="s">
        <v>28</v>
      </c>
      <c r="R361" s="3">
        <v>835.93</v>
      </c>
      <c r="U361" t="s">
        <v>1373</v>
      </c>
      <c r="V361" s="3">
        <v>499.58999999999992</v>
      </c>
    </row>
    <row r="362" spans="13:22" x14ac:dyDescent="0.25">
      <c r="M362" t="s">
        <v>2641</v>
      </c>
      <c r="N362" s="2">
        <v>388</v>
      </c>
      <c r="Q362" t="s">
        <v>1240</v>
      </c>
      <c r="R362" s="3">
        <v>834.75</v>
      </c>
      <c r="U362" t="s">
        <v>1259</v>
      </c>
      <c r="V362" s="3">
        <v>498.79000000000008</v>
      </c>
    </row>
    <row r="363" spans="13:22" x14ac:dyDescent="0.25">
      <c r="M363" t="s">
        <v>2045</v>
      </c>
      <c r="N363" s="2">
        <v>388</v>
      </c>
      <c r="Q363" t="s">
        <v>910</v>
      </c>
      <c r="R363" s="3">
        <v>834.22000000000014</v>
      </c>
      <c r="U363" t="s">
        <v>1092</v>
      </c>
      <c r="V363" s="3">
        <v>498.58</v>
      </c>
    </row>
    <row r="364" spans="13:22" x14ac:dyDescent="0.25">
      <c r="M364" t="s">
        <v>1666</v>
      </c>
      <c r="N364" s="2">
        <v>388</v>
      </c>
      <c r="Q364" t="s">
        <v>1542</v>
      </c>
      <c r="R364" s="3">
        <v>833.71</v>
      </c>
      <c r="U364" t="s">
        <v>1956</v>
      </c>
      <c r="V364" s="3">
        <v>498.42</v>
      </c>
    </row>
    <row r="365" spans="13:22" x14ac:dyDescent="0.25">
      <c r="M365" t="s">
        <v>1232</v>
      </c>
      <c r="N365" s="2">
        <v>388</v>
      </c>
      <c r="Q365" t="s">
        <v>1224</v>
      </c>
      <c r="R365" s="3">
        <v>833.67000000000007</v>
      </c>
      <c r="U365" t="s">
        <v>907</v>
      </c>
      <c r="V365" s="3">
        <v>498.35999999999996</v>
      </c>
    </row>
    <row r="366" spans="13:22" x14ac:dyDescent="0.25">
      <c r="M366" t="s">
        <v>763</v>
      </c>
      <c r="N366" s="2">
        <v>387</v>
      </c>
      <c r="Q366" t="s">
        <v>2646</v>
      </c>
      <c r="R366" s="3">
        <v>833.1099999999999</v>
      </c>
      <c r="U366" t="s">
        <v>2093</v>
      </c>
      <c r="V366" s="3">
        <v>497.41999999999996</v>
      </c>
    </row>
    <row r="367" spans="13:22" x14ac:dyDescent="0.25">
      <c r="M367" t="s">
        <v>1187</v>
      </c>
      <c r="N367" s="2">
        <v>387</v>
      </c>
      <c r="Q367" t="s">
        <v>1668</v>
      </c>
      <c r="R367" s="3">
        <v>832.84</v>
      </c>
      <c r="U367" t="s">
        <v>401</v>
      </c>
      <c r="V367" s="3">
        <v>496.75999999999988</v>
      </c>
    </row>
    <row r="368" spans="13:22" x14ac:dyDescent="0.25">
      <c r="M368" t="s">
        <v>1128</v>
      </c>
      <c r="N368" s="2">
        <v>387</v>
      </c>
      <c r="Q368" t="s">
        <v>1932</v>
      </c>
      <c r="R368" s="3">
        <v>831.7700000000001</v>
      </c>
      <c r="U368" t="s">
        <v>1939</v>
      </c>
      <c r="V368" s="3">
        <v>496.36</v>
      </c>
    </row>
    <row r="369" spans="13:22" x14ac:dyDescent="0.25">
      <c r="M369" t="s">
        <v>1174</v>
      </c>
      <c r="N369" s="2">
        <v>386</v>
      </c>
      <c r="Q369" t="s">
        <v>1531</v>
      </c>
      <c r="R369" s="3">
        <v>831.65</v>
      </c>
      <c r="U369" t="s">
        <v>2102</v>
      </c>
      <c r="V369" s="3">
        <v>496.32999999999993</v>
      </c>
    </row>
    <row r="370" spans="13:22" x14ac:dyDescent="0.25">
      <c r="M370" t="s">
        <v>838</v>
      </c>
      <c r="N370" s="2">
        <v>386</v>
      </c>
      <c r="Q370" t="s">
        <v>1929</v>
      </c>
      <c r="R370" s="3">
        <v>831.43999999999994</v>
      </c>
      <c r="U370" t="s">
        <v>102</v>
      </c>
      <c r="V370" s="3">
        <v>496.01</v>
      </c>
    </row>
    <row r="371" spans="13:22" x14ac:dyDescent="0.25">
      <c r="M371" t="s">
        <v>398</v>
      </c>
      <c r="N371" s="2">
        <v>383</v>
      </c>
      <c r="Q371" t="s">
        <v>1266</v>
      </c>
      <c r="R371" s="3">
        <v>831.43</v>
      </c>
      <c r="U371" t="s">
        <v>2666</v>
      </c>
      <c r="V371" s="3">
        <v>495.96999999999997</v>
      </c>
    </row>
    <row r="372" spans="13:22" x14ac:dyDescent="0.25">
      <c r="M372" t="s">
        <v>1932</v>
      </c>
      <c r="N372" s="2">
        <v>382</v>
      </c>
      <c r="Q372" t="s">
        <v>195</v>
      </c>
      <c r="R372" s="3">
        <v>828.51</v>
      </c>
      <c r="U372" t="s">
        <v>213</v>
      </c>
      <c r="V372" s="3">
        <v>495.85999999999996</v>
      </c>
    </row>
    <row r="373" spans="13:22" x14ac:dyDescent="0.25">
      <c r="M373" t="s">
        <v>1092</v>
      </c>
      <c r="N373" s="2">
        <v>380</v>
      </c>
      <c r="Q373" t="s">
        <v>1358</v>
      </c>
      <c r="R373" s="3">
        <v>827.55</v>
      </c>
      <c r="U373" t="s">
        <v>716</v>
      </c>
      <c r="V373" s="3">
        <v>495.6099999999999</v>
      </c>
    </row>
    <row r="374" spans="13:22" x14ac:dyDescent="0.25">
      <c r="M374" t="s">
        <v>95</v>
      </c>
      <c r="N374" s="2">
        <v>380</v>
      </c>
      <c r="Q374" t="s">
        <v>885</v>
      </c>
      <c r="R374" s="3">
        <v>827.27</v>
      </c>
      <c r="U374" t="s">
        <v>1474</v>
      </c>
      <c r="V374" s="3">
        <v>495.13999999999987</v>
      </c>
    </row>
    <row r="375" spans="13:22" x14ac:dyDescent="0.25">
      <c r="M375" t="s">
        <v>949</v>
      </c>
      <c r="N375" s="2">
        <v>378</v>
      </c>
      <c r="Q375" t="s">
        <v>1938</v>
      </c>
      <c r="R375" s="3">
        <v>827.08</v>
      </c>
      <c r="U375" t="s">
        <v>2645</v>
      </c>
      <c r="V375" s="3">
        <v>494.9500000000001</v>
      </c>
    </row>
    <row r="376" spans="13:22" x14ac:dyDescent="0.25">
      <c r="M376" t="s">
        <v>2046</v>
      </c>
      <c r="N376" s="2">
        <v>377</v>
      </c>
      <c r="Q376" t="s">
        <v>1555</v>
      </c>
      <c r="R376" s="3">
        <v>826.75</v>
      </c>
      <c r="U376" t="s">
        <v>124</v>
      </c>
      <c r="V376" s="3">
        <v>494.34000000000003</v>
      </c>
    </row>
    <row r="377" spans="13:22" x14ac:dyDescent="0.25">
      <c r="M377" t="s">
        <v>1903</v>
      </c>
      <c r="N377" s="2">
        <v>377</v>
      </c>
      <c r="Q377" t="s">
        <v>2054</v>
      </c>
      <c r="R377" s="3">
        <v>825.96999999999991</v>
      </c>
      <c r="U377" t="s">
        <v>1333</v>
      </c>
      <c r="V377" s="3">
        <v>493.24</v>
      </c>
    </row>
    <row r="378" spans="13:22" x14ac:dyDescent="0.25">
      <c r="M378" t="s">
        <v>1529</v>
      </c>
      <c r="N378" s="2">
        <v>377</v>
      </c>
      <c r="Q378" t="s">
        <v>976</v>
      </c>
      <c r="R378" s="3">
        <v>823.28</v>
      </c>
      <c r="U378" t="s">
        <v>2051</v>
      </c>
      <c r="V378" s="3">
        <v>492.2299999999999</v>
      </c>
    </row>
    <row r="379" spans="13:22" x14ac:dyDescent="0.25">
      <c r="M379" t="s">
        <v>2642</v>
      </c>
      <c r="N379" s="2">
        <v>376</v>
      </c>
      <c r="Q379" t="s">
        <v>428</v>
      </c>
      <c r="R379" s="3">
        <v>823.22</v>
      </c>
      <c r="U379" t="s">
        <v>1938</v>
      </c>
      <c r="V379" s="3">
        <v>491.86</v>
      </c>
    </row>
    <row r="380" spans="13:22" x14ac:dyDescent="0.25">
      <c r="M380" t="s">
        <v>97</v>
      </c>
      <c r="N380" s="2">
        <v>376</v>
      </c>
      <c r="Q380" t="s">
        <v>109</v>
      </c>
      <c r="R380" s="3">
        <v>822.62</v>
      </c>
      <c r="U380" t="s">
        <v>1668</v>
      </c>
      <c r="V380" s="3">
        <v>491.53000000000009</v>
      </c>
    </row>
    <row r="381" spans="13:22" x14ac:dyDescent="0.25">
      <c r="M381" t="s">
        <v>1371</v>
      </c>
      <c r="N381" s="2">
        <v>375</v>
      </c>
      <c r="Q381" t="s">
        <v>1373</v>
      </c>
      <c r="R381" s="3">
        <v>821.82999999999993</v>
      </c>
      <c r="U381" t="s">
        <v>249</v>
      </c>
      <c r="V381" s="3">
        <v>491.37999999999994</v>
      </c>
    </row>
    <row r="382" spans="13:22" x14ac:dyDescent="0.25">
      <c r="M382" t="s">
        <v>1672</v>
      </c>
      <c r="N382" s="2">
        <v>375</v>
      </c>
      <c r="Q382" t="s">
        <v>1783</v>
      </c>
      <c r="R382" s="3">
        <v>820.93000000000006</v>
      </c>
      <c r="U382" t="s">
        <v>1174</v>
      </c>
      <c r="V382" s="3">
        <v>491.37000000000012</v>
      </c>
    </row>
    <row r="383" spans="13:22" x14ac:dyDescent="0.25">
      <c r="M383" t="s">
        <v>1563</v>
      </c>
      <c r="N383" s="2">
        <v>375</v>
      </c>
      <c r="Q383" t="s">
        <v>1867</v>
      </c>
      <c r="R383" s="3">
        <v>820.88</v>
      </c>
      <c r="U383" t="s">
        <v>966</v>
      </c>
      <c r="V383" s="3">
        <v>490.83999999999992</v>
      </c>
    </row>
    <row r="384" spans="13:22" x14ac:dyDescent="0.25">
      <c r="M384" t="s">
        <v>1407</v>
      </c>
      <c r="N384" s="2">
        <v>374</v>
      </c>
      <c r="Q384" t="s">
        <v>2060</v>
      </c>
      <c r="R384" s="3">
        <v>819.6099999999999</v>
      </c>
      <c r="U384" t="s">
        <v>709</v>
      </c>
      <c r="V384" s="3">
        <v>489.39999999999986</v>
      </c>
    </row>
    <row r="385" spans="13:22" x14ac:dyDescent="0.25">
      <c r="M385" t="s">
        <v>2643</v>
      </c>
      <c r="N385" s="2">
        <v>374</v>
      </c>
      <c r="Q385" t="s">
        <v>874</v>
      </c>
      <c r="R385" s="3">
        <v>818.88</v>
      </c>
      <c r="U385" t="s">
        <v>1266</v>
      </c>
      <c r="V385" s="3">
        <v>488.53999999999996</v>
      </c>
    </row>
    <row r="386" spans="13:22" x14ac:dyDescent="0.25">
      <c r="M386" t="s">
        <v>686</v>
      </c>
      <c r="N386" s="2">
        <v>374</v>
      </c>
      <c r="Q386" t="s">
        <v>1067</v>
      </c>
      <c r="R386" s="3">
        <v>818.28000000000009</v>
      </c>
      <c r="U386" t="s">
        <v>509</v>
      </c>
      <c r="V386" s="3">
        <v>488.4</v>
      </c>
    </row>
    <row r="387" spans="13:22" x14ac:dyDescent="0.25">
      <c r="M387" t="s">
        <v>1333</v>
      </c>
      <c r="N387" s="2">
        <v>374</v>
      </c>
      <c r="Q387" t="s">
        <v>97</v>
      </c>
      <c r="R387" s="3">
        <v>817.75999999999988</v>
      </c>
      <c r="U387" t="s">
        <v>1246</v>
      </c>
      <c r="V387" s="3">
        <v>487.0100000000001</v>
      </c>
    </row>
    <row r="388" spans="13:22" x14ac:dyDescent="0.25">
      <c r="M388" t="s">
        <v>2047</v>
      </c>
      <c r="N388" s="2">
        <v>374</v>
      </c>
      <c r="Q388" t="s">
        <v>1939</v>
      </c>
      <c r="R388" s="3">
        <v>817.12</v>
      </c>
      <c r="U388" t="s">
        <v>325</v>
      </c>
      <c r="V388" s="3">
        <v>486.44000000000005</v>
      </c>
    </row>
    <row r="389" spans="13:22" x14ac:dyDescent="0.25">
      <c r="M389" t="s">
        <v>2644</v>
      </c>
      <c r="N389" s="2">
        <v>373</v>
      </c>
      <c r="Q389" t="s">
        <v>765</v>
      </c>
      <c r="R389" s="3">
        <v>816.95</v>
      </c>
      <c r="U389" t="s">
        <v>874</v>
      </c>
      <c r="V389" s="3">
        <v>486.11</v>
      </c>
    </row>
    <row r="390" spans="13:22" x14ac:dyDescent="0.25">
      <c r="M390" t="s">
        <v>275</v>
      </c>
      <c r="N390" s="2">
        <v>373</v>
      </c>
      <c r="Q390" t="s">
        <v>1474</v>
      </c>
      <c r="R390" s="3">
        <v>816.12999999999988</v>
      </c>
      <c r="U390" t="s">
        <v>1662</v>
      </c>
      <c r="V390" s="3">
        <v>485.73999999999995</v>
      </c>
    </row>
    <row r="391" spans="13:22" x14ac:dyDescent="0.25">
      <c r="M391" t="s">
        <v>1085</v>
      </c>
      <c r="N391" s="2">
        <v>373</v>
      </c>
      <c r="Q391" t="s">
        <v>124</v>
      </c>
      <c r="R391" s="3">
        <v>815.33</v>
      </c>
      <c r="U391" t="s">
        <v>1187</v>
      </c>
      <c r="V391" s="3">
        <v>485.57999999999981</v>
      </c>
    </row>
    <row r="392" spans="13:22" x14ac:dyDescent="0.25">
      <c r="M392" t="s">
        <v>676</v>
      </c>
      <c r="N392" s="2">
        <v>373</v>
      </c>
      <c r="Q392" t="s">
        <v>2127</v>
      </c>
      <c r="R392" s="3">
        <v>813.20999999999992</v>
      </c>
      <c r="U392" t="s">
        <v>885</v>
      </c>
      <c r="V392" s="3">
        <v>484.87999999999994</v>
      </c>
    </row>
    <row r="393" spans="13:22" x14ac:dyDescent="0.25">
      <c r="M393" t="s">
        <v>532</v>
      </c>
      <c r="N393" s="2">
        <v>372</v>
      </c>
      <c r="Q393" t="s">
        <v>1564</v>
      </c>
      <c r="R393" s="3">
        <v>812.28</v>
      </c>
      <c r="U393" t="s">
        <v>123</v>
      </c>
      <c r="V393" s="3">
        <v>484.86</v>
      </c>
    </row>
    <row r="394" spans="13:22" x14ac:dyDescent="0.25">
      <c r="M394" t="s">
        <v>1026</v>
      </c>
      <c r="N394" s="2">
        <v>372</v>
      </c>
      <c r="Q394" t="s">
        <v>2051</v>
      </c>
      <c r="R394" s="3">
        <v>812.18999999999994</v>
      </c>
      <c r="U394" t="s">
        <v>2064</v>
      </c>
      <c r="V394" s="3">
        <v>484.79999999999984</v>
      </c>
    </row>
    <row r="395" spans="13:22" x14ac:dyDescent="0.25">
      <c r="M395" t="s">
        <v>645</v>
      </c>
      <c r="N395" s="2">
        <v>372</v>
      </c>
      <c r="Q395" t="s">
        <v>1246</v>
      </c>
      <c r="R395" s="3">
        <v>811.90000000000009</v>
      </c>
      <c r="U395" t="s">
        <v>911</v>
      </c>
      <c r="V395" s="3">
        <v>484.21000000000004</v>
      </c>
    </row>
    <row r="396" spans="13:22" x14ac:dyDescent="0.25">
      <c r="M396" t="s">
        <v>126</v>
      </c>
      <c r="N396" s="2">
        <v>371</v>
      </c>
      <c r="Q396" t="s">
        <v>1779</v>
      </c>
      <c r="R396" s="3">
        <v>811.47</v>
      </c>
      <c r="U396" t="s">
        <v>1783</v>
      </c>
      <c r="V396" s="3">
        <v>484.07000000000005</v>
      </c>
    </row>
    <row r="397" spans="13:22" x14ac:dyDescent="0.25">
      <c r="M397" t="s">
        <v>2048</v>
      </c>
      <c r="N397" s="2">
        <v>371</v>
      </c>
      <c r="Q397" t="s">
        <v>911</v>
      </c>
      <c r="R397" s="3">
        <v>809.71</v>
      </c>
      <c r="U397" t="s">
        <v>2063</v>
      </c>
      <c r="V397" s="3">
        <v>483.96000000000004</v>
      </c>
    </row>
    <row r="398" spans="13:22" x14ac:dyDescent="0.25">
      <c r="M398" t="s">
        <v>413</v>
      </c>
      <c r="N398" s="2">
        <v>370</v>
      </c>
      <c r="Q398" t="s">
        <v>2102</v>
      </c>
      <c r="R398" s="3">
        <v>809.36999999999989</v>
      </c>
      <c r="U398" t="s">
        <v>1615</v>
      </c>
      <c r="V398" s="3">
        <v>483.91999999999996</v>
      </c>
    </row>
    <row r="399" spans="13:22" x14ac:dyDescent="0.25">
      <c r="M399" t="s">
        <v>2049</v>
      </c>
      <c r="N399" s="2">
        <v>370</v>
      </c>
      <c r="Q399" t="s">
        <v>255</v>
      </c>
      <c r="R399" s="3">
        <v>808.69</v>
      </c>
      <c r="U399" t="s">
        <v>1391</v>
      </c>
      <c r="V399" s="3">
        <v>483.36000000000007</v>
      </c>
    </row>
    <row r="400" spans="13:22" x14ac:dyDescent="0.25">
      <c r="M400" t="s">
        <v>911</v>
      </c>
      <c r="N400" s="2">
        <v>369</v>
      </c>
      <c r="Q400" t="s">
        <v>709</v>
      </c>
      <c r="R400" s="3">
        <v>808.00999999999988</v>
      </c>
      <c r="U400" t="s">
        <v>1085</v>
      </c>
      <c r="V400" s="3">
        <v>482.3900000000001</v>
      </c>
    </row>
    <row r="401" spans="13:22" x14ac:dyDescent="0.25">
      <c r="M401" t="s">
        <v>2645</v>
      </c>
      <c r="N401" s="2">
        <v>368</v>
      </c>
      <c r="Q401" t="s">
        <v>812</v>
      </c>
      <c r="R401" s="3">
        <v>807.8599999999999</v>
      </c>
      <c r="U401" t="s">
        <v>1666</v>
      </c>
      <c r="V401" s="3">
        <v>482.2399999999999</v>
      </c>
    </row>
    <row r="402" spans="13:22" x14ac:dyDescent="0.25">
      <c r="M402" t="s">
        <v>1376</v>
      </c>
      <c r="N402" s="2">
        <v>367</v>
      </c>
      <c r="Q402" t="s">
        <v>249</v>
      </c>
      <c r="R402" s="3">
        <v>807.81999999999994</v>
      </c>
      <c r="U402" t="s">
        <v>2054</v>
      </c>
      <c r="V402" s="3">
        <v>482.00999999999988</v>
      </c>
    </row>
    <row r="403" spans="13:22" x14ac:dyDescent="0.25">
      <c r="M403" t="s">
        <v>1020</v>
      </c>
      <c r="N403" s="2">
        <v>367</v>
      </c>
      <c r="Q403" t="s">
        <v>250</v>
      </c>
      <c r="R403" s="3">
        <v>807.5</v>
      </c>
      <c r="U403" t="s">
        <v>817</v>
      </c>
      <c r="V403" s="3">
        <v>481.05999999999995</v>
      </c>
    </row>
    <row r="404" spans="13:22" x14ac:dyDescent="0.25">
      <c r="M404" t="s">
        <v>80</v>
      </c>
      <c r="N404" s="2">
        <v>367</v>
      </c>
      <c r="Q404" t="s">
        <v>213</v>
      </c>
      <c r="R404" s="3">
        <v>807.49</v>
      </c>
      <c r="U404" t="s">
        <v>255</v>
      </c>
      <c r="V404" s="3">
        <v>480.76000000000005</v>
      </c>
    </row>
    <row r="405" spans="13:22" x14ac:dyDescent="0.25">
      <c r="M405" t="s">
        <v>12</v>
      </c>
      <c r="N405" s="2">
        <v>367</v>
      </c>
      <c r="Q405" t="s">
        <v>1408</v>
      </c>
      <c r="R405" s="3">
        <v>805.61</v>
      </c>
      <c r="U405" t="s">
        <v>537</v>
      </c>
      <c r="V405" s="3">
        <v>480.27000000000015</v>
      </c>
    </row>
    <row r="406" spans="13:22" x14ac:dyDescent="0.25">
      <c r="M406" t="s">
        <v>1244</v>
      </c>
      <c r="N406" s="2">
        <v>366</v>
      </c>
      <c r="Q406" t="s">
        <v>907</v>
      </c>
      <c r="R406" s="3">
        <v>805.28</v>
      </c>
      <c r="U406" t="s">
        <v>293</v>
      </c>
      <c r="V406" s="3">
        <v>479.99999999999994</v>
      </c>
    </row>
    <row r="407" spans="13:22" x14ac:dyDescent="0.25">
      <c r="M407" t="s">
        <v>232</v>
      </c>
      <c r="N407" s="2">
        <v>366</v>
      </c>
      <c r="Q407" t="s">
        <v>2093</v>
      </c>
      <c r="R407" s="3">
        <v>804.57999999999993</v>
      </c>
      <c r="U407" t="s">
        <v>1358</v>
      </c>
      <c r="V407" s="3">
        <v>479.67999999999995</v>
      </c>
    </row>
    <row r="408" spans="13:22" x14ac:dyDescent="0.25">
      <c r="M408" t="s">
        <v>716</v>
      </c>
      <c r="N408" s="2">
        <v>366</v>
      </c>
      <c r="Q408" t="s">
        <v>1085</v>
      </c>
      <c r="R408" s="3">
        <v>804.17000000000007</v>
      </c>
      <c r="U408" t="s">
        <v>97</v>
      </c>
      <c r="V408" s="3">
        <v>478.89999999999986</v>
      </c>
    </row>
    <row r="409" spans="13:22" x14ac:dyDescent="0.25">
      <c r="M409" t="s">
        <v>158</v>
      </c>
      <c r="N409" s="2">
        <v>365</v>
      </c>
      <c r="Q409" t="s">
        <v>2063</v>
      </c>
      <c r="R409" s="3">
        <v>803.01</v>
      </c>
      <c r="U409" t="s">
        <v>2041</v>
      </c>
      <c r="V409" s="3">
        <v>478.82999999999993</v>
      </c>
    </row>
    <row r="410" spans="13:22" x14ac:dyDescent="0.25">
      <c r="M410" t="s">
        <v>776</v>
      </c>
      <c r="N410" s="2">
        <v>365</v>
      </c>
      <c r="Q410" t="s">
        <v>2131</v>
      </c>
      <c r="R410" s="3">
        <v>802.82000000000016</v>
      </c>
      <c r="U410" t="s">
        <v>2066</v>
      </c>
      <c r="V410" s="3">
        <v>478.4799999999999</v>
      </c>
    </row>
    <row r="411" spans="13:22" x14ac:dyDescent="0.25">
      <c r="M411" t="s">
        <v>2050</v>
      </c>
      <c r="N411" s="2">
        <v>364</v>
      </c>
      <c r="Q411" t="s">
        <v>2665</v>
      </c>
      <c r="R411" s="3">
        <v>802.58999999999992</v>
      </c>
      <c r="U411" t="s">
        <v>842</v>
      </c>
      <c r="V411" s="3">
        <v>477.33</v>
      </c>
    </row>
    <row r="412" spans="13:22" x14ac:dyDescent="0.25">
      <c r="M412" t="s">
        <v>907</v>
      </c>
      <c r="N412" s="2">
        <v>364</v>
      </c>
      <c r="Q412" t="s">
        <v>293</v>
      </c>
      <c r="R412" s="3">
        <v>801.81999999999994</v>
      </c>
      <c r="U412" t="s">
        <v>1695</v>
      </c>
      <c r="V412" s="3">
        <v>476.97</v>
      </c>
    </row>
    <row r="413" spans="13:22" x14ac:dyDescent="0.25">
      <c r="M413" t="s">
        <v>200</v>
      </c>
      <c r="N413" s="2">
        <v>364</v>
      </c>
      <c r="Q413" t="s">
        <v>537</v>
      </c>
      <c r="R413" s="3">
        <v>801.45</v>
      </c>
      <c r="U413" t="s">
        <v>195</v>
      </c>
      <c r="V413" s="3">
        <v>476.64</v>
      </c>
    </row>
    <row r="414" spans="13:22" x14ac:dyDescent="0.25">
      <c r="M414" t="s">
        <v>1755</v>
      </c>
      <c r="N414" s="2">
        <v>364</v>
      </c>
      <c r="Q414" t="s">
        <v>1594</v>
      </c>
      <c r="R414" s="3">
        <v>801.31</v>
      </c>
      <c r="U414" t="s">
        <v>1932</v>
      </c>
      <c r="V414" s="3">
        <v>475.10000000000014</v>
      </c>
    </row>
    <row r="415" spans="13:22" x14ac:dyDescent="0.25">
      <c r="M415" t="s">
        <v>1802</v>
      </c>
      <c r="N415" s="2">
        <v>363</v>
      </c>
      <c r="Q415" t="s">
        <v>210</v>
      </c>
      <c r="R415" s="3">
        <v>801.18000000000006</v>
      </c>
      <c r="U415" t="s">
        <v>1067</v>
      </c>
      <c r="V415" s="3">
        <v>474.5800000000001</v>
      </c>
    </row>
    <row r="416" spans="13:22" x14ac:dyDescent="0.25">
      <c r="M416" t="s">
        <v>1933</v>
      </c>
      <c r="N416" s="2">
        <v>363</v>
      </c>
      <c r="Q416" t="s">
        <v>1098</v>
      </c>
      <c r="R416" s="3">
        <v>800.90999999999985</v>
      </c>
      <c r="U416" t="s">
        <v>2073</v>
      </c>
      <c r="V416" s="3">
        <v>473.73999999999995</v>
      </c>
    </row>
    <row r="417" spans="13:22" x14ac:dyDescent="0.25">
      <c r="M417" t="s">
        <v>1003</v>
      </c>
      <c r="N417" s="2">
        <v>362</v>
      </c>
      <c r="Q417" t="s">
        <v>95</v>
      </c>
      <c r="R417" s="3">
        <v>799.65</v>
      </c>
      <c r="U417" t="s">
        <v>109</v>
      </c>
      <c r="V417" s="3">
        <v>473.35</v>
      </c>
    </row>
    <row r="418" spans="13:22" x14ac:dyDescent="0.25">
      <c r="M418" t="s">
        <v>377</v>
      </c>
      <c r="N418" s="2">
        <v>362</v>
      </c>
      <c r="Q418" t="s">
        <v>1333</v>
      </c>
      <c r="R418" s="3">
        <v>796.86</v>
      </c>
      <c r="U418" t="s">
        <v>1098</v>
      </c>
      <c r="V418" s="3">
        <v>472.63999999999982</v>
      </c>
    </row>
    <row r="419" spans="13:22" x14ac:dyDescent="0.25">
      <c r="M419" t="s">
        <v>2051</v>
      </c>
      <c r="N419" s="2">
        <v>361</v>
      </c>
      <c r="Q419" t="s">
        <v>889</v>
      </c>
      <c r="R419" s="3">
        <v>796.04</v>
      </c>
      <c r="U419" t="s">
        <v>210</v>
      </c>
      <c r="V419" s="3">
        <v>472.40000000000003</v>
      </c>
    </row>
    <row r="420" spans="13:22" x14ac:dyDescent="0.25">
      <c r="M420" t="s">
        <v>930</v>
      </c>
      <c r="N420" s="2">
        <v>361</v>
      </c>
      <c r="Q420" t="s">
        <v>2666</v>
      </c>
      <c r="R420" s="3">
        <v>795.64</v>
      </c>
      <c r="U420" t="s">
        <v>798</v>
      </c>
      <c r="V420" s="3">
        <v>472.2700000000001</v>
      </c>
    </row>
    <row r="421" spans="13:22" x14ac:dyDescent="0.25">
      <c r="M421" t="s">
        <v>250</v>
      </c>
      <c r="N421" s="2">
        <v>361</v>
      </c>
      <c r="Q421" t="s">
        <v>192</v>
      </c>
      <c r="R421" s="3">
        <v>794.76</v>
      </c>
      <c r="U421" t="s">
        <v>250</v>
      </c>
      <c r="V421" s="3">
        <v>472.22000000000008</v>
      </c>
    </row>
    <row r="422" spans="13:22" x14ac:dyDescent="0.25">
      <c r="M422" t="s">
        <v>1977</v>
      </c>
      <c r="N422" s="2">
        <v>360</v>
      </c>
      <c r="Q422" t="s">
        <v>966</v>
      </c>
      <c r="R422" s="3">
        <v>794.58999999999992</v>
      </c>
      <c r="U422" t="s">
        <v>1407</v>
      </c>
      <c r="V422" s="3">
        <v>472.09000000000009</v>
      </c>
    </row>
    <row r="423" spans="13:22" x14ac:dyDescent="0.25">
      <c r="M423" t="s">
        <v>2052</v>
      </c>
      <c r="N423" s="2">
        <v>360</v>
      </c>
      <c r="Q423" t="s">
        <v>401</v>
      </c>
      <c r="R423" s="3">
        <v>794.06999999999994</v>
      </c>
      <c r="U423" t="s">
        <v>2646</v>
      </c>
      <c r="V423" s="3">
        <v>471.11999999999989</v>
      </c>
    </row>
    <row r="424" spans="13:22" x14ac:dyDescent="0.25">
      <c r="M424" t="s">
        <v>759</v>
      </c>
      <c r="N424" s="2">
        <v>360</v>
      </c>
      <c r="Q424" t="s">
        <v>1961</v>
      </c>
      <c r="R424" s="3">
        <v>794.01999999999987</v>
      </c>
      <c r="U424" t="s">
        <v>2675</v>
      </c>
      <c r="V424" s="3">
        <v>471.02000000000004</v>
      </c>
    </row>
    <row r="425" spans="13:22" x14ac:dyDescent="0.25">
      <c r="M425" t="s">
        <v>2054</v>
      </c>
      <c r="N425" s="2">
        <v>359</v>
      </c>
      <c r="Q425" t="s">
        <v>716</v>
      </c>
      <c r="R425" s="3">
        <v>793.44999999999993</v>
      </c>
      <c r="U425" t="s">
        <v>28</v>
      </c>
      <c r="V425" s="3">
        <v>470.82999999999993</v>
      </c>
    </row>
    <row r="426" spans="13:22" x14ac:dyDescent="0.25">
      <c r="M426" t="s">
        <v>2053</v>
      </c>
      <c r="N426" s="2">
        <v>359</v>
      </c>
      <c r="Q426" t="s">
        <v>325</v>
      </c>
      <c r="R426" s="3">
        <v>793.2</v>
      </c>
      <c r="U426" t="s">
        <v>1564</v>
      </c>
      <c r="V426" s="3">
        <v>470.73</v>
      </c>
    </row>
    <row r="427" spans="13:22" x14ac:dyDescent="0.25">
      <c r="M427" t="s">
        <v>2646</v>
      </c>
      <c r="N427" s="2">
        <v>359</v>
      </c>
      <c r="Q427" t="s">
        <v>102</v>
      </c>
      <c r="R427" s="3">
        <v>792.9</v>
      </c>
      <c r="U427" t="s">
        <v>1531</v>
      </c>
      <c r="V427" s="3">
        <v>468.88</v>
      </c>
    </row>
    <row r="428" spans="13:22" x14ac:dyDescent="0.25">
      <c r="M428" t="s">
        <v>1644</v>
      </c>
      <c r="N428" s="2">
        <v>358</v>
      </c>
      <c r="Q428" t="s">
        <v>2033</v>
      </c>
      <c r="R428" s="3">
        <v>792.06</v>
      </c>
      <c r="U428" t="s">
        <v>765</v>
      </c>
      <c r="V428" s="3">
        <v>468.14000000000004</v>
      </c>
    </row>
    <row r="429" spans="13:22" x14ac:dyDescent="0.25">
      <c r="M429" t="s">
        <v>270</v>
      </c>
      <c r="N429" s="2">
        <v>358</v>
      </c>
      <c r="Q429" t="s">
        <v>913</v>
      </c>
      <c r="R429" s="3">
        <v>789.81000000000006</v>
      </c>
      <c r="U429" t="s">
        <v>812</v>
      </c>
      <c r="V429" s="3">
        <v>466.7299999999999</v>
      </c>
    </row>
    <row r="430" spans="13:22" x14ac:dyDescent="0.25">
      <c r="M430" t="s">
        <v>1279</v>
      </c>
      <c r="N430" s="2">
        <v>357</v>
      </c>
      <c r="Q430" t="s">
        <v>1712</v>
      </c>
      <c r="R430" s="3">
        <v>789.72</v>
      </c>
      <c r="U430" t="s">
        <v>2071</v>
      </c>
      <c r="V430" s="3">
        <v>466.4199999999999</v>
      </c>
    </row>
    <row r="431" spans="13:22" x14ac:dyDescent="0.25">
      <c r="M431" t="s">
        <v>961</v>
      </c>
      <c r="N431" s="2">
        <v>357</v>
      </c>
      <c r="Q431" t="s">
        <v>2664</v>
      </c>
      <c r="R431" s="3">
        <v>788.96</v>
      </c>
      <c r="U431" t="s">
        <v>46</v>
      </c>
      <c r="V431" s="3">
        <v>465.98000000000008</v>
      </c>
    </row>
    <row r="432" spans="13:22" x14ac:dyDescent="0.25">
      <c r="M432" t="s">
        <v>124</v>
      </c>
      <c r="N432" s="2">
        <v>357</v>
      </c>
      <c r="Q432" t="s">
        <v>763</v>
      </c>
      <c r="R432" s="3">
        <v>787.75</v>
      </c>
      <c r="U432" t="s">
        <v>2665</v>
      </c>
      <c r="V432" s="3">
        <v>464.09999999999991</v>
      </c>
    </row>
    <row r="433" spans="13:22" x14ac:dyDescent="0.25">
      <c r="M433" t="s">
        <v>478</v>
      </c>
      <c r="N433" s="2">
        <v>356</v>
      </c>
      <c r="Q433" t="s">
        <v>747</v>
      </c>
      <c r="R433" s="3">
        <v>787.3599999999999</v>
      </c>
      <c r="U433" t="s">
        <v>913</v>
      </c>
      <c r="V433" s="3">
        <v>463.79000000000008</v>
      </c>
    </row>
    <row r="434" spans="13:22" x14ac:dyDescent="0.25">
      <c r="M434" t="s">
        <v>438</v>
      </c>
      <c r="N434" s="2">
        <v>356</v>
      </c>
      <c r="Q434" t="s">
        <v>2066</v>
      </c>
      <c r="R434" s="3">
        <v>787.12999999999988</v>
      </c>
      <c r="U434" t="s">
        <v>1835</v>
      </c>
      <c r="V434" s="3">
        <v>463.54</v>
      </c>
    </row>
    <row r="435" spans="13:22" x14ac:dyDescent="0.25">
      <c r="M435" t="s">
        <v>345</v>
      </c>
      <c r="N435" s="2">
        <v>356</v>
      </c>
      <c r="Q435" t="s">
        <v>798</v>
      </c>
      <c r="R435" s="3">
        <v>784.50000000000011</v>
      </c>
      <c r="U435" t="s">
        <v>1833</v>
      </c>
      <c r="V435" s="3">
        <v>463.04999999999995</v>
      </c>
    </row>
    <row r="436" spans="13:22" x14ac:dyDescent="0.25">
      <c r="M436" t="s">
        <v>1783</v>
      </c>
      <c r="N436" s="2">
        <v>356</v>
      </c>
      <c r="Q436" t="s">
        <v>1174</v>
      </c>
      <c r="R436" s="3">
        <v>783.15000000000009</v>
      </c>
      <c r="U436" t="s">
        <v>1033</v>
      </c>
      <c r="V436" s="3">
        <v>462.23999999999995</v>
      </c>
    </row>
    <row r="437" spans="13:22" x14ac:dyDescent="0.25">
      <c r="M437" t="s">
        <v>2647</v>
      </c>
      <c r="N437" s="2">
        <v>355</v>
      </c>
      <c r="Q437" t="s">
        <v>828</v>
      </c>
      <c r="R437" s="3">
        <v>782.77</v>
      </c>
      <c r="U437" t="s">
        <v>1594</v>
      </c>
      <c r="V437" s="3">
        <v>462.17999999999995</v>
      </c>
    </row>
    <row r="438" spans="13:22" x14ac:dyDescent="0.25">
      <c r="M438" t="s">
        <v>720</v>
      </c>
      <c r="N438" s="2">
        <v>355</v>
      </c>
      <c r="Q438" t="s">
        <v>969</v>
      </c>
      <c r="R438" s="3">
        <v>781.45000000000016</v>
      </c>
      <c r="U438" t="s">
        <v>1803</v>
      </c>
      <c r="V438" s="3">
        <v>462.08</v>
      </c>
    </row>
    <row r="439" spans="13:22" x14ac:dyDescent="0.25">
      <c r="M439" t="s">
        <v>1072</v>
      </c>
      <c r="N439" s="2">
        <v>354</v>
      </c>
      <c r="Q439" t="s">
        <v>1407</v>
      </c>
      <c r="R439" s="3">
        <v>779.79000000000008</v>
      </c>
      <c r="U439" t="s">
        <v>1168</v>
      </c>
      <c r="V439" s="3">
        <v>461.98000000000008</v>
      </c>
    </row>
    <row r="440" spans="13:22" x14ac:dyDescent="0.25">
      <c r="M440" t="s">
        <v>1373</v>
      </c>
      <c r="N440" s="2">
        <v>354</v>
      </c>
      <c r="Q440" t="s">
        <v>2086</v>
      </c>
      <c r="R440" s="3">
        <v>777.3</v>
      </c>
      <c r="U440" t="s">
        <v>1749</v>
      </c>
      <c r="V440" s="3">
        <v>461.00000000000006</v>
      </c>
    </row>
    <row r="441" spans="13:22" x14ac:dyDescent="0.25">
      <c r="M441" t="s">
        <v>2055</v>
      </c>
      <c r="N441" s="2">
        <v>354</v>
      </c>
      <c r="Q441" t="s">
        <v>275</v>
      </c>
      <c r="R441" s="3">
        <v>776.81000000000006</v>
      </c>
      <c r="U441" t="s">
        <v>1224</v>
      </c>
      <c r="V441" s="3">
        <v>460.93000000000012</v>
      </c>
    </row>
    <row r="442" spans="13:22" x14ac:dyDescent="0.25">
      <c r="M442" t="s">
        <v>1146</v>
      </c>
      <c r="N442" s="2">
        <v>353</v>
      </c>
      <c r="Q442" t="s">
        <v>2071</v>
      </c>
      <c r="R442" s="3">
        <v>776.20999999999992</v>
      </c>
      <c r="U442" t="s">
        <v>2075</v>
      </c>
      <c r="V442" s="3">
        <v>460.0800000000001</v>
      </c>
    </row>
    <row r="443" spans="13:22" x14ac:dyDescent="0.25">
      <c r="M443" t="s">
        <v>1779</v>
      </c>
      <c r="N443" s="2">
        <v>353</v>
      </c>
      <c r="Q443" t="s">
        <v>1391</v>
      </c>
      <c r="R443" s="3">
        <v>773.94</v>
      </c>
      <c r="U443" t="s">
        <v>2047</v>
      </c>
      <c r="V443" s="3">
        <v>459.74000000000007</v>
      </c>
    </row>
    <row r="444" spans="13:22" x14ac:dyDescent="0.25">
      <c r="M444" t="s">
        <v>2648</v>
      </c>
      <c r="N444" s="2">
        <v>353</v>
      </c>
      <c r="Q444" t="s">
        <v>1889</v>
      </c>
      <c r="R444" s="3">
        <v>773.16</v>
      </c>
      <c r="U444" t="s">
        <v>1408</v>
      </c>
      <c r="V444" s="3">
        <v>459.5</v>
      </c>
    </row>
    <row r="445" spans="13:22" x14ac:dyDescent="0.25">
      <c r="M445" t="s">
        <v>2056</v>
      </c>
      <c r="N445" s="2">
        <v>352</v>
      </c>
      <c r="Q445" t="s">
        <v>2660</v>
      </c>
      <c r="R445" s="3">
        <v>770.73</v>
      </c>
      <c r="U445" t="s">
        <v>1240</v>
      </c>
      <c r="V445" s="3">
        <v>459.34000000000009</v>
      </c>
    </row>
    <row r="446" spans="13:22" x14ac:dyDescent="0.25">
      <c r="M446" t="s">
        <v>1555</v>
      </c>
      <c r="N446" s="2">
        <v>352</v>
      </c>
      <c r="Q446" t="s">
        <v>1758</v>
      </c>
      <c r="R446" s="3">
        <v>770.57999999999993</v>
      </c>
      <c r="U446" t="s">
        <v>763</v>
      </c>
      <c r="V446" s="3">
        <v>459.11</v>
      </c>
    </row>
    <row r="447" spans="13:22" x14ac:dyDescent="0.25">
      <c r="M447" t="s">
        <v>1500</v>
      </c>
      <c r="N447" s="2">
        <v>352</v>
      </c>
      <c r="Q447" t="s">
        <v>1833</v>
      </c>
      <c r="R447" s="3">
        <v>770.12</v>
      </c>
      <c r="U447" t="s">
        <v>1605</v>
      </c>
      <c r="V447" s="3">
        <v>457.9</v>
      </c>
    </row>
    <row r="448" spans="13:22" x14ac:dyDescent="0.25">
      <c r="M448" t="s">
        <v>2058</v>
      </c>
      <c r="N448" s="2">
        <v>352</v>
      </c>
      <c r="Q448" t="s">
        <v>1584</v>
      </c>
      <c r="R448" s="3">
        <v>769.5</v>
      </c>
      <c r="U448" t="s">
        <v>1090</v>
      </c>
      <c r="V448" s="3">
        <v>456.4500000000001</v>
      </c>
    </row>
    <row r="449" spans="13:22" x14ac:dyDescent="0.25">
      <c r="M449" t="s">
        <v>2057</v>
      </c>
      <c r="N449" s="2">
        <v>352</v>
      </c>
      <c r="Q449" t="s">
        <v>961</v>
      </c>
      <c r="R449" s="3">
        <v>768.89</v>
      </c>
      <c r="U449" t="s">
        <v>95</v>
      </c>
      <c r="V449" s="3">
        <v>456.27000000000004</v>
      </c>
    </row>
    <row r="450" spans="13:22" x14ac:dyDescent="0.25">
      <c r="M450" t="s">
        <v>702</v>
      </c>
      <c r="N450" s="2">
        <v>351</v>
      </c>
      <c r="Q450" t="s">
        <v>1662</v>
      </c>
      <c r="R450" s="3">
        <v>767.43999999999994</v>
      </c>
      <c r="U450" t="s">
        <v>2056</v>
      </c>
      <c r="V450" s="3">
        <v>455.38999999999987</v>
      </c>
    </row>
    <row r="451" spans="13:22" x14ac:dyDescent="0.25">
      <c r="M451" t="s">
        <v>1712</v>
      </c>
      <c r="N451" s="2">
        <v>350</v>
      </c>
      <c r="Q451" t="s">
        <v>2047</v>
      </c>
      <c r="R451" s="3">
        <v>767.14</v>
      </c>
      <c r="U451" t="s">
        <v>1584</v>
      </c>
      <c r="V451" s="3">
        <v>454.65000000000003</v>
      </c>
    </row>
    <row r="452" spans="13:22" x14ac:dyDescent="0.25">
      <c r="M452" t="s">
        <v>1682</v>
      </c>
      <c r="N452" s="2">
        <v>350</v>
      </c>
      <c r="Q452" t="s">
        <v>2075</v>
      </c>
      <c r="R452" s="3">
        <v>766.91000000000008</v>
      </c>
      <c r="U452" t="s">
        <v>1150</v>
      </c>
      <c r="V452" s="3">
        <v>454.38000000000022</v>
      </c>
    </row>
    <row r="453" spans="13:22" x14ac:dyDescent="0.25">
      <c r="M453" t="s">
        <v>765</v>
      </c>
      <c r="N453" s="2">
        <v>350</v>
      </c>
      <c r="Q453" t="s">
        <v>1090</v>
      </c>
      <c r="R453" s="3">
        <v>766.40000000000009</v>
      </c>
      <c r="U453" t="s">
        <v>158</v>
      </c>
      <c r="V453" s="3">
        <v>454.15</v>
      </c>
    </row>
    <row r="454" spans="13:22" x14ac:dyDescent="0.25">
      <c r="M454" t="s">
        <v>1246</v>
      </c>
      <c r="N454" s="2">
        <v>350</v>
      </c>
      <c r="Q454" t="s">
        <v>2077</v>
      </c>
      <c r="R454" s="3">
        <v>765.27999999999986</v>
      </c>
      <c r="U454" t="s">
        <v>197</v>
      </c>
      <c r="V454" s="3">
        <v>453.77</v>
      </c>
    </row>
    <row r="455" spans="13:22" x14ac:dyDescent="0.25">
      <c r="M455" t="s">
        <v>1266</v>
      </c>
      <c r="N455" s="2">
        <v>350</v>
      </c>
      <c r="Q455" t="s">
        <v>842</v>
      </c>
      <c r="R455" s="3">
        <v>763.38</v>
      </c>
      <c r="U455" t="s">
        <v>2122</v>
      </c>
      <c r="V455" s="3">
        <v>453.66000000000008</v>
      </c>
    </row>
    <row r="456" spans="13:22" x14ac:dyDescent="0.25">
      <c r="M456" t="s">
        <v>2649</v>
      </c>
      <c r="N456" s="2">
        <v>349</v>
      </c>
      <c r="Q456" t="s">
        <v>46</v>
      </c>
      <c r="R456" s="3">
        <v>762.90000000000009</v>
      </c>
      <c r="U456" t="s">
        <v>2103</v>
      </c>
      <c r="V456" s="3">
        <v>452.14000000000004</v>
      </c>
    </row>
    <row r="457" spans="13:22" x14ac:dyDescent="0.25">
      <c r="M457" t="s">
        <v>1201</v>
      </c>
      <c r="N457" s="2">
        <v>349</v>
      </c>
      <c r="Q457" t="s">
        <v>1171</v>
      </c>
      <c r="R457" s="3">
        <v>762.01</v>
      </c>
      <c r="U457" t="s">
        <v>2660</v>
      </c>
      <c r="V457" s="3">
        <v>452.11000000000007</v>
      </c>
    </row>
    <row r="458" spans="13:22" x14ac:dyDescent="0.25">
      <c r="M458" t="s">
        <v>1031</v>
      </c>
      <c r="N458" s="2">
        <v>348</v>
      </c>
      <c r="Q458" t="s">
        <v>695</v>
      </c>
      <c r="R458" s="3">
        <v>761.84000000000015</v>
      </c>
      <c r="U458" t="s">
        <v>1903</v>
      </c>
      <c r="V458" s="3">
        <v>451.18</v>
      </c>
    </row>
    <row r="459" spans="13:22" x14ac:dyDescent="0.25">
      <c r="M459" t="s">
        <v>255</v>
      </c>
      <c r="N459" s="2">
        <v>348</v>
      </c>
      <c r="Q459" t="s">
        <v>1977</v>
      </c>
      <c r="R459" s="3">
        <v>760.84000000000015</v>
      </c>
      <c r="U459" t="s">
        <v>275</v>
      </c>
      <c r="V459" s="3">
        <v>450.98000000000008</v>
      </c>
    </row>
    <row r="460" spans="13:22" x14ac:dyDescent="0.25">
      <c r="M460" t="s">
        <v>123</v>
      </c>
      <c r="N460" s="2">
        <v>348</v>
      </c>
      <c r="Q460" t="s">
        <v>1695</v>
      </c>
      <c r="R460" s="3">
        <v>759.74</v>
      </c>
      <c r="U460" t="s">
        <v>101</v>
      </c>
      <c r="V460" s="3">
        <v>449.74</v>
      </c>
    </row>
    <row r="461" spans="13:22" x14ac:dyDescent="0.25">
      <c r="M461" t="s">
        <v>2059</v>
      </c>
      <c r="N461" s="2">
        <v>347</v>
      </c>
      <c r="Q461" t="s">
        <v>522</v>
      </c>
      <c r="R461" s="3">
        <v>759.68000000000006</v>
      </c>
      <c r="U461" t="s">
        <v>1929</v>
      </c>
      <c r="V461" s="3">
        <v>449.54</v>
      </c>
    </row>
    <row r="462" spans="13:22" x14ac:dyDescent="0.25">
      <c r="M462" t="s">
        <v>794</v>
      </c>
      <c r="N462" s="2">
        <v>347</v>
      </c>
      <c r="Q462" t="s">
        <v>1150</v>
      </c>
      <c r="R462" s="3">
        <v>757.49000000000024</v>
      </c>
      <c r="U462" t="s">
        <v>2033</v>
      </c>
      <c r="V462" s="3">
        <v>448.40999999999997</v>
      </c>
    </row>
    <row r="463" spans="13:22" x14ac:dyDescent="0.25">
      <c r="M463" t="s">
        <v>1824</v>
      </c>
      <c r="N463" s="2">
        <v>347</v>
      </c>
      <c r="Q463" t="s">
        <v>817</v>
      </c>
      <c r="R463" s="3">
        <v>755.67</v>
      </c>
      <c r="U463" t="s">
        <v>2053</v>
      </c>
      <c r="V463" s="3">
        <v>448.35000000000008</v>
      </c>
    </row>
    <row r="464" spans="13:22" x14ac:dyDescent="0.25">
      <c r="M464" t="s">
        <v>2060</v>
      </c>
      <c r="N464" s="2">
        <v>347</v>
      </c>
      <c r="Q464" t="s">
        <v>1328</v>
      </c>
      <c r="R464" s="3">
        <v>755.28</v>
      </c>
      <c r="U464" t="s">
        <v>234</v>
      </c>
      <c r="V464" s="3">
        <v>448.30999999999995</v>
      </c>
    </row>
    <row r="465" spans="13:22" x14ac:dyDescent="0.25">
      <c r="M465" t="s">
        <v>1929</v>
      </c>
      <c r="N465" s="2">
        <v>346</v>
      </c>
      <c r="Q465" t="s">
        <v>2092</v>
      </c>
      <c r="R465" s="3">
        <v>753.82</v>
      </c>
      <c r="U465" t="s">
        <v>192</v>
      </c>
      <c r="V465" s="3">
        <v>447.55</v>
      </c>
    </row>
    <row r="466" spans="13:22" x14ac:dyDescent="0.25">
      <c r="M466" t="s">
        <v>1749</v>
      </c>
      <c r="N466" s="2">
        <v>346</v>
      </c>
      <c r="Q466" t="s">
        <v>1499</v>
      </c>
      <c r="R466" s="3">
        <v>753.33000000000015</v>
      </c>
      <c r="U466" t="s">
        <v>2661</v>
      </c>
      <c r="V466" s="3">
        <v>447.54</v>
      </c>
    </row>
    <row r="467" spans="13:22" x14ac:dyDescent="0.25">
      <c r="M467" t="s">
        <v>972</v>
      </c>
      <c r="N467" s="2">
        <v>346</v>
      </c>
      <c r="Q467" t="s">
        <v>2122</v>
      </c>
      <c r="R467" s="3">
        <v>751.3900000000001</v>
      </c>
      <c r="U467" t="s">
        <v>1689</v>
      </c>
      <c r="V467" s="3">
        <v>447.48999999999995</v>
      </c>
    </row>
    <row r="468" spans="13:22" x14ac:dyDescent="0.25">
      <c r="M468" t="s">
        <v>1224</v>
      </c>
      <c r="N468" s="2">
        <v>345</v>
      </c>
      <c r="Q468" t="s">
        <v>2103</v>
      </c>
      <c r="R468" s="3">
        <v>750.83</v>
      </c>
      <c r="U468" t="s">
        <v>695</v>
      </c>
      <c r="V468" s="3">
        <v>447.35000000000014</v>
      </c>
    </row>
    <row r="469" spans="13:22" x14ac:dyDescent="0.25">
      <c r="M469" t="s">
        <v>830</v>
      </c>
      <c r="N469" s="2">
        <v>345</v>
      </c>
      <c r="Q469" t="s">
        <v>12</v>
      </c>
      <c r="R469" s="3">
        <v>749.84999999999991</v>
      </c>
      <c r="U469" t="s">
        <v>2664</v>
      </c>
      <c r="V469" s="3">
        <v>447.23000000000008</v>
      </c>
    </row>
    <row r="470" spans="13:22" x14ac:dyDescent="0.25">
      <c r="M470" t="s">
        <v>1542</v>
      </c>
      <c r="N470" s="2">
        <v>345</v>
      </c>
      <c r="Q470" t="s">
        <v>158</v>
      </c>
      <c r="R470" s="3">
        <v>749.43</v>
      </c>
      <c r="U470" t="s">
        <v>1091</v>
      </c>
      <c r="V470" s="3">
        <v>447.20999999999992</v>
      </c>
    </row>
    <row r="471" spans="13:22" x14ac:dyDescent="0.25">
      <c r="M471" t="s">
        <v>1668</v>
      </c>
      <c r="N471" s="2">
        <v>345</v>
      </c>
      <c r="Q471" t="s">
        <v>234</v>
      </c>
      <c r="R471" s="3">
        <v>748.56999999999994</v>
      </c>
      <c r="U471" t="s">
        <v>159</v>
      </c>
      <c r="V471" s="3">
        <v>446.74999999999994</v>
      </c>
    </row>
    <row r="472" spans="13:22" x14ac:dyDescent="0.25">
      <c r="M472" t="s">
        <v>1564</v>
      </c>
      <c r="N472" s="2">
        <v>345</v>
      </c>
      <c r="Q472" t="s">
        <v>1605</v>
      </c>
      <c r="R472" s="3">
        <v>748.53</v>
      </c>
      <c r="U472" t="s">
        <v>912</v>
      </c>
      <c r="V472" s="3">
        <v>445.43000000000012</v>
      </c>
    </row>
    <row r="473" spans="13:22" x14ac:dyDescent="0.25">
      <c r="M473" t="s">
        <v>435</v>
      </c>
      <c r="N473" s="2">
        <v>344</v>
      </c>
      <c r="Q473" t="s">
        <v>1299</v>
      </c>
      <c r="R473" s="3">
        <v>748.26</v>
      </c>
      <c r="U473" t="s">
        <v>747</v>
      </c>
      <c r="V473" s="3">
        <v>444.42999999999995</v>
      </c>
    </row>
    <row r="474" spans="13:22" x14ac:dyDescent="0.25">
      <c r="M474" t="s">
        <v>455</v>
      </c>
      <c r="N474" s="2">
        <v>344</v>
      </c>
      <c r="Q474" t="s">
        <v>1803</v>
      </c>
      <c r="R474" s="3">
        <v>748.26</v>
      </c>
      <c r="U474" t="s">
        <v>2118</v>
      </c>
      <c r="V474" s="3">
        <v>444.06000000000006</v>
      </c>
    </row>
    <row r="475" spans="13:22" x14ac:dyDescent="0.25">
      <c r="M475" t="s">
        <v>1396</v>
      </c>
      <c r="N475" s="2">
        <v>344</v>
      </c>
      <c r="Q475" t="s">
        <v>1019</v>
      </c>
      <c r="R475" s="3">
        <v>747.11</v>
      </c>
      <c r="U475" t="s">
        <v>1758</v>
      </c>
      <c r="V475" s="3">
        <v>444.03999999999991</v>
      </c>
    </row>
    <row r="476" spans="13:22" x14ac:dyDescent="0.25">
      <c r="M476" t="s">
        <v>976</v>
      </c>
      <c r="N476" s="2">
        <v>344</v>
      </c>
      <c r="Q476" t="s">
        <v>1689</v>
      </c>
      <c r="R476" s="3">
        <v>746.02</v>
      </c>
      <c r="U476" t="s">
        <v>828</v>
      </c>
      <c r="V476" s="3">
        <v>443.78</v>
      </c>
    </row>
    <row r="477" spans="13:22" x14ac:dyDescent="0.25">
      <c r="M477" t="s">
        <v>434</v>
      </c>
      <c r="N477" s="2">
        <v>342</v>
      </c>
      <c r="Q477" t="s">
        <v>159</v>
      </c>
      <c r="R477" s="3">
        <v>745.59999999999991</v>
      </c>
      <c r="U477" t="s">
        <v>372</v>
      </c>
      <c r="V477" s="3">
        <v>442.87000000000006</v>
      </c>
    </row>
    <row r="478" spans="13:22" x14ac:dyDescent="0.25">
      <c r="M478" t="s">
        <v>1596</v>
      </c>
      <c r="N478" s="2">
        <v>342</v>
      </c>
      <c r="Q478" t="s">
        <v>1947</v>
      </c>
      <c r="R478" s="3">
        <v>744.91</v>
      </c>
      <c r="U478" t="s">
        <v>1961</v>
      </c>
      <c r="V478" s="3">
        <v>442.8499999999998</v>
      </c>
    </row>
    <row r="479" spans="13:22" x14ac:dyDescent="0.25">
      <c r="M479" t="s">
        <v>1584</v>
      </c>
      <c r="N479" s="2">
        <v>342</v>
      </c>
      <c r="Q479" t="s">
        <v>1094</v>
      </c>
      <c r="R479" s="3">
        <v>744.37</v>
      </c>
      <c r="U479" t="s">
        <v>1396</v>
      </c>
      <c r="V479" s="3">
        <v>442.47000000000008</v>
      </c>
    </row>
    <row r="480" spans="13:22" x14ac:dyDescent="0.25">
      <c r="M480" t="s">
        <v>240</v>
      </c>
      <c r="N480" s="2">
        <v>342</v>
      </c>
      <c r="Q480" t="s">
        <v>768</v>
      </c>
      <c r="R480" s="3">
        <v>744.27</v>
      </c>
      <c r="U480" t="s">
        <v>1019</v>
      </c>
      <c r="V480" s="3">
        <v>441.78000000000003</v>
      </c>
    </row>
    <row r="481" spans="13:22" x14ac:dyDescent="0.25">
      <c r="M481" t="s">
        <v>1150</v>
      </c>
      <c r="N481" s="2">
        <v>342</v>
      </c>
      <c r="Q481" t="s">
        <v>1091</v>
      </c>
      <c r="R481" s="3">
        <v>742.18999999999994</v>
      </c>
      <c r="U481" t="s">
        <v>1596</v>
      </c>
      <c r="V481" s="3">
        <v>441.77000000000004</v>
      </c>
    </row>
    <row r="482" spans="13:22" x14ac:dyDescent="0.25">
      <c r="M482" t="s">
        <v>2650</v>
      </c>
      <c r="N482" s="2">
        <v>341</v>
      </c>
      <c r="Q482" t="s">
        <v>1615</v>
      </c>
      <c r="R482" s="3">
        <v>741.8</v>
      </c>
      <c r="U482" t="s">
        <v>983</v>
      </c>
      <c r="V482" s="3">
        <v>441.67999999999984</v>
      </c>
    </row>
    <row r="483" spans="13:22" x14ac:dyDescent="0.25">
      <c r="M483" t="s">
        <v>1686</v>
      </c>
      <c r="N483" s="2">
        <v>340</v>
      </c>
      <c r="Q483" t="s">
        <v>1920</v>
      </c>
      <c r="R483" s="3">
        <v>740.93000000000006</v>
      </c>
      <c r="U483" t="s">
        <v>113</v>
      </c>
      <c r="V483" s="3">
        <v>441.44</v>
      </c>
    </row>
    <row r="484" spans="13:22" x14ac:dyDescent="0.25">
      <c r="M484" t="s">
        <v>1919</v>
      </c>
      <c r="N484" s="2">
        <v>339</v>
      </c>
      <c r="Q484" t="s">
        <v>2118</v>
      </c>
      <c r="R484" s="3">
        <v>740.82</v>
      </c>
      <c r="U484" t="s">
        <v>1310</v>
      </c>
      <c r="V484" s="3">
        <v>440.95</v>
      </c>
    </row>
    <row r="485" spans="13:22" x14ac:dyDescent="0.25">
      <c r="M485" t="s">
        <v>2061</v>
      </c>
      <c r="N485" s="2">
        <v>339</v>
      </c>
      <c r="Q485" t="s">
        <v>2073</v>
      </c>
      <c r="R485" s="3">
        <v>738.92</v>
      </c>
      <c r="U485" t="s">
        <v>117</v>
      </c>
      <c r="V485" s="3">
        <v>440.38999999999993</v>
      </c>
    </row>
    <row r="486" spans="13:22" x14ac:dyDescent="0.25">
      <c r="M486" t="s">
        <v>24</v>
      </c>
      <c r="N486" s="2">
        <v>339</v>
      </c>
      <c r="Q486" t="s">
        <v>1033</v>
      </c>
      <c r="R486" s="3">
        <v>737.32999999999993</v>
      </c>
      <c r="U486" t="s">
        <v>893</v>
      </c>
      <c r="V486" s="3">
        <v>440.31</v>
      </c>
    </row>
    <row r="487" spans="13:22" x14ac:dyDescent="0.25">
      <c r="M487" t="s">
        <v>1588</v>
      </c>
      <c r="N487" s="2">
        <v>338</v>
      </c>
      <c r="Q487" t="s">
        <v>1201</v>
      </c>
      <c r="R487" s="3">
        <v>736.91</v>
      </c>
      <c r="U487" t="s">
        <v>969</v>
      </c>
      <c r="V487" s="3">
        <v>439.06000000000017</v>
      </c>
    </row>
    <row r="488" spans="13:22" x14ac:dyDescent="0.25">
      <c r="M488" t="s">
        <v>1067</v>
      </c>
      <c r="N488" s="2">
        <v>338</v>
      </c>
      <c r="Q488" t="s">
        <v>1283</v>
      </c>
      <c r="R488" s="3">
        <v>736.71</v>
      </c>
      <c r="U488" t="s">
        <v>2092</v>
      </c>
      <c r="V488" s="3">
        <v>438.31000000000006</v>
      </c>
    </row>
    <row r="489" spans="13:22" x14ac:dyDescent="0.25">
      <c r="M489" t="s">
        <v>678</v>
      </c>
      <c r="N489" s="2">
        <v>338</v>
      </c>
      <c r="Q489" t="s">
        <v>118</v>
      </c>
      <c r="R489" s="3">
        <v>736.49000000000012</v>
      </c>
      <c r="U489" t="s">
        <v>2146</v>
      </c>
      <c r="V489" s="3">
        <v>438.28000000000003</v>
      </c>
    </row>
    <row r="490" spans="13:22" x14ac:dyDescent="0.25">
      <c r="M490" t="s">
        <v>1374</v>
      </c>
      <c r="N490" s="2">
        <v>338</v>
      </c>
      <c r="Q490" t="s">
        <v>1168</v>
      </c>
      <c r="R490" s="3">
        <v>736.15000000000009</v>
      </c>
      <c r="U490" t="s">
        <v>961</v>
      </c>
      <c r="V490" s="3">
        <v>436.95</v>
      </c>
    </row>
    <row r="491" spans="13:22" x14ac:dyDescent="0.25">
      <c r="M491" t="s">
        <v>2651</v>
      </c>
      <c r="N491" s="2">
        <v>338</v>
      </c>
      <c r="Q491" t="s">
        <v>2681</v>
      </c>
      <c r="R491" s="3">
        <v>735.89999999999986</v>
      </c>
      <c r="U491" t="s">
        <v>1171</v>
      </c>
      <c r="V491" s="3">
        <v>436.87</v>
      </c>
    </row>
    <row r="492" spans="13:22" x14ac:dyDescent="0.25">
      <c r="M492" t="s">
        <v>2062</v>
      </c>
      <c r="N492" s="2">
        <v>338</v>
      </c>
      <c r="Q492" t="s">
        <v>2056</v>
      </c>
      <c r="R492" s="3">
        <v>735.6099999999999</v>
      </c>
      <c r="U492" t="s">
        <v>1779</v>
      </c>
      <c r="V492" s="3">
        <v>436.67000000000007</v>
      </c>
    </row>
    <row r="493" spans="13:22" x14ac:dyDescent="0.25">
      <c r="M493" t="s">
        <v>228</v>
      </c>
      <c r="N493" s="2">
        <v>338</v>
      </c>
      <c r="Q493" t="s">
        <v>23</v>
      </c>
      <c r="R493" s="3">
        <v>734.08</v>
      </c>
      <c r="U493" t="s">
        <v>1499</v>
      </c>
      <c r="V493" s="3">
        <v>436.44000000000017</v>
      </c>
    </row>
    <row r="494" spans="13:22" x14ac:dyDescent="0.25">
      <c r="M494" t="s">
        <v>1307</v>
      </c>
      <c r="N494" s="2">
        <v>338</v>
      </c>
      <c r="Q494" t="s">
        <v>1293</v>
      </c>
      <c r="R494" s="3">
        <v>733.31999999999994</v>
      </c>
      <c r="U494" t="s">
        <v>1299</v>
      </c>
      <c r="V494" s="3">
        <v>436.14999999999992</v>
      </c>
    </row>
    <row r="495" spans="13:22" x14ac:dyDescent="0.25">
      <c r="M495" t="s">
        <v>208</v>
      </c>
      <c r="N495" s="2">
        <v>336</v>
      </c>
      <c r="Q495" t="s">
        <v>2067</v>
      </c>
      <c r="R495" s="3">
        <v>731.94</v>
      </c>
      <c r="U495" t="s">
        <v>2659</v>
      </c>
      <c r="V495" s="3">
        <v>435.5100000000001</v>
      </c>
    </row>
    <row r="496" spans="13:22" x14ac:dyDescent="0.25">
      <c r="M496" t="s">
        <v>1499</v>
      </c>
      <c r="N496" s="2">
        <v>335</v>
      </c>
      <c r="Q496" t="s">
        <v>2659</v>
      </c>
      <c r="R496" s="3">
        <v>731.15000000000009</v>
      </c>
      <c r="U496" t="s">
        <v>1283</v>
      </c>
      <c r="V496" s="3">
        <v>434.80000000000007</v>
      </c>
    </row>
    <row r="497" spans="13:22" x14ac:dyDescent="0.25">
      <c r="M497" t="s">
        <v>1673</v>
      </c>
      <c r="N497" s="2">
        <v>335</v>
      </c>
      <c r="Q497" t="s">
        <v>771</v>
      </c>
      <c r="R497" s="3">
        <v>730.95</v>
      </c>
      <c r="U497" t="s">
        <v>1328</v>
      </c>
      <c r="V497" s="3">
        <v>434.29999999999995</v>
      </c>
    </row>
    <row r="498" spans="13:22" x14ac:dyDescent="0.25">
      <c r="M498" t="s">
        <v>1622</v>
      </c>
      <c r="N498" s="2">
        <v>335</v>
      </c>
      <c r="Q498" t="s">
        <v>117</v>
      </c>
      <c r="R498" s="3">
        <v>730.84999999999991</v>
      </c>
      <c r="U498" t="s">
        <v>2159</v>
      </c>
      <c r="V498" s="3">
        <v>433.63999999999993</v>
      </c>
    </row>
    <row r="499" spans="13:22" x14ac:dyDescent="0.25">
      <c r="M499" t="s">
        <v>520</v>
      </c>
      <c r="N499" s="2">
        <v>334</v>
      </c>
      <c r="Q499" t="s">
        <v>197</v>
      </c>
      <c r="R499" s="3">
        <v>730.78</v>
      </c>
      <c r="U499" t="s">
        <v>771</v>
      </c>
      <c r="V499" s="3">
        <v>433.49000000000007</v>
      </c>
    </row>
    <row r="500" spans="13:22" x14ac:dyDescent="0.25">
      <c r="M500" t="s">
        <v>1948</v>
      </c>
      <c r="N500" s="2">
        <v>334</v>
      </c>
      <c r="Q500" t="s">
        <v>1596</v>
      </c>
      <c r="R500" s="3">
        <v>730.71</v>
      </c>
      <c r="U500" t="s">
        <v>1094</v>
      </c>
      <c r="V500" s="3">
        <v>433.22</v>
      </c>
    </row>
    <row r="501" spans="13:22" x14ac:dyDescent="0.25">
      <c r="M501" t="s">
        <v>146</v>
      </c>
      <c r="N501" s="2">
        <v>334</v>
      </c>
      <c r="Q501" t="s">
        <v>2053</v>
      </c>
      <c r="R501" s="3">
        <v>730.07</v>
      </c>
      <c r="U501" t="s">
        <v>2668</v>
      </c>
      <c r="V501" s="3">
        <v>433.16</v>
      </c>
    </row>
    <row r="502" spans="13:22" x14ac:dyDescent="0.25">
      <c r="M502" t="s">
        <v>796</v>
      </c>
      <c r="N502" s="2">
        <v>333</v>
      </c>
      <c r="Q502" t="s">
        <v>1749</v>
      </c>
      <c r="R502" s="3">
        <v>727.58</v>
      </c>
      <c r="U502" t="s">
        <v>1419</v>
      </c>
      <c r="V502" s="3">
        <v>432.27</v>
      </c>
    </row>
    <row r="503" spans="13:22" x14ac:dyDescent="0.25">
      <c r="M503" t="s">
        <v>906</v>
      </c>
      <c r="N503" s="2">
        <v>333</v>
      </c>
      <c r="Q503" t="s">
        <v>2080</v>
      </c>
      <c r="R503" s="3">
        <v>727.23</v>
      </c>
      <c r="U503" t="s">
        <v>23</v>
      </c>
      <c r="V503" s="3">
        <v>432.03000000000009</v>
      </c>
    </row>
    <row r="504" spans="13:22" x14ac:dyDescent="0.25">
      <c r="M504" t="s">
        <v>2652</v>
      </c>
      <c r="N504" s="2">
        <v>333</v>
      </c>
      <c r="Q504" t="s">
        <v>208</v>
      </c>
      <c r="R504" s="3">
        <v>726.38999999999987</v>
      </c>
      <c r="U504" t="s">
        <v>666</v>
      </c>
      <c r="V504" s="3">
        <v>431.58999999999992</v>
      </c>
    </row>
    <row r="505" spans="13:22" x14ac:dyDescent="0.25">
      <c r="M505" t="s">
        <v>1282</v>
      </c>
      <c r="N505" s="2">
        <v>333</v>
      </c>
      <c r="Q505" t="s">
        <v>1903</v>
      </c>
      <c r="R505" s="3">
        <v>725.61</v>
      </c>
      <c r="U505" t="s">
        <v>1920</v>
      </c>
      <c r="V505" s="3">
        <v>431.24000000000007</v>
      </c>
    </row>
    <row r="506" spans="13:22" x14ac:dyDescent="0.25">
      <c r="M506" t="s">
        <v>969</v>
      </c>
      <c r="N506" s="2">
        <v>332</v>
      </c>
      <c r="Q506" t="s">
        <v>723</v>
      </c>
      <c r="R506" s="3">
        <v>723.2700000000001</v>
      </c>
      <c r="U506" t="s">
        <v>2086</v>
      </c>
      <c r="V506" s="3">
        <v>431.07</v>
      </c>
    </row>
    <row r="507" spans="13:22" x14ac:dyDescent="0.25">
      <c r="M507" t="s">
        <v>325</v>
      </c>
      <c r="N507" s="2">
        <v>332</v>
      </c>
      <c r="Q507" t="s">
        <v>983</v>
      </c>
      <c r="R507" s="3">
        <v>722.65999999999985</v>
      </c>
      <c r="U507" t="s">
        <v>2077</v>
      </c>
      <c r="V507" s="3">
        <v>430.76999999999987</v>
      </c>
    </row>
    <row r="508" spans="13:22" x14ac:dyDescent="0.25">
      <c r="M508" t="s">
        <v>90</v>
      </c>
      <c r="N508" s="2">
        <v>332</v>
      </c>
      <c r="Q508" t="s">
        <v>1796</v>
      </c>
      <c r="R508" s="3">
        <v>720.76</v>
      </c>
      <c r="U508" t="s">
        <v>522</v>
      </c>
      <c r="V508" s="3">
        <v>429.99000000000012</v>
      </c>
    </row>
    <row r="509" spans="13:22" x14ac:dyDescent="0.25">
      <c r="M509" t="s">
        <v>1913</v>
      </c>
      <c r="N509" s="2">
        <v>331</v>
      </c>
      <c r="Q509" t="s">
        <v>912</v>
      </c>
      <c r="R509" s="3">
        <v>719.83000000000015</v>
      </c>
      <c r="U509" t="s">
        <v>723</v>
      </c>
      <c r="V509" s="3">
        <v>429.79000000000008</v>
      </c>
    </row>
    <row r="510" spans="13:22" x14ac:dyDescent="0.25">
      <c r="M510" t="s">
        <v>276</v>
      </c>
      <c r="N510" s="2">
        <v>331</v>
      </c>
      <c r="Q510" t="s">
        <v>120</v>
      </c>
      <c r="R510" s="3">
        <v>718.91</v>
      </c>
      <c r="U510" t="s">
        <v>2067</v>
      </c>
      <c r="V510" s="3">
        <v>429.6400000000001</v>
      </c>
    </row>
    <row r="511" spans="13:22" x14ac:dyDescent="0.25">
      <c r="M511" t="s">
        <v>340</v>
      </c>
      <c r="N511" s="2">
        <v>331</v>
      </c>
      <c r="Q511" t="s">
        <v>1310</v>
      </c>
      <c r="R511" s="3">
        <v>718.41</v>
      </c>
      <c r="U511" t="s">
        <v>2038</v>
      </c>
      <c r="V511" s="3">
        <v>429.46</v>
      </c>
    </row>
    <row r="512" spans="13:22" x14ac:dyDescent="0.25">
      <c r="M512" t="s">
        <v>2063</v>
      </c>
      <c r="N512" s="2">
        <v>331</v>
      </c>
      <c r="Q512" t="s">
        <v>1421</v>
      </c>
      <c r="R512" s="3">
        <v>716.77</v>
      </c>
      <c r="U512" t="s">
        <v>1201</v>
      </c>
      <c r="V512" s="3">
        <v>428.93999999999988</v>
      </c>
    </row>
    <row r="513" spans="13:22" x14ac:dyDescent="0.25">
      <c r="M513" t="s">
        <v>210</v>
      </c>
      <c r="N513" s="2">
        <v>331</v>
      </c>
      <c r="Q513" t="s">
        <v>2068</v>
      </c>
      <c r="R513" s="3">
        <v>715.7399999999999</v>
      </c>
      <c r="U513" t="s">
        <v>2649</v>
      </c>
      <c r="V513" s="3">
        <v>428.81</v>
      </c>
    </row>
    <row r="514" spans="13:22" x14ac:dyDescent="0.25">
      <c r="M514" t="s">
        <v>1847</v>
      </c>
      <c r="N514" s="2">
        <v>331</v>
      </c>
      <c r="Q514" t="s">
        <v>1835</v>
      </c>
      <c r="R514" s="3">
        <v>714.38</v>
      </c>
      <c r="U514" t="s">
        <v>1120</v>
      </c>
      <c r="V514" s="3">
        <v>428.62999999999994</v>
      </c>
    </row>
    <row r="515" spans="13:22" x14ac:dyDescent="0.25">
      <c r="M515" t="s">
        <v>1727</v>
      </c>
      <c r="N515" s="2">
        <v>331</v>
      </c>
      <c r="Q515" t="s">
        <v>1563</v>
      </c>
      <c r="R515" s="3">
        <v>714.31</v>
      </c>
      <c r="U515" t="s">
        <v>281</v>
      </c>
      <c r="V515" s="3">
        <v>428.41</v>
      </c>
    </row>
    <row r="516" spans="13:22" x14ac:dyDescent="0.25">
      <c r="M516" t="s">
        <v>2064</v>
      </c>
      <c r="N516" s="2">
        <v>330</v>
      </c>
      <c r="Q516" t="s">
        <v>856</v>
      </c>
      <c r="R516" s="3">
        <v>714.16</v>
      </c>
      <c r="U516" t="s">
        <v>2115</v>
      </c>
      <c r="V516" s="3">
        <v>427.86</v>
      </c>
    </row>
    <row r="517" spans="13:22" x14ac:dyDescent="0.25">
      <c r="M517" t="s">
        <v>194</v>
      </c>
      <c r="N517" s="2">
        <v>330</v>
      </c>
      <c r="Q517" t="s">
        <v>1707</v>
      </c>
      <c r="R517" s="3">
        <v>713.99</v>
      </c>
      <c r="U517" t="s">
        <v>1712</v>
      </c>
      <c r="V517" s="3">
        <v>427.21999999999997</v>
      </c>
    </row>
    <row r="518" spans="13:22" x14ac:dyDescent="0.25">
      <c r="M518" t="s">
        <v>2065</v>
      </c>
      <c r="N518" s="2">
        <v>329</v>
      </c>
      <c r="Q518" t="s">
        <v>2187</v>
      </c>
      <c r="R518" s="3">
        <v>713.95</v>
      </c>
      <c r="U518" t="s">
        <v>1947</v>
      </c>
      <c r="V518" s="3">
        <v>426.71000000000009</v>
      </c>
    </row>
    <row r="519" spans="13:22" x14ac:dyDescent="0.25">
      <c r="M519" t="s">
        <v>1042</v>
      </c>
      <c r="N519" s="2">
        <v>329</v>
      </c>
      <c r="Q519" t="s">
        <v>2676</v>
      </c>
      <c r="R519" s="3">
        <v>713.79</v>
      </c>
      <c r="U519" t="s">
        <v>1563</v>
      </c>
      <c r="V519" s="3">
        <v>426.69999999999993</v>
      </c>
    </row>
    <row r="520" spans="13:22" x14ac:dyDescent="0.25">
      <c r="M520" t="s">
        <v>885</v>
      </c>
      <c r="N520" s="2">
        <v>329</v>
      </c>
      <c r="Q520" t="s">
        <v>372</v>
      </c>
      <c r="R520" s="3">
        <v>713.58</v>
      </c>
      <c r="U520" t="s">
        <v>1889</v>
      </c>
      <c r="V520" s="3">
        <v>426.59000000000003</v>
      </c>
    </row>
    <row r="521" spans="13:22" x14ac:dyDescent="0.25">
      <c r="M521" t="s">
        <v>263</v>
      </c>
      <c r="N521" s="2">
        <v>329</v>
      </c>
      <c r="Q521" t="s">
        <v>68</v>
      </c>
      <c r="R521" s="3">
        <v>710.6</v>
      </c>
      <c r="U521" t="s">
        <v>12</v>
      </c>
      <c r="V521" s="3">
        <v>426.13999999999993</v>
      </c>
    </row>
    <row r="522" spans="13:22" x14ac:dyDescent="0.25">
      <c r="M522" t="s">
        <v>1531</v>
      </c>
      <c r="N522" s="2">
        <v>329</v>
      </c>
      <c r="Q522" t="s">
        <v>2146</v>
      </c>
      <c r="R522" s="3">
        <v>710.21</v>
      </c>
      <c r="U522" t="s">
        <v>864</v>
      </c>
      <c r="V522" s="3">
        <v>425.90000000000003</v>
      </c>
    </row>
    <row r="523" spans="13:22" x14ac:dyDescent="0.25">
      <c r="M523" t="s">
        <v>1943</v>
      </c>
      <c r="N523" s="2">
        <v>329</v>
      </c>
      <c r="Q523" t="s">
        <v>864</v>
      </c>
      <c r="R523" s="3">
        <v>710.1</v>
      </c>
      <c r="U523" t="s">
        <v>2105</v>
      </c>
      <c r="V523" s="3">
        <v>425.86000000000007</v>
      </c>
    </row>
    <row r="524" spans="13:22" x14ac:dyDescent="0.25">
      <c r="M524" t="s">
        <v>1803</v>
      </c>
      <c r="N524" s="2">
        <v>328</v>
      </c>
      <c r="Q524" t="s">
        <v>2104</v>
      </c>
      <c r="R524" s="3">
        <v>710.07</v>
      </c>
      <c r="U524" t="s">
        <v>1707</v>
      </c>
      <c r="V524" s="3">
        <v>425.73</v>
      </c>
    </row>
    <row r="525" spans="13:22" x14ac:dyDescent="0.25">
      <c r="M525" t="s">
        <v>1736</v>
      </c>
      <c r="N525" s="2">
        <v>328</v>
      </c>
      <c r="Q525" t="s">
        <v>2649</v>
      </c>
      <c r="R525" s="3">
        <v>709.01</v>
      </c>
      <c r="U525" t="s">
        <v>2120</v>
      </c>
      <c r="V525" s="3">
        <v>425.67000000000007</v>
      </c>
    </row>
    <row r="526" spans="13:22" x14ac:dyDescent="0.25">
      <c r="M526" t="s">
        <v>2653</v>
      </c>
      <c r="N526" s="2">
        <v>328</v>
      </c>
      <c r="Q526" t="s">
        <v>1419</v>
      </c>
      <c r="R526" s="3">
        <v>709</v>
      </c>
      <c r="U526" t="s">
        <v>1977</v>
      </c>
      <c r="V526" s="3">
        <v>424.44000000000011</v>
      </c>
    </row>
    <row r="527" spans="13:22" x14ac:dyDescent="0.25">
      <c r="M527" t="s">
        <v>2066</v>
      </c>
      <c r="N527" s="2">
        <v>328</v>
      </c>
      <c r="Q527" t="s">
        <v>1682</v>
      </c>
      <c r="R527" s="3">
        <v>708.92000000000007</v>
      </c>
      <c r="U527" t="s">
        <v>133</v>
      </c>
      <c r="V527" s="3">
        <v>424.15999999999997</v>
      </c>
    </row>
    <row r="528" spans="13:22" x14ac:dyDescent="0.25">
      <c r="M528" t="s">
        <v>1253</v>
      </c>
      <c r="N528" s="2">
        <v>327</v>
      </c>
      <c r="Q528" t="s">
        <v>1498</v>
      </c>
      <c r="R528" s="3">
        <v>708.31999999999994</v>
      </c>
      <c r="U528" t="s">
        <v>1727</v>
      </c>
      <c r="V528" s="3">
        <v>422.85</v>
      </c>
    </row>
    <row r="529" spans="13:22" x14ac:dyDescent="0.25">
      <c r="M529" t="s">
        <v>159</v>
      </c>
      <c r="N529" s="2">
        <v>327</v>
      </c>
      <c r="Q529" t="s">
        <v>2115</v>
      </c>
      <c r="R529" s="3">
        <v>705.71</v>
      </c>
      <c r="U529" t="s">
        <v>853</v>
      </c>
      <c r="V529" s="3">
        <v>422.29999999999995</v>
      </c>
    </row>
    <row r="530" spans="13:22" x14ac:dyDescent="0.25">
      <c r="M530" t="s">
        <v>46</v>
      </c>
      <c r="N530" s="2">
        <v>327</v>
      </c>
      <c r="Q530" t="s">
        <v>2668</v>
      </c>
      <c r="R530" s="3">
        <v>704.73</v>
      </c>
      <c r="U530" t="s">
        <v>2681</v>
      </c>
      <c r="V530" s="3">
        <v>422.24999999999989</v>
      </c>
    </row>
    <row r="531" spans="13:22" x14ac:dyDescent="0.25">
      <c r="M531" t="s">
        <v>2654</v>
      </c>
      <c r="N531" s="2">
        <v>326</v>
      </c>
      <c r="Q531" t="s">
        <v>879</v>
      </c>
      <c r="R531" s="3">
        <v>704.68</v>
      </c>
      <c r="U531" t="s">
        <v>1762</v>
      </c>
      <c r="V531" s="3">
        <v>422.22</v>
      </c>
    </row>
    <row r="532" spans="13:22" x14ac:dyDescent="0.25">
      <c r="M532" t="s">
        <v>522</v>
      </c>
      <c r="N532" s="2">
        <v>325</v>
      </c>
      <c r="Q532" t="s">
        <v>893</v>
      </c>
      <c r="R532" s="3">
        <v>704.25</v>
      </c>
      <c r="U532" t="s">
        <v>2671</v>
      </c>
      <c r="V532" s="3">
        <v>420.65000000000015</v>
      </c>
    </row>
    <row r="533" spans="13:22" x14ac:dyDescent="0.25">
      <c r="M533" t="s">
        <v>1357</v>
      </c>
      <c r="N533" s="2">
        <v>325</v>
      </c>
      <c r="Q533" t="s">
        <v>193</v>
      </c>
      <c r="R533" s="3">
        <v>703.84999999999991</v>
      </c>
      <c r="U533" t="s">
        <v>2187</v>
      </c>
      <c r="V533" s="3">
        <v>420.61000000000007</v>
      </c>
    </row>
    <row r="534" spans="13:22" x14ac:dyDescent="0.25">
      <c r="M534" t="s">
        <v>447</v>
      </c>
      <c r="N534" s="2">
        <v>324</v>
      </c>
      <c r="Q534" t="s">
        <v>2637</v>
      </c>
      <c r="R534" s="3">
        <v>703.40999999999985</v>
      </c>
      <c r="U534" t="s">
        <v>768</v>
      </c>
      <c r="V534" s="3">
        <v>420.19</v>
      </c>
    </row>
    <row r="535" spans="13:22" x14ac:dyDescent="0.25">
      <c r="M535" t="s">
        <v>372</v>
      </c>
      <c r="N535" s="2">
        <v>324</v>
      </c>
      <c r="Q535" t="s">
        <v>1396</v>
      </c>
      <c r="R535" s="3">
        <v>703.08</v>
      </c>
      <c r="U535" t="s">
        <v>730</v>
      </c>
      <c r="V535" s="3">
        <v>419.61</v>
      </c>
    </row>
    <row r="536" spans="13:22" x14ac:dyDescent="0.25">
      <c r="M536" t="s">
        <v>373</v>
      </c>
      <c r="N536" s="2">
        <v>324</v>
      </c>
      <c r="Q536" t="s">
        <v>2650</v>
      </c>
      <c r="R536" s="3">
        <v>702.37</v>
      </c>
      <c r="U536" t="s">
        <v>1754</v>
      </c>
      <c r="V536" s="3">
        <v>419.27</v>
      </c>
    </row>
    <row r="537" spans="13:22" x14ac:dyDescent="0.25">
      <c r="M537" t="s">
        <v>868</v>
      </c>
      <c r="N537" s="2">
        <v>324</v>
      </c>
      <c r="Q537" t="s">
        <v>2661</v>
      </c>
      <c r="R537" s="3">
        <v>701.73</v>
      </c>
      <c r="U537" t="s">
        <v>33</v>
      </c>
      <c r="V537" s="3">
        <v>419.21000000000004</v>
      </c>
    </row>
    <row r="538" spans="13:22" x14ac:dyDescent="0.25">
      <c r="M538" t="s">
        <v>2067</v>
      </c>
      <c r="N538" s="2">
        <v>324</v>
      </c>
      <c r="Q538" t="s">
        <v>730</v>
      </c>
      <c r="R538" s="3">
        <v>701.31999999999994</v>
      </c>
      <c r="U538" t="s">
        <v>1293</v>
      </c>
      <c r="V538" s="3">
        <v>419.11999999999989</v>
      </c>
    </row>
    <row r="539" spans="13:22" x14ac:dyDescent="0.25">
      <c r="M539" t="s">
        <v>2655</v>
      </c>
      <c r="N539" s="2">
        <v>324</v>
      </c>
      <c r="Q539" t="s">
        <v>1608</v>
      </c>
      <c r="R539" s="3">
        <v>701.19999999999993</v>
      </c>
      <c r="U539" t="s">
        <v>728</v>
      </c>
      <c r="V539" s="3">
        <v>419.06999999999988</v>
      </c>
    </row>
    <row r="540" spans="13:22" x14ac:dyDescent="0.25">
      <c r="M540" t="s">
        <v>2656</v>
      </c>
      <c r="N540" s="2">
        <v>323</v>
      </c>
      <c r="Q540" t="s">
        <v>2038</v>
      </c>
      <c r="R540" s="3">
        <v>700.12</v>
      </c>
      <c r="U540" t="s">
        <v>1796</v>
      </c>
      <c r="V540" s="3">
        <v>418.97999999999996</v>
      </c>
    </row>
    <row r="541" spans="13:22" x14ac:dyDescent="0.25">
      <c r="M541" t="s">
        <v>2068</v>
      </c>
      <c r="N541" s="2">
        <v>323</v>
      </c>
      <c r="Q541" t="s">
        <v>906</v>
      </c>
      <c r="R541" s="3">
        <v>700.09000000000015</v>
      </c>
      <c r="U541" t="s">
        <v>2650</v>
      </c>
      <c r="V541" s="3">
        <v>418.34</v>
      </c>
    </row>
    <row r="542" spans="13:22" x14ac:dyDescent="0.25">
      <c r="M542" t="s">
        <v>1419</v>
      </c>
      <c r="N542" s="2">
        <v>323</v>
      </c>
      <c r="Q542" t="s">
        <v>113</v>
      </c>
      <c r="R542" s="3">
        <v>699.87</v>
      </c>
      <c r="U542" t="s">
        <v>774</v>
      </c>
      <c r="V542" s="3">
        <v>418.23999999999995</v>
      </c>
    </row>
    <row r="543" spans="13:22" x14ac:dyDescent="0.25">
      <c r="M543" t="s">
        <v>109</v>
      </c>
      <c r="N543" s="2">
        <v>323</v>
      </c>
      <c r="Q543" t="s">
        <v>2105</v>
      </c>
      <c r="R543" s="3">
        <v>699.40000000000009</v>
      </c>
      <c r="U543" t="s">
        <v>1498</v>
      </c>
      <c r="V543" s="3">
        <v>417.68999999999988</v>
      </c>
    </row>
    <row r="544" spans="13:22" x14ac:dyDescent="0.25">
      <c r="M544" t="s">
        <v>472</v>
      </c>
      <c r="N544" s="2">
        <v>322</v>
      </c>
      <c r="Q544" t="s">
        <v>853</v>
      </c>
      <c r="R544" s="3">
        <v>698.67</v>
      </c>
      <c r="U544" t="s">
        <v>856</v>
      </c>
      <c r="V544" s="3">
        <v>416.84999999999997</v>
      </c>
    </row>
    <row r="545" spans="13:22" x14ac:dyDescent="0.25">
      <c r="M545" t="s">
        <v>798</v>
      </c>
      <c r="N545" s="2">
        <v>322</v>
      </c>
      <c r="Q545" t="s">
        <v>1307</v>
      </c>
      <c r="R545" s="3">
        <v>698.57999999999993</v>
      </c>
      <c r="U545" t="s">
        <v>438</v>
      </c>
      <c r="V545" s="3">
        <v>416.79</v>
      </c>
    </row>
    <row r="546" spans="13:22" x14ac:dyDescent="0.25">
      <c r="M546" t="s">
        <v>1391</v>
      </c>
      <c r="N546" s="2">
        <v>322</v>
      </c>
      <c r="Q546" t="s">
        <v>101</v>
      </c>
      <c r="R546" s="3">
        <v>698.52</v>
      </c>
      <c r="U546" t="s">
        <v>500</v>
      </c>
      <c r="V546" s="3">
        <v>416.63</v>
      </c>
    </row>
    <row r="547" spans="13:22" x14ac:dyDescent="0.25">
      <c r="M547" t="s">
        <v>806</v>
      </c>
      <c r="N547" s="2">
        <v>321</v>
      </c>
      <c r="Q547" t="s">
        <v>662</v>
      </c>
      <c r="R547" s="3">
        <v>697.38</v>
      </c>
      <c r="U547" t="s">
        <v>360</v>
      </c>
      <c r="V547" s="3">
        <v>416.32000000000005</v>
      </c>
    </row>
    <row r="548" spans="13:22" x14ac:dyDescent="0.25">
      <c r="M548" t="s">
        <v>1158</v>
      </c>
      <c r="N548" s="2">
        <v>321</v>
      </c>
      <c r="Q548" t="s">
        <v>855</v>
      </c>
      <c r="R548" s="3">
        <v>697.31</v>
      </c>
      <c r="U548" t="s">
        <v>1588</v>
      </c>
      <c r="V548" s="3">
        <v>415.64</v>
      </c>
    </row>
    <row r="549" spans="13:22" x14ac:dyDescent="0.25">
      <c r="M549" t="s">
        <v>1605</v>
      </c>
      <c r="N549" s="2">
        <v>321</v>
      </c>
      <c r="Q549" t="s">
        <v>1510</v>
      </c>
      <c r="R549" s="3">
        <v>696.18</v>
      </c>
      <c r="U549" t="s">
        <v>855</v>
      </c>
      <c r="V549" s="3">
        <v>415.05999999999995</v>
      </c>
    </row>
    <row r="550" spans="13:22" x14ac:dyDescent="0.25">
      <c r="M550" t="s">
        <v>1530</v>
      </c>
      <c r="N550" s="2">
        <v>321</v>
      </c>
      <c r="Q550" t="s">
        <v>1540</v>
      </c>
      <c r="R550" s="3">
        <v>696.08999999999992</v>
      </c>
      <c r="U550" t="s">
        <v>662</v>
      </c>
      <c r="V550" s="3">
        <v>415.04</v>
      </c>
    </row>
    <row r="551" spans="13:22" x14ac:dyDescent="0.25">
      <c r="M551" t="s">
        <v>2069</v>
      </c>
      <c r="N551" s="2">
        <v>321</v>
      </c>
      <c r="Q551" t="s">
        <v>526</v>
      </c>
      <c r="R551" s="3">
        <v>695.48</v>
      </c>
      <c r="U551" t="s">
        <v>208</v>
      </c>
      <c r="V551" s="3">
        <v>414.21999999999986</v>
      </c>
    </row>
    <row r="552" spans="13:22" x14ac:dyDescent="0.25">
      <c r="M552" t="s">
        <v>1369</v>
      </c>
      <c r="N552" s="2">
        <v>320</v>
      </c>
      <c r="Q552" t="s">
        <v>2675</v>
      </c>
      <c r="R552" s="3">
        <v>694.72</v>
      </c>
      <c r="U552" t="s">
        <v>2080</v>
      </c>
      <c r="V552" s="3">
        <v>413.19</v>
      </c>
    </row>
    <row r="553" spans="13:22" x14ac:dyDescent="0.25">
      <c r="M553" t="s">
        <v>2070</v>
      </c>
      <c r="N553" s="2">
        <v>320</v>
      </c>
      <c r="Q553" t="s">
        <v>2120</v>
      </c>
      <c r="R553" s="3">
        <v>693.82</v>
      </c>
      <c r="U553" t="s">
        <v>1510</v>
      </c>
      <c r="V553" s="3">
        <v>413.07</v>
      </c>
    </row>
    <row r="554" spans="13:22" x14ac:dyDescent="0.25">
      <c r="M554" t="s">
        <v>1010</v>
      </c>
      <c r="N554" s="2">
        <v>320</v>
      </c>
      <c r="Q554" t="s">
        <v>644</v>
      </c>
      <c r="R554" s="3">
        <v>693.7</v>
      </c>
      <c r="U554" t="s">
        <v>755</v>
      </c>
      <c r="V554" s="3">
        <v>412.39000000000004</v>
      </c>
    </row>
    <row r="555" spans="13:22" x14ac:dyDescent="0.25">
      <c r="M555" t="s">
        <v>2657</v>
      </c>
      <c r="N555" s="2">
        <v>320</v>
      </c>
      <c r="Q555" t="s">
        <v>1762</v>
      </c>
      <c r="R555" s="3">
        <v>693.25</v>
      </c>
      <c r="U555" t="s">
        <v>118</v>
      </c>
      <c r="V555" s="3">
        <v>412.09000000000015</v>
      </c>
    </row>
    <row r="556" spans="13:22" x14ac:dyDescent="0.25">
      <c r="M556" t="s">
        <v>2658</v>
      </c>
      <c r="N556" s="2">
        <v>319</v>
      </c>
      <c r="Q556" t="s">
        <v>1128</v>
      </c>
      <c r="R556" s="3">
        <v>693.15000000000009</v>
      </c>
      <c r="U556" t="s">
        <v>1540</v>
      </c>
      <c r="V556" s="3">
        <v>411.88999999999987</v>
      </c>
    </row>
    <row r="557" spans="13:22" x14ac:dyDescent="0.25">
      <c r="M557" t="s">
        <v>234</v>
      </c>
      <c r="N557" s="2">
        <v>319</v>
      </c>
      <c r="Q557" t="s">
        <v>438</v>
      </c>
      <c r="R557" s="3">
        <v>692.97</v>
      </c>
      <c r="U557" t="s">
        <v>2637</v>
      </c>
      <c r="V557" s="3">
        <v>411.1699999999999</v>
      </c>
    </row>
    <row r="558" spans="13:22" x14ac:dyDescent="0.25">
      <c r="M558" t="s">
        <v>747</v>
      </c>
      <c r="N558" s="2">
        <v>319</v>
      </c>
      <c r="Q558" t="s">
        <v>2044</v>
      </c>
      <c r="R558" s="3">
        <v>692.94</v>
      </c>
      <c r="U558" t="s">
        <v>1641</v>
      </c>
      <c r="V558" s="3">
        <v>409.85000000000008</v>
      </c>
    </row>
    <row r="559" spans="13:22" x14ac:dyDescent="0.25">
      <c r="M559" t="s">
        <v>2071</v>
      </c>
      <c r="N559" s="2">
        <v>319</v>
      </c>
      <c r="Q559" t="s">
        <v>686</v>
      </c>
      <c r="R559" s="3">
        <v>692.35</v>
      </c>
      <c r="U559" t="s">
        <v>1882</v>
      </c>
      <c r="V559" s="3">
        <v>407.72000000000014</v>
      </c>
    </row>
    <row r="560" spans="13:22" x14ac:dyDescent="0.25">
      <c r="M560" t="s">
        <v>1956</v>
      </c>
      <c r="N560" s="2">
        <v>319</v>
      </c>
      <c r="Q560" t="s">
        <v>666</v>
      </c>
      <c r="R560" s="3">
        <v>691.06999999999994</v>
      </c>
      <c r="U560" t="s">
        <v>120</v>
      </c>
      <c r="V560" s="3">
        <v>407.38</v>
      </c>
    </row>
    <row r="561" spans="13:22" x14ac:dyDescent="0.25">
      <c r="M561" t="s">
        <v>2072</v>
      </c>
      <c r="N561" s="2">
        <v>318</v>
      </c>
      <c r="Q561" t="s">
        <v>2117</v>
      </c>
      <c r="R561" s="3">
        <v>685.97</v>
      </c>
      <c r="U561" t="s">
        <v>526</v>
      </c>
      <c r="V561" s="3">
        <v>407.31000000000006</v>
      </c>
    </row>
    <row r="562" spans="13:22" x14ac:dyDescent="0.25">
      <c r="M562" t="s">
        <v>2073</v>
      </c>
      <c r="N562" s="2">
        <v>318</v>
      </c>
      <c r="Q562" t="s">
        <v>1641</v>
      </c>
      <c r="R562" s="3">
        <v>685.68000000000006</v>
      </c>
      <c r="U562" t="s">
        <v>1369</v>
      </c>
      <c r="V562" s="3">
        <v>407.03000000000003</v>
      </c>
    </row>
    <row r="563" spans="13:22" x14ac:dyDescent="0.25">
      <c r="M563" t="s">
        <v>401</v>
      </c>
      <c r="N563" s="2">
        <v>318</v>
      </c>
      <c r="Q563" t="s">
        <v>430</v>
      </c>
      <c r="R563" s="3">
        <v>685.05</v>
      </c>
      <c r="U563" t="s">
        <v>879</v>
      </c>
      <c r="V563" s="3">
        <v>406.61999999999995</v>
      </c>
    </row>
    <row r="564" spans="13:22" x14ac:dyDescent="0.25">
      <c r="M564" t="s">
        <v>817</v>
      </c>
      <c r="N564" s="2">
        <v>318</v>
      </c>
      <c r="Q564" t="s">
        <v>1369</v>
      </c>
      <c r="R564" s="3">
        <v>685</v>
      </c>
      <c r="U564" t="s">
        <v>2117</v>
      </c>
      <c r="V564" s="3">
        <v>405.82000000000005</v>
      </c>
    </row>
    <row r="565" spans="13:22" x14ac:dyDescent="0.25">
      <c r="M565" t="s">
        <v>2074</v>
      </c>
      <c r="N565" s="2">
        <v>317</v>
      </c>
      <c r="Q565" t="s">
        <v>728</v>
      </c>
      <c r="R565" s="3">
        <v>684.96999999999991</v>
      </c>
      <c r="U565" t="s">
        <v>880</v>
      </c>
      <c r="V565" s="3">
        <v>405.57000000000005</v>
      </c>
    </row>
    <row r="566" spans="13:22" x14ac:dyDescent="0.25">
      <c r="M566" t="s">
        <v>1102</v>
      </c>
      <c r="N566" s="2">
        <v>316</v>
      </c>
      <c r="Q566" t="s">
        <v>1727</v>
      </c>
      <c r="R566" s="3">
        <v>684.71</v>
      </c>
      <c r="U566" t="s">
        <v>1682</v>
      </c>
      <c r="V566" s="3">
        <v>405.55</v>
      </c>
    </row>
    <row r="567" spans="13:22" x14ac:dyDescent="0.25">
      <c r="M567" t="s">
        <v>110</v>
      </c>
      <c r="N567" s="2">
        <v>316</v>
      </c>
      <c r="Q567" t="s">
        <v>1846</v>
      </c>
      <c r="R567" s="3">
        <v>682.94</v>
      </c>
      <c r="U567" t="s">
        <v>1846</v>
      </c>
      <c r="V567" s="3">
        <v>404.82000000000005</v>
      </c>
    </row>
    <row r="568" spans="13:22" x14ac:dyDescent="0.25">
      <c r="M568" t="s">
        <v>480</v>
      </c>
      <c r="N568" s="2">
        <v>315</v>
      </c>
      <c r="Q568" t="s">
        <v>755</v>
      </c>
      <c r="R568" s="3">
        <v>682.69</v>
      </c>
      <c r="U568" t="s">
        <v>1837</v>
      </c>
      <c r="V568" s="3">
        <v>404.72</v>
      </c>
    </row>
    <row r="569" spans="13:22" x14ac:dyDescent="0.25">
      <c r="M569" t="s">
        <v>2075</v>
      </c>
      <c r="N569" s="2">
        <v>315</v>
      </c>
      <c r="Q569" t="s">
        <v>1934</v>
      </c>
      <c r="R569" s="3">
        <v>681.9</v>
      </c>
      <c r="U569" t="s">
        <v>2035</v>
      </c>
      <c r="V569" s="3">
        <v>404.44</v>
      </c>
    </row>
    <row r="570" spans="13:22" x14ac:dyDescent="0.25">
      <c r="M570" t="s">
        <v>2076</v>
      </c>
      <c r="N570" s="2">
        <v>315</v>
      </c>
      <c r="Q570" t="s">
        <v>807</v>
      </c>
      <c r="R570" s="3">
        <v>681.68999999999994</v>
      </c>
      <c r="U570" t="s">
        <v>2076</v>
      </c>
      <c r="V570" s="3">
        <v>404.43999999999994</v>
      </c>
    </row>
    <row r="571" spans="13:22" x14ac:dyDescent="0.25">
      <c r="M571" t="s">
        <v>895</v>
      </c>
      <c r="N571" s="2">
        <v>315</v>
      </c>
      <c r="Q571" t="s">
        <v>1208</v>
      </c>
      <c r="R571" s="3">
        <v>680.29</v>
      </c>
      <c r="U571" t="s">
        <v>686</v>
      </c>
      <c r="V571" s="3">
        <v>404.13</v>
      </c>
    </row>
    <row r="572" spans="13:22" x14ac:dyDescent="0.25">
      <c r="M572" t="s">
        <v>2077</v>
      </c>
      <c r="N572" s="2">
        <v>315</v>
      </c>
      <c r="Q572" t="s">
        <v>276</v>
      </c>
      <c r="R572" s="3">
        <v>680.11</v>
      </c>
      <c r="U572" t="s">
        <v>1128</v>
      </c>
      <c r="V572" s="3">
        <v>403.95000000000005</v>
      </c>
    </row>
    <row r="573" spans="13:22" x14ac:dyDescent="0.25">
      <c r="M573" t="s">
        <v>28</v>
      </c>
      <c r="N573" s="2">
        <v>315</v>
      </c>
      <c r="Q573" t="s">
        <v>2671</v>
      </c>
      <c r="R573" s="3">
        <v>678.65000000000009</v>
      </c>
      <c r="U573" t="s">
        <v>2651</v>
      </c>
      <c r="V573" s="3">
        <v>403.71000000000009</v>
      </c>
    </row>
    <row r="574" spans="13:22" x14ac:dyDescent="0.25">
      <c r="M574" t="s">
        <v>935</v>
      </c>
      <c r="N574" s="2">
        <v>315</v>
      </c>
      <c r="Q574" t="s">
        <v>422</v>
      </c>
      <c r="R574" s="3">
        <v>678.40000000000009</v>
      </c>
      <c r="U574" t="s">
        <v>309</v>
      </c>
      <c r="V574" s="3">
        <v>403.61</v>
      </c>
    </row>
    <row r="575" spans="13:22" x14ac:dyDescent="0.25">
      <c r="M575" t="s">
        <v>519</v>
      </c>
      <c r="N575" s="2">
        <v>314</v>
      </c>
      <c r="Q575" t="s">
        <v>2159</v>
      </c>
      <c r="R575" s="3">
        <v>678.32999999999993</v>
      </c>
      <c r="U575" t="s">
        <v>276</v>
      </c>
      <c r="V575" s="3">
        <v>402.66999999999996</v>
      </c>
    </row>
    <row r="576" spans="13:22" x14ac:dyDescent="0.25">
      <c r="M576" t="s">
        <v>807</v>
      </c>
      <c r="N576" s="2">
        <v>314</v>
      </c>
      <c r="Q576" t="s">
        <v>1120</v>
      </c>
      <c r="R576" s="3">
        <v>676.56</v>
      </c>
      <c r="U576" t="s">
        <v>1880</v>
      </c>
      <c r="V576" s="3">
        <v>402.57999999999993</v>
      </c>
    </row>
    <row r="577" spans="13:22" x14ac:dyDescent="0.25">
      <c r="M577" t="s">
        <v>1828</v>
      </c>
      <c r="N577" s="2">
        <v>314</v>
      </c>
      <c r="Q577" t="s">
        <v>731</v>
      </c>
      <c r="R577" s="3">
        <v>675.68999999999994</v>
      </c>
      <c r="U577" t="s">
        <v>714</v>
      </c>
      <c r="V577" s="3">
        <v>401.68</v>
      </c>
    </row>
    <row r="578" spans="13:22" x14ac:dyDescent="0.25">
      <c r="M578" t="s">
        <v>1695</v>
      </c>
      <c r="N578" s="2">
        <v>314</v>
      </c>
      <c r="Q578" t="s">
        <v>1882</v>
      </c>
      <c r="R578" s="3">
        <v>675.63000000000011</v>
      </c>
      <c r="U578" t="s">
        <v>2104</v>
      </c>
      <c r="V578" s="3">
        <v>400.32000000000005</v>
      </c>
    </row>
    <row r="579" spans="13:22" x14ac:dyDescent="0.25">
      <c r="M579" t="s">
        <v>1608</v>
      </c>
      <c r="N579" s="2">
        <v>314</v>
      </c>
      <c r="Q579" t="s">
        <v>2188</v>
      </c>
      <c r="R579" s="3">
        <v>675.0100000000001</v>
      </c>
      <c r="U579" t="s">
        <v>2068</v>
      </c>
      <c r="V579" s="3">
        <v>399.82999999999993</v>
      </c>
    </row>
    <row r="580" spans="13:22" x14ac:dyDescent="0.25">
      <c r="M580" t="s">
        <v>1004</v>
      </c>
      <c r="N580" s="2">
        <v>313</v>
      </c>
      <c r="Q580" t="s">
        <v>774</v>
      </c>
      <c r="R580" s="3">
        <v>674.76</v>
      </c>
      <c r="U580" t="s">
        <v>1102</v>
      </c>
      <c r="V580" s="3">
        <v>399.8</v>
      </c>
    </row>
    <row r="581" spans="13:22" x14ac:dyDescent="0.25">
      <c r="M581" t="s">
        <v>2078</v>
      </c>
      <c r="N581" s="2">
        <v>313</v>
      </c>
      <c r="Q581" t="s">
        <v>1134</v>
      </c>
      <c r="R581" s="3">
        <v>674.54</v>
      </c>
      <c r="U581" t="s">
        <v>2676</v>
      </c>
      <c r="V581" s="3">
        <v>399.59000000000003</v>
      </c>
    </row>
    <row r="582" spans="13:22" x14ac:dyDescent="0.25">
      <c r="M582" t="s">
        <v>2079</v>
      </c>
      <c r="N582" s="2">
        <v>312</v>
      </c>
      <c r="Q582" t="s">
        <v>2135</v>
      </c>
      <c r="R582" s="3">
        <v>674.5100000000001</v>
      </c>
      <c r="U582" t="s">
        <v>232</v>
      </c>
      <c r="V582" s="3">
        <v>399.30999999999989</v>
      </c>
    </row>
    <row r="583" spans="13:22" x14ac:dyDescent="0.25">
      <c r="M583" t="s">
        <v>1689</v>
      </c>
      <c r="N583" s="2">
        <v>312</v>
      </c>
      <c r="Q583" t="s">
        <v>1302</v>
      </c>
      <c r="R583" s="3">
        <v>673.87</v>
      </c>
      <c r="U583" t="s">
        <v>1934</v>
      </c>
      <c r="V583" s="3">
        <v>399.24</v>
      </c>
    </row>
    <row r="584" spans="13:22" x14ac:dyDescent="0.25">
      <c r="M584" t="s">
        <v>1714</v>
      </c>
      <c r="N584" s="2">
        <v>312</v>
      </c>
      <c r="Q584" t="s">
        <v>2089</v>
      </c>
      <c r="R584" s="3">
        <v>673.77</v>
      </c>
      <c r="U584" t="s">
        <v>2126</v>
      </c>
      <c r="V584" s="3">
        <v>398.74</v>
      </c>
    </row>
    <row r="585" spans="13:22" x14ac:dyDescent="0.25">
      <c r="M585" t="s">
        <v>1474</v>
      </c>
      <c r="N585" s="2">
        <v>312</v>
      </c>
      <c r="Q585" t="s">
        <v>1763</v>
      </c>
      <c r="R585" s="3">
        <v>672.85000000000014</v>
      </c>
      <c r="U585" t="s">
        <v>1421</v>
      </c>
      <c r="V585" s="3">
        <v>398.03999999999996</v>
      </c>
    </row>
    <row r="586" spans="13:22" x14ac:dyDescent="0.25">
      <c r="M586" t="s">
        <v>2659</v>
      </c>
      <c r="N586" s="2">
        <v>312</v>
      </c>
      <c r="Q586" t="s">
        <v>714</v>
      </c>
      <c r="R586" s="3">
        <v>672.74</v>
      </c>
      <c r="U586" t="s">
        <v>2209</v>
      </c>
      <c r="V586" s="3">
        <v>397.5200000000001</v>
      </c>
    </row>
    <row r="587" spans="13:22" x14ac:dyDescent="0.25">
      <c r="M587" t="s">
        <v>33</v>
      </c>
      <c r="N587" s="2">
        <v>312</v>
      </c>
      <c r="Q587" t="s">
        <v>678</v>
      </c>
      <c r="R587" s="3">
        <v>672.11999999999989</v>
      </c>
      <c r="U587" t="s">
        <v>193</v>
      </c>
      <c r="V587" s="3">
        <v>397.01999999999987</v>
      </c>
    </row>
    <row r="588" spans="13:22" x14ac:dyDescent="0.25">
      <c r="M588" t="s">
        <v>385</v>
      </c>
      <c r="N588" s="2">
        <v>311</v>
      </c>
      <c r="Q588" t="s">
        <v>256</v>
      </c>
      <c r="R588" s="3">
        <v>671.97000000000014</v>
      </c>
      <c r="U588" t="s">
        <v>1608</v>
      </c>
      <c r="V588" s="3">
        <v>396.90999999999991</v>
      </c>
    </row>
    <row r="589" spans="13:22" x14ac:dyDescent="0.25">
      <c r="M589" t="s">
        <v>1891</v>
      </c>
      <c r="N589" s="2">
        <v>311</v>
      </c>
      <c r="Q589" t="s">
        <v>2057</v>
      </c>
      <c r="R589" s="3">
        <v>671.79999999999984</v>
      </c>
      <c r="U589" t="s">
        <v>2088</v>
      </c>
      <c r="V589" s="3">
        <v>396.77000000000004</v>
      </c>
    </row>
    <row r="590" spans="13:22" x14ac:dyDescent="0.25">
      <c r="M590" t="s">
        <v>2660</v>
      </c>
      <c r="N590" s="2">
        <v>310</v>
      </c>
      <c r="Q590" t="s">
        <v>1102</v>
      </c>
      <c r="R590" s="3">
        <v>671.48</v>
      </c>
      <c r="U590" t="s">
        <v>68</v>
      </c>
      <c r="V590" s="3">
        <v>396.64000000000004</v>
      </c>
    </row>
    <row r="591" spans="13:22" x14ac:dyDescent="0.25">
      <c r="M591" t="s">
        <v>1934</v>
      </c>
      <c r="N591" s="2">
        <v>310</v>
      </c>
      <c r="Q591" t="s">
        <v>2035</v>
      </c>
      <c r="R591" s="3">
        <v>671.02</v>
      </c>
      <c r="U591" t="s">
        <v>228</v>
      </c>
      <c r="V591" s="3">
        <v>396.35000000000014</v>
      </c>
    </row>
    <row r="592" spans="13:22" x14ac:dyDescent="0.25">
      <c r="M592" t="s">
        <v>1881</v>
      </c>
      <c r="N592" s="2">
        <v>309</v>
      </c>
      <c r="Q592" t="s">
        <v>1374</v>
      </c>
      <c r="R592" s="3">
        <v>670.85000000000014</v>
      </c>
      <c r="U592" t="s">
        <v>154</v>
      </c>
      <c r="V592" s="3">
        <v>396.27000000000004</v>
      </c>
    </row>
    <row r="593" spans="13:22" x14ac:dyDescent="0.25">
      <c r="M593" t="s">
        <v>1867</v>
      </c>
      <c r="N593" s="2">
        <v>309</v>
      </c>
      <c r="Q593" t="s">
        <v>398</v>
      </c>
      <c r="R593" s="3">
        <v>670.69999999999993</v>
      </c>
      <c r="U593" t="s">
        <v>2057</v>
      </c>
      <c r="V593" s="3">
        <v>395.91999999999985</v>
      </c>
    </row>
    <row r="594" spans="13:22" x14ac:dyDescent="0.25">
      <c r="M594" t="s">
        <v>360</v>
      </c>
      <c r="N594" s="2">
        <v>309</v>
      </c>
      <c r="Q594" t="s">
        <v>133</v>
      </c>
      <c r="R594" s="3">
        <v>670.11</v>
      </c>
      <c r="U594" t="s">
        <v>2114</v>
      </c>
      <c r="V594" s="3">
        <v>395.7700000000001</v>
      </c>
    </row>
    <row r="595" spans="13:22" x14ac:dyDescent="0.25">
      <c r="M595" t="s">
        <v>740</v>
      </c>
      <c r="N595" s="2">
        <v>308</v>
      </c>
      <c r="Q595" t="s">
        <v>232</v>
      </c>
      <c r="R595" s="3">
        <v>669.63999999999987</v>
      </c>
      <c r="U595" t="s">
        <v>731</v>
      </c>
      <c r="V595" s="3">
        <v>395.65999999999991</v>
      </c>
    </row>
    <row r="596" spans="13:22" x14ac:dyDescent="0.25">
      <c r="M596" t="s">
        <v>1293</v>
      </c>
      <c r="N596" s="2">
        <v>308</v>
      </c>
      <c r="Q596" t="s">
        <v>1042</v>
      </c>
      <c r="R596" s="3">
        <v>668.81999999999994</v>
      </c>
      <c r="U596" t="s">
        <v>398</v>
      </c>
      <c r="V596" s="3">
        <v>395.45999999999992</v>
      </c>
    </row>
    <row r="597" spans="13:22" x14ac:dyDescent="0.25">
      <c r="M597" t="s">
        <v>352</v>
      </c>
      <c r="N597" s="2">
        <v>308</v>
      </c>
      <c r="Q597" t="s">
        <v>281</v>
      </c>
      <c r="R597" s="3">
        <v>668.61</v>
      </c>
      <c r="U597" t="s">
        <v>204</v>
      </c>
      <c r="V597" s="3">
        <v>395.03000000000003</v>
      </c>
    </row>
    <row r="598" spans="13:22" x14ac:dyDescent="0.25">
      <c r="M598" t="s">
        <v>1577</v>
      </c>
      <c r="N598" s="2">
        <v>308</v>
      </c>
      <c r="Q598" t="s">
        <v>1203</v>
      </c>
      <c r="R598" s="3">
        <v>667.8900000000001</v>
      </c>
      <c r="U598" t="s">
        <v>2648</v>
      </c>
      <c r="V598" s="3">
        <v>394.99999999999994</v>
      </c>
    </row>
    <row r="599" spans="13:22" x14ac:dyDescent="0.25">
      <c r="M599" t="s">
        <v>430</v>
      </c>
      <c r="N599" s="2">
        <v>307</v>
      </c>
      <c r="Q599" t="s">
        <v>1473</v>
      </c>
      <c r="R599" s="3">
        <v>666.8900000000001</v>
      </c>
      <c r="U599" t="s">
        <v>1042</v>
      </c>
      <c r="V599" s="3">
        <v>394.43999999999994</v>
      </c>
    </row>
    <row r="600" spans="13:22" x14ac:dyDescent="0.25">
      <c r="M600" t="s">
        <v>950</v>
      </c>
      <c r="N600" s="2">
        <v>307</v>
      </c>
      <c r="Q600" t="s">
        <v>360</v>
      </c>
      <c r="R600" s="3">
        <v>665.97</v>
      </c>
      <c r="U600" t="s">
        <v>1134</v>
      </c>
      <c r="V600" s="3">
        <v>394.33999999999992</v>
      </c>
    </row>
    <row r="601" spans="13:22" x14ac:dyDescent="0.25">
      <c r="M601" t="s">
        <v>2080</v>
      </c>
      <c r="N601" s="2">
        <v>307</v>
      </c>
      <c r="Q601" t="s">
        <v>2045</v>
      </c>
      <c r="R601" s="3">
        <v>665.63</v>
      </c>
      <c r="U601" t="s">
        <v>1621</v>
      </c>
      <c r="V601" s="3">
        <v>394.08</v>
      </c>
    </row>
    <row r="602" spans="13:22" x14ac:dyDescent="0.25">
      <c r="M602" t="s">
        <v>197</v>
      </c>
      <c r="N602" s="2">
        <v>307</v>
      </c>
      <c r="Q602" t="s">
        <v>1723</v>
      </c>
      <c r="R602" s="3">
        <v>664.67000000000007</v>
      </c>
      <c r="U602" t="s">
        <v>1241</v>
      </c>
      <c r="V602" s="3">
        <v>394.04</v>
      </c>
    </row>
    <row r="603" spans="13:22" x14ac:dyDescent="0.25">
      <c r="M603" t="s">
        <v>2081</v>
      </c>
      <c r="N603" s="2">
        <v>307</v>
      </c>
      <c r="Q603" t="s">
        <v>834</v>
      </c>
      <c r="R603" s="3">
        <v>664.33</v>
      </c>
      <c r="U603" t="s">
        <v>2070</v>
      </c>
      <c r="V603" s="3">
        <v>393.19</v>
      </c>
    </row>
    <row r="604" spans="13:22" x14ac:dyDescent="0.25">
      <c r="M604" t="s">
        <v>1136</v>
      </c>
      <c r="N604" s="2">
        <v>307</v>
      </c>
      <c r="Q604" t="s">
        <v>1020</v>
      </c>
      <c r="R604" s="3">
        <v>663.75</v>
      </c>
      <c r="U604" t="s">
        <v>256</v>
      </c>
      <c r="V604" s="3">
        <v>392.69000000000011</v>
      </c>
    </row>
    <row r="605" spans="13:22" x14ac:dyDescent="0.25">
      <c r="M605" t="s">
        <v>2082</v>
      </c>
      <c r="N605" s="2">
        <v>306</v>
      </c>
      <c r="Q605" t="s">
        <v>2662</v>
      </c>
      <c r="R605" s="3">
        <v>663.74999999999989</v>
      </c>
      <c r="U605" t="s">
        <v>2046</v>
      </c>
      <c r="V605" s="3">
        <v>392.62000000000006</v>
      </c>
    </row>
    <row r="606" spans="13:22" x14ac:dyDescent="0.25">
      <c r="M606" t="s">
        <v>855</v>
      </c>
      <c r="N606" s="2">
        <v>306</v>
      </c>
      <c r="Q606" t="s">
        <v>2046</v>
      </c>
      <c r="R606" s="3">
        <v>663.35</v>
      </c>
      <c r="U606" t="s">
        <v>1315</v>
      </c>
      <c r="V606" s="3">
        <v>392.51</v>
      </c>
    </row>
    <row r="607" spans="13:22" x14ac:dyDescent="0.25">
      <c r="M607" t="s">
        <v>1650</v>
      </c>
      <c r="N607" s="2">
        <v>306</v>
      </c>
      <c r="Q607" t="s">
        <v>794</v>
      </c>
      <c r="R607" s="3">
        <v>663.31000000000006</v>
      </c>
      <c r="U607" t="s">
        <v>1208</v>
      </c>
      <c r="V607" s="3">
        <v>392.51</v>
      </c>
    </row>
    <row r="608" spans="13:22" x14ac:dyDescent="0.25">
      <c r="M608" t="s">
        <v>2083</v>
      </c>
      <c r="N608" s="2">
        <v>306</v>
      </c>
      <c r="Q608" t="s">
        <v>60</v>
      </c>
      <c r="R608" s="3">
        <v>663.01</v>
      </c>
      <c r="U608" t="s">
        <v>1763</v>
      </c>
      <c r="V608" s="3">
        <v>392.19000000000017</v>
      </c>
    </row>
    <row r="609" spans="13:22" x14ac:dyDescent="0.25">
      <c r="M609" t="s">
        <v>853</v>
      </c>
      <c r="N609" s="2">
        <v>306</v>
      </c>
      <c r="Q609" t="s">
        <v>1621</v>
      </c>
      <c r="R609" s="3">
        <v>662.79</v>
      </c>
      <c r="U609" t="s">
        <v>473</v>
      </c>
      <c r="V609" s="3">
        <v>392.11000000000007</v>
      </c>
    </row>
    <row r="610" spans="13:22" x14ac:dyDescent="0.25">
      <c r="M610" t="s">
        <v>1192</v>
      </c>
      <c r="N610" s="2">
        <v>306</v>
      </c>
      <c r="Q610" t="s">
        <v>1948</v>
      </c>
      <c r="R610" s="3">
        <v>661.98</v>
      </c>
      <c r="U610" t="s">
        <v>422</v>
      </c>
      <c r="V610" s="3">
        <v>391.87000000000012</v>
      </c>
    </row>
    <row r="611" spans="13:22" x14ac:dyDescent="0.25">
      <c r="M611" t="s">
        <v>1833</v>
      </c>
      <c r="N611" s="2">
        <v>306</v>
      </c>
      <c r="Q611" t="s">
        <v>1530</v>
      </c>
      <c r="R611" s="3">
        <v>661.73</v>
      </c>
      <c r="U611" t="s">
        <v>2089</v>
      </c>
      <c r="V611" s="3">
        <v>390.37</v>
      </c>
    </row>
    <row r="612" spans="13:22" x14ac:dyDescent="0.25">
      <c r="M612" t="s">
        <v>102</v>
      </c>
      <c r="N612" s="2">
        <v>306</v>
      </c>
      <c r="Q612" t="s">
        <v>2648</v>
      </c>
      <c r="R612" s="3">
        <v>661.05</v>
      </c>
      <c r="U612" t="s">
        <v>700</v>
      </c>
      <c r="V612" s="3">
        <v>390.19000000000017</v>
      </c>
    </row>
    <row r="613" spans="13:22" x14ac:dyDescent="0.25">
      <c r="M613" t="s">
        <v>367</v>
      </c>
      <c r="N613" s="2">
        <v>305</v>
      </c>
      <c r="Q613" t="s">
        <v>200</v>
      </c>
      <c r="R613" s="3">
        <v>660.83999999999992</v>
      </c>
      <c r="U613" t="s">
        <v>200</v>
      </c>
      <c r="V613" s="3">
        <v>389.68999999999994</v>
      </c>
    </row>
    <row r="614" spans="13:22" x14ac:dyDescent="0.25">
      <c r="M614" t="s">
        <v>309</v>
      </c>
      <c r="N614" s="2">
        <v>305</v>
      </c>
      <c r="Q614" t="s">
        <v>154</v>
      </c>
      <c r="R614" s="3">
        <v>660.71</v>
      </c>
      <c r="U614" t="s">
        <v>1307</v>
      </c>
      <c r="V614" s="3">
        <v>389.56999999999988</v>
      </c>
    </row>
    <row r="615" spans="13:22" x14ac:dyDescent="0.25">
      <c r="M615" t="s">
        <v>1757</v>
      </c>
      <c r="N615" s="2">
        <v>305</v>
      </c>
      <c r="Q615" t="s">
        <v>2126</v>
      </c>
      <c r="R615" s="3">
        <v>660.5</v>
      </c>
      <c r="U615" t="s">
        <v>678</v>
      </c>
      <c r="V615" s="3">
        <v>389.17999999999995</v>
      </c>
    </row>
    <row r="616" spans="13:22" x14ac:dyDescent="0.25">
      <c r="M616" t="s">
        <v>119</v>
      </c>
      <c r="N616" s="2">
        <v>305</v>
      </c>
      <c r="Q616" t="s">
        <v>821</v>
      </c>
      <c r="R616" s="3">
        <v>657.36</v>
      </c>
      <c r="U616" t="s">
        <v>2045</v>
      </c>
      <c r="V616" s="3">
        <v>388.81</v>
      </c>
    </row>
    <row r="617" spans="13:22" x14ac:dyDescent="0.25">
      <c r="M617" t="s">
        <v>1492</v>
      </c>
      <c r="N617" s="2">
        <v>304</v>
      </c>
      <c r="Q617" t="s">
        <v>1253</v>
      </c>
      <c r="R617" s="3">
        <v>656.71</v>
      </c>
      <c r="U617" t="s">
        <v>906</v>
      </c>
      <c r="V617" s="3">
        <v>388.63000000000017</v>
      </c>
    </row>
    <row r="618" spans="13:22" x14ac:dyDescent="0.25">
      <c r="M618" t="s">
        <v>1940</v>
      </c>
      <c r="N618" s="2">
        <v>304</v>
      </c>
      <c r="Q618" t="s">
        <v>759</v>
      </c>
      <c r="R618" s="3">
        <v>656.30000000000007</v>
      </c>
      <c r="U618" t="s">
        <v>1295</v>
      </c>
      <c r="V618" s="3">
        <v>388.49000000000018</v>
      </c>
    </row>
    <row r="619" spans="13:22" x14ac:dyDescent="0.25">
      <c r="M619" t="s">
        <v>468</v>
      </c>
      <c r="N619" s="2">
        <v>304</v>
      </c>
      <c r="Q619" t="s">
        <v>2058</v>
      </c>
      <c r="R619" s="3">
        <v>655.78000000000009</v>
      </c>
      <c r="U619" t="s">
        <v>1330</v>
      </c>
      <c r="V619" s="3">
        <v>388.48</v>
      </c>
    </row>
    <row r="620" spans="13:22" x14ac:dyDescent="0.25">
      <c r="M620" t="s">
        <v>966</v>
      </c>
      <c r="N620" s="2">
        <v>304</v>
      </c>
      <c r="Q620" t="s">
        <v>796</v>
      </c>
      <c r="R620" s="3">
        <v>655.54999999999984</v>
      </c>
      <c r="U620" t="s">
        <v>2663</v>
      </c>
      <c r="V620" s="3">
        <v>388.19</v>
      </c>
    </row>
    <row r="621" spans="13:22" x14ac:dyDescent="0.25">
      <c r="M621" t="s">
        <v>2084</v>
      </c>
      <c r="N621" s="2">
        <v>304</v>
      </c>
      <c r="Q621" t="s">
        <v>1315</v>
      </c>
      <c r="R621" s="3">
        <v>655.12</v>
      </c>
      <c r="U621" t="s">
        <v>60</v>
      </c>
      <c r="V621" s="3">
        <v>387.49</v>
      </c>
    </row>
    <row r="622" spans="13:22" x14ac:dyDescent="0.25">
      <c r="M622" t="s">
        <v>68</v>
      </c>
      <c r="N622" s="2">
        <v>304</v>
      </c>
      <c r="Q622" t="s">
        <v>1828</v>
      </c>
      <c r="R622" s="3">
        <v>655.11</v>
      </c>
      <c r="U622" t="s">
        <v>720</v>
      </c>
      <c r="V622" s="3">
        <v>387.41000000000008</v>
      </c>
    </row>
    <row r="623" spans="13:22" x14ac:dyDescent="0.25">
      <c r="M623" t="s">
        <v>1473</v>
      </c>
      <c r="N623" s="2">
        <v>303</v>
      </c>
      <c r="Q623" t="s">
        <v>803</v>
      </c>
      <c r="R623" s="3">
        <v>655.08000000000004</v>
      </c>
      <c r="U623" t="s">
        <v>2099</v>
      </c>
      <c r="V623" s="3">
        <v>387.21</v>
      </c>
    </row>
    <row r="624" spans="13:22" x14ac:dyDescent="0.25">
      <c r="M624" t="s">
        <v>2661</v>
      </c>
      <c r="N624" s="2">
        <v>303</v>
      </c>
      <c r="Q624" t="s">
        <v>2070</v>
      </c>
      <c r="R624" s="3">
        <v>654.42999999999995</v>
      </c>
      <c r="U624" t="s">
        <v>2108</v>
      </c>
      <c r="V624" s="3">
        <v>387.05000000000007</v>
      </c>
    </row>
    <row r="625" spans="13:22" x14ac:dyDescent="0.25">
      <c r="M625" t="s">
        <v>2085</v>
      </c>
      <c r="N625" s="2">
        <v>303</v>
      </c>
      <c r="Q625" t="s">
        <v>1241</v>
      </c>
      <c r="R625" s="3">
        <v>654.11</v>
      </c>
      <c r="U625" t="s">
        <v>759</v>
      </c>
      <c r="V625" s="3">
        <v>386.64000000000004</v>
      </c>
    </row>
    <row r="626" spans="13:22" x14ac:dyDescent="0.25">
      <c r="M626" t="s">
        <v>23</v>
      </c>
      <c r="N626" s="2">
        <v>303</v>
      </c>
      <c r="Q626" t="s">
        <v>2114</v>
      </c>
      <c r="R626" s="3">
        <v>653.82000000000005</v>
      </c>
      <c r="U626" t="s">
        <v>1020</v>
      </c>
      <c r="V626" s="3">
        <v>385.88</v>
      </c>
    </row>
    <row r="627" spans="13:22" x14ac:dyDescent="0.25">
      <c r="M627" t="s">
        <v>2086</v>
      </c>
      <c r="N627" s="2">
        <v>303</v>
      </c>
      <c r="Q627" t="s">
        <v>2098</v>
      </c>
      <c r="R627" s="3">
        <v>653.73000000000013</v>
      </c>
      <c r="U627" t="s">
        <v>1303</v>
      </c>
      <c r="V627" s="3">
        <v>385.79</v>
      </c>
    </row>
    <row r="628" spans="13:22" x14ac:dyDescent="0.25">
      <c r="M628" t="s">
        <v>1090</v>
      </c>
      <c r="N628" s="2">
        <v>302</v>
      </c>
      <c r="Q628" t="s">
        <v>1330</v>
      </c>
      <c r="R628" s="3">
        <v>652.11</v>
      </c>
      <c r="U628" t="s">
        <v>348</v>
      </c>
      <c r="V628" s="3">
        <v>385.39</v>
      </c>
    </row>
    <row r="629" spans="13:22" x14ac:dyDescent="0.25">
      <c r="M629" t="s">
        <v>60</v>
      </c>
      <c r="N629" s="2">
        <v>302</v>
      </c>
      <c r="Q629" t="s">
        <v>33</v>
      </c>
      <c r="R629" s="3">
        <v>651.49</v>
      </c>
      <c r="U629" t="s">
        <v>2188</v>
      </c>
      <c r="V629" s="3">
        <v>385.36000000000007</v>
      </c>
    </row>
    <row r="630" spans="13:22" x14ac:dyDescent="0.25">
      <c r="M630" t="s">
        <v>662</v>
      </c>
      <c r="N630" s="2">
        <v>301</v>
      </c>
      <c r="Q630" t="s">
        <v>1573</v>
      </c>
      <c r="R630" s="3">
        <v>651.42999999999995</v>
      </c>
      <c r="U630" t="s">
        <v>803</v>
      </c>
      <c r="V630" s="3">
        <v>385.13000000000005</v>
      </c>
    </row>
    <row r="631" spans="13:22" x14ac:dyDescent="0.25">
      <c r="M631" t="s">
        <v>204</v>
      </c>
      <c r="N631" s="2">
        <v>301</v>
      </c>
      <c r="Q631" t="s">
        <v>1933</v>
      </c>
      <c r="R631" s="3">
        <v>650.17999999999995</v>
      </c>
      <c r="U631" t="s">
        <v>807</v>
      </c>
      <c r="V631" s="3">
        <v>384.85999999999996</v>
      </c>
    </row>
    <row r="632" spans="13:22" x14ac:dyDescent="0.25">
      <c r="M632" t="s">
        <v>473</v>
      </c>
      <c r="N632" s="2">
        <v>300</v>
      </c>
      <c r="Q632" t="s">
        <v>309</v>
      </c>
      <c r="R632" s="3">
        <v>649.74</v>
      </c>
      <c r="U632" t="s">
        <v>644</v>
      </c>
      <c r="V632" s="3">
        <v>384.63000000000005</v>
      </c>
    </row>
    <row r="633" spans="13:22" x14ac:dyDescent="0.25">
      <c r="M633" t="s">
        <v>485</v>
      </c>
      <c r="N633" s="2">
        <v>300</v>
      </c>
      <c r="Q633" t="s">
        <v>904</v>
      </c>
      <c r="R633" s="3">
        <v>649.55999999999995</v>
      </c>
      <c r="U633" t="s">
        <v>2048</v>
      </c>
      <c r="V633" s="3">
        <v>384.48000000000013</v>
      </c>
    </row>
    <row r="634" spans="13:22" x14ac:dyDescent="0.25">
      <c r="M634" t="s">
        <v>2662</v>
      </c>
      <c r="N634" s="2">
        <v>300</v>
      </c>
      <c r="Q634" t="s">
        <v>502</v>
      </c>
      <c r="R634" s="3">
        <v>648.91000000000008</v>
      </c>
      <c r="U634" t="s">
        <v>1374</v>
      </c>
      <c r="V634" s="3">
        <v>384.39000000000016</v>
      </c>
    </row>
    <row r="635" spans="13:22" x14ac:dyDescent="0.25">
      <c r="M635" t="s">
        <v>1606</v>
      </c>
      <c r="N635" s="2">
        <v>300</v>
      </c>
      <c r="Q635" t="s">
        <v>349</v>
      </c>
      <c r="R635" s="3">
        <v>648.62</v>
      </c>
      <c r="U635" t="s">
        <v>1665</v>
      </c>
      <c r="V635" s="3">
        <v>384.33000000000004</v>
      </c>
    </row>
    <row r="636" spans="13:22" x14ac:dyDescent="0.25">
      <c r="M636" t="s">
        <v>193</v>
      </c>
      <c r="N636" s="2">
        <v>300</v>
      </c>
      <c r="Q636" t="s">
        <v>2209</v>
      </c>
      <c r="R636" s="3">
        <v>648.12000000000012</v>
      </c>
      <c r="U636" t="s">
        <v>2692</v>
      </c>
      <c r="V636" s="3">
        <v>384.19000000000005</v>
      </c>
    </row>
    <row r="637" spans="13:22" x14ac:dyDescent="0.25">
      <c r="M637" t="s">
        <v>658</v>
      </c>
      <c r="N637" s="2">
        <v>300</v>
      </c>
      <c r="Q637" t="s">
        <v>880</v>
      </c>
      <c r="R637" s="3">
        <v>647.35</v>
      </c>
      <c r="U637" t="s">
        <v>434</v>
      </c>
      <c r="V637" s="3">
        <v>383.86000000000007</v>
      </c>
    </row>
    <row r="638" spans="13:22" x14ac:dyDescent="0.25">
      <c r="M638" t="s">
        <v>525</v>
      </c>
      <c r="N638" s="2">
        <v>299</v>
      </c>
      <c r="Q638" t="s">
        <v>204</v>
      </c>
      <c r="R638" s="3">
        <v>646.95000000000005</v>
      </c>
      <c r="U638" t="s">
        <v>1948</v>
      </c>
      <c r="V638" s="3">
        <v>383.61</v>
      </c>
    </row>
    <row r="639" spans="13:22" x14ac:dyDescent="0.25">
      <c r="M639" t="s">
        <v>1871</v>
      </c>
      <c r="N639" s="2">
        <v>299</v>
      </c>
      <c r="Q639" t="s">
        <v>2651</v>
      </c>
      <c r="R639" s="3">
        <v>646.05000000000007</v>
      </c>
      <c r="U639" t="s">
        <v>1811</v>
      </c>
      <c r="V639" s="3">
        <v>383.2000000000001</v>
      </c>
    </row>
    <row r="640" spans="13:22" x14ac:dyDescent="0.25">
      <c r="M640" t="s">
        <v>1829</v>
      </c>
      <c r="N640" s="2">
        <v>299</v>
      </c>
      <c r="Q640" t="s">
        <v>2663</v>
      </c>
      <c r="R640" s="3">
        <v>644.75</v>
      </c>
      <c r="U640" t="s">
        <v>834</v>
      </c>
      <c r="V640" s="3">
        <v>382.77000000000004</v>
      </c>
    </row>
    <row r="641" spans="13:22" x14ac:dyDescent="0.25">
      <c r="M641" t="s">
        <v>2087</v>
      </c>
      <c r="N641" s="2">
        <v>298</v>
      </c>
      <c r="Q641" t="s">
        <v>824</v>
      </c>
      <c r="R641" s="3">
        <v>644.67999999999995</v>
      </c>
      <c r="U641" t="s">
        <v>838</v>
      </c>
      <c r="V641" s="3">
        <v>382.61000000000007</v>
      </c>
    </row>
    <row r="642" spans="13:22" x14ac:dyDescent="0.25">
      <c r="M642" t="s">
        <v>1217</v>
      </c>
      <c r="N642" s="2">
        <v>298</v>
      </c>
      <c r="Q642" t="s">
        <v>1588</v>
      </c>
      <c r="R642" s="3">
        <v>644.5</v>
      </c>
      <c r="U642" t="s">
        <v>83</v>
      </c>
      <c r="V642" s="3">
        <v>382.58000000000004</v>
      </c>
    </row>
    <row r="643" spans="13:22" x14ac:dyDescent="0.25">
      <c r="M643" t="s">
        <v>2088</v>
      </c>
      <c r="N643" s="2">
        <v>298</v>
      </c>
      <c r="Q643" t="s">
        <v>2076</v>
      </c>
      <c r="R643" s="3">
        <v>644.03</v>
      </c>
      <c r="U643" t="s">
        <v>222</v>
      </c>
      <c r="V643" s="3">
        <v>382.36999999999989</v>
      </c>
    </row>
    <row r="644" spans="13:22" x14ac:dyDescent="0.25">
      <c r="M644" t="s">
        <v>2089</v>
      </c>
      <c r="N644" s="2">
        <v>298</v>
      </c>
      <c r="Q644" t="s">
        <v>2653</v>
      </c>
      <c r="R644" s="3">
        <v>644</v>
      </c>
      <c r="U644" t="s">
        <v>1198</v>
      </c>
      <c r="V644" s="3">
        <v>382.28</v>
      </c>
    </row>
    <row r="645" spans="13:22" x14ac:dyDescent="0.25">
      <c r="M645" t="s">
        <v>666</v>
      </c>
      <c r="N645" s="2">
        <v>297</v>
      </c>
      <c r="Q645" t="s">
        <v>1606</v>
      </c>
      <c r="R645" s="3">
        <v>643.88</v>
      </c>
      <c r="U645" t="s">
        <v>1253</v>
      </c>
      <c r="V645" s="3">
        <v>382.27000000000004</v>
      </c>
    </row>
    <row r="646" spans="13:22" x14ac:dyDescent="0.25">
      <c r="M646" t="s">
        <v>1804</v>
      </c>
      <c r="N646" s="2">
        <v>297</v>
      </c>
      <c r="Q646" t="s">
        <v>228</v>
      </c>
      <c r="R646" s="3">
        <v>642.3900000000001</v>
      </c>
      <c r="U646" t="s">
        <v>2083</v>
      </c>
      <c r="V646" s="3">
        <v>382.07000000000005</v>
      </c>
    </row>
    <row r="647" spans="13:22" x14ac:dyDescent="0.25">
      <c r="M647" t="s">
        <v>1973</v>
      </c>
      <c r="N647" s="2">
        <v>296</v>
      </c>
      <c r="Q647" t="s">
        <v>1303</v>
      </c>
      <c r="R647" s="3">
        <v>640.32000000000005</v>
      </c>
      <c r="U647" t="s">
        <v>972</v>
      </c>
      <c r="V647" s="3">
        <v>382.07</v>
      </c>
    </row>
    <row r="648" spans="13:22" x14ac:dyDescent="0.25">
      <c r="M648" t="s">
        <v>2090</v>
      </c>
      <c r="N648" s="2">
        <v>296</v>
      </c>
      <c r="Q648" t="s">
        <v>1804</v>
      </c>
      <c r="R648" s="3">
        <v>639.23</v>
      </c>
      <c r="U648" t="s">
        <v>377</v>
      </c>
      <c r="V648" s="3">
        <v>382.00000000000006</v>
      </c>
    </row>
    <row r="649" spans="13:22" x14ac:dyDescent="0.25">
      <c r="M649" t="s">
        <v>2663</v>
      </c>
      <c r="N649" s="2">
        <v>296</v>
      </c>
      <c r="Q649" t="s">
        <v>658</v>
      </c>
      <c r="R649" s="3">
        <v>638.53</v>
      </c>
      <c r="U649" t="s">
        <v>1362</v>
      </c>
      <c r="V649" s="3">
        <v>381.87</v>
      </c>
    </row>
    <row r="650" spans="13:22" x14ac:dyDescent="0.25">
      <c r="M650" t="s">
        <v>1641</v>
      </c>
      <c r="N650" s="2">
        <v>296</v>
      </c>
      <c r="Q650" t="s">
        <v>1362</v>
      </c>
      <c r="R650" s="3">
        <v>638.53</v>
      </c>
      <c r="U650" t="s">
        <v>1723</v>
      </c>
      <c r="V650" s="3">
        <v>381.84000000000003</v>
      </c>
    </row>
    <row r="651" spans="13:22" x14ac:dyDescent="0.25">
      <c r="M651" t="s">
        <v>755</v>
      </c>
      <c r="N651" s="2">
        <v>295</v>
      </c>
      <c r="Q651" t="s">
        <v>2155</v>
      </c>
      <c r="R651" s="3">
        <v>638.5</v>
      </c>
      <c r="U651" t="s">
        <v>2133</v>
      </c>
      <c r="V651" s="3">
        <v>381.56000000000006</v>
      </c>
    </row>
    <row r="652" spans="13:22" x14ac:dyDescent="0.25">
      <c r="M652" t="s">
        <v>2664</v>
      </c>
      <c r="N652" s="2">
        <v>295</v>
      </c>
      <c r="Q652" t="s">
        <v>972</v>
      </c>
      <c r="R652" s="3">
        <v>637.27</v>
      </c>
      <c r="U652" t="s">
        <v>2662</v>
      </c>
      <c r="V652" s="3">
        <v>381.49999999999989</v>
      </c>
    </row>
    <row r="653" spans="13:22" x14ac:dyDescent="0.25">
      <c r="M653" t="s">
        <v>1969</v>
      </c>
      <c r="N653" s="2">
        <v>295</v>
      </c>
      <c r="Q653" t="s">
        <v>1279</v>
      </c>
      <c r="R653" s="3">
        <v>637.25</v>
      </c>
      <c r="U653" t="s">
        <v>2677</v>
      </c>
      <c r="V653" s="3">
        <v>381.12</v>
      </c>
    </row>
    <row r="654" spans="13:22" x14ac:dyDescent="0.25">
      <c r="M654" t="s">
        <v>2091</v>
      </c>
      <c r="N654" s="2">
        <v>295</v>
      </c>
      <c r="Q654" t="s">
        <v>2143</v>
      </c>
      <c r="R654" s="3">
        <v>637.04</v>
      </c>
      <c r="U654" t="s">
        <v>1622</v>
      </c>
      <c r="V654" s="3">
        <v>380.78999999999979</v>
      </c>
    </row>
    <row r="655" spans="13:22" x14ac:dyDescent="0.25">
      <c r="M655" t="s">
        <v>117</v>
      </c>
      <c r="N655" s="2">
        <v>295</v>
      </c>
      <c r="Q655" t="s">
        <v>385</v>
      </c>
      <c r="R655" s="3">
        <v>636.74</v>
      </c>
      <c r="U655" t="s">
        <v>2081</v>
      </c>
      <c r="V655" s="3">
        <v>380.37000000000012</v>
      </c>
    </row>
    <row r="656" spans="13:22" x14ac:dyDescent="0.25">
      <c r="M656" t="s">
        <v>799</v>
      </c>
      <c r="N656" s="2">
        <v>294</v>
      </c>
      <c r="Q656" t="s">
        <v>473</v>
      </c>
      <c r="R656" s="3">
        <v>636.31000000000006</v>
      </c>
      <c r="U656" t="s">
        <v>1399</v>
      </c>
      <c r="V656" s="3">
        <v>380.27000000000004</v>
      </c>
    </row>
    <row r="657" spans="13:22" x14ac:dyDescent="0.25">
      <c r="M657" t="s">
        <v>348</v>
      </c>
      <c r="N657" s="2">
        <v>294</v>
      </c>
      <c r="Q657" t="s">
        <v>2048</v>
      </c>
      <c r="R657" s="3">
        <v>635.3900000000001</v>
      </c>
      <c r="U657" t="s">
        <v>1573</v>
      </c>
      <c r="V657" s="3">
        <v>380.13999999999993</v>
      </c>
    </row>
    <row r="658" spans="13:22" x14ac:dyDescent="0.25">
      <c r="M658" t="s">
        <v>1365</v>
      </c>
      <c r="N658" s="2">
        <v>294</v>
      </c>
      <c r="Q658" t="s">
        <v>974</v>
      </c>
      <c r="R658" s="3">
        <v>634.91999999999996</v>
      </c>
      <c r="U658" t="s">
        <v>2135</v>
      </c>
      <c r="V658" s="3">
        <v>379.91000000000008</v>
      </c>
    </row>
    <row r="659" spans="13:22" x14ac:dyDescent="0.25">
      <c r="M659" t="s">
        <v>680</v>
      </c>
      <c r="N659" s="2">
        <v>294</v>
      </c>
      <c r="Q659" t="s">
        <v>500</v>
      </c>
      <c r="R659" s="3">
        <v>634.9</v>
      </c>
      <c r="U659" t="s">
        <v>1577</v>
      </c>
      <c r="V659" s="3">
        <v>379.88</v>
      </c>
    </row>
    <row r="660" spans="13:22" x14ac:dyDescent="0.25">
      <c r="M660" t="s">
        <v>758</v>
      </c>
      <c r="N660" s="2">
        <v>294</v>
      </c>
      <c r="Q660" t="s">
        <v>455</v>
      </c>
      <c r="R660" s="3">
        <v>634.87</v>
      </c>
      <c r="U660" t="s">
        <v>2058</v>
      </c>
      <c r="V660" s="3">
        <v>379.68000000000006</v>
      </c>
    </row>
    <row r="661" spans="13:22" x14ac:dyDescent="0.25">
      <c r="M661" t="s">
        <v>1814</v>
      </c>
      <c r="N661" s="2">
        <v>294</v>
      </c>
      <c r="Q661" t="s">
        <v>222</v>
      </c>
      <c r="R661" s="3">
        <v>634.7299999999999</v>
      </c>
      <c r="U661" t="s">
        <v>2658</v>
      </c>
      <c r="V661" s="3">
        <v>379.38999999999993</v>
      </c>
    </row>
    <row r="662" spans="13:22" x14ac:dyDescent="0.25">
      <c r="M662" t="s">
        <v>2665</v>
      </c>
      <c r="N662" s="2">
        <v>294</v>
      </c>
      <c r="Q662" t="s">
        <v>1199</v>
      </c>
      <c r="R662" s="3">
        <v>634.43000000000006</v>
      </c>
      <c r="U662" t="s">
        <v>822</v>
      </c>
      <c r="V662" s="3">
        <v>378.87</v>
      </c>
    </row>
    <row r="663" spans="13:22" x14ac:dyDescent="0.25">
      <c r="M663" t="s">
        <v>2092</v>
      </c>
      <c r="N663" s="2">
        <v>293</v>
      </c>
      <c r="Q663" t="s">
        <v>866</v>
      </c>
      <c r="R663" s="3">
        <v>634.16000000000008</v>
      </c>
      <c r="U663" t="s">
        <v>340</v>
      </c>
      <c r="V663" s="3">
        <v>378.75999999999988</v>
      </c>
    </row>
    <row r="664" spans="13:22" x14ac:dyDescent="0.25">
      <c r="M664" t="s">
        <v>898</v>
      </c>
      <c r="N664" s="2">
        <v>293</v>
      </c>
      <c r="Q664" t="s">
        <v>676</v>
      </c>
      <c r="R664" s="3">
        <v>634.11</v>
      </c>
      <c r="U664" t="s">
        <v>1164</v>
      </c>
      <c r="V664" s="3">
        <v>378.63</v>
      </c>
    </row>
    <row r="665" spans="13:22" x14ac:dyDescent="0.25">
      <c r="M665" t="s">
        <v>1002</v>
      </c>
      <c r="N665" s="2">
        <v>293</v>
      </c>
      <c r="Q665" t="s">
        <v>2167</v>
      </c>
      <c r="R665" s="3">
        <v>633.48</v>
      </c>
      <c r="U665" t="s">
        <v>1890</v>
      </c>
      <c r="V665" s="3">
        <v>378.51000000000005</v>
      </c>
    </row>
    <row r="666" spans="13:22" x14ac:dyDescent="0.25">
      <c r="M666" t="s">
        <v>879</v>
      </c>
      <c r="N666" s="2">
        <v>293</v>
      </c>
      <c r="Q666" t="s">
        <v>720</v>
      </c>
      <c r="R666" s="3">
        <v>633.43000000000006</v>
      </c>
      <c r="U666" t="s">
        <v>393</v>
      </c>
      <c r="V666" s="3">
        <v>377.46</v>
      </c>
    </row>
    <row r="667" spans="13:22" x14ac:dyDescent="0.25">
      <c r="M667" t="s">
        <v>1208</v>
      </c>
      <c r="N667" s="2">
        <v>292</v>
      </c>
      <c r="Q667" t="s">
        <v>2065</v>
      </c>
      <c r="R667" s="3">
        <v>633.11000000000013</v>
      </c>
      <c r="U667" t="s">
        <v>1203</v>
      </c>
      <c r="V667" s="3">
        <v>377.30000000000013</v>
      </c>
    </row>
    <row r="668" spans="13:22" x14ac:dyDescent="0.25">
      <c r="M668" t="s">
        <v>118</v>
      </c>
      <c r="N668" s="2">
        <v>292</v>
      </c>
      <c r="Q668" t="s">
        <v>2677</v>
      </c>
      <c r="R668" s="3">
        <v>632.66999999999996</v>
      </c>
      <c r="U668" t="s">
        <v>737</v>
      </c>
      <c r="V668" s="3">
        <v>377.05000000000007</v>
      </c>
    </row>
    <row r="669" spans="13:22" x14ac:dyDescent="0.25">
      <c r="M669" t="s">
        <v>2093</v>
      </c>
      <c r="N669" s="2">
        <v>291</v>
      </c>
      <c r="Q669" t="s">
        <v>1571</v>
      </c>
      <c r="R669" s="3">
        <v>632.61</v>
      </c>
      <c r="U669" t="s">
        <v>2698</v>
      </c>
      <c r="V669" s="3">
        <v>376.63</v>
      </c>
    </row>
    <row r="670" spans="13:22" x14ac:dyDescent="0.25">
      <c r="M670" t="s">
        <v>393</v>
      </c>
      <c r="N670" s="2">
        <v>291</v>
      </c>
      <c r="Q670" t="s">
        <v>2654</v>
      </c>
      <c r="R670" s="3">
        <v>632.43000000000006</v>
      </c>
      <c r="U670" t="s">
        <v>794</v>
      </c>
      <c r="V670" s="3">
        <v>376.26000000000005</v>
      </c>
    </row>
    <row r="671" spans="13:22" x14ac:dyDescent="0.25">
      <c r="M671" t="s">
        <v>1248</v>
      </c>
      <c r="N671" s="2">
        <v>291</v>
      </c>
      <c r="Q671" t="s">
        <v>1665</v>
      </c>
      <c r="R671" s="3">
        <v>631.71</v>
      </c>
      <c r="U671" t="s">
        <v>86</v>
      </c>
      <c r="V671" s="3">
        <v>375.67999999999995</v>
      </c>
    </row>
    <row r="672" spans="13:22" x14ac:dyDescent="0.25">
      <c r="M672" t="s">
        <v>834</v>
      </c>
      <c r="N672" s="2">
        <v>291</v>
      </c>
      <c r="Q672" t="s">
        <v>1850</v>
      </c>
      <c r="R672" s="3">
        <v>631.46999999999991</v>
      </c>
      <c r="U672" t="s">
        <v>676</v>
      </c>
      <c r="V672" s="3">
        <v>375.34000000000003</v>
      </c>
    </row>
    <row r="673" spans="13:22" x14ac:dyDescent="0.25">
      <c r="M673" t="s">
        <v>51</v>
      </c>
      <c r="N673" s="2">
        <v>291</v>
      </c>
      <c r="Q673" t="s">
        <v>1349</v>
      </c>
      <c r="R673" s="3">
        <v>631.19000000000005</v>
      </c>
      <c r="U673" t="s">
        <v>315</v>
      </c>
      <c r="V673" s="3">
        <v>375.31</v>
      </c>
    </row>
    <row r="674" spans="13:22" x14ac:dyDescent="0.25">
      <c r="M674" t="s">
        <v>113</v>
      </c>
      <c r="N674" s="2">
        <v>291</v>
      </c>
      <c r="Q674" t="s">
        <v>2667</v>
      </c>
      <c r="R674" s="3">
        <v>630.71999999999991</v>
      </c>
      <c r="U674" t="s">
        <v>824</v>
      </c>
      <c r="V674" s="3">
        <v>375.19999999999993</v>
      </c>
    </row>
    <row r="675" spans="13:22" x14ac:dyDescent="0.25">
      <c r="M675" t="s">
        <v>1272</v>
      </c>
      <c r="N675" s="2">
        <v>290</v>
      </c>
      <c r="Q675" t="s">
        <v>2147</v>
      </c>
      <c r="R675" s="3">
        <v>630.16</v>
      </c>
      <c r="U675" t="s">
        <v>2097</v>
      </c>
      <c r="V675" s="3">
        <v>375.11000000000007</v>
      </c>
    </row>
    <row r="676" spans="13:22" x14ac:dyDescent="0.25">
      <c r="M676" t="s">
        <v>2094</v>
      </c>
      <c r="N676" s="2">
        <v>290</v>
      </c>
      <c r="Q676" t="s">
        <v>2692</v>
      </c>
      <c r="R676" s="3">
        <v>629.93000000000006</v>
      </c>
      <c r="U676" t="s">
        <v>2647</v>
      </c>
      <c r="V676" s="3">
        <v>375.1</v>
      </c>
    </row>
    <row r="677" spans="13:22" x14ac:dyDescent="0.25">
      <c r="M677" t="s">
        <v>1960</v>
      </c>
      <c r="N677" s="2">
        <v>290</v>
      </c>
      <c r="Q677" t="s">
        <v>2133</v>
      </c>
      <c r="R677" s="3">
        <v>629.83000000000004</v>
      </c>
      <c r="U677" t="s">
        <v>2147</v>
      </c>
      <c r="V677" s="3">
        <v>374.99999999999994</v>
      </c>
    </row>
    <row r="678" spans="13:22" x14ac:dyDescent="0.25">
      <c r="M678" t="s">
        <v>1332</v>
      </c>
      <c r="N678" s="2">
        <v>290</v>
      </c>
      <c r="Q678" t="s">
        <v>1295</v>
      </c>
      <c r="R678" s="3">
        <v>629.68000000000018</v>
      </c>
      <c r="U678" t="s">
        <v>702</v>
      </c>
      <c r="V678" s="3">
        <v>374.94000000000005</v>
      </c>
    </row>
    <row r="679" spans="13:22" x14ac:dyDescent="0.25">
      <c r="M679" t="s">
        <v>1408</v>
      </c>
      <c r="N679" s="2">
        <v>290</v>
      </c>
      <c r="Q679" t="s">
        <v>1890</v>
      </c>
      <c r="R679" s="3">
        <v>629.59</v>
      </c>
      <c r="U679" t="s">
        <v>974</v>
      </c>
      <c r="V679" s="3">
        <v>374.56</v>
      </c>
    </row>
    <row r="680" spans="13:22" x14ac:dyDescent="0.25">
      <c r="M680" t="s">
        <v>206</v>
      </c>
      <c r="N680" s="2">
        <v>290</v>
      </c>
      <c r="Q680" t="s">
        <v>740</v>
      </c>
      <c r="R680" s="3">
        <v>629.53</v>
      </c>
      <c r="U680" t="s">
        <v>488</v>
      </c>
      <c r="V680" s="3">
        <v>374.43999999999994</v>
      </c>
    </row>
    <row r="681" spans="13:22" x14ac:dyDescent="0.25">
      <c r="M681" t="s">
        <v>1366</v>
      </c>
      <c r="N681" s="2">
        <v>290</v>
      </c>
      <c r="Q681" t="s">
        <v>434</v>
      </c>
      <c r="R681" s="3">
        <v>628.95000000000005</v>
      </c>
      <c r="U681" t="s">
        <v>2701</v>
      </c>
      <c r="V681" s="3">
        <v>374.43999999999994</v>
      </c>
    </row>
    <row r="682" spans="13:22" x14ac:dyDescent="0.25">
      <c r="M682" t="s">
        <v>667</v>
      </c>
      <c r="N682" s="2">
        <v>289</v>
      </c>
      <c r="Q682" t="s">
        <v>1280</v>
      </c>
      <c r="R682" s="3">
        <v>628.82999999999993</v>
      </c>
      <c r="U682" t="s">
        <v>1302</v>
      </c>
      <c r="V682" s="3">
        <v>374.35</v>
      </c>
    </row>
    <row r="683" spans="13:22" x14ac:dyDescent="0.25">
      <c r="M683" t="s">
        <v>1495</v>
      </c>
      <c r="N683" s="2">
        <v>289</v>
      </c>
      <c r="Q683" t="s">
        <v>2647</v>
      </c>
      <c r="R683" s="3">
        <v>628.53</v>
      </c>
      <c r="U683" t="s">
        <v>2044</v>
      </c>
      <c r="V683" s="3">
        <v>373.97</v>
      </c>
    </row>
    <row r="684" spans="13:22" x14ac:dyDescent="0.25">
      <c r="M684" t="s">
        <v>218</v>
      </c>
      <c r="N684" s="2">
        <v>289</v>
      </c>
      <c r="Q684" t="s">
        <v>2134</v>
      </c>
      <c r="R684" s="3">
        <v>628.44000000000005</v>
      </c>
      <c r="U684" t="s">
        <v>502</v>
      </c>
      <c r="V684" s="3">
        <v>372.87000000000012</v>
      </c>
    </row>
    <row r="685" spans="13:22" x14ac:dyDescent="0.25">
      <c r="M685" t="s">
        <v>39</v>
      </c>
      <c r="N685" s="2">
        <v>289</v>
      </c>
      <c r="Q685" t="s">
        <v>1472</v>
      </c>
      <c r="R685" s="3">
        <v>628.29</v>
      </c>
      <c r="U685" t="s">
        <v>1126</v>
      </c>
      <c r="V685" s="3">
        <v>372.73</v>
      </c>
    </row>
    <row r="686" spans="13:22" x14ac:dyDescent="0.25">
      <c r="M686" t="s">
        <v>120</v>
      </c>
      <c r="N686" s="2">
        <v>289</v>
      </c>
      <c r="Q686" t="s">
        <v>327</v>
      </c>
      <c r="R686" s="3">
        <v>628.0200000000001</v>
      </c>
      <c r="U686" t="s">
        <v>1279</v>
      </c>
      <c r="V686" s="3">
        <v>372.63</v>
      </c>
    </row>
    <row r="687" spans="13:22" x14ac:dyDescent="0.25">
      <c r="M687" t="s">
        <v>422</v>
      </c>
      <c r="N687" s="2">
        <v>288</v>
      </c>
      <c r="Q687" t="s">
        <v>700</v>
      </c>
      <c r="R687" s="3">
        <v>627.72000000000014</v>
      </c>
      <c r="U687" t="s">
        <v>1072</v>
      </c>
      <c r="V687" s="3">
        <v>372.37</v>
      </c>
    </row>
    <row r="688" spans="13:22" x14ac:dyDescent="0.25">
      <c r="M688" t="s">
        <v>483</v>
      </c>
      <c r="N688" s="2">
        <v>288</v>
      </c>
      <c r="Q688" t="s">
        <v>315</v>
      </c>
      <c r="R688" s="3">
        <v>626.28</v>
      </c>
      <c r="U688" t="s">
        <v>1828</v>
      </c>
      <c r="V688" s="3">
        <v>372.11000000000007</v>
      </c>
    </row>
    <row r="689" spans="13:22" x14ac:dyDescent="0.25">
      <c r="M689" t="s">
        <v>1289</v>
      </c>
      <c r="N689" s="2">
        <v>288</v>
      </c>
      <c r="Q689" t="s">
        <v>1969</v>
      </c>
      <c r="R689" s="3">
        <v>626.18999999999994</v>
      </c>
      <c r="U689" t="s">
        <v>1598</v>
      </c>
      <c r="V689" s="3">
        <v>371.61999999999989</v>
      </c>
    </row>
    <row r="690" spans="13:22" x14ac:dyDescent="0.25">
      <c r="M690" t="s">
        <v>2095</v>
      </c>
      <c r="N690" s="2">
        <v>288</v>
      </c>
      <c r="Q690" t="s">
        <v>1399</v>
      </c>
      <c r="R690" s="3">
        <v>625.61</v>
      </c>
      <c r="U690" t="s">
        <v>1199</v>
      </c>
      <c r="V690" s="3">
        <v>371.57000000000005</v>
      </c>
    </row>
    <row r="691" spans="13:22" x14ac:dyDescent="0.25">
      <c r="M691" t="s">
        <v>1589</v>
      </c>
      <c r="N691" s="2">
        <v>288</v>
      </c>
      <c r="Q691" t="s">
        <v>2083</v>
      </c>
      <c r="R691" s="3">
        <v>624.58000000000004</v>
      </c>
      <c r="U691" t="s">
        <v>658</v>
      </c>
      <c r="V691" s="3">
        <v>371.39</v>
      </c>
    </row>
    <row r="692" spans="13:22" x14ac:dyDescent="0.25">
      <c r="M692" t="s">
        <v>2666</v>
      </c>
      <c r="N692" s="2">
        <v>288</v>
      </c>
      <c r="Q692" t="s">
        <v>2176</v>
      </c>
      <c r="R692" s="3">
        <v>624.1</v>
      </c>
      <c r="U692" t="s">
        <v>2653</v>
      </c>
      <c r="V692" s="3">
        <v>371.18</v>
      </c>
    </row>
    <row r="693" spans="13:22" x14ac:dyDescent="0.25">
      <c r="M693" t="s">
        <v>2096</v>
      </c>
      <c r="N693" s="2">
        <v>288</v>
      </c>
      <c r="Q693" t="s">
        <v>1529</v>
      </c>
      <c r="R693" s="3">
        <v>624.09999999999991</v>
      </c>
      <c r="U693" t="s">
        <v>263</v>
      </c>
      <c r="V693" s="3">
        <v>370.49999999999994</v>
      </c>
    </row>
    <row r="694" spans="13:22" x14ac:dyDescent="0.25">
      <c r="M694" t="s">
        <v>243</v>
      </c>
      <c r="N694" s="2">
        <v>288</v>
      </c>
      <c r="Q694" t="s">
        <v>2108</v>
      </c>
      <c r="R694" s="3">
        <v>623.09</v>
      </c>
      <c r="U694" t="s">
        <v>2155</v>
      </c>
      <c r="V694" s="3">
        <v>370.28999999999996</v>
      </c>
    </row>
    <row r="695" spans="13:22" x14ac:dyDescent="0.25">
      <c r="M695" t="s">
        <v>226</v>
      </c>
      <c r="N695" s="2">
        <v>288</v>
      </c>
      <c r="Q695" t="s">
        <v>240</v>
      </c>
      <c r="R695" s="3">
        <v>622.41</v>
      </c>
      <c r="U695" t="s">
        <v>796</v>
      </c>
      <c r="V695" s="3">
        <v>370.0999999999998</v>
      </c>
    </row>
    <row r="696" spans="13:22" x14ac:dyDescent="0.25">
      <c r="M696" t="s">
        <v>1354</v>
      </c>
      <c r="N696" s="2">
        <v>288</v>
      </c>
      <c r="Q696" t="s">
        <v>1837</v>
      </c>
      <c r="R696" s="3">
        <v>621.56000000000006</v>
      </c>
      <c r="U696" t="s">
        <v>98</v>
      </c>
      <c r="V696" s="3">
        <v>369.21</v>
      </c>
    </row>
    <row r="697" spans="13:22" x14ac:dyDescent="0.25">
      <c r="M697" t="s">
        <v>1415</v>
      </c>
      <c r="N697" s="2">
        <v>288</v>
      </c>
      <c r="Q697" t="s">
        <v>1164</v>
      </c>
      <c r="R697" s="3">
        <v>621.27</v>
      </c>
      <c r="U697" t="s">
        <v>1571</v>
      </c>
      <c r="V697" s="3">
        <v>369.13</v>
      </c>
    </row>
    <row r="698" spans="13:22" x14ac:dyDescent="0.25">
      <c r="M698" t="s">
        <v>2097</v>
      </c>
      <c r="N698" s="2">
        <v>288</v>
      </c>
      <c r="Q698" t="s">
        <v>1754</v>
      </c>
      <c r="R698" s="3">
        <v>621.03</v>
      </c>
      <c r="U698" t="s">
        <v>1969</v>
      </c>
      <c r="V698" s="3">
        <v>369.08999999999992</v>
      </c>
    </row>
    <row r="699" spans="13:22" x14ac:dyDescent="0.25">
      <c r="M699" t="s">
        <v>1019</v>
      </c>
      <c r="N699" s="2">
        <v>287</v>
      </c>
      <c r="Q699" t="s">
        <v>1811</v>
      </c>
      <c r="R699" s="3">
        <v>620.41000000000008</v>
      </c>
      <c r="U699" t="s">
        <v>1160</v>
      </c>
      <c r="V699" s="3">
        <v>368.98000000000008</v>
      </c>
    </row>
    <row r="700" spans="13:22" x14ac:dyDescent="0.25">
      <c r="M700" t="s">
        <v>1195</v>
      </c>
      <c r="N700" s="2">
        <v>287</v>
      </c>
      <c r="Q700" t="s">
        <v>2199</v>
      </c>
      <c r="R700" s="3">
        <v>619.84</v>
      </c>
      <c r="U700" t="s">
        <v>1936</v>
      </c>
      <c r="V700" s="3">
        <v>368.58999999999992</v>
      </c>
    </row>
    <row r="701" spans="13:22" x14ac:dyDescent="0.25">
      <c r="M701" t="s">
        <v>307</v>
      </c>
      <c r="N701" s="2">
        <v>287</v>
      </c>
      <c r="Q701" t="s">
        <v>1880</v>
      </c>
      <c r="R701" s="3">
        <v>619.56999999999994</v>
      </c>
      <c r="U701" t="s">
        <v>2167</v>
      </c>
      <c r="V701" s="3">
        <v>368.21000000000004</v>
      </c>
    </row>
    <row r="702" spans="13:22" x14ac:dyDescent="0.25">
      <c r="M702" t="s">
        <v>1203</v>
      </c>
      <c r="N702" s="2">
        <v>287</v>
      </c>
      <c r="Q702" t="s">
        <v>377</v>
      </c>
      <c r="R702" s="3">
        <v>619.18000000000006</v>
      </c>
      <c r="U702" t="s">
        <v>2062</v>
      </c>
      <c r="V702" s="3">
        <v>367.90000000000015</v>
      </c>
    </row>
    <row r="703" spans="13:22" x14ac:dyDescent="0.25">
      <c r="M703" t="s">
        <v>375</v>
      </c>
      <c r="N703" s="2">
        <v>286</v>
      </c>
      <c r="Q703" t="s">
        <v>375</v>
      </c>
      <c r="R703" s="3">
        <v>618.41</v>
      </c>
      <c r="U703" t="s">
        <v>1530</v>
      </c>
      <c r="V703" s="3">
        <v>367.78000000000009</v>
      </c>
    </row>
    <row r="704" spans="13:22" x14ac:dyDescent="0.25">
      <c r="M704" t="s">
        <v>1461</v>
      </c>
      <c r="N704" s="2">
        <v>286</v>
      </c>
      <c r="Q704" t="s">
        <v>348</v>
      </c>
      <c r="R704" s="3">
        <v>617.66</v>
      </c>
      <c r="U704" t="s">
        <v>39</v>
      </c>
      <c r="V704" s="3">
        <v>367.71000000000004</v>
      </c>
    </row>
    <row r="705" spans="13:22" x14ac:dyDescent="0.25">
      <c r="M705" t="s">
        <v>256</v>
      </c>
      <c r="N705" s="2">
        <v>286</v>
      </c>
      <c r="Q705" t="s">
        <v>2095</v>
      </c>
      <c r="R705" s="3">
        <v>617.48</v>
      </c>
      <c r="U705" t="s">
        <v>1804</v>
      </c>
      <c r="V705" s="3">
        <v>367.55</v>
      </c>
    </row>
    <row r="706" spans="13:22" x14ac:dyDescent="0.25">
      <c r="M706" t="s">
        <v>1839</v>
      </c>
      <c r="N706" s="2">
        <v>286</v>
      </c>
      <c r="Q706" t="s">
        <v>1622</v>
      </c>
      <c r="R706" s="3">
        <v>617.18999999999983</v>
      </c>
      <c r="U706" t="s">
        <v>1697</v>
      </c>
      <c r="V706" s="3">
        <v>367.42</v>
      </c>
    </row>
    <row r="707" spans="13:22" x14ac:dyDescent="0.25">
      <c r="M707" t="s">
        <v>2667</v>
      </c>
      <c r="N707" s="2">
        <v>285</v>
      </c>
      <c r="Q707" t="s">
        <v>838</v>
      </c>
      <c r="R707" s="3">
        <v>616.92000000000007</v>
      </c>
      <c r="U707" t="s">
        <v>2095</v>
      </c>
      <c r="V707" s="3">
        <v>367.4</v>
      </c>
    </row>
    <row r="708" spans="13:22" x14ac:dyDescent="0.25">
      <c r="M708" t="s">
        <v>1554</v>
      </c>
      <c r="N708" s="2">
        <v>285</v>
      </c>
      <c r="Q708" t="s">
        <v>1198</v>
      </c>
      <c r="R708" s="3">
        <v>616.77</v>
      </c>
      <c r="U708" t="s">
        <v>2654</v>
      </c>
      <c r="V708" s="3">
        <v>367.35000000000008</v>
      </c>
    </row>
    <row r="709" spans="13:22" x14ac:dyDescent="0.25">
      <c r="M709" t="s">
        <v>395</v>
      </c>
      <c r="N709" s="2">
        <v>285</v>
      </c>
      <c r="Q709" t="s">
        <v>1931</v>
      </c>
      <c r="R709" s="3">
        <v>616.62</v>
      </c>
      <c r="U709" t="s">
        <v>34</v>
      </c>
      <c r="V709" s="3">
        <v>367.20000000000005</v>
      </c>
    </row>
    <row r="710" spans="13:22" x14ac:dyDescent="0.25">
      <c r="M710" t="s">
        <v>974</v>
      </c>
      <c r="N710" s="2">
        <v>285</v>
      </c>
      <c r="Q710" t="s">
        <v>1192</v>
      </c>
      <c r="R710" s="3">
        <v>615.21</v>
      </c>
      <c r="U710" t="s">
        <v>1589</v>
      </c>
      <c r="V710" s="3">
        <v>367.15000000000009</v>
      </c>
    </row>
    <row r="711" spans="13:22" x14ac:dyDescent="0.25">
      <c r="M711" t="s">
        <v>2098</v>
      </c>
      <c r="N711" s="2">
        <v>285</v>
      </c>
      <c r="Q711" t="s">
        <v>90</v>
      </c>
      <c r="R711" s="3">
        <v>613.02</v>
      </c>
      <c r="U711" t="s">
        <v>1954</v>
      </c>
      <c r="V711" s="3">
        <v>367.13000000000005</v>
      </c>
    </row>
    <row r="712" spans="13:22" x14ac:dyDescent="0.25">
      <c r="M712" t="s">
        <v>880</v>
      </c>
      <c r="N712" s="2">
        <v>285</v>
      </c>
      <c r="Q712" t="s">
        <v>1160</v>
      </c>
      <c r="R712" s="3">
        <v>612.94000000000005</v>
      </c>
      <c r="U712" t="s">
        <v>2065</v>
      </c>
      <c r="V712" s="3">
        <v>366.88000000000011</v>
      </c>
    </row>
    <row r="713" spans="13:22" x14ac:dyDescent="0.25">
      <c r="M713" t="s">
        <v>1931</v>
      </c>
      <c r="N713" s="2">
        <v>285</v>
      </c>
      <c r="Q713" t="s">
        <v>311</v>
      </c>
      <c r="R713" s="3">
        <v>612.93000000000006</v>
      </c>
      <c r="U713" t="s">
        <v>1933</v>
      </c>
      <c r="V713" s="3">
        <v>366.73999999999995</v>
      </c>
    </row>
    <row r="714" spans="13:22" x14ac:dyDescent="0.25">
      <c r="M714" t="s">
        <v>2668</v>
      </c>
      <c r="N714" s="2">
        <v>284</v>
      </c>
      <c r="Q714" t="s">
        <v>930</v>
      </c>
      <c r="R714" s="3">
        <v>612.79999999999995</v>
      </c>
      <c r="U714" t="s">
        <v>430</v>
      </c>
      <c r="V714" s="3">
        <v>366.52</v>
      </c>
    </row>
    <row r="715" spans="13:22" x14ac:dyDescent="0.25">
      <c r="M715" t="s">
        <v>349</v>
      </c>
      <c r="N715" s="2">
        <v>284</v>
      </c>
      <c r="Q715" t="s">
        <v>799</v>
      </c>
      <c r="R715" s="3">
        <v>612.70999999999992</v>
      </c>
      <c r="U715" t="s">
        <v>437</v>
      </c>
      <c r="V715" s="3">
        <v>365.8</v>
      </c>
    </row>
    <row r="716" spans="13:22" x14ac:dyDescent="0.25">
      <c r="M716" t="s">
        <v>368</v>
      </c>
      <c r="N716" s="2">
        <v>284</v>
      </c>
      <c r="Q716" t="s">
        <v>1598</v>
      </c>
      <c r="R716" s="3">
        <v>610.4899999999999</v>
      </c>
      <c r="U716" t="s">
        <v>1606</v>
      </c>
      <c r="V716" s="3">
        <v>365.59000000000003</v>
      </c>
    </row>
    <row r="717" spans="13:22" x14ac:dyDescent="0.25">
      <c r="M717" t="s">
        <v>2100</v>
      </c>
      <c r="N717" s="2">
        <v>284</v>
      </c>
      <c r="Q717" t="s">
        <v>2088</v>
      </c>
      <c r="R717" s="3">
        <v>610.21</v>
      </c>
      <c r="U717" t="s">
        <v>799</v>
      </c>
      <c r="V717" s="3">
        <v>365.49999999999994</v>
      </c>
    </row>
    <row r="718" spans="13:22" x14ac:dyDescent="0.25">
      <c r="M718" t="s">
        <v>154</v>
      </c>
      <c r="N718" s="2">
        <v>284</v>
      </c>
      <c r="Q718" t="s">
        <v>1072</v>
      </c>
      <c r="R718" s="3">
        <v>610.08000000000004</v>
      </c>
      <c r="U718" t="s">
        <v>520</v>
      </c>
      <c r="V718" s="3">
        <v>365.17000000000007</v>
      </c>
    </row>
    <row r="719" spans="13:22" x14ac:dyDescent="0.25">
      <c r="M719" t="s">
        <v>2099</v>
      </c>
      <c r="N719" s="2">
        <v>284</v>
      </c>
      <c r="Q719" t="s">
        <v>468</v>
      </c>
      <c r="R719" s="3">
        <v>609.72</v>
      </c>
      <c r="U719" t="s">
        <v>375</v>
      </c>
      <c r="V719" s="3">
        <v>364.94999999999993</v>
      </c>
    </row>
    <row r="720" spans="13:22" x14ac:dyDescent="0.25">
      <c r="M720" t="s">
        <v>728</v>
      </c>
      <c r="N720" s="2">
        <v>284</v>
      </c>
      <c r="Q720" t="s">
        <v>488</v>
      </c>
      <c r="R720" s="3">
        <v>609.66999999999996</v>
      </c>
      <c r="U720" t="s">
        <v>1473</v>
      </c>
      <c r="V720" s="3">
        <v>364.65000000000009</v>
      </c>
    </row>
    <row r="721" spans="13:22" x14ac:dyDescent="0.25">
      <c r="M721" t="s">
        <v>1907</v>
      </c>
      <c r="N721" s="2">
        <v>284</v>
      </c>
      <c r="Q721" t="s">
        <v>340</v>
      </c>
      <c r="R721" s="3">
        <v>609.26999999999987</v>
      </c>
      <c r="U721" t="s">
        <v>1839</v>
      </c>
      <c r="V721" s="3">
        <v>364.45</v>
      </c>
    </row>
    <row r="722" spans="13:22" x14ac:dyDescent="0.25">
      <c r="M722" t="s">
        <v>55</v>
      </c>
      <c r="N722" s="2">
        <v>284</v>
      </c>
      <c r="Q722" t="s">
        <v>435</v>
      </c>
      <c r="R722" s="3">
        <v>608.22</v>
      </c>
      <c r="U722" t="s">
        <v>1354</v>
      </c>
      <c r="V722" s="3">
        <v>364.41</v>
      </c>
    </row>
    <row r="723" spans="13:22" x14ac:dyDescent="0.25">
      <c r="M723" t="s">
        <v>1697</v>
      </c>
      <c r="N723" s="2">
        <v>284</v>
      </c>
      <c r="Q723" t="s">
        <v>2272</v>
      </c>
      <c r="R723" s="3">
        <v>607.88</v>
      </c>
      <c r="U723" t="s">
        <v>435</v>
      </c>
      <c r="V723" s="3">
        <v>364.33000000000004</v>
      </c>
    </row>
    <row r="724" spans="13:22" x14ac:dyDescent="0.25">
      <c r="M724" t="s">
        <v>768</v>
      </c>
      <c r="N724" s="2">
        <v>283</v>
      </c>
      <c r="Q724" t="s">
        <v>263</v>
      </c>
      <c r="R724" s="3">
        <v>607.67999999999995</v>
      </c>
      <c r="U724" t="s">
        <v>2094</v>
      </c>
      <c r="V724" s="3">
        <v>364.14000000000004</v>
      </c>
    </row>
    <row r="725" spans="13:22" x14ac:dyDescent="0.25">
      <c r="M725" t="s">
        <v>2101</v>
      </c>
      <c r="N725" s="2">
        <v>283</v>
      </c>
      <c r="Q725" t="s">
        <v>1589</v>
      </c>
      <c r="R725" s="3">
        <v>607.56000000000006</v>
      </c>
      <c r="U725" t="s">
        <v>2667</v>
      </c>
      <c r="V725" s="3">
        <v>362.9899999999999</v>
      </c>
    </row>
    <row r="726" spans="13:22" x14ac:dyDescent="0.25">
      <c r="M726" t="s">
        <v>1972</v>
      </c>
      <c r="N726" s="2">
        <v>283</v>
      </c>
      <c r="Q726" t="s">
        <v>737</v>
      </c>
      <c r="R726" s="3">
        <v>606.75</v>
      </c>
      <c r="U726" t="s">
        <v>821</v>
      </c>
      <c r="V726" s="3">
        <v>362.73</v>
      </c>
    </row>
    <row r="727" spans="13:22" x14ac:dyDescent="0.25">
      <c r="M727" t="s">
        <v>1496</v>
      </c>
      <c r="N727" s="2">
        <v>283</v>
      </c>
      <c r="Q727" t="s">
        <v>1697</v>
      </c>
      <c r="R727" s="3">
        <v>606.07000000000005</v>
      </c>
      <c r="U727" t="s">
        <v>385</v>
      </c>
      <c r="V727" s="3">
        <v>362.63</v>
      </c>
    </row>
    <row r="728" spans="13:22" x14ac:dyDescent="0.25">
      <c r="M728" t="s">
        <v>1198</v>
      </c>
      <c r="N728" s="2">
        <v>282</v>
      </c>
      <c r="Q728" t="s">
        <v>788</v>
      </c>
      <c r="R728" s="3">
        <v>604.25</v>
      </c>
      <c r="U728" t="s">
        <v>1472</v>
      </c>
      <c r="V728" s="3">
        <v>362.1099999999999</v>
      </c>
    </row>
    <row r="729" spans="13:22" x14ac:dyDescent="0.25">
      <c r="M729" t="s">
        <v>1399</v>
      </c>
      <c r="N729" s="2">
        <v>282</v>
      </c>
      <c r="Q729" t="s">
        <v>1497</v>
      </c>
      <c r="R729" s="3">
        <v>604.23</v>
      </c>
      <c r="U729" t="s">
        <v>2098</v>
      </c>
      <c r="V729" s="3">
        <v>361.87000000000018</v>
      </c>
    </row>
    <row r="730" spans="13:22" x14ac:dyDescent="0.25">
      <c r="M730" t="s">
        <v>2102</v>
      </c>
      <c r="N730" s="2">
        <v>282</v>
      </c>
      <c r="Q730" t="s">
        <v>2166</v>
      </c>
      <c r="R730" s="3">
        <v>603.80999999999995</v>
      </c>
      <c r="U730" t="s">
        <v>1931</v>
      </c>
      <c r="V730" s="3">
        <v>361.60999999999996</v>
      </c>
    </row>
    <row r="731" spans="13:22" x14ac:dyDescent="0.25">
      <c r="M731" t="s">
        <v>1113</v>
      </c>
      <c r="N731" s="2">
        <v>282</v>
      </c>
      <c r="Q731" t="s">
        <v>822</v>
      </c>
      <c r="R731" s="3">
        <v>603.74</v>
      </c>
      <c r="U731" t="s">
        <v>240</v>
      </c>
      <c r="V731" s="3">
        <v>361.54999999999995</v>
      </c>
    </row>
    <row r="732" spans="13:22" x14ac:dyDescent="0.25">
      <c r="M732" t="s">
        <v>709</v>
      </c>
      <c r="N732" s="2">
        <v>281</v>
      </c>
      <c r="Q732" t="s">
        <v>2658</v>
      </c>
      <c r="R732" s="3">
        <v>603.56999999999994</v>
      </c>
      <c r="U732" t="s">
        <v>2134</v>
      </c>
      <c r="V732" s="3">
        <v>361.12000000000006</v>
      </c>
    </row>
    <row r="733" spans="13:22" x14ac:dyDescent="0.25">
      <c r="M733" t="s">
        <v>320</v>
      </c>
      <c r="N733" s="2">
        <v>281</v>
      </c>
      <c r="Q733" t="s">
        <v>393</v>
      </c>
      <c r="R733" s="3">
        <v>603.35</v>
      </c>
      <c r="U733" t="s">
        <v>1349</v>
      </c>
      <c r="V733" s="3">
        <v>360.95000000000005</v>
      </c>
    </row>
    <row r="734" spans="13:22" x14ac:dyDescent="0.25">
      <c r="M734" t="s">
        <v>1121</v>
      </c>
      <c r="N734" s="2">
        <v>281</v>
      </c>
      <c r="Q734" t="s">
        <v>2062</v>
      </c>
      <c r="R734" s="3">
        <v>603.2600000000001</v>
      </c>
      <c r="U734" t="s">
        <v>930</v>
      </c>
      <c r="V734" s="3">
        <v>360.70999999999992</v>
      </c>
    </row>
    <row r="735" spans="13:22" x14ac:dyDescent="0.25">
      <c r="M735" t="s">
        <v>2103</v>
      </c>
      <c r="N735" s="2">
        <v>281</v>
      </c>
      <c r="Q735" t="s">
        <v>1577</v>
      </c>
      <c r="R735" s="3">
        <v>602.78</v>
      </c>
      <c r="U735" t="s">
        <v>740</v>
      </c>
      <c r="V735" s="3">
        <v>360.40999999999997</v>
      </c>
    </row>
    <row r="736" spans="13:22" x14ac:dyDescent="0.25">
      <c r="M736" t="s">
        <v>945</v>
      </c>
      <c r="N736" s="2">
        <v>281</v>
      </c>
      <c r="Q736" t="s">
        <v>2099</v>
      </c>
      <c r="R736" s="3">
        <v>602.67999999999995</v>
      </c>
      <c r="U736" t="s">
        <v>2680</v>
      </c>
      <c r="V736" s="3">
        <v>359.62</v>
      </c>
    </row>
    <row r="737" spans="13:22" x14ac:dyDescent="0.25">
      <c r="M737" t="s">
        <v>456</v>
      </c>
      <c r="N737" s="2">
        <v>280</v>
      </c>
      <c r="Q737" t="s">
        <v>1807</v>
      </c>
      <c r="R737" s="3">
        <v>602.28000000000009</v>
      </c>
      <c r="U737" t="s">
        <v>719</v>
      </c>
      <c r="V737" s="3">
        <v>358.89000000000004</v>
      </c>
    </row>
    <row r="738" spans="13:22" x14ac:dyDescent="0.25">
      <c r="M738" t="s">
        <v>2104</v>
      </c>
      <c r="N738" s="2">
        <v>280</v>
      </c>
      <c r="Q738" t="s">
        <v>1509</v>
      </c>
      <c r="R738" s="3">
        <v>602.18000000000006</v>
      </c>
      <c r="U738" t="s">
        <v>1764</v>
      </c>
      <c r="V738" s="3">
        <v>358.89</v>
      </c>
    </row>
    <row r="739" spans="13:22" x14ac:dyDescent="0.25">
      <c r="M739" t="s">
        <v>2105</v>
      </c>
      <c r="N739" s="2">
        <v>280</v>
      </c>
      <c r="Q739" t="s">
        <v>1714</v>
      </c>
      <c r="R739" s="3">
        <v>601.58000000000004</v>
      </c>
      <c r="U739" t="s">
        <v>1244</v>
      </c>
      <c r="V739" s="3">
        <v>358.30999999999995</v>
      </c>
    </row>
    <row r="740" spans="13:22" x14ac:dyDescent="0.25">
      <c r="M740" t="s">
        <v>1938</v>
      </c>
      <c r="N740" s="2">
        <v>280</v>
      </c>
      <c r="Q740" t="s">
        <v>437</v>
      </c>
      <c r="R740" s="3">
        <v>601.26</v>
      </c>
      <c r="U740" t="s">
        <v>1807</v>
      </c>
      <c r="V740" s="3">
        <v>357.96000000000009</v>
      </c>
    </row>
    <row r="741" spans="13:22" x14ac:dyDescent="0.25">
      <c r="M741" t="s">
        <v>2106</v>
      </c>
      <c r="N741" s="2">
        <v>280</v>
      </c>
      <c r="Q741" t="s">
        <v>2085</v>
      </c>
      <c r="R741" s="3">
        <v>600.12</v>
      </c>
      <c r="U741" t="s">
        <v>1217</v>
      </c>
      <c r="V741" s="3">
        <v>357.53000000000014</v>
      </c>
    </row>
    <row r="742" spans="13:22" x14ac:dyDescent="0.25">
      <c r="M742" t="s">
        <v>1402</v>
      </c>
      <c r="N742" s="2">
        <v>280</v>
      </c>
      <c r="Q742" t="s">
        <v>2175</v>
      </c>
      <c r="R742" s="3">
        <v>600.03</v>
      </c>
      <c r="U742" t="s">
        <v>231</v>
      </c>
      <c r="V742" s="3">
        <v>357.49</v>
      </c>
    </row>
    <row r="743" spans="13:22" x14ac:dyDescent="0.25">
      <c r="M743" t="s">
        <v>2107</v>
      </c>
      <c r="N743" s="2">
        <v>279</v>
      </c>
      <c r="Q743" t="s">
        <v>1366</v>
      </c>
      <c r="R743" s="3">
        <v>599.22</v>
      </c>
      <c r="U743" t="s">
        <v>2082</v>
      </c>
      <c r="V743" s="3">
        <v>356.80999999999995</v>
      </c>
    </row>
    <row r="744" spans="13:22" x14ac:dyDescent="0.25">
      <c r="M744" t="s">
        <v>386</v>
      </c>
      <c r="N744" s="2">
        <v>279</v>
      </c>
      <c r="Q744" t="s">
        <v>702</v>
      </c>
      <c r="R744" s="3">
        <v>598.57000000000005</v>
      </c>
      <c r="U744" t="s">
        <v>739</v>
      </c>
      <c r="V744" s="3">
        <v>356.06999999999994</v>
      </c>
    </row>
    <row r="745" spans="13:22" x14ac:dyDescent="0.25">
      <c r="M745" t="s">
        <v>1954</v>
      </c>
      <c r="N745" s="2">
        <v>279</v>
      </c>
      <c r="Q745" t="s">
        <v>1354</v>
      </c>
      <c r="R745" s="3">
        <v>597.88</v>
      </c>
      <c r="U745" t="s">
        <v>2199</v>
      </c>
      <c r="V745" s="3">
        <v>355.54</v>
      </c>
    </row>
    <row r="746" spans="13:22" x14ac:dyDescent="0.25">
      <c r="M746" t="s">
        <v>227</v>
      </c>
      <c r="N746" s="2">
        <v>279</v>
      </c>
      <c r="Q746" t="s">
        <v>2081</v>
      </c>
      <c r="R746" s="3">
        <v>597.54000000000008</v>
      </c>
      <c r="U746" t="s">
        <v>472</v>
      </c>
      <c r="V746" s="3">
        <v>355.28999999999996</v>
      </c>
    </row>
    <row r="747" spans="13:22" x14ac:dyDescent="0.25">
      <c r="M747" t="s">
        <v>186</v>
      </c>
      <c r="N747" s="2">
        <v>279</v>
      </c>
      <c r="Q747" t="s">
        <v>1247</v>
      </c>
      <c r="R747" s="3">
        <v>596.54999999999995</v>
      </c>
      <c r="U747" t="s">
        <v>349</v>
      </c>
      <c r="V747" s="3">
        <v>355.04</v>
      </c>
    </row>
    <row r="748" spans="13:22" x14ac:dyDescent="0.25">
      <c r="M748" t="s">
        <v>2108</v>
      </c>
      <c r="N748" s="2">
        <v>279</v>
      </c>
      <c r="Q748" t="s">
        <v>387</v>
      </c>
      <c r="R748" s="3">
        <v>596.36999999999989</v>
      </c>
      <c r="U748" t="s">
        <v>2672</v>
      </c>
      <c r="V748" s="3">
        <v>353.76000000000005</v>
      </c>
    </row>
    <row r="749" spans="13:22" x14ac:dyDescent="0.25">
      <c r="M749" t="s">
        <v>517</v>
      </c>
      <c r="N749" s="2">
        <v>278</v>
      </c>
      <c r="Q749" t="s">
        <v>320</v>
      </c>
      <c r="R749" s="3">
        <v>596.24</v>
      </c>
      <c r="U749" t="s">
        <v>1529</v>
      </c>
      <c r="V749" s="3">
        <v>353.55999999999989</v>
      </c>
    </row>
    <row r="750" spans="13:22" x14ac:dyDescent="0.25">
      <c r="M750" t="s">
        <v>1807</v>
      </c>
      <c r="N750" s="2">
        <v>278</v>
      </c>
      <c r="Q750" t="s">
        <v>993</v>
      </c>
      <c r="R750" s="3">
        <v>595.84999999999991</v>
      </c>
      <c r="U750" t="s">
        <v>506</v>
      </c>
      <c r="V750" s="3">
        <v>353.38999999999993</v>
      </c>
    </row>
    <row r="751" spans="13:22" x14ac:dyDescent="0.25">
      <c r="M751" t="s">
        <v>2109</v>
      </c>
      <c r="N751" s="2">
        <v>278</v>
      </c>
      <c r="Q751" t="s">
        <v>1554</v>
      </c>
      <c r="R751" s="3">
        <v>595.44000000000005</v>
      </c>
      <c r="U751" t="s">
        <v>1366</v>
      </c>
      <c r="V751" s="3">
        <v>353.33000000000004</v>
      </c>
    </row>
    <row r="752" spans="13:22" x14ac:dyDescent="0.25">
      <c r="M752" t="s">
        <v>1070</v>
      </c>
      <c r="N752" s="2">
        <v>278</v>
      </c>
      <c r="Q752" t="s">
        <v>439</v>
      </c>
      <c r="R752" s="3">
        <v>594.52999999999986</v>
      </c>
      <c r="U752" t="s">
        <v>2072</v>
      </c>
      <c r="V752" s="3">
        <v>353.2</v>
      </c>
    </row>
    <row r="753" spans="13:22" x14ac:dyDescent="0.25">
      <c r="M753" t="s">
        <v>1382</v>
      </c>
      <c r="N753" s="2">
        <v>277</v>
      </c>
      <c r="Q753" t="s">
        <v>270</v>
      </c>
      <c r="R753" s="3">
        <v>594.16</v>
      </c>
      <c r="U753" t="s">
        <v>1887</v>
      </c>
      <c r="V753" s="3">
        <v>352.97000000000014</v>
      </c>
    </row>
    <row r="754" spans="13:22" x14ac:dyDescent="0.25">
      <c r="M754" t="s">
        <v>788</v>
      </c>
      <c r="N754" s="2">
        <v>277</v>
      </c>
      <c r="Q754" t="s">
        <v>739</v>
      </c>
      <c r="R754" s="3">
        <v>593.82999999999993</v>
      </c>
      <c r="U754" t="s">
        <v>2158</v>
      </c>
      <c r="V754" s="3">
        <v>352.79000000000008</v>
      </c>
    </row>
    <row r="755" spans="13:22" x14ac:dyDescent="0.25">
      <c r="M755" t="s">
        <v>2669</v>
      </c>
      <c r="N755" s="2">
        <v>277</v>
      </c>
      <c r="Q755" t="s">
        <v>2094</v>
      </c>
      <c r="R755" s="3">
        <v>593.36</v>
      </c>
      <c r="U755" t="s">
        <v>2116</v>
      </c>
      <c r="V755" s="3">
        <v>352.77999999999992</v>
      </c>
    </row>
    <row r="756" spans="13:22" x14ac:dyDescent="0.25">
      <c r="M756" t="s">
        <v>1806</v>
      </c>
      <c r="N756" s="2">
        <v>277</v>
      </c>
      <c r="Q756" t="s">
        <v>753</v>
      </c>
      <c r="R756" s="3">
        <v>593.27</v>
      </c>
      <c r="U756" t="s">
        <v>2176</v>
      </c>
      <c r="V756" s="3">
        <v>352.73</v>
      </c>
    </row>
    <row r="757" spans="13:22" x14ac:dyDescent="0.25">
      <c r="M757" t="s">
        <v>1498</v>
      </c>
      <c r="N757" s="2">
        <v>277</v>
      </c>
      <c r="Q757" t="s">
        <v>106</v>
      </c>
      <c r="R757" s="3">
        <v>593.06000000000017</v>
      </c>
      <c r="U757" t="s">
        <v>2694</v>
      </c>
      <c r="V757" s="3">
        <v>352.21999999999991</v>
      </c>
    </row>
    <row r="758" spans="13:22" x14ac:dyDescent="0.25">
      <c r="M758" t="s">
        <v>1421</v>
      </c>
      <c r="N758" s="2">
        <v>277</v>
      </c>
      <c r="Q758" t="s">
        <v>1004</v>
      </c>
      <c r="R758" s="3">
        <v>592.86</v>
      </c>
      <c r="U758" t="s">
        <v>1714</v>
      </c>
      <c r="V758" s="3">
        <v>351.6</v>
      </c>
    </row>
    <row r="759" spans="13:22" x14ac:dyDescent="0.25">
      <c r="M759" t="s">
        <v>448</v>
      </c>
      <c r="N759" s="2">
        <v>276</v>
      </c>
      <c r="Q759" t="s">
        <v>1954</v>
      </c>
      <c r="R759" s="3">
        <v>592.85</v>
      </c>
      <c r="U759" t="s">
        <v>2272</v>
      </c>
      <c r="V759" s="3">
        <v>350.5</v>
      </c>
    </row>
    <row r="760" spans="13:22" x14ac:dyDescent="0.25">
      <c r="M760" t="s">
        <v>387</v>
      </c>
      <c r="N760" s="2">
        <v>276</v>
      </c>
      <c r="Q760" t="s">
        <v>2082</v>
      </c>
      <c r="R760" s="3">
        <v>592.69999999999993</v>
      </c>
      <c r="U760" t="s">
        <v>2657</v>
      </c>
      <c r="V760" s="3">
        <v>350.27</v>
      </c>
    </row>
    <row r="761" spans="13:22" x14ac:dyDescent="0.25">
      <c r="M761" t="s">
        <v>1721</v>
      </c>
      <c r="N761" s="2">
        <v>276</v>
      </c>
      <c r="Q761" t="s">
        <v>2683</v>
      </c>
      <c r="R761" s="3">
        <v>592.54</v>
      </c>
      <c r="U761" t="s">
        <v>439</v>
      </c>
      <c r="V761" s="3">
        <v>350.21999999999986</v>
      </c>
    </row>
    <row r="762" spans="13:22" x14ac:dyDescent="0.25">
      <c r="M762" t="s">
        <v>1754</v>
      </c>
      <c r="N762" s="2">
        <v>275</v>
      </c>
      <c r="Q762" t="s">
        <v>1126</v>
      </c>
      <c r="R762" s="3">
        <v>592.14</v>
      </c>
      <c r="U762" t="s">
        <v>866</v>
      </c>
      <c r="V762" s="3">
        <v>349.85000000000014</v>
      </c>
    </row>
    <row r="763" spans="13:22" x14ac:dyDescent="0.25">
      <c r="M763" t="s">
        <v>1510</v>
      </c>
      <c r="N763" s="2">
        <v>275</v>
      </c>
      <c r="Q763" t="s">
        <v>2680</v>
      </c>
      <c r="R763" s="3">
        <v>591.21</v>
      </c>
      <c r="U763" t="s">
        <v>2085</v>
      </c>
      <c r="V763" s="3">
        <v>349.72</v>
      </c>
    </row>
    <row r="764" spans="13:22" x14ac:dyDescent="0.25">
      <c r="M764" t="s">
        <v>1265</v>
      </c>
      <c r="N764" s="2">
        <v>275</v>
      </c>
      <c r="Q764" t="s">
        <v>2276</v>
      </c>
      <c r="R764" s="3">
        <v>590.96</v>
      </c>
      <c r="U764" t="s">
        <v>2686</v>
      </c>
      <c r="V764" s="3">
        <v>349.66</v>
      </c>
    </row>
    <row r="765" spans="13:22" x14ac:dyDescent="0.25">
      <c r="M765" t="s">
        <v>1526</v>
      </c>
      <c r="N765" s="2">
        <v>275</v>
      </c>
      <c r="Q765" t="s">
        <v>1887</v>
      </c>
      <c r="R765" s="3">
        <v>589.63000000000011</v>
      </c>
      <c r="U765" t="s">
        <v>327</v>
      </c>
      <c r="V765" s="3">
        <v>349.55000000000013</v>
      </c>
    </row>
    <row r="766" spans="13:22" x14ac:dyDescent="0.25">
      <c r="M766" t="s">
        <v>737</v>
      </c>
      <c r="N766" s="2">
        <v>275</v>
      </c>
      <c r="Q766" t="s">
        <v>83</v>
      </c>
      <c r="R766" s="3">
        <v>588.62</v>
      </c>
      <c r="U766" t="s">
        <v>1118</v>
      </c>
      <c r="V766" s="3">
        <v>349.40000000000015</v>
      </c>
    </row>
    <row r="767" spans="13:22" x14ac:dyDescent="0.25">
      <c r="M767" t="s">
        <v>502</v>
      </c>
      <c r="N767" s="2">
        <v>274</v>
      </c>
      <c r="Q767" t="s">
        <v>2718</v>
      </c>
      <c r="R767" s="3">
        <v>588.47</v>
      </c>
      <c r="U767" t="s">
        <v>146</v>
      </c>
      <c r="V767" s="3">
        <v>349.14000000000004</v>
      </c>
    </row>
    <row r="768" spans="13:22" x14ac:dyDescent="0.25">
      <c r="M768" t="s">
        <v>1677</v>
      </c>
      <c r="N768" s="2">
        <v>274</v>
      </c>
      <c r="Q768" t="s">
        <v>1883</v>
      </c>
      <c r="R768" s="3">
        <v>586.24000000000012</v>
      </c>
      <c r="U768" t="s">
        <v>904</v>
      </c>
      <c r="V768" s="3">
        <v>348.98999999999995</v>
      </c>
    </row>
    <row r="769" spans="13:22" x14ac:dyDescent="0.25">
      <c r="M769" t="s">
        <v>1860</v>
      </c>
      <c r="N769" s="2">
        <v>274</v>
      </c>
      <c r="Q769" t="s">
        <v>34</v>
      </c>
      <c r="R769" s="3">
        <v>586.1</v>
      </c>
      <c r="U769" t="s">
        <v>1159</v>
      </c>
      <c r="V769" s="3">
        <v>348.49999999999994</v>
      </c>
    </row>
    <row r="770" spans="13:22" x14ac:dyDescent="0.25">
      <c r="M770" t="s">
        <v>1811</v>
      </c>
      <c r="N770" s="2">
        <v>274</v>
      </c>
      <c r="Q770" t="s">
        <v>1146</v>
      </c>
      <c r="R770" s="3">
        <v>585.63</v>
      </c>
      <c r="U770" t="s">
        <v>532</v>
      </c>
      <c r="V770" s="3">
        <v>348.37</v>
      </c>
    </row>
    <row r="771" spans="13:22" x14ac:dyDescent="0.25">
      <c r="M771" t="s">
        <v>1458</v>
      </c>
      <c r="N771" s="2">
        <v>274</v>
      </c>
      <c r="Q771" t="s">
        <v>520</v>
      </c>
      <c r="R771" s="3">
        <v>585.45000000000005</v>
      </c>
      <c r="U771" t="s">
        <v>1461</v>
      </c>
      <c r="V771" s="3">
        <v>348.13000000000011</v>
      </c>
    </row>
    <row r="772" spans="13:22" x14ac:dyDescent="0.25">
      <c r="M772" t="s">
        <v>731</v>
      </c>
      <c r="N772" s="2">
        <v>274</v>
      </c>
      <c r="Q772" t="s">
        <v>1736</v>
      </c>
      <c r="R772" s="3">
        <v>583.63</v>
      </c>
      <c r="U772" t="s">
        <v>1280</v>
      </c>
      <c r="V772" s="3">
        <v>348.11999999999989</v>
      </c>
    </row>
    <row r="773" spans="13:22" x14ac:dyDescent="0.25">
      <c r="M773" t="s">
        <v>140</v>
      </c>
      <c r="N773" s="2">
        <v>274</v>
      </c>
      <c r="Q773" t="s">
        <v>2097</v>
      </c>
      <c r="R773" s="3">
        <v>583.57000000000005</v>
      </c>
      <c r="U773" t="s">
        <v>788</v>
      </c>
      <c r="V773" s="3">
        <v>348.07000000000005</v>
      </c>
    </row>
    <row r="774" spans="13:22" x14ac:dyDescent="0.25">
      <c r="M774" t="s">
        <v>897</v>
      </c>
      <c r="N774" s="2">
        <v>273</v>
      </c>
      <c r="Q774" t="s">
        <v>2061</v>
      </c>
      <c r="R774" s="3">
        <v>583.49</v>
      </c>
      <c r="U774" t="s">
        <v>2061</v>
      </c>
      <c r="V774" s="3">
        <v>347.86</v>
      </c>
    </row>
    <row r="775" spans="13:22" x14ac:dyDescent="0.25">
      <c r="M775" t="s">
        <v>1088</v>
      </c>
      <c r="N775" s="2">
        <v>273</v>
      </c>
      <c r="Q775" t="s">
        <v>2174</v>
      </c>
      <c r="R775" s="3">
        <v>583.26</v>
      </c>
      <c r="U775" t="s">
        <v>2687</v>
      </c>
      <c r="V775" s="3">
        <v>347.67999999999995</v>
      </c>
    </row>
    <row r="776" spans="13:22" x14ac:dyDescent="0.25">
      <c r="M776" t="s">
        <v>1503</v>
      </c>
      <c r="N776" s="2">
        <v>273</v>
      </c>
      <c r="Q776" t="s">
        <v>1217</v>
      </c>
      <c r="R776" s="3">
        <v>583.22000000000014</v>
      </c>
      <c r="U776" t="s">
        <v>2153</v>
      </c>
      <c r="V776" s="3">
        <v>347.15000000000009</v>
      </c>
    </row>
    <row r="777" spans="13:22" x14ac:dyDescent="0.25">
      <c r="M777" t="s">
        <v>1598</v>
      </c>
      <c r="N777" s="2">
        <v>273</v>
      </c>
      <c r="Q777" t="s">
        <v>231</v>
      </c>
      <c r="R777" s="3">
        <v>583.19000000000005</v>
      </c>
      <c r="U777" t="s">
        <v>2145</v>
      </c>
      <c r="V777" s="3">
        <v>347.09000000000003</v>
      </c>
    </row>
    <row r="778" spans="13:22" x14ac:dyDescent="0.25">
      <c r="M778" t="s">
        <v>2670</v>
      </c>
      <c r="N778" s="2">
        <v>273</v>
      </c>
      <c r="Q778" t="s">
        <v>1815</v>
      </c>
      <c r="R778" s="3">
        <v>583.16999999999996</v>
      </c>
      <c r="U778" t="s">
        <v>1844</v>
      </c>
      <c r="V778" s="3">
        <v>346.79000000000008</v>
      </c>
    </row>
    <row r="779" spans="13:22" x14ac:dyDescent="0.25">
      <c r="M779" t="s">
        <v>2110</v>
      </c>
      <c r="N779" s="2">
        <v>273</v>
      </c>
      <c r="Q779" t="s">
        <v>532</v>
      </c>
      <c r="R779" s="3">
        <v>582.08000000000004</v>
      </c>
      <c r="U779" t="s">
        <v>2674</v>
      </c>
      <c r="V779" s="3">
        <v>346.76</v>
      </c>
    </row>
    <row r="780" spans="13:22" x14ac:dyDescent="0.25">
      <c r="M780" t="s">
        <v>1315</v>
      </c>
      <c r="N780" s="2">
        <v>272</v>
      </c>
      <c r="Q780" t="s">
        <v>1244</v>
      </c>
      <c r="R780" s="3">
        <v>582.05999999999995</v>
      </c>
      <c r="U780" t="s">
        <v>2124</v>
      </c>
      <c r="V780" s="3">
        <v>346.55000000000007</v>
      </c>
    </row>
    <row r="781" spans="13:22" x14ac:dyDescent="0.25">
      <c r="M781" t="s">
        <v>792</v>
      </c>
      <c r="N781" s="2">
        <v>272</v>
      </c>
      <c r="Q781" t="s">
        <v>1839</v>
      </c>
      <c r="R781" s="3">
        <v>582.01</v>
      </c>
      <c r="U781" t="s">
        <v>753</v>
      </c>
      <c r="V781" s="3">
        <v>346.30999999999995</v>
      </c>
    </row>
    <row r="782" spans="13:22" x14ac:dyDescent="0.25">
      <c r="M782" t="s">
        <v>378</v>
      </c>
      <c r="N782" s="2">
        <v>272</v>
      </c>
      <c r="Q782" t="s">
        <v>1367</v>
      </c>
      <c r="R782" s="3">
        <v>581.91999999999996</v>
      </c>
      <c r="U782" t="s">
        <v>468</v>
      </c>
      <c r="V782" s="3">
        <v>346.07000000000005</v>
      </c>
    </row>
    <row r="783" spans="13:22" x14ac:dyDescent="0.25">
      <c r="M783" t="s">
        <v>347</v>
      </c>
      <c r="N783" s="2">
        <v>272</v>
      </c>
      <c r="Q783" t="s">
        <v>1332</v>
      </c>
      <c r="R783" s="3">
        <v>581.32999999999993</v>
      </c>
      <c r="U783" t="s">
        <v>1066</v>
      </c>
      <c r="V783" s="3">
        <v>345.99</v>
      </c>
    </row>
    <row r="784" spans="13:22" x14ac:dyDescent="0.25">
      <c r="M784" t="s">
        <v>2111</v>
      </c>
      <c r="N784" s="2">
        <v>272</v>
      </c>
      <c r="Q784" t="s">
        <v>1153</v>
      </c>
      <c r="R784" s="3">
        <v>581.31999999999994</v>
      </c>
      <c r="U784" t="s">
        <v>455</v>
      </c>
      <c r="V784" s="3">
        <v>345.17</v>
      </c>
    </row>
    <row r="785" spans="13:22" x14ac:dyDescent="0.25">
      <c r="M785" t="s">
        <v>2671</v>
      </c>
      <c r="N785" s="2">
        <v>272</v>
      </c>
      <c r="Q785" t="s">
        <v>2229</v>
      </c>
      <c r="R785" s="3">
        <v>581.16999999999996</v>
      </c>
      <c r="U785" t="s">
        <v>1146</v>
      </c>
      <c r="V785" s="3">
        <v>345.01</v>
      </c>
    </row>
    <row r="786" spans="13:22" x14ac:dyDescent="0.25">
      <c r="M786" t="s">
        <v>1723</v>
      </c>
      <c r="N786" s="2">
        <v>272</v>
      </c>
      <c r="Q786" t="s">
        <v>1991</v>
      </c>
      <c r="R786" s="3">
        <v>581.16</v>
      </c>
      <c r="U786" t="s">
        <v>441</v>
      </c>
      <c r="V786" s="3">
        <v>344.84000000000003</v>
      </c>
    </row>
    <row r="787" spans="13:22" x14ac:dyDescent="0.25">
      <c r="M787" t="s">
        <v>2113</v>
      </c>
      <c r="N787" s="2">
        <v>271</v>
      </c>
      <c r="Q787" t="s">
        <v>2197</v>
      </c>
      <c r="R787" s="3">
        <v>580.83000000000004</v>
      </c>
      <c r="U787" t="s">
        <v>2690</v>
      </c>
      <c r="V787" s="3">
        <v>344.76</v>
      </c>
    </row>
    <row r="788" spans="13:22" x14ac:dyDescent="0.25">
      <c r="M788" t="s">
        <v>2112</v>
      </c>
      <c r="N788" s="2">
        <v>271</v>
      </c>
      <c r="Q788" t="s">
        <v>1461</v>
      </c>
      <c r="R788" s="3">
        <v>580.67000000000007</v>
      </c>
      <c r="U788" t="s">
        <v>2149</v>
      </c>
      <c r="V788" s="3">
        <v>344.43999999999988</v>
      </c>
    </row>
    <row r="789" spans="13:22" x14ac:dyDescent="0.25">
      <c r="M789" t="s">
        <v>1573</v>
      </c>
      <c r="N789" s="2">
        <v>271</v>
      </c>
      <c r="Q789" t="s">
        <v>1871</v>
      </c>
      <c r="R789" s="3">
        <v>580.54999999999995</v>
      </c>
      <c r="U789" t="s">
        <v>90</v>
      </c>
      <c r="V789" s="3">
        <v>344.27</v>
      </c>
    </row>
    <row r="790" spans="13:22" x14ac:dyDescent="0.25">
      <c r="M790" t="s">
        <v>882</v>
      </c>
      <c r="N790" s="2">
        <v>271</v>
      </c>
      <c r="Q790" t="s">
        <v>472</v>
      </c>
      <c r="R790" s="3">
        <v>580.5</v>
      </c>
      <c r="U790" t="s">
        <v>1004</v>
      </c>
      <c r="V790" s="3">
        <v>344.18999999999994</v>
      </c>
    </row>
    <row r="791" spans="13:22" x14ac:dyDescent="0.25">
      <c r="M791" t="s">
        <v>2114</v>
      </c>
      <c r="N791" s="2">
        <v>270</v>
      </c>
      <c r="Q791" t="s">
        <v>2153</v>
      </c>
      <c r="R791" s="3">
        <v>580.38000000000011</v>
      </c>
      <c r="U791" t="s">
        <v>311</v>
      </c>
      <c r="V791" s="3">
        <v>344.0200000000001</v>
      </c>
    </row>
    <row r="792" spans="13:22" x14ac:dyDescent="0.25">
      <c r="M792" t="s">
        <v>821</v>
      </c>
      <c r="N792" s="2">
        <v>270</v>
      </c>
      <c r="Q792" t="s">
        <v>261</v>
      </c>
      <c r="R792" s="3">
        <v>580.06999999999994</v>
      </c>
      <c r="U792" t="s">
        <v>1287</v>
      </c>
      <c r="V792" s="3">
        <v>343.9899999999999</v>
      </c>
    </row>
    <row r="793" spans="13:22" x14ac:dyDescent="0.25">
      <c r="M793" t="s">
        <v>292</v>
      </c>
      <c r="N793" s="2">
        <v>270</v>
      </c>
      <c r="Q793" t="s">
        <v>2185</v>
      </c>
      <c r="R793" s="3">
        <v>579.72</v>
      </c>
      <c r="U793" t="s">
        <v>1850</v>
      </c>
      <c r="V793" s="3">
        <v>343.9799999999999</v>
      </c>
    </row>
    <row r="794" spans="13:22" x14ac:dyDescent="0.25">
      <c r="M794" t="s">
        <v>2672</v>
      </c>
      <c r="N794" s="2">
        <v>270</v>
      </c>
      <c r="Q794" t="s">
        <v>272</v>
      </c>
      <c r="R794" s="3">
        <v>579.4</v>
      </c>
      <c r="U794" t="s">
        <v>895</v>
      </c>
      <c r="V794" s="3">
        <v>343.44999999999993</v>
      </c>
    </row>
    <row r="795" spans="13:22" x14ac:dyDescent="0.25">
      <c r="M795" t="s">
        <v>2673</v>
      </c>
      <c r="N795" s="2">
        <v>270</v>
      </c>
      <c r="Q795" t="s">
        <v>2149</v>
      </c>
      <c r="R795" s="3">
        <v>578.84999999999991</v>
      </c>
      <c r="U795" t="s">
        <v>261</v>
      </c>
      <c r="V795" s="3">
        <v>342.71999999999991</v>
      </c>
    </row>
    <row r="796" spans="13:22" x14ac:dyDescent="0.25">
      <c r="M796" t="s">
        <v>2674</v>
      </c>
      <c r="N796" s="2">
        <v>269</v>
      </c>
      <c r="Q796" t="s">
        <v>2701</v>
      </c>
      <c r="R796" s="3">
        <v>578.79</v>
      </c>
      <c r="U796" t="s">
        <v>2174</v>
      </c>
      <c r="V796" s="3">
        <v>342.35</v>
      </c>
    </row>
    <row r="797" spans="13:22" x14ac:dyDescent="0.25">
      <c r="M797" t="s">
        <v>420</v>
      </c>
      <c r="N797" s="2">
        <v>269</v>
      </c>
      <c r="Q797" t="s">
        <v>2109</v>
      </c>
      <c r="R797" s="3">
        <v>578.79</v>
      </c>
      <c r="U797" t="s">
        <v>185</v>
      </c>
      <c r="V797" s="3">
        <v>342.33999999999992</v>
      </c>
    </row>
    <row r="798" spans="13:22" x14ac:dyDescent="0.25">
      <c r="M798" t="s">
        <v>2115</v>
      </c>
      <c r="N798" s="2">
        <v>269</v>
      </c>
      <c r="Q798" t="s">
        <v>39</v>
      </c>
      <c r="R798" s="3">
        <v>578.44000000000005</v>
      </c>
      <c r="U798" t="s">
        <v>270</v>
      </c>
      <c r="V798" s="3">
        <v>342.23999999999995</v>
      </c>
    </row>
    <row r="799" spans="13:22" x14ac:dyDescent="0.25">
      <c r="M799" t="s">
        <v>319</v>
      </c>
      <c r="N799" s="2">
        <v>269</v>
      </c>
      <c r="Q799" t="s">
        <v>2145</v>
      </c>
      <c r="R799" s="3">
        <v>578.22</v>
      </c>
      <c r="U799" t="s">
        <v>320</v>
      </c>
      <c r="V799" s="3">
        <v>342.14</v>
      </c>
    </row>
    <row r="800" spans="13:22" x14ac:dyDescent="0.25">
      <c r="M800" t="s">
        <v>1479</v>
      </c>
      <c r="N800" s="2">
        <v>269</v>
      </c>
      <c r="Q800" t="s">
        <v>146</v>
      </c>
      <c r="R800" s="3">
        <v>578.19000000000005</v>
      </c>
      <c r="U800" t="s">
        <v>1991</v>
      </c>
      <c r="V800" s="3">
        <v>341.95999999999992</v>
      </c>
    </row>
    <row r="801" spans="13:22" x14ac:dyDescent="0.25">
      <c r="M801" t="s">
        <v>1241</v>
      </c>
      <c r="N801" s="2">
        <v>269</v>
      </c>
      <c r="Q801" t="s">
        <v>86</v>
      </c>
      <c r="R801" s="3">
        <v>578.07999999999993</v>
      </c>
      <c r="U801" t="s">
        <v>1272</v>
      </c>
      <c r="V801" s="3">
        <v>341.88</v>
      </c>
    </row>
    <row r="802" spans="13:22" x14ac:dyDescent="0.25">
      <c r="M802" t="s">
        <v>771</v>
      </c>
      <c r="N802" s="2">
        <v>269</v>
      </c>
      <c r="Q802" t="s">
        <v>2116</v>
      </c>
      <c r="R802" s="3">
        <v>577.8599999999999</v>
      </c>
      <c r="U802" t="s">
        <v>272</v>
      </c>
      <c r="V802" s="3">
        <v>341.59999999999997</v>
      </c>
    </row>
    <row r="803" spans="13:22" x14ac:dyDescent="0.25">
      <c r="M803" t="s">
        <v>774</v>
      </c>
      <c r="N803" s="2">
        <v>269</v>
      </c>
      <c r="Q803" t="s">
        <v>2072</v>
      </c>
      <c r="R803" s="3">
        <v>576.64</v>
      </c>
      <c r="U803" t="s">
        <v>174</v>
      </c>
      <c r="V803" s="3">
        <v>340.71000000000004</v>
      </c>
    </row>
    <row r="804" spans="13:22" x14ac:dyDescent="0.25">
      <c r="M804" t="s">
        <v>1061</v>
      </c>
      <c r="N804" s="2">
        <v>269</v>
      </c>
      <c r="Q804" t="s">
        <v>1145</v>
      </c>
      <c r="R804" s="3">
        <v>576.53000000000009</v>
      </c>
      <c r="U804" t="s">
        <v>1848</v>
      </c>
      <c r="V804" s="3">
        <v>340.67999999999995</v>
      </c>
    </row>
    <row r="805" spans="13:22" x14ac:dyDescent="0.25">
      <c r="M805" t="s">
        <v>2116</v>
      </c>
      <c r="N805" s="2">
        <v>269</v>
      </c>
      <c r="Q805" t="s">
        <v>2694</v>
      </c>
      <c r="R805" s="3">
        <v>576.17999999999995</v>
      </c>
      <c r="U805" t="s">
        <v>2110</v>
      </c>
      <c r="V805" s="3">
        <v>339.89</v>
      </c>
    </row>
    <row r="806" spans="13:22" x14ac:dyDescent="0.25">
      <c r="M806" t="s">
        <v>904</v>
      </c>
      <c r="N806" s="2">
        <v>268</v>
      </c>
      <c r="Q806" t="s">
        <v>314</v>
      </c>
      <c r="R806" s="3">
        <v>575.75</v>
      </c>
      <c r="U806" t="s">
        <v>387</v>
      </c>
      <c r="V806" s="3">
        <v>339.6699999999999</v>
      </c>
    </row>
    <row r="807" spans="13:22" x14ac:dyDescent="0.25">
      <c r="M807" t="s">
        <v>403</v>
      </c>
      <c r="N807" s="2">
        <v>268</v>
      </c>
      <c r="Q807" t="s">
        <v>981</v>
      </c>
      <c r="R807" s="3">
        <v>575.65</v>
      </c>
      <c r="U807" t="s">
        <v>307</v>
      </c>
      <c r="V807" s="3">
        <v>338.96999999999991</v>
      </c>
    </row>
    <row r="808" spans="13:22" x14ac:dyDescent="0.25">
      <c r="M808" t="s">
        <v>1576</v>
      </c>
      <c r="N808" s="2">
        <v>268</v>
      </c>
      <c r="Q808" t="s">
        <v>1670</v>
      </c>
      <c r="R808" s="3">
        <v>575.64</v>
      </c>
      <c r="U808" t="s">
        <v>2113</v>
      </c>
      <c r="V808" s="3">
        <v>338.71999999999991</v>
      </c>
    </row>
    <row r="809" spans="13:22" x14ac:dyDescent="0.25">
      <c r="M809" t="s">
        <v>1991</v>
      </c>
      <c r="N809" s="2">
        <v>268</v>
      </c>
      <c r="Q809" t="s">
        <v>1936</v>
      </c>
      <c r="R809" s="3">
        <v>574.29</v>
      </c>
      <c r="U809" t="s">
        <v>424</v>
      </c>
      <c r="V809" s="3">
        <v>338.70000000000005</v>
      </c>
    </row>
    <row r="810" spans="13:22" x14ac:dyDescent="0.25">
      <c r="M810" t="s">
        <v>2117</v>
      </c>
      <c r="N810" s="2">
        <v>268</v>
      </c>
      <c r="Q810" t="s">
        <v>2158</v>
      </c>
      <c r="R810" s="3">
        <v>572.79000000000008</v>
      </c>
      <c r="U810" t="s">
        <v>339</v>
      </c>
      <c r="V810" s="3">
        <v>338.66000000000008</v>
      </c>
    </row>
    <row r="811" spans="13:22" x14ac:dyDescent="0.25">
      <c r="M811" t="s">
        <v>1935</v>
      </c>
      <c r="N811" s="2">
        <v>268</v>
      </c>
      <c r="Q811" t="s">
        <v>2124</v>
      </c>
      <c r="R811" s="3">
        <v>572.67000000000007</v>
      </c>
      <c r="U811" t="s">
        <v>1145</v>
      </c>
      <c r="V811" s="3">
        <v>338.53000000000009</v>
      </c>
    </row>
    <row r="812" spans="13:22" x14ac:dyDescent="0.25">
      <c r="M812" t="s">
        <v>1164</v>
      </c>
      <c r="N812" s="2">
        <v>268</v>
      </c>
      <c r="Q812" t="s">
        <v>2201</v>
      </c>
      <c r="R812" s="3">
        <v>572.26</v>
      </c>
      <c r="U812" t="s">
        <v>2175</v>
      </c>
      <c r="V812" s="3">
        <v>338.44</v>
      </c>
    </row>
    <row r="813" spans="13:22" x14ac:dyDescent="0.25">
      <c r="M813" t="s">
        <v>1882</v>
      </c>
      <c r="N813" s="2">
        <v>267</v>
      </c>
      <c r="Q813" t="s">
        <v>339</v>
      </c>
      <c r="R813" s="3">
        <v>571.78000000000009</v>
      </c>
      <c r="U813" t="s">
        <v>106</v>
      </c>
      <c r="V813" s="3">
        <v>338.30000000000018</v>
      </c>
    </row>
    <row r="814" spans="13:22" x14ac:dyDescent="0.25">
      <c r="M814" t="s">
        <v>1094</v>
      </c>
      <c r="N814" s="2">
        <v>267</v>
      </c>
      <c r="Q814" t="s">
        <v>2110</v>
      </c>
      <c r="R814" s="3">
        <v>571.74</v>
      </c>
      <c r="U814" t="s">
        <v>1860</v>
      </c>
      <c r="V814" s="3">
        <v>338.13</v>
      </c>
    </row>
    <row r="815" spans="13:22" x14ac:dyDescent="0.25">
      <c r="M815" t="s">
        <v>1038</v>
      </c>
      <c r="N815" s="2">
        <v>267</v>
      </c>
      <c r="Q815" t="s">
        <v>174</v>
      </c>
      <c r="R815" s="3">
        <v>571.56000000000006</v>
      </c>
      <c r="U815" t="s">
        <v>1815</v>
      </c>
      <c r="V815" s="3">
        <v>337.44999999999993</v>
      </c>
    </row>
    <row r="816" spans="13:22" x14ac:dyDescent="0.25">
      <c r="M816" t="s">
        <v>2118</v>
      </c>
      <c r="N816" s="2">
        <v>267</v>
      </c>
      <c r="Q816" t="s">
        <v>352</v>
      </c>
      <c r="R816" s="3">
        <v>570.3900000000001</v>
      </c>
      <c r="U816" t="s">
        <v>1365</v>
      </c>
      <c r="V816" s="3">
        <v>337.12</v>
      </c>
    </row>
    <row r="817" spans="13:22" x14ac:dyDescent="0.25">
      <c r="M817" t="s">
        <v>2675</v>
      </c>
      <c r="N817" s="2">
        <v>267</v>
      </c>
      <c r="Q817" t="s">
        <v>1576</v>
      </c>
      <c r="R817" s="3">
        <v>570.19000000000005</v>
      </c>
      <c r="U817" t="s">
        <v>2189</v>
      </c>
      <c r="V817" s="3">
        <v>337.09999999999991</v>
      </c>
    </row>
    <row r="818" spans="13:22" x14ac:dyDescent="0.25">
      <c r="M818" t="s">
        <v>893</v>
      </c>
      <c r="N818" s="2">
        <v>267</v>
      </c>
      <c r="Q818" t="s">
        <v>1287</v>
      </c>
      <c r="R818" s="3">
        <v>569.95999999999992</v>
      </c>
      <c r="U818" t="s">
        <v>347</v>
      </c>
      <c r="V818" s="3">
        <v>336.94</v>
      </c>
    </row>
    <row r="819" spans="13:22" x14ac:dyDescent="0.25">
      <c r="M819" t="s">
        <v>1497</v>
      </c>
      <c r="N819" s="2">
        <v>266</v>
      </c>
      <c r="Q819" t="s">
        <v>424</v>
      </c>
      <c r="R819" s="3">
        <v>569.64</v>
      </c>
      <c r="U819" t="s">
        <v>395</v>
      </c>
      <c r="V819" s="3">
        <v>336.79</v>
      </c>
    </row>
    <row r="820" spans="13:22" x14ac:dyDescent="0.25">
      <c r="M820" t="s">
        <v>2119</v>
      </c>
      <c r="N820" s="2">
        <v>266</v>
      </c>
      <c r="Q820" t="s">
        <v>395</v>
      </c>
      <c r="R820" s="3">
        <v>569.22</v>
      </c>
      <c r="U820" t="s">
        <v>314</v>
      </c>
      <c r="V820" s="3">
        <v>336.43</v>
      </c>
    </row>
    <row r="821" spans="13:22" x14ac:dyDescent="0.25">
      <c r="M821" t="s">
        <v>248</v>
      </c>
      <c r="N821" s="2">
        <v>266</v>
      </c>
      <c r="Q821" t="s">
        <v>1118</v>
      </c>
      <c r="R821" s="3">
        <v>568.61000000000013</v>
      </c>
      <c r="U821" t="s">
        <v>2225</v>
      </c>
      <c r="V821" s="3">
        <v>336.42000000000007</v>
      </c>
    </row>
    <row r="822" spans="13:22" x14ac:dyDescent="0.25">
      <c r="M822" t="s">
        <v>816</v>
      </c>
      <c r="N822" s="2">
        <v>266</v>
      </c>
      <c r="Q822" t="s">
        <v>2656</v>
      </c>
      <c r="R822" s="3">
        <v>568.58000000000004</v>
      </c>
      <c r="U822" t="s">
        <v>2166</v>
      </c>
      <c r="V822" s="3">
        <v>336.27</v>
      </c>
    </row>
    <row r="823" spans="13:22" x14ac:dyDescent="0.25">
      <c r="M823" t="s">
        <v>1763</v>
      </c>
      <c r="N823" s="2">
        <v>265</v>
      </c>
      <c r="Q823" t="s">
        <v>373</v>
      </c>
      <c r="R823" s="3">
        <v>568.54</v>
      </c>
      <c r="U823" t="s">
        <v>2276</v>
      </c>
      <c r="V823" s="3">
        <v>336.21000000000004</v>
      </c>
    </row>
    <row r="824" spans="13:22" x14ac:dyDescent="0.25">
      <c r="M824" t="s">
        <v>285</v>
      </c>
      <c r="N824" s="2">
        <v>265</v>
      </c>
      <c r="Q824" t="s">
        <v>2101</v>
      </c>
      <c r="R824" s="3">
        <v>568.5200000000001</v>
      </c>
      <c r="U824" t="s">
        <v>673</v>
      </c>
      <c r="V824" s="3">
        <v>336.12</v>
      </c>
    </row>
    <row r="825" spans="13:22" x14ac:dyDescent="0.25">
      <c r="M825" t="s">
        <v>2121</v>
      </c>
      <c r="N825" s="2">
        <v>265</v>
      </c>
      <c r="Q825" t="s">
        <v>1567</v>
      </c>
      <c r="R825" s="3">
        <v>568.25000000000011</v>
      </c>
      <c r="U825" t="s">
        <v>2197</v>
      </c>
      <c r="V825" s="3">
        <v>335.61000000000007</v>
      </c>
    </row>
    <row r="826" spans="13:22" x14ac:dyDescent="0.25">
      <c r="M826" t="s">
        <v>842</v>
      </c>
      <c r="N826" s="2">
        <v>265</v>
      </c>
      <c r="Q826" t="s">
        <v>1814</v>
      </c>
      <c r="R826" s="3">
        <v>566.51</v>
      </c>
      <c r="U826" t="s">
        <v>2003</v>
      </c>
      <c r="V826" s="3">
        <v>335.09000000000009</v>
      </c>
    </row>
    <row r="827" spans="13:22" x14ac:dyDescent="0.25">
      <c r="M827" t="s">
        <v>2120</v>
      </c>
      <c r="N827" s="2">
        <v>265</v>
      </c>
      <c r="Q827" t="s">
        <v>2100</v>
      </c>
      <c r="R827" s="3">
        <v>566.47</v>
      </c>
      <c r="U827" t="s">
        <v>1990</v>
      </c>
      <c r="V827" s="3">
        <v>334.99999999999989</v>
      </c>
    </row>
    <row r="828" spans="13:22" x14ac:dyDescent="0.25">
      <c r="M828" t="s">
        <v>1116</v>
      </c>
      <c r="N828" s="2">
        <v>265</v>
      </c>
      <c r="Q828" t="s">
        <v>1891</v>
      </c>
      <c r="R828" s="3">
        <v>565.68000000000006</v>
      </c>
      <c r="U828" t="s">
        <v>1871</v>
      </c>
      <c r="V828" s="3">
        <v>334.96999999999997</v>
      </c>
    </row>
    <row r="829" spans="13:22" x14ac:dyDescent="0.25">
      <c r="M829" t="s">
        <v>1349</v>
      </c>
      <c r="N829" s="2">
        <v>264</v>
      </c>
      <c r="Q829" t="s">
        <v>98</v>
      </c>
      <c r="R829" s="3">
        <v>565.65</v>
      </c>
      <c r="U829" t="s">
        <v>993</v>
      </c>
      <c r="V829" s="3">
        <v>334.59999999999985</v>
      </c>
    </row>
    <row r="830" spans="13:22" x14ac:dyDescent="0.25">
      <c r="M830" t="s">
        <v>2122</v>
      </c>
      <c r="N830" s="2">
        <v>264</v>
      </c>
      <c r="Q830" t="s">
        <v>307</v>
      </c>
      <c r="R830" s="3">
        <v>565.6099999999999</v>
      </c>
      <c r="U830" t="s">
        <v>1192</v>
      </c>
      <c r="V830" s="3">
        <v>334.20000000000005</v>
      </c>
    </row>
    <row r="831" spans="13:22" x14ac:dyDescent="0.25">
      <c r="M831" t="s">
        <v>281</v>
      </c>
      <c r="N831" s="2">
        <v>264</v>
      </c>
      <c r="Q831" t="s">
        <v>2107</v>
      </c>
      <c r="R831" s="3">
        <v>565.45000000000005</v>
      </c>
      <c r="U831" t="s">
        <v>2101</v>
      </c>
      <c r="V831" s="3">
        <v>334.17000000000007</v>
      </c>
    </row>
    <row r="832" spans="13:22" x14ac:dyDescent="0.25">
      <c r="M832" t="s">
        <v>2676</v>
      </c>
      <c r="N832" s="2">
        <v>264</v>
      </c>
      <c r="Q832" t="s">
        <v>2687</v>
      </c>
      <c r="R832" s="3">
        <v>565.29999999999995</v>
      </c>
      <c r="U832" t="s">
        <v>2683</v>
      </c>
      <c r="V832" s="3">
        <v>334.15999999999997</v>
      </c>
    </row>
    <row r="833" spans="13:22" x14ac:dyDescent="0.25">
      <c r="M833" t="s">
        <v>2123</v>
      </c>
      <c r="N833" s="2">
        <v>264</v>
      </c>
      <c r="Q833" t="s">
        <v>1844</v>
      </c>
      <c r="R833" s="3">
        <v>565.11</v>
      </c>
      <c r="U833" t="s">
        <v>1907</v>
      </c>
      <c r="V833" s="3">
        <v>334.12</v>
      </c>
    </row>
    <row r="834" spans="13:22" x14ac:dyDescent="0.25">
      <c r="M834" t="s">
        <v>2003</v>
      </c>
      <c r="N834" s="2">
        <v>264</v>
      </c>
      <c r="Q834" t="s">
        <v>1764</v>
      </c>
      <c r="R834" s="3">
        <v>564.29999999999995</v>
      </c>
      <c r="U834" t="s">
        <v>2201</v>
      </c>
      <c r="V834" s="3">
        <v>334.12</v>
      </c>
    </row>
    <row r="835" spans="13:22" x14ac:dyDescent="0.25">
      <c r="M835" t="s">
        <v>1762</v>
      </c>
      <c r="N835" s="2">
        <v>264</v>
      </c>
      <c r="Q835" t="s">
        <v>2698</v>
      </c>
      <c r="R835" s="3">
        <v>563.54</v>
      </c>
      <c r="U835" t="s">
        <v>2247</v>
      </c>
      <c r="V835" s="3">
        <v>333.76</v>
      </c>
    </row>
    <row r="836" spans="13:22" x14ac:dyDescent="0.25">
      <c r="M836" t="s">
        <v>1336</v>
      </c>
      <c r="N836" s="2">
        <v>263</v>
      </c>
      <c r="Q836" t="s">
        <v>2230</v>
      </c>
      <c r="R836" s="3">
        <v>563.4899999999999</v>
      </c>
      <c r="U836" t="s">
        <v>1227</v>
      </c>
      <c r="V836" s="3">
        <v>333.75999999999993</v>
      </c>
    </row>
    <row r="837" spans="13:22" x14ac:dyDescent="0.25">
      <c r="M837" t="s">
        <v>311</v>
      </c>
      <c r="N837" s="2">
        <v>263</v>
      </c>
      <c r="Q837" t="s">
        <v>719</v>
      </c>
      <c r="R837" s="3">
        <v>563.09</v>
      </c>
      <c r="U837" t="s">
        <v>2185</v>
      </c>
      <c r="V837" s="3">
        <v>333.65000000000003</v>
      </c>
    </row>
    <row r="838" spans="13:22" x14ac:dyDescent="0.25">
      <c r="M838" t="s">
        <v>2124</v>
      </c>
      <c r="N838" s="2">
        <v>263</v>
      </c>
      <c r="Q838" t="s">
        <v>1960</v>
      </c>
      <c r="R838" s="3">
        <v>562.4899999999999</v>
      </c>
      <c r="U838" t="s">
        <v>462</v>
      </c>
      <c r="V838" s="3">
        <v>333.58</v>
      </c>
    </row>
    <row r="839" spans="13:22" x14ac:dyDescent="0.25">
      <c r="M839" t="s">
        <v>723</v>
      </c>
      <c r="N839" s="2">
        <v>263</v>
      </c>
      <c r="Q839" t="s">
        <v>2672</v>
      </c>
      <c r="R839" s="3">
        <v>562.35</v>
      </c>
      <c r="U839" t="s">
        <v>373</v>
      </c>
      <c r="V839" s="3">
        <v>333.19999999999993</v>
      </c>
    </row>
    <row r="840" spans="13:22" x14ac:dyDescent="0.25">
      <c r="M840" t="s">
        <v>864</v>
      </c>
      <c r="N840" s="2">
        <v>262</v>
      </c>
      <c r="Q840" t="s">
        <v>1806</v>
      </c>
      <c r="R840" s="3">
        <v>561.98</v>
      </c>
      <c r="U840" t="s">
        <v>1891</v>
      </c>
      <c r="V840" s="3">
        <v>332.73</v>
      </c>
    </row>
    <row r="841" spans="13:22" x14ac:dyDescent="0.25">
      <c r="M841" t="s">
        <v>644</v>
      </c>
      <c r="N841" s="2">
        <v>262</v>
      </c>
      <c r="Q841" t="s">
        <v>2657</v>
      </c>
      <c r="R841" s="3">
        <v>561.17999999999995</v>
      </c>
      <c r="U841" t="s">
        <v>2143</v>
      </c>
      <c r="V841" s="3">
        <v>332.20999999999992</v>
      </c>
    </row>
    <row r="842" spans="13:22" x14ac:dyDescent="0.25">
      <c r="M842" t="s">
        <v>2125</v>
      </c>
      <c r="N842" s="2">
        <v>262</v>
      </c>
      <c r="Q842" t="s">
        <v>194</v>
      </c>
      <c r="R842" s="3">
        <v>560.96</v>
      </c>
      <c r="U842" t="s">
        <v>319</v>
      </c>
      <c r="V842" s="3">
        <v>331.92999999999995</v>
      </c>
    </row>
    <row r="843" spans="13:22" x14ac:dyDescent="0.25">
      <c r="M843" t="s">
        <v>1050</v>
      </c>
      <c r="N843" s="2">
        <v>262</v>
      </c>
      <c r="Q843" t="s">
        <v>347</v>
      </c>
      <c r="R843" s="3">
        <v>560.9</v>
      </c>
      <c r="U843" t="s">
        <v>665</v>
      </c>
      <c r="V843" s="3">
        <v>331.67999999999989</v>
      </c>
    </row>
    <row r="844" spans="13:22" x14ac:dyDescent="0.25">
      <c r="M844" t="s">
        <v>2677</v>
      </c>
      <c r="N844" s="2">
        <v>262</v>
      </c>
      <c r="Q844" t="s">
        <v>2177</v>
      </c>
      <c r="R844" s="3">
        <v>560.24</v>
      </c>
      <c r="U844" t="s">
        <v>1492</v>
      </c>
      <c r="V844" s="3">
        <v>331.53999999999996</v>
      </c>
    </row>
    <row r="845" spans="13:22" x14ac:dyDescent="0.25">
      <c r="M845" t="s">
        <v>2126</v>
      </c>
      <c r="N845" s="2">
        <v>262</v>
      </c>
      <c r="Q845" t="s">
        <v>2191</v>
      </c>
      <c r="R845" s="3">
        <v>558.79</v>
      </c>
      <c r="U845" t="s">
        <v>1497</v>
      </c>
      <c r="V845" s="3">
        <v>331.48</v>
      </c>
    </row>
    <row r="846" spans="13:22" x14ac:dyDescent="0.25">
      <c r="M846" t="s">
        <v>2127</v>
      </c>
      <c r="N846" s="2">
        <v>262</v>
      </c>
      <c r="Q846" t="s">
        <v>2003</v>
      </c>
      <c r="R846" s="3">
        <v>558.2600000000001</v>
      </c>
      <c r="U846" t="s">
        <v>1061</v>
      </c>
      <c r="V846" s="3">
        <v>331.02</v>
      </c>
    </row>
    <row r="847" spans="13:22" x14ac:dyDescent="0.25">
      <c r="M847" t="s">
        <v>2678</v>
      </c>
      <c r="N847" s="2">
        <v>261</v>
      </c>
      <c r="Q847" t="s">
        <v>2674</v>
      </c>
      <c r="R847" s="3">
        <v>557.86</v>
      </c>
      <c r="U847" t="s">
        <v>461</v>
      </c>
      <c r="V847" s="3">
        <v>331.0100000000001</v>
      </c>
    </row>
    <row r="848" spans="13:22" x14ac:dyDescent="0.25">
      <c r="M848" t="s">
        <v>446</v>
      </c>
      <c r="N848" s="2">
        <v>261</v>
      </c>
      <c r="Q848" t="s">
        <v>1035</v>
      </c>
      <c r="R848" s="3">
        <v>557.66</v>
      </c>
      <c r="U848" t="s">
        <v>1524</v>
      </c>
      <c r="V848" s="3">
        <v>330.99</v>
      </c>
    </row>
    <row r="849" spans="13:22" x14ac:dyDescent="0.25">
      <c r="M849" t="s">
        <v>719</v>
      </c>
      <c r="N849" s="2">
        <v>261</v>
      </c>
      <c r="Q849" t="s">
        <v>2690</v>
      </c>
      <c r="R849" s="3">
        <v>557.26</v>
      </c>
      <c r="U849" t="s">
        <v>2100</v>
      </c>
      <c r="V849" s="3">
        <v>330.87</v>
      </c>
    </row>
    <row r="850" spans="13:22" x14ac:dyDescent="0.25">
      <c r="M850" t="s">
        <v>960</v>
      </c>
      <c r="N850" s="2">
        <v>261</v>
      </c>
      <c r="Q850" t="s">
        <v>341</v>
      </c>
      <c r="R850" s="3">
        <v>557.1</v>
      </c>
      <c r="U850" t="s">
        <v>480</v>
      </c>
      <c r="V850" s="3">
        <v>330.6099999999999</v>
      </c>
    </row>
    <row r="851" spans="13:22" x14ac:dyDescent="0.25">
      <c r="M851" t="s">
        <v>734</v>
      </c>
      <c r="N851" s="2">
        <v>261</v>
      </c>
      <c r="Q851" t="s">
        <v>191</v>
      </c>
      <c r="R851" s="3">
        <v>556.6400000000001</v>
      </c>
      <c r="U851" t="s">
        <v>1195</v>
      </c>
      <c r="V851" s="3">
        <v>330.46000000000004</v>
      </c>
    </row>
    <row r="852" spans="13:22" x14ac:dyDescent="0.25">
      <c r="M852" t="s">
        <v>1747</v>
      </c>
      <c r="N852" s="2">
        <v>260</v>
      </c>
      <c r="Q852" t="s">
        <v>902</v>
      </c>
      <c r="R852" s="3">
        <v>556.47</v>
      </c>
      <c r="U852" t="s">
        <v>924</v>
      </c>
      <c r="V852" s="3">
        <v>330.29999999999995</v>
      </c>
    </row>
    <row r="853" spans="13:22" x14ac:dyDescent="0.25">
      <c r="M853" t="s">
        <v>2128</v>
      </c>
      <c r="N853" s="2">
        <v>260</v>
      </c>
      <c r="Q853" t="s">
        <v>2137</v>
      </c>
      <c r="R853" s="3">
        <v>555.72</v>
      </c>
      <c r="U853" t="s">
        <v>2656</v>
      </c>
      <c r="V853" s="3">
        <v>330.06000000000006</v>
      </c>
    </row>
    <row r="854" spans="13:22" x14ac:dyDescent="0.25">
      <c r="M854" t="s">
        <v>924</v>
      </c>
      <c r="N854" s="2">
        <v>260</v>
      </c>
      <c r="Q854" t="s">
        <v>648</v>
      </c>
      <c r="R854" s="3">
        <v>555.64</v>
      </c>
      <c r="U854" t="s">
        <v>2230</v>
      </c>
      <c r="V854" s="3">
        <v>329.89999999999986</v>
      </c>
    </row>
    <row r="855" spans="13:22" x14ac:dyDescent="0.25">
      <c r="M855" t="s">
        <v>839</v>
      </c>
      <c r="N855" s="2">
        <v>260</v>
      </c>
      <c r="Q855" t="s">
        <v>2686</v>
      </c>
      <c r="R855" s="3">
        <v>555.5</v>
      </c>
      <c r="U855" t="s">
        <v>2728</v>
      </c>
      <c r="V855" s="3">
        <v>329.82999999999993</v>
      </c>
    </row>
    <row r="856" spans="13:22" x14ac:dyDescent="0.25">
      <c r="M856" t="s">
        <v>155</v>
      </c>
      <c r="N856" s="2">
        <v>260</v>
      </c>
      <c r="Q856" t="s">
        <v>1289</v>
      </c>
      <c r="R856" s="3">
        <v>555.16000000000008</v>
      </c>
      <c r="U856" t="s">
        <v>449</v>
      </c>
      <c r="V856" s="3">
        <v>329.7600000000001</v>
      </c>
    </row>
    <row r="857" spans="13:22" x14ac:dyDescent="0.25">
      <c r="M857" t="s">
        <v>99</v>
      </c>
      <c r="N857" s="2">
        <v>260</v>
      </c>
      <c r="Q857" t="s">
        <v>859</v>
      </c>
      <c r="R857" s="3">
        <v>555.06999999999994</v>
      </c>
      <c r="U857" t="s">
        <v>1380</v>
      </c>
      <c r="V857" s="3">
        <v>329.64000000000004</v>
      </c>
    </row>
    <row r="858" spans="13:22" x14ac:dyDescent="0.25">
      <c r="M858" t="s">
        <v>2129</v>
      </c>
      <c r="N858" s="2">
        <v>260</v>
      </c>
      <c r="Q858" t="s">
        <v>519</v>
      </c>
      <c r="R858" s="3">
        <v>554.79999999999995</v>
      </c>
      <c r="U858" t="s">
        <v>1756</v>
      </c>
      <c r="V858" s="3">
        <v>328.83999999999992</v>
      </c>
    </row>
    <row r="859" spans="13:22" x14ac:dyDescent="0.25">
      <c r="M859" t="s">
        <v>2130</v>
      </c>
      <c r="N859" s="2">
        <v>259</v>
      </c>
      <c r="Q859" t="s">
        <v>2247</v>
      </c>
      <c r="R859" s="3">
        <v>554.63</v>
      </c>
      <c r="U859" t="s">
        <v>1683</v>
      </c>
      <c r="V859" s="3">
        <v>328.62</v>
      </c>
    </row>
    <row r="860" spans="13:22" x14ac:dyDescent="0.25">
      <c r="M860" t="s">
        <v>1987</v>
      </c>
      <c r="N860" s="2">
        <v>259</v>
      </c>
      <c r="Q860" t="s">
        <v>1227</v>
      </c>
      <c r="R860" s="3">
        <v>554.18999999999994</v>
      </c>
      <c r="U860" t="s">
        <v>1795</v>
      </c>
      <c r="V860" s="3">
        <v>328.52</v>
      </c>
    </row>
    <row r="861" spans="13:22" x14ac:dyDescent="0.25">
      <c r="M861" t="s">
        <v>1683</v>
      </c>
      <c r="N861" s="2">
        <v>259</v>
      </c>
      <c r="Q861" t="s">
        <v>1012</v>
      </c>
      <c r="R861" s="3">
        <v>554.16999999999996</v>
      </c>
      <c r="U861" t="s">
        <v>456</v>
      </c>
      <c r="V861" s="3">
        <v>328.14</v>
      </c>
    </row>
    <row r="862" spans="13:22" x14ac:dyDescent="0.25">
      <c r="M862" t="s">
        <v>1621</v>
      </c>
      <c r="N862" s="2">
        <v>259</v>
      </c>
      <c r="Q862" t="s">
        <v>1860</v>
      </c>
      <c r="R862" s="3">
        <v>553.17999999999995</v>
      </c>
      <c r="U862" t="s">
        <v>981</v>
      </c>
      <c r="V862" s="3">
        <v>327.92999999999995</v>
      </c>
    </row>
    <row r="863" spans="13:22" x14ac:dyDescent="0.25">
      <c r="M863" t="s">
        <v>2679</v>
      </c>
      <c r="N863" s="2">
        <v>259</v>
      </c>
      <c r="Q863" t="s">
        <v>506</v>
      </c>
      <c r="R863" s="3">
        <v>552.82999999999993</v>
      </c>
      <c r="U863" t="s">
        <v>1814</v>
      </c>
      <c r="V863" s="3">
        <v>327.82</v>
      </c>
    </row>
    <row r="864" spans="13:22" x14ac:dyDescent="0.25">
      <c r="M864" t="s">
        <v>34</v>
      </c>
      <c r="N864" s="2">
        <v>259</v>
      </c>
      <c r="Q864" t="s">
        <v>1678</v>
      </c>
      <c r="R864" s="3">
        <v>552.54</v>
      </c>
      <c r="U864" t="s">
        <v>2151</v>
      </c>
      <c r="V864" s="3">
        <v>327.5</v>
      </c>
    </row>
    <row r="865" spans="13:22" x14ac:dyDescent="0.25">
      <c r="M865" t="s">
        <v>2131</v>
      </c>
      <c r="N865" s="2">
        <v>259</v>
      </c>
      <c r="Q865" t="s">
        <v>895</v>
      </c>
      <c r="R865" s="3">
        <v>552.27</v>
      </c>
      <c r="U865" t="s">
        <v>1043</v>
      </c>
      <c r="V865" s="3">
        <v>327.46000000000004</v>
      </c>
    </row>
    <row r="866" spans="13:22" x14ac:dyDescent="0.25">
      <c r="M866" t="s">
        <v>2132</v>
      </c>
      <c r="N866" s="2">
        <v>258</v>
      </c>
      <c r="Q866" t="s">
        <v>2113</v>
      </c>
      <c r="R866" s="3">
        <v>551.17999999999995</v>
      </c>
      <c r="U866" t="s">
        <v>2109</v>
      </c>
      <c r="V866" s="3">
        <v>327.17999999999995</v>
      </c>
    </row>
    <row r="867" spans="13:22" x14ac:dyDescent="0.25">
      <c r="M867" t="s">
        <v>1035</v>
      </c>
      <c r="N867" s="2">
        <v>258</v>
      </c>
      <c r="Q867" t="s">
        <v>451</v>
      </c>
      <c r="R867" s="3">
        <v>550.66</v>
      </c>
      <c r="U867" t="s">
        <v>1721</v>
      </c>
      <c r="V867" s="3">
        <v>326.87</v>
      </c>
    </row>
    <row r="868" spans="13:22" x14ac:dyDescent="0.25">
      <c r="M868" t="s">
        <v>993</v>
      </c>
      <c r="N868" s="2">
        <v>258</v>
      </c>
      <c r="Q868" t="s">
        <v>1043</v>
      </c>
      <c r="R868" s="3">
        <v>550.24</v>
      </c>
      <c r="U868" t="s">
        <v>2171</v>
      </c>
      <c r="V868" s="3">
        <v>326.76</v>
      </c>
    </row>
    <row r="869" spans="13:22" x14ac:dyDescent="0.25">
      <c r="M869" t="s">
        <v>2133</v>
      </c>
      <c r="N869" s="2">
        <v>258</v>
      </c>
      <c r="Q869" t="s">
        <v>1108</v>
      </c>
      <c r="R869" s="3">
        <v>549.82999999999993</v>
      </c>
      <c r="U869" t="s">
        <v>1554</v>
      </c>
      <c r="V869" s="3">
        <v>326.57000000000011</v>
      </c>
    </row>
    <row r="870" spans="13:22" x14ac:dyDescent="0.25">
      <c r="M870" t="s">
        <v>327</v>
      </c>
      <c r="N870" s="2">
        <v>258</v>
      </c>
      <c r="Q870" t="s">
        <v>2269</v>
      </c>
      <c r="R870" s="3">
        <v>549.79999999999995</v>
      </c>
      <c r="U870" t="s">
        <v>1960</v>
      </c>
      <c r="V870" s="3">
        <v>326.36999999999989</v>
      </c>
    </row>
    <row r="871" spans="13:22" x14ac:dyDescent="0.25">
      <c r="M871" t="s">
        <v>2134</v>
      </c>
      <c r="N871" s="2">
        <v>258</v>
      </c>
      <c r="Q871" t="s">
        <v>1524</v>
      </c>
      <c r="R871" s="3">
        <v>548.41999999999996</v>
      </c>
      <c r="U871" t="s">
        <v>2269</v>
      </c>
      <c r="V871" s="3">
        <v>326.30999999999995</v>
      </c>
    </row>
    <row r="872" spans="13:22" x14ac:dyDescent="0.25">
      <c r="M872" t="s">
        <v>1815</v>
      </c>
      <c r="N872" s="2">
        <v>258</v>
      </c>
      <c r="Q872" t="s">
        <v>1795</v>
      </c>
      <c r="R872" s="3">
        <v>548.41</v>
      </c>
      <c r="U872" t="s">
        <v>519</v>
      </c>
      <c r="V872" s="3">
        <v>326.23</v>
      </c>
    </row>
    <row r="873" spans="13:22" x14ac:dyDescent="0.25">
      <c r="M873" t="s">
        <v>1560</v>
      </c>
      <c r="N873" s="2">
        <v>258</v>
      </c>
      <c r="Q873" t="s">
        <v>1721</v>
      </c>
      <c r="R873" s="3">
        <v>548.22</v>
      </c>
      <c r="U873" t="s">
        <v>175</v>
      </c>
      <c r="V873" s="3">
        <v>326.22000000000003</v>
      </c>
    </row>
    <row r="874" spans="13:22" x14ac:dyDescent="0.25">
      <c r="M874" t="s">
        <v>1647</v>
      </c>
      <c r="N874" s="2">
        <v>258</v>
      </c>
      <c r="Q874" t="s">
        <v>533</v>
      </c>
      <c r="R874" s="3">
        <v>547.32000000000005</v>
      </c>
      <c r="U874" t="s">
        <v>648</v>
      </c>
      <c r="V874" s="3">
        <v>325.61</v>
      </c>
    </row>
    <row r="875" spans="13:22" x14ac:dyDescent="0.25">
      <c r="M875" t="s">
        <v>1844</v>
      </c>
      <c r="N875" s="2">
        <v>258</v>
      </c>
      <c r="Q875" t="s">
        <v>1159</v>
      </c>
      <c r="R875" s="3">
        <v>547.18999999999994</v>
      </c>
      <c r="U875" t="s">
        <v>2107</v>
      </c>
      <c r="V875" s="3">
        <v>325.38000000000005</v>
      </c>
    </row>
    <row r="876" spans="13:22" x14ac:dyDescent="0.25">
      <c r="M876" t="s">
        <v>2135</v>
      </c>
      <c r="N876" s="2">
        <v>257</v>
      </c>
      <c r="Q876" t="s">
        <v>185</v>
      </c>
      <c r="R876" s="3">
        <v>547.16999999999996</v>
      </c>
      <c r="U876" t="s">
        <v>2191</v>
      </c>
      <c r="V876" s="3">
        <v>325.35999999999996</v>
      </c>
    </row>
    <row r="877" spans="13:22" x14ac:dyDescent="0.25">
      <c r="M877" t="s">
        <v>2137</v>
      </c>
      <c r="N877" s="2">
        <v>257</v>
      </c>
      <c r="Q877" t="s">
        <v>1825</v>
      </c>
      <c r="R877" s="3">
        <v>547.05999999999995</v>
      </c>
      <c r="U877" t="s">
        <v>533</v>
      </c>
      <c r="V877" s="3">
        <v>325.23</v>
      </c>
    </row>
    <row r="878" spans="13:22" x14ac:dyDescent="0.25">
      <c r="M878" t="s">
        <v>2136</v>
      </c>
      <c r="N878" s="2">
        <v>257</v>
      </c>
      <c r="Q878" t="s">
        <v>1066</v>
      </c>
      <c r="R878" s="3">
        <v>545.96</v>
      </c>
      <c r="U878" t="s">
        <v>859</v>
      </c>
      <c r="V878" s="3">
        <v>325.03999999999996</v>
      </c>
    </row>
    <row r="879" spans="13:22" x14ac:dyDescent="0.25">
      <c r="M879" t="s">
        <v>695</v>
      </c>
      <c r="N879" s="2">
        <v>257</v>
      </c>
      <c r="Q879" t="s">
        <v>1357</v>
      </c>
      <c r="R879" s="3">
        <v>544.78</v>
      </c>
      <c r="U879" t="s">
        <v>1367</v>
      </c>
      <c r="V879" s="3">
        <v>324.36999999999995</v>
      </c>
    </row>
    <row r="880" spans="13:22" x14ac:dyDescent="0.25">
      <c r="M880" t="s">
        <v>2138</v>
      </c>
      <c r="N880" s="2">
        <v>257</v>
      </c>
      <c r="Q880" t="s">
        <v>2151</v>
      </c>
      <c r="R880" s="3">
        <v>544.76</v>
      </c>
      <c r="U880" t="s">
        <v>1377</v>
      </c>
      <c r="V880" s="3">
        <v>323.01999999999992</v>
      </c>
    </row>
    <row r="881" spans="13:22" x14ac:dyDescent="0.25">
      <c r="M881" t="s">
        <v>1145</v>
      </c>
      <c r="N881" s="2">
        <v>257</v>
      </c>
      <c r="Q881" t="s">
        <v>1848</v>
      </c>
      <c r="R881" s="3">
        <v>542.68999999999994</v>
      </c>
      <c r="U881" t="s">
        <v>1806</v>
      </c>
      <c r="V881" s="3">
        <v>322.58000000000004</v>
      </c>
    </row>
    <row r="882" spans="13:22" x14ac:dyDescent="0.25">
      <c r="M882" t="s">
        <v>79</v>
      </c>
      <c r="N882" s="2">
        <v>257</v>
      </c>
      <c r="Q882" t="s">
        <v>1195</v>
      </c>
      <c r="R882" s="3">
        <v>542.11</v>
      </c>
      <c r="U882" t="s">
        <v>1332</v>
      </c>
      <c r="V882" s="3">
        <v>322.24999999999994</v>
      </c>
    </row>
    <row r="883" spans="13:22" x14ac:dyDescent="0.25">
      <c r="M883" t="s">
        <v>488</v>
      </c>
      <c r="N883" s="2">
        <v>256</v>
      </c>
      <c r="Q883" t="s">
        <v>1458</v>
      </c>
      <c r="R883" s="3">
        <v>541.83999999999992</v>
      </c>
      <c r="U883" t="s">
        <v>352</v>
      </c>
      <c r="V883" s="3">
        <v>321.96000000000004</v>
      </c>
    </row>
    <row r="884" spans="13:22" x14ac:dyDescent="0.25">
      <c r="M884" t="s">
        <v>471</v>
      </c>
      <c r="N884" s="2">
        <v>256</v>
      </c>
      <c r="Q884" t="s">
        <v>950</v>
      </c>
      <c r="R884" s="3">
        <v>541.34999999999991</v>
      </c>
      <c r="U884" t="s">
        <v>1153</v>
      </c>
      <c r="V884" s="3">
        <v>321.67999999999995</v>
      </c>
    </row>
    <row r="885" spans="13:22" x14ac:dyDescent="0.25">
      <c r="M885" t="s">
        <v>506</v>
      </c>
      <c r="N885" s="2">
        <v>256</v>
      </c>
      <c r="Q885" t="s">
        <v>2138</v>
      </c>
      <c r="R885" s="3">
        <v>541.32000000000005</v>
      </c>
      <c r="U885" t="s">
        <v>1736</v>
      </c>
      <c r="V885" s="3">
        <v>321.65000000000003</v>
      </c>
    </row>
    <row r="886" spans="13:22" x14ac:dyDescent="0.25">
      <c r="M886" t="s">
        <v>1568</v>
      </c>
      <c r="N886" s="2">
        <v>256</v>
      </c>
      <c r="Q886" t="s">
        <v>1855</v>
      </c>
      <c r="R886" s="3">
        <v>540.6</v>
      </c>
      <c r="U886" t="s">
        <v>2229</v>
      </c>
      <c r="V886" s="3">
        <v>321.56999999999994</v>
      </c>
    </row>
    <row r="887" spans="13:22" x14ac:dyDescent="0.25">
      <c r="M887" t="s">
        <v>1108</v>
      </c>
      <c r="N887" s="2">
        <v>256</v>
      </c>
      <c r="Q887" t="s">
        <v>480</v>
      </c>
      <c r="R887" s="3">
        <v>540.45999999999992</v>
      </c>
      <c r="U887" t="s">
        <v>2682</v>
      </c>
      <c r="V887" s="3">
        <v>321.39999999999998</v>
      </c>
    </row>
    <row r="888" spans="13:22" x14ac:dyDescent="0.25">
      <c r="M888" t="s">
        <v>2139</v>
      </c>
      <c r="N888" s="2">
        <v>256</v>
      </c>
      <c r="Q888" t="s">
        <v>1907</v>
      </c>
      <c r="R888" s="3">
        <v>539.26</v>
      </c>
      <c r="U888" t="s">
        <v>1025</v>
      </c>
      <c r="V888" s="3">
        <v>321.01999999999992</v>
      </c>
    </row>
    <row r="889" spans="13:22" x14ac:dyDescent="0.25">
      <c r="M889" t="s">
        <v>185</v>
      </c>
      <c r="N889" s="2">
        <v>256</v>
      </c>
      <c r="Q889" t="s">
        <v>2281</v>
      </c>
      <c r="R889" s="3">
        <v>538.32000000000005</v>
      </c>
      <c r="U889" t="s">
        <v>2220</v>
      </c>
      <c r="V889" s="3">
        <v>320.88</v>
      </c>
    </row>
    <row r="890" spans="13:22" x14ac:dyDescent="0.25">
      <c r="M890" t="s">
        <v>142</v>
      </c>
      <c r="N890" s="2">
        <v>256</v>
      </c>
      <c r="Q890" t="s">
        <v>1546</v>
      </c>
      <c r="R890" s="3">
        <v>538.12</v>
      </c>
      <c r="U890" t="s">
        <v>2734</v>
      </c>
      <c r="V890" s="3">
        <v>320.70000000000005</v>
      </c>
    </row>
    <row r="891" spans="13:22" x14ac:dyDescent="0.25">
      <c r="M891" t="s">
        <v>1168</v>
      </c>
      <c r="N891" s="2">
        <v>256</v>
      </c>
      <c r="Q891" t="s">
        <v>1365</v>
      </c>
      <c r="R891" s="3">
        <v>538.09</v>
      </c>
      <c r="U891" t="s">
        <v>1037</v>
      </c>
      <c r="V891" s="3">
        <v>320.68999999999994</v>
      </c>
    </row>
    <row r="892" spans="13:22" x14ac:dyDescent="0.25">
      <c r="M892" t="s">
        <v>2140</v>
      </c>
      <c r="N892" s="2">
        <v>256</v>
      </c>
      <c r="Q892" t="s">
        <v>1990</v>
      </c>
      <c r="R892" s="3">
        <v>537.84999999999991</v>
      </c>
      <c r="U892" t="s">
        <v>1855</v>
      </c>
      <c r="V892" s="3">
        <v>320.57</v>
      </c>
    </row>
    <row r="893" spans="13:22" x14ac:dyDescent="0.25">
      <c r="M893" t="s">
        <v>62</v>
      </c>
      <c r="N893" s="2">
        <v>256</v>
      </c>
      <c r="Q893" t="s">
        <v>1061</v>
      </c>
      <c r="R893" s="3">
        <v>537.28</v>
      </c>
      <c r="U893" t="s">
        <v>2069</v>
      </c>
      <c r="V893" s="3">
        <v>320.52999999999997</v>
      </c>
    </row>
    <row r="894" spans="13:22" x14ac:dyDescent="0.25">
      <c r="M894" t="s">
        <v>461</v>
      </c>
      <c r="N894" s="2">
        <v>255</v>
      </c>
      <c r="Q894" t="s">
        <v>2069</v>
      </c>
      <c r="R894" s="3">
        <v>536.14</v>
      </c>
      <c r="U894" t="s">
        <v>1776</v>
      </c>
      <c r="V894" s="3">
        <v>320.18000000000006</v>
      </c>
    </row>
    <row r="895" spans="13:22" x14ac:dyDescent="0.25">
      <c r="M895" t="s">
        <v>2680</v>
      </c>
      <c r="N895" s="2">
        <v>255</v>
      </c>
      <c r="Q895" t="s">
        <v>673</v>
      </c>
      <c r="R895" s="3">
        <v>536.12</v>
      </c>
      <c r="U895" t="s">
        <v>1546</v>
      </c>
      <c r="V895" s="3">
        <v>320.16000000000003</v>
      </c>
    </row>
    <row r="896" spans="13:22" x14ac:dyDescent="0.25">
      <c r="M896" t="s">
        <v>2681</v>
      </c>
      <c r="N896" s="2">
        <v>255</v>
      </c>
      <c r="Q896" t="s">
        <v>1875</v>
      </c>
      <c r="R896" s="3">
        <v>535.96</v>
      </c>
      <c r="U896" t="s">
        <v>1289</v>
      </c>
      <c r="V896" s="3">
        <v>319.80000000000007</v>
      </c>
    </row>
    <row r="897" spans="13:22" x14ac:dyDescent="0.25">
      <c r="M897" t="s">
        <v>2141</v>
      </c>
      <c r="N897" s="2">
        <v>255</v>
      </c>
      <c r="Q897" t="s">
        <v>1688</v>
      </c>
      <c r="R897" s="3">
        <v>535.91999999999996</v>
      </c>
      <c r="U897" t="s">
        <v>2172</v>
      </c>
      <c r="V897" s="3">
        <v>319.28999999999996</v>
      </c>
    </row>
    <row r="898" spans="13:22" x14ac:dyDescent="0.25">
      <c r="M898" t="s">
        <v>1796</v>
      </c>
      <c r="N898" s="2">
        <v>255</v>
      </c>
      <c r="Q898" t="s">
        <v>289</v>
      </c>
      <c r="R898" s="3">
        <v>535.82999999999993</v>
      </c>
      <c r="U898" t="s">
        <v>423</v>
      </c>
      <c r="V898" s="3">
        <v>319.28999999999991</v>
      </c>
    </row>
    <row r="899" spans="13:22" x14ac:dyDescent="0.25">
      <c r="M899" t="s">
        <v>1890</v>
      </c>
      <c r="N899" s="2">
        <v>255</v>
      </c>
      <c r="Q899" t="s">
        <v>1492</v>
      </c>
      <c r="R899" s="3">
        <v>535.15</v>
      </c>
      <c r="U899" t="s">
        <v>535</v>
      </c>
      <c r="V899" s="3">
        <v>319.27999999999997</v>
      </c>
    </row>
    <row r="900" spans="13:22" x14ac:dyDescent="0.25">
      <c r="M900" t="s">
        <v>98</v>
      </c>
      <c r="N900" s="2">
        <v>255</v>
      </c>
      <c r="Q900" t="s">
        <v>319</v>
      </c>
      <c r="R900" s="3">
        <v>534.05999999999995</v>
      </c>
      <c r="U900" t="s">
        <v>1509</v>
      </c>
      <c r="V900" s="3">
        <v>319.19000000000005</v>
      </c>
    </row>
    <row r="901" spans="13:22" x14ac:dyDescent="0.25">
      <c r="M901" t="s">
        <v>2682</v>
      </c>
      <c r="N901" s="2">
        <v>254</v>
      </c>
      <c r="Q901" t="s">
        <v>1859</v>
      </c>
      <c r="R901" s="3">
        <v>533.75</v>
      </c>
      <c r="U901" t="s">
        <v>194</v>
      </c>
      <c r="V901" s="3">
        <v>318.96000000000004</v>
      </c>
    </row>
    <row r="902" spans="13:22" x14ac:dyDescent="0.25">
      <c r="M902" t="s">
        <v>2142</v>
      </c>
      <c r="N902" s="2">
        <v>254</v>
      </c>
      <c r="Q902" t="s">
        <v>2203</v>
      </c>
      <c r="R902" s="3">
        <v>533.07999999999993</v>
      </c>
      <c r="U902" t="s">
        <v>427</v>
      </c>
      <c r="V902" s="3">
        <v>318.90999999999997</v>
      </c>
    </row>
    <row r="903" spans="13:22" x14ac:dyDescent="0.25">
      <c r="M903" t="s">
        <v>2143</v>
      </c>
      <c r="N903" s="2">
        <v>254</v>
      </c>
      <c r="Q903" t="s">
        <v>1423</v>
      </c>
      <c r="R903" s="3">
        <v>532.81000000000006</v>
      </c>
      <c r="U903" t="s">
        <v>1035</v>
      </c>
      <c r="V903" s="3">
        <v>318.69</v>
      </c>
    </row>
    <row r="904" spans="13:22" x14ac:dyDescent="0.25">
      <c r="M904" t="s">
        <v>1687</v>
      </c>
      <c r="N904" s="2">
        <v>254</v>
      </c>
      <c r="Q904" t="s">
        <v>1868</v>
      </c>
      <c r="R904" s="3">
        <v>532.28</v>
      </c>
      <c r="U904" t="s">
        <v>1576</v>
      </c>
      <c r="V904" s="3">
        <v>318.58000000000004</v>
      </c>
    </row>
    <row r="905" spans="13:22" x14ac:dyDescent="0.25">
      <c r="M905" t="s">
        <v>2144</v>
      </c>
      <c r="N905" s="2">
        <v>254</v>
      </c>
      <c r="Q905" t="s">
        <v>449</v>
      </c>
      <c r="R905" s="3">
        <v>531.74000000000012</v>
      </c>
      <c r="U905" t="s">
        <v>1825</v>
      </c>
      <c r="V905" s="3">
        <v>318.57999999999993</v>
      </c>
    </row>
    <row r="906" spans="13:22" x14ac:dyDescent="0.25">
      <c r="M906" t="s">
        <v>1707</v>
      </c>
      <c r="N906" s="2">
        <v>254</v>
      </c>
      <c r="Q906" t="s">
        <v>773</v>
      </c>
      <c r="R906" s="3">
        <v>531.37</v>
      </c>
      <c r="U906" t="s">
        <v>1247</v>
      </c>
      <c r="V906" s="3">
        <v>318.46999999999997</v>
      </c>
    </row>
    <row r="907" spans="13:22" x14ac:dyDescent="0.25">
      <c r="M907" t="s">
        <v>535</v>
      </c>
      <c r="N907" s="2">
        <v>253</v>
      </c>
      <c r="Q907" t="s">
        <v>2685</v>
      </c>
      <c r="R907" s="3">
        <v>530.72</v>
      </c>
      <c r="U907" t="s">
        <v>289</v>
      </c>
      <c r="V907" s="3">
        <v>317.88999999999993</v>
      </c>
    </row>
    <row r="908" spans="13:22" x14ac:dyDescent="0.25">
      <c r="M908" t="s">
        <v>2146</v>
      </c>
      <c r="N908" s="2">
        <v>253</v>
      </c>
      <c r="Q908" t="s">
        <v>456</v>
      </c>
      <c r="R908" s="3">
        <v>530.11</v>
      </c>
      <c r="U908" t="s">
        <v>758</v>
      </c>
      <c r="V908" s="3">
        <v>317.70999999999998</v>
      </c>
    </row>
    <row r="909" spans="13:22" x14ac:dyDescent="0.25">
      <c r="M909" t="s">
        <v>2145</v>
      </c>
      <c r="N909" s="2">
        <v>253</v>
      </c>
      <c r="Q909" t="s">
        <v>1503</v>
      </c>
      <c r="R909" s="3">
        <v>529.50999999999988</v>
      </c>
      <c r="U909" t="s">
        <v>479</v>
      </c>
      <c r="V909" s="3">
        <v>317.6400000000001</v>
      </c>
    </row>
    <row r="910" spans="13:22" x14ac:dyDescent="0.25">
      <c r="M910" t="s">
        <v>2147</v>
      </c>
      <c r="N910" s="2">
        <v>253</v>
      </c>
      <c r="Q910" t="s">
        <v>1088</v>
      </c>
      <c r="R910" s="3">
        <v>529.23</v>
      </c>
      <c r="U910" t="s">
        <v>2137</v>
      </c>
      <c r="V910" s="3">
        <v>317.39</v>
      </c>
    </row>
    <row r="911" spans="13:22" x14ac:dyDescent="0.25">
      <c r="M911" t="s">
        <v>2148</v>
      </c>
      <c r="N911" s="2">
        <v>253</v>
      </c>
      <c r="Q911" t="s">
        <v>2193</v>
      </c>
      <c r="R911" s="3">
        <v>528.9</v>
      </c>
      <c r="U911" t="s">
        <v>1520</v>
      </c>
      <c r="V911" s="3">
        <v>317.08000000000004</v>
      </c>
    </row>
    <row r="912" spans="13:22" x14ac:dyDescent="0.25">
      <c r="M912" t="s">
        <v>138</v>
      </c>
      <c r="N912" s="2">
        <v>253</v>
      </c>
      <c r="Q912" t="s">
        <v>2189</v>
      </c>
      <c r="R912" s="3">
        <v>528.46999999999991</v>
      </c>
      <c r="U912" t="s">
        <v>2193</v>
      </c>
      <c r="V912" s="3">
        <v>316.95999999999992</v>
      </c>
    </row>
    <row r="913" spans="13:22" x14ac:dyDescent="0.25">
      <c r="M913" t="s">
        <v>1199</v>
      </c>
      <c r="N913" s="2">
        <v>252</v>
      </c>
      <c r="Q913" t="s">
        <v>2171</v>
      </c>
      <c r="R913" s="3">
        <v>527.99</v>
      </c>
      <c r="U913" t="s">
        <v>394</v>
      </c>
      <c r="V913" s="3">
        <v>316.48000000000008</v>
      </c>
    </row>
    <row r="914" spans="13:22" x14ac:dyDescent="0.25">
      <c r="M914" t="s">
        <v>1615</v>
      </c>
      <c r="N914" s="2">
        <v>252</v>
      </c>
      <c r="Q914" t="s">
        <v>2202</v>
      </c>
      <c r="R914" s="3">
        <v>527.93000000000006</v>
      </c>
      <c r="U914" t="s">
        <v>1003</v>
      </c>
      <c r="V914" s="3">
        <v>316.46000000000004</v>
      </c>
    </row>
    <row r="915" spans="13:22" x14ac:dyDescent="0.25">
      <c r="M915" t="s">
        <v>1850</v>
      </c>
      <c r="N915" s="2">
        <v>252</v>
      </c>
      <c r="Q915" t="s">
        <v>394</v>
      </c>
      <c r="R915" s="3">
        <v>527.8900000000001</v>
      </c>
      <c r="U915" t="s">
        <v>1859</v>
      </c>
      <c r="V915" s="3">
        <v>316.45</v>
      </c>
    </row>
    <row r="916" spans="13:22" x14ac:dyDescent="0.25">
      <c r="M916" t="s">
        <v>648</v>
      </c>
      <c r="N916" s="2">
        <v>252</v>
      </c>
      <c r="Q916" t="s">
        <v>2709</v>
      </c>
      <c r="R916" s="3">
        <v>527.51</v>
      </c>
      <c r="U916" t="s">
        <v>950</v>
      </c>
      <c r="V916" s="3">
        <v>316.2399999999999</v>
      </c>
    </row>
    <row r="917" spans="13:22" x14ac:dyDescent="0.25">
      <c r="M917" t="s">
        <v>2683</v>
      </c>
      <c r="N917" s="2">
        <v>252</v>
      </c>
      <c r="Q917" t="s">
        <v>2728</v>
      </c>
      <c r="R917" s="3">
        <v>527.11999999999989</v>
      </c>
      <c r="U917" t="s">
        <v>2203</v>
      </c>
      <c r="V917" s="3">
        <v>316.20999999999992</v>
      </c>
    </row>
    <row r="918" spans="13:22" x14ac:dyDescent="0.25">
      <c r="M918" t="s">
        <v>2149</v>
      </c>
      <c r="N918" s="2">
        <v>252</v>
      </c>
      <c r="Q918" t="s">
        <v>665</v>
      </c>
      <c r="R918" s="3">
        <v>526.59999999999991</v>
      </c>
      <c r="U918" t="s">
        <v>451</v>
      </c>
      <c r="V918" s="3">
        <v>315.87</v>
      </c>
    </row>
    <row r="919" spans="13:22" x14ac:dyDescent="0.25">
      <c r="M919" t="s">
        <v>2150</v>
      </c>
      <c r="N919" s="2">
        <v>251</v>
      </c>
      <c r="Q919" t="s">
        <v>898</v>
      </c>
      <c r="R919" s="3">
        <v>526.24</v>
      </c>
      <c r="U919" t="s">
        <v>1357</v>
      </c>
      <c r="V919" s="3">
        <v>315.72000000000003</v>
      </c>
    </row>
    <row r="920" spans="13:22" x14ac:dyDescent="0.25">
      <c r="M920" t="s">
        <v>504</v>
      </c>
      <c r="N920" s="2">
        <v>251</v>
      </c>
      <c r="Q920" t="s">
        <v>427</v>
      </c>
      <c r="R920" s="3">
        <v>526.23</v>
      </c>
      <c r="U920" t="s">
        <v>2718</v>
      </c>
      <c r="V920" s="3">
        <v>315.12</v>
      </c>
    </row>
    <row r="921" spans="13:22" x14ac:dyDescent="0.25">
      <c r="M921" t="s">
        <v>1330</v>
      </c>
      <c r="N921" s="2">
        <v>251</v>
      </c>
      <c r="Q921" t="s">
        <v>2669</v>
      </c>
      <c r="R921" s="3">
        <v>525.31000000000006</v>
      </c>
      <c r="U921" t="s">
        <v>1687</v>
      </c>
      <c r="V921" s="3">
        <v>314.90999999999997</v>
      </c>
    </row>
    <row r="922" spans="13:22" x14ac:dyDescent="0.25">
      <c r="M922" t="s">
        <v>1114</v>
      </c>
      <c r="N922" s="2">
        <v>251</v>
      </c>
      <c r="Q922" t="s">
        <v>758</v>
      </c>
      <c r="R922" s="3">
        <v>525</v>
      </c>
      <c r="U922" t="s">
        <v>2281</v>
      </c>
      <c r="V922" s="3">
        <v>314.64000000000004</v>
      </c>
    </row>
    <row r="923" spans="13:22" x14ac:dyDescent="0.25">
      <c r="M923" t="s">
        <v>840</v>
      </c>
      <c r="N923" s="2">
        <v>251</v>
      </c>
      <c r="Q923" t="s">
        <v>1631</v>
      </c>
      <c r="R923" s="3">
        <v>524.52</v>
      </c>
      <c r="U923" t="s">
        <v>2178</v>
      </c>
      <c r="V923" s="3">
        <v>314.61</v>
      </c>
    </row>
    <row r="924" spans="13:22" x14ac:dyDescent="0.25">
      <c r="M924" t="s">
        <v>1339</v>
      </c>
      <c r="N924" s="2">
        <v>251</v>
      </c>
      <c r="Q924" t="s">
        <v>1272</v>
      </c>
      <c r="R924" s="3">
        <v>524.25</v>
      </c>
      <c r="U924" t="s">
        <v>1021</v>
      </c>
      <c r="V924" s="3">
        <v>314.46000000000015</v>
      </c>
    </row>
    <row r="925" spans="13:22" x14ac:dyDescent="0.25">
      <c r="M925" t="s">
        <v>665</v>
      </c>
      <c r="N925" s="2">
        <v>250</v>
      </c>
      <c r="Q925" t="s">
        <v>441</v>
      </c>
      <c r="R925" s="3">
        <v>524.07000000000005</v>
      </c>
      <c r="U925" t="s">
        <v>1883</v>
      </c>
      <c r="V925" s="3">
        <v>314.3900000000001</v>
      </c>
    </row>
    <row r="926" spans="13:22" x14ac:dyDescent="0.25">
      <c r="M926" t="s">
        <v>936</v>
      </c>
      <c r="N926" s="2">
        <v>250</v>
      </c>
      <c r="Q926" t="s">
        <v>461</v>
      </c>
      <c r="R926" s="3">
        <v>523.79000000000008</v>
      </c>
      <c r="U926" t="s">
        <v>1708</v>
      </c>
      <c r="V926" s="3">
        <v>314.34999999999991</v>
      </c>
    </row>
    <row r="927" spans="13:22" x14ac:dyDescent="0.25">
      <c r="M927" t="s">
        <v>654</v>
      </c>
      <c r="N927" s="2">
        <v>250</v>
      </c>
      <c r="Q927" t="s">
        <v>776</v>
      </c>
      <c r="R927" s="3">
        <v>523.77</v>
      </c>
      <c r="U927" t="s">
        <v>2709</v>
      </c>
      <c r="V927" s="3">
        <v>314.34000000000003</v>
      </c>
    </row>
    <row r="928" spans="13:22" x14ac:dyDescent="0.25">
      <c r="M928" t="s">
        <v>1541</v>
      </c>
      <c r="N928" s="2">
        <v>250</v>
      </c>
      <c r="Q928" t="s">
        <v>497</v>
      </c>
      <c r="R928" s="3">
        <v>523.45000000000005</v>
      </c>
      <c r="U928" t="s">
        <v>1777</v>
      </c>
      <c r="V928" s="3">
        <v>314.07</v>
      </c>
    </row>
    <row r="929" spans="13:22" x14ac:dyDescent="0.25">
      <c r="M929" t="s">
        <v>1411</v>
      </c>
      <c r="N929" s="2">
        <v>250</v>
      </c>
      <c r="Q929" t="s">
        <v>1572</v>
      </c>
      <c r="R929" s="3">
        <v>522.93000000000006</v>
      </c>
      <c r="U929" t="s">
        <v>1678</v>
      </c>
      <c r="V929" s="3">
        <v>313.93999999999994</v>
      </c>
    </row>
    <row r="930" spans="13:22" x14ac:dyDescent="0.25">
      <c r="M930" t="s">
        <v>2151</v>
      </c>
      <c r="N930" s="2">
        <v>250</v>
      </c>
      <c r="Q930" t="s">
        <v>175</v>
      </c>
      <c r="R930" s="3">
        <v>522.85</v>
      </c>
      <c r="U930" t="s">
        <v>1458</v>
      </c>
      <c r="V930" s="3">
        <v>313.8599999999999</v>
      </c>
    </row>
    <row r="931" spans="13:22" x14ac:dyDescent="0.25">
      <c r="M931" t="s">
        <v>1021</v>
      </c>
      <c r="N931" s="2">
        <v>250</v>
      </c>
      <c r="Q931" t="s">
        <v>1142</v>
      </c>
      <c r="R931" s="3">
        <v>522.08000000000004</v>
      </c>
      <c r="U931" t="s">
        <v>1050</v>
      </c>
      <c r="V931" s="3">
        <v>313.36</v>
      </c>
    </row>
    <row r="932" spans="13:22" x14ac:dyDescent="0.25">
      <c r="M932" t="s">
        <v>967</v>
      </c>
      <c r="N932" s="2">
        <v>249</v>
      </c>
      <c r="Q932" t="s">
        <v>2721</v>
      </c>
      <c r="R932" s="3">
        <v>521.83000000000004</v>
      </c>
      <c r="U932" t="s">
        <v>945</v>
      </c>
      <c r="V932" s="3">
        <v>313.10000000000002</v>
      </c>
    </row>
    <row r="933" spans="13:22" x14ac:dyDescent="0.25">
      <c r="M933" t="s">
        <v>1693</v>
      </c>
      <c r="N933" s="2">
        <v>249</v>
      </c>
      <c r="Q933" t="s">
        <v>916</v>
      </c>
      <c r="R933" s="3">
        <v>521.29000000000008</v>
      </c>
      <c r="U933" t="s">
        <v>1737</v>
      </c>
      <c r="V933" s="3">
        <v>313.05000000000007</v>
      </c>
    </row>
    <row r="934" spans="13:22" x14ac:dyDescent="0.25">
      <c r="M934" t="s">
        <v>500</v>
      </c>
      <c r="N934" s="2">
        <v>249</v>
      </c>
      <c r="Q934" t="s">
        <v>2148</v>
      </c>
      <c r="R934" s="3">
        <v>521.28</v>
      </c>
      <c r="U934" t="s">
        <v>386</v>
      </c>
      <c r="V934" s="3">
        <v>312.57</v>
      </c>
    </row>
    <row r="935" spans="13:22" x14ac:dyDescent="0.25">
      <c r="M935" t="s">
        <v>1227</v>
      </c>
      <c r="N935" s="2">
        <v>249</v>
      </c>
      <c r="Q935" t="s">
        <v>2205</v>
      </c>
      <c r="R935" s="3">
        <v>521.03</v>
      </c>
      <c r="U935" t="s">
        <v>291</v>
      </c>
      <c r="V935" s="3">
        <v>312.47000000000003</v>
      </c>
    </row>
    <row r="936" spans="13:22" x14ac:dyDescent="0.25">
      <c r="M936" t="s">
        <v>1043</v>
      </c>
      <c r="N936" s="2">
        <v>249</v>
      </c>
      <c r="Q936" t="s">
        <v>1021</v>
      </c>
      <c r="R936" s="3">
        <v>520.66000000000008</v>
      </c>
      <c r="U936" t="s">
        <v>1423</v>
      </c>
      <c r="V936" s="3">
        <v>312.43000000000006</v>
      </c>
    </row>
    <row r="937" spans="13:22" x14ac:dyDescent="0.25">
      <c r="M937" t="s">
        <v>187</v>
      </c>
      <c r="N937" s="2">
        <v>249</v>
      </c>
      <c r="Q937" t="s">
        <v>1003</v>
      </c>
      <c r="R937" s="3">
        <v>520.47</v>
      </c>
      <c r="U937" t="s">
        <v>156</v>
      </c>
      <c r="V937" s="3">
        <v>312.37</v>
      </c>
    </row>
    <row r="938" spans="13:22" x14ac:dyDescent="0.25">
      <c r="M938" t="s">
        <v>1557</v>
      </c>
      <c r="N938" s="2">
        <v>249</v>
      </c>
      <c r="Q938" t="s">
        <v>156</v>
      </c>
      <c r="R938" s="3">
        <v>519.99</v>
      </c>
      <c r="U938" t="s">
        <v>773</v>
      </c>
      <c r="V938" s="3">
        <v>312.05</v>
      </c>
    </row>
    <row r="939" spans="13:22" x14ac:dyDescent="0.25">
      <c r="M939" t="s">
        <v>2684</v>
      </c>
      <c r="N939" s="2">
        <v>248</v>
      </c>
      <c r="Q939" t="s">
        <v>1377</v>
      </c>
      <c r="R939" s="3">
        <v>519.69999999999993</v>
      </c>
      <c r="U939" t="s">
        <v>1082</v>
      </c>
      <c r="V939" s="3">
        <v>311.88</v>
      </c>
    </row>
    <row r="940" spans="13:22" x14ac:dyDescent="0.25">
      <c r="M940" t="s">
        <v>1028</v>
      </c>
      <c r="N940" s="2">
        <v>248</v>
      </c>
      <c r="Q940" t="s">
        <v>924</v>
      </c>
      <c r="R940" s="3">
        <v>519.54999999999995</v>
      </c>
      <c r="U940" t="s">
        <v>1503</v>
      </c>
      <c r="V940" s="3">
        <v>311.84999999999985</v>
      </c>
    </row>
    <row r="941" spans="13:22" x14ac:dyDescent="0.25">
      <c r="M941" t="s">
        <v>1302</v>
      </c>
      <c r="N941" s="2">
        <v>248</v>
      </c>
      <c r="Q941" t="s">
        <v>1935</v>
      </c>
      <c r="R941" s="3">
        <v>519.48</v>
      </c>
      <c r="U941" t="s">
        <v>62</v>
      </c>
      <c r="V941" s="3">
        <v>311.64999999999998</v>
      </c>
    </row>
    <row r="942" spans="13:22" x14ac:dyDescent="0.25">
      <c r="M942" t="s">
        <v>2152</v>
      </c>
      <c r="N942" s="2">
        <v>248</v>
      </c>
      <c r="Q942" t="s">
        <v>1683</v>
      </c>
      <c r="R942" s="3">
        <v>518.91</v>
      </c>
      <c r="U942" t="s">
        <v>1875</v>
      </c>
      <c r="V942" s="3">
        <v>311.58000000000004</v>
      </c>
    </row>
    <row r="943" spans="13:22" x14ac:dyDescent="0.25">
      <c r="M943" t="s">
        <v>1579</v>
      </c>
      <c r="N943" s="2">
        <v>248</v>
      </c>
      <c r="Q943" t="s">
        <v>253</v>
      </c>
      <c r="R943" s="3">
        <v>518.75</v>
      </c>
      <c r="U943" t="s">
        <v>243</v>
      </c>
      <c r="V943" s="3">
        <v>311.36999999999989</v>
      </c>
    </row>
    <row r="944" spans="13:22" x14ac:dyDescent="0.25">
      <c r="M944" t="s">
        <v>1559</v>
      </c>
      <c r="N944" s="2">
        <v>247</v>
      </c>
      <c r="Q944" t="s">
        <v>1794</v>
      </c>
      <c r="R944" s="3">
        <v>518.55999999999995</v>
      </c>
      <c r="U944" t="s">
        <v>2200</v>
      </c>
      <c r="V944" s="3">
        <v>311.10000000000002</v>
      </c>
    </row>
    <row r="945" spans="13:22" x14ac:dyDescent="0.25">
      <c r="M945" t="s">
        <v>439</v>
      </c>
      <c r="N945" s="2">
        <v>247</v>
      </c>
      <c r="Q945" t="s">
        <v>1380</v>
      </c>
      <c r="R945" s="3">
        <v>517.98</v>
      </c>
      <c r="U945" t="s">
        <v>2177</v>
      </c>
      <c r="V945" s="3">
        <v>311</v>
      </c>
    </row>
    <row r="946" spans="13:22" x14ac:dyDescent="0.25">
      <c r="M946" t="s">
        <v>2153</v>
      </c>
      <c r="N946" s="2">
        <v>247</v>
      </c>
      <c r="Q946" t="s">
        <v>1286</v>
      </c>
      <c r="R946" s="3">
        <v>517.82999999999993</v>
      </c>
      <c r="U946" t="s">
        <v>2132</v>
      </c>
      <c r="V946" s="3">
        <v>310.84000000000003</v>
      </c>
    </row>
    <row r="947" spans="13:22" x14ac:dyDescent="0.25">
      <c r="M947" t="s">
        <v>2154</v>
      </c>
      <c r="N947" s="2">
        <v>247</v>
      </c>
      <c r="Q947" t="s">
        <v>1479</v>
      </c>
      <c r="R947" s="3">
        <v>517.7700000000001</v>
      </c>
      <c r="U947" t="s">
        <v>2125</v>
      </c>
      <c r="V947" s="3">
        <v>310.79000000000008</v>
      </c>
    </row>
    <row r="948" spans="13:22" x14ac:dyDescent="0.25">
      <c r="M948" t="s">
        <v>2156</v>
      </c>
      <c r="N948" s="2">
        <v>247</v>
      </c>
      <c r="Q948" t="s">
        <v>1000</v>
      </c>
      <c r="R948" s="3">
        <v>517.74</v>
      </c>
      <c r="U948" t="s">
        <v>1670</v>
      </c>
      <c r="V948" s="3">
        <v>310.57</v>
      </c>
    </row>
    <row r="949" spans="13:22" x14ac:dyDescent="0.25">
      <c r="M949" t="s">
        <v>1859</v>
      </c>
      <c r="N949" s="2">
        <v>247</v>
      </c>
      <c r="Q949" t="s">
        <v>1559</v>
      </c>
      <c r="R949" s="3">
        <v>517.70000000000005</v>
      </c>
      <c r="U949" t="s">
        <v>2096</v>
      </c>
      <c r="V949" s="3">
        <v>310.36999999999995</v>
      </c>
    </row>
    <row r="950" spans="13:22" x14ac:dyDescent="0.25">
      <c r="M950" t="s">
        <v>2155</v>
      </c>
      <c r="N950" s="2">
        <v>247</v>
      </c>
      <c r="Q950" t="s">
        <v>1687</v>
      </c>
      <c r="R950" s="3">
        <v>517.6</v>
      </c>
      <c r="U950" t="s">
        <v>51</v>
      </c>
      <c r="V950" s="3">
        <v>310.18</v>
      </c>
    </row>
    <row r="951" spans="13:22" x14ac:dyDescent="0.25">
      <c r="M951" t="s">
        <v>2157</v>
      </c>
      <c r="N951" s="2">
        <v>247</v>
      </c>
      <c r="Q951" t="s">
        <v>1756</v>
      </c>
      <c r="R951" s="3">
        <v>517.29999999999995</v>
      </c>
      <c r="U951" t="s">
        <v>1088</v>
      </c>
      <c r="V951" s="3">
        <v>310</v>
      </c>
    </row>
    <row r="952" spans="13:22" x14ac:dyDescent="0.25">
      <c r="M952" t="s">
        <v>203</v>
      </c>
      <c r="N952" s="2">
        <v>247</v>
      </c>
      <c r="Q952" t="s">
        <v>1775</v>
      </c>
      <c r="R952" s="3">
        <v>517.08000000000004</v>
      </c>
      <c r="U952" t="s">
        <v>1868</v>
      </c>
      <c r="V952" s="3">
        <v>309.78999999999996</v>
      </c>
    </row>
    <row r="953" spans="13:22" x14ac:dyDescent="0.25">
      <c r="M953" t="s">
        <v>2158</v>
      </c>
      <c r="N953" s="2">
        <v>247</v>
      </c>
      <c r="Q953" t="s">
        <v>479</v>
      </c>
      <c r="R953" s="3">
        <v>516.88000000000011</v>
      </c>
      <c r="U953" t="s">
        <v>1572</v>
      </c>
      <c r="V953" s="3">
        <v>309.61000000000007</v>
      </c>
    </row>
    <row r="954" spans="13:22" x14ac:dyDescent="0.25">
      <c r="M954" t="s">
        <v>2159</v>
      </c>
      <c r="N954" s="2">
        <v>247</v>
      </c>
      <c r="Q954" t="s">
        <v>446</v>
      </c>
      <c r="R954" s="3">
        <v>516.68000000000006</v>
      </c>
      <c r="U954" t="s">
        <v>2138</v>
      </c>
      <c r="V954" s="3">
        <v>309.59000000000003</v>
      </c>
    </row>
    <row r="955" spans="13:22" x14ac:dyDescent="0.25">
      <c r="M955" t="s">
        <v>1362</v>
      </c>
      <c r="N955" s="2">
        <v>247</v>
      </c>
      <c r="Q955" t="s">
        <v>42</v>
      </c>
      <c r="R955" s="3">
        <v>516.33000000000004</v>
      </c>
      <c r="U955" t="s">
        <v>776</v>
      </c>
      <c r="V955" s="3">
        <v>309.43999999999994</v>
      </c>
    </row>
    <row r="956" spans="13:22" x14ac:dyDescent="0.25">
      <c r="M956" t="s">
        <v>1795</v>
      </c>
      <c r="N956" s="2">
        <v>246</v>
      </c>
      <c r="Q956" t="s">
        <v>1025</v>
      </c>
      <c r="R956" s="3">
        <v>516.32999999999993</v>
      </c>
      <c r="U956" t="s">
        <v>840</v>
      </c>
      <c r="V956" s="3">
        <v>309.36999999999995</v>
      </c>
    </row>
    <row r="957" spans="13:22" x14ac:dyDescent="0.25">
      <c r="M957" t="s">
        <v>2160</v>
      </c>
      <c r="N957" s="2">
        <v>246</v>
      </c>
      <c r="Q957" t="s">
        <v>1776</v>
      </c>
      <c r="R957" s="3">
        <v>516.32000000000005</v>
      </c>
      <c r="U957" t="s">
        <v>1775</v>
      </c>
      <c r="V957" s="3">
        <v>309.14000000000004</v>
      </c>
    </row>
    <row r="958" spans="13:22" x14ac:dyDescent="0.25">
      <c r="M958" t="s">
        <v>2161</v>
      </c>
      <c r="N958" s="2">
        <v>246</v>
      </c>
      <c r="Q958" t="s">
        <v>840</v>
      </c>
      <c r="R958" s="3">
        <v>516.04</v>
      </c>
      <c r="U958" t="s">
        <v>341</v>
      </c>
      <c r="V958" s="3">
        <v>308.87</v>
      </c>
    </row>
    <row r="959" spans="13:22" x14ac:dyDescent="0.25">
      <c r="M959" t="s">
        <v>191</v>
      </c>
      <c r="N959" s="2">
        <v>246</v>
      </c>
      <c r="Q959" t="s">
        <v>854</v>
      </c>
      <c r="R959" s="3">
        <v>516.03</v>
      </c>
      <c r="U959" t="s">
        <v>1898</v>
      </c>
      <c r="V959" s="3">
        <v>308.49</v>
      </c>
    </row>
    <row r="960" spans="13:22" x14ac:dyDescent="0.25">
      <c r="M960" t="s">
        <v>1367</v>
      </c>
      <c r="N960" s="2">
        <v>246</v>
      </c>
      <c r="Q960" t="s">
        <v>2172</v>
      </c>
      <c r="R960" s="3">
        <v>516</v>
      </c>
      <c r="U960" t="s">
        <v>2195</v>
      </c>
      <c r="V960" s="3">
        <v>307.81000000000006</v>
      </c>
    </row>
    <row r="961" spans="13:22" x14ac:dyDescent="0.25">
      <c r="M961" t="s">
        <v>2685</v>
      </c>
      <c r="N961" s="2">
        <v>246</v>
      </c>
      <c r="Q961" t="s">
        <v>1216</v>
      </c>
      <c r="R961" s="3">
        <v>515.63</v>
      </c>
      <c r="U961" t="s">
        <v>138</v>
      </c>
      <c r="V961" s="3">
        <v>307.77000000000004</v>
      </c>
    </row>
    <row r="962" spans="13:22" x14ac:dyDescent="0.25">
      <c r="M962" t="s">
        <v>1160</v>
      </c>
      <c r="N962" s="2">
        <v>245</v>
      </c>
      <c r="Q962" t="s">
        <v>119</v>
      </c>
      <c r="R962" s="3">
        <v>515.51</v>
      </c>
      <c r="U962" t="s">
        <v>2214</v>
      </c>
      <c r="V962" s="3">
        <v>307.46999999999991</v>
      </c>
    </row>
    <row r="963" spans="13:22" x14ac:dyDescent="0.25">
      <c r="M963" t="s">
        <v>2162</v>
      </c>
      <c r="N963" s="2">
        <v>245</v>
      </c>
      <c r="Q963" t="s">
        <v>2125</v>
      </c>
      <c r="R963" s="3">
        <v>515.17000000000007</v>
      </c>
      <c r="U963" t="s">
        <v>1688</v>
      </c>
      <c r="V963" s="3">
        <v>307.29999999999995</v>
      </c>
    </row>
    <row r="964" spans="13:22" x14ac:dyDescent="0.25">
      <c r="M964" t="s">
        <v>2163</v>
      </c>
      <c r="N964" s="2">
        <v>245</v>
      </c>
      <c r="Q964" t="s">
        <v>2225</v>
      </c>
      <c r="R964" s="3">
        <v>515.11</v>
      </c>
      <c r="U964" t="s">
        <v>1570</v>
      </c>
      <c r="V964" s="3">
        <v>307.27</v>
      </c>
    </row>
    <row r="965" spans="13:22" x14ac:dyDescent="0.25">
      <c r="M965" t="s">
        <v>2164</v>
      </c>
      <c r="N965" s="2">
        <v>245</v>
      </c>
      <c r="Q965" t="s">
        <v>1340</v>
      </c>
      <c r="R965" s="3">
        <v>514.95000000000005</v>
      </c>
      <c r="U965" t="s">
        <v>1000</v>
      </c>
      <c r="V965" s="3">
        <v>307.27</v>
      </c>
    </row>
    <row r="966" spans="13:22" x14ac:dyDescent="0.25">
      <c r="M966" t="s">
        <v>822</v>
      </c>
      <c r="N966" s="2">
        <v>245</v>
      </c>
      <c r="Q966" t="s">
        <v>2215</v>
      </c>
      <c r="R966" s="3">
        <v>514.44000000000005</v>
      </c>
      <c r="U966" t="s">
        <v>1567</v>
      </c>
      <c r="V966" s="3">
        <v>307.2600000000001</v>
      </c>
    </row>
    <row r="967" spans="13:22" x14ac:dyDescent="0.25">
      <c r="M967" t="s">
        <v>2686</v>
      </c>
      <c r="N967" s="2">
        <v>245</v>
      </c>
      <c r="Q967" t="s">
        <v>2214</v>
      </c>
      <c r="R967" s="3">
        <v>514.05999999999995</v>
      </c>
      <c r="U967" t="s">
        <v>543</v>
      </c>
      <c r="V967" s="3">
        <v>307.22000000000003</v>
      </c>
    </row>
    <row r="968" spans="13:22" x14ac:dyDescent="0.25">
      <c r="M968" t="s">
        <v>265</v>
      </c>
      <c r="N968" s="2">
        <v>245</v>
      </c>
      <c r="Q968" t="s">
        <v>475</v>
      </c>
      <c r="R968" s="3">
        <v>513.09999999999991</v>
      </c>
      <c r="U968" t="s">
        <v>1940</v>
      </c>
      <c r="V968" s="3">
        <v>306.97000000000003</v>
      </c>
    </row>
    <row r="969" spans="13:22" x14ac:dyDescent="0.25">
      <c r="M969" t="s">
        <v>1471</v>
      </c>
      <c r="N969" s="2">
        <v>245</v>
      </c>
      <c r="Q969" t="s">
        <v>1957</v>
      </c>
      <c r="R969" s="3">
        <v>512.55000000000007</v>
      </c>
      <c r="U969" t="s">
        <v>2090</v>
      </c>
      <c r="V969" s="3">
        <v>306.96000000000004</v>
      </c>
    </row>
    <row r="970" spans="13:22" x14ac:dyDescent="0.25">
      <c r="M970" t="s">
        <v>1670</v>
      </c>
      <c r="N970" s="2">
        <v>245</v>
      </c>
      <c r="Q970" t="s">
        <v>1265</v>
      </c>
      <c r="R970" s="3">
        <v>512.35</v>
      </c>
      <c r="U970" t="s">
        <v>2164</v>
      </c>
      <c r="V970" s="3">
        <v>306.84999999999997</v>
      </c>
    </row>
    <row r="971" spans="13:22" x14ac:dyDescent="0.25">
      <c r="M971" t="s">
        <v>1631</v>
      </c>
      <c r="N971" s="2">
        <v>245</v>
      </c>
      <c r="Q971" t="s">
        <v>2240</v>
      </c>
      <c r="R971" s="3">
        <v>512.13</v>
      </c>
      <c r="U971" t="s">
        <v>191</v>
      </c>
      <c r="V971" s="3">
        <v>306.81000000000012</v>
      </c>
    </row>
    <row r="972" spans="13:22" x14ac:dyDescent="0.25">
      <c r="M972" t="s">
        <v>1423</v>
      </c>
      <c r="N972" s="2">
        <v>244</v>
      </c>
      <c r="Q972" t="s">
        <v>1943</v>
      </c>
      <c r="R972" s="3">
        <v>511.96000000000004</v>
      </c>
      <c r="U972" t="s">
        <v>2240</v>
      </c>
      <c r="V972" s="3">
        <v>306.27999999999997</v>
      </c>
    </row>
    <row r="973" spans="13:22" x14ac:dyDescent="0.25">
      <c r="M973" t="s">
        <v>1534</v>
      </c>
      <c r="N973" s="2">
        <v>244</v>
      </c>
      <c r="Q973" t="s">
        <v>1747</v>
      </c>
      <c r="R973" s="3">
        <v>511.95000000000005</v>
      </c>
      <c r="U973" t="s">
        <v>2290</v>
      </c>
      <c r="V973" s="3">
        <v>306.11</v>
      </c>
    </row>
    <row r="974" spans="13:22" x14ac:dyDescent="0.25">
      <c r="M974" t="s">
        <v>1880</v>
      </c>
      <c r="N974" s="2">
        <v>244</v>
      </c>
      <c r="Q974" t="s">
        <v>2163</v>
      </c>
      <c r="R974" s="3">
        <v>511.88</v>
      </c>
      <c r="U974" t="s">
        <v>935</v>
      </c>
      <c r="V974" s="3">
        <v>306.05999999999995</v>
      </c>
    </row>
    <row r="975" spans="13:22" x14ac:dyDescent="0.25">
      <c r="M975" t="s">
        <v>2687</v>
      </c>
      <c r="N975" s="2">
        <v>244</v>
      </c>
      <c r="Q975" t="s">
        <v>1386</v>
      </c>
      <c r="R975" s="3">
        <v>511.5</v>
      </c>
      <c r="U975" t="s">
        <v>902</v>
      </c>
      <c r="V975" s="3">
        <v>305.88</v>
      </c>
    </row>
    <row r="976" spans="13:22" x14ac:dyDescent="0.25">
      <c r="M976" t="s">
        <v>56</v>
      </c>
      <c r="N976" s="2">
        <v>244</v>
      </c>
      <c r="Q976" t="s">
        <v>830</v>
      </c>
      <c r="R976" s="3">
        <v>511.38</v>
      </c>
      <c r="U976" t="s">
        <v>1108</v>
      </c>
      <c r="V976" s="3">
        <v>305.70999999999992</v>
      </c>
    </row>
    <row r="977" spans="13:22" x14ac:dyDescent="0.25">
      <c r="M977" t="s">
        <v>416</v>
      </c>
      <c r="N977" s="2">
        <v>243</v>
      </c>
      <c r="Q977" t="s">
        <v>2178</v>
      </c>
      <c r="R977" s="3">
        <v>511.27000000000004</v>
      </c>
      <c r="U977" t="s">
        <v>1559</v>
      </c>
      <c r="V977" s="3">
        <v>305.64000000000004</v>
      </c>
    </row>
    <row r="978" spans="13:22" x14ac:dyDescent="0.25">
      <c r="M978" t="s">
        <v>1257</v>
      </c>
      <c r="N978" s="2">
        <v>243</v>
      </c>
      <c r="Q978" t="s">
        <v>2170</v>
      </c>
      <c r="R978" s="3">
        <v>511.15999999999997</v>
      </c>
      <c r="U978" t="s">
        <v>2106</v>
      </c>
      <c r="V978" s="3">
        <v>305.39000000000004</v>
      </c>
    </row>
    <row r="979" spans="13:22" x14ac:dyDescent="0.25">
      <c r="M979" t="s">
        <v>1936</v>
      </c>
      <c r="N979" s="2">
        <v>243</v>
      </c>
      <c r="Q979" t="s">
        <v>1623</v>
      </c>
      <c r="R979" s="3">
        <v>510.87000000000006</v>
      </c>
      <c r="U979" t="s">
        <v>1943</v>
      </c>
      <c r="V979" s="3">
        <v>305.35000000000002</v>
      </c>
    </row>
    <row r="980" spans="13:22" x14ac:dyDescent="0.25">
      <c r="M980" t="s">
        <v>314</v>
      </c>
      <c r="N980" s="2">
        <v>243</v>
      </c>
      <c r="Q980" t="s">
        <v>1862</v>
      </c>
      <c r="R980" s="3">
        <v>510.72</v>
      </c>
      <c r="U980" t="s">
        <v>1479</v>
      </c>
      <c r="V980" s="3">
        <v>304.98000000000008</v>
      </c>
    </row>
    <row r="981" spans="13:22" x14ac:dyDescent="0.25">
      <c r="M981" t="s">
        <v>2165</v>
      </c>
      <c r="N981" s="2">
        <v>243</v>
      </c>
      <c r="Q981" t="s">
        <v>2106</v>
      </c>
      <c r="R981" s="3">
        <v>510.6</v>
      </c>
      <c r="U981" t="s">
        <v>2238</v>
      </c>
      <c r="V981" s="3">
        <v>304.88000000000005</v>
      </c>
    </row>
    <row r="982" spans="13:22" x14ac:dyDescent="0.25">
      <c r="M982" t="s">
        <v>221</v>
      </c>
      <c r="N982" s="2">
        <v>243</v>
      </c>
      <c r="Q982" t="s">
        <v>2220</v>
      </c>
      <c r="R982" s="3">
        <v>510.36</v>
      </c>
      <c r="U982" t="s">
        <v>14</v>
      </c>
      <c r="V982" s="3">
        <v>304.04999999999995</v>
      </c>
    </row>
    <row r="983" spans="13:22" x14ac:dyDescent="0.25">
      <c r="M983" t="s">
        <v>101</v>
      </c>
      <c r="N983" s="2">
        <v>243</v>
      </c>
      <c r="Q983" t="s">
        <v>1940</v>
      </c>
      <c r="R983" s="3">
        <v>510.35</v>
      </c>
      <c r="U983" t="s">
        <v>497</v>
      </c>
      <c r="V983" s="3">
        <v>303.80000000000007</v>
      </c>
    </row>
    <row r="984" spans="13:22" x14ac:dyDescent="0.25">
      <c r="M984" t="s">
        <v>1152</v>
      </c>
      <c r="N984" s="2">
        <v>243</v>
      </c>
      <c r="Q984" t="s">
        <v>945</v>
      </c>
      <c r="R984" s="3">
        <v>509.85</v>
      </c>
      <c r="U984" t="s">
        <v>830</v>
      </c>
      <c r="V984" s="3">
        <v>303.7</v>
      </c>
    </row>
    <row r="985" spans="13:22" x14ac:dyDescent="0.25">
      <c r="M985" t="s">
        <v>508</v>
      </c>
      <c r="N985" s="2">
        <v>242</v>
      </c>
      <c r="Q985" t="s">
        <v>2090</v>
      </c>
      <c r="R985" s="3">
        <v>508.94000000000005</v>
      </c>
      <c r="U985" t="s">
        <v>420</v>
      </c>
      <c r="V985" s="3">
        <v>303.62</v>
      </c>
    </row>
    <row r="986" spans="13:22" x14ac:dyDescent="0.25">
      <c r="M986" t="s">
        <v>1025</v>
      </c>
      <c r="N986" s="2">
        <v>242</v>
      </c>
      <c r="Q986" t="s">
        <v>1037</v>
      </c>
      <c r="R986" s="3">
        <v>508.65</v>
      </c>
      <c r="U986" t="s">
        <v>2685</v>
      </c>
      <c r="V986" s="3">
        <v>303.08000000000004</v>
      </c>
    </row>
    <row r="987" spans="13:22" x14ac:dyDescent="0.25">
      <c r="M987" t="s">
        <v>1118</v>
      </c>
      <c r="N987" s="2">
        <v>242</v>
      </c>
      <c r="Q987" t="s">
        <v>1152</v>
      </c>
      <c r="R987" s="3">
        <v>508.00000000000006</v>
      </c>
      <c r="U987" t="s">
        <v>1012</v>
      </c>
      <c r="V987" s="3">
        <v>302.72999999999996</v>
      </c>
    </row>
    <row r="988" spans="13:22" x14ac:dyDescent="0.25">
      <c r="M988" t="s">
        <v>59</v>
      </c>
      <c r="N988" s="2">
        <v>242</v>
      </c>
      <c r="Q988" t="s">
        <v>221</v>
      </c>
      <c r="R988" s="3">
        <v>507.91999999999996</v>
      </c>
      <c r="U988" t="s">
        <v>1731</v>
      </c>
      <c r="V988" s="3">
        <v>302.41999999999996</v>
      </c>
    </row>
    <row r="989" spans="13:22" x14ac:dyDescent="0.25">
      <c r="M989" t="s">
        <v>475</v>
      </c>
      <c r="N989" s="2">
        <v>241</v>
      </c>
      <c r="Q989" t="s">
        <v>2296</v>
      </c>
      <c r="R989" s="3">
        <v>507.9</v>
      </c>
      <c r="U989" t="s">
        <v>73</v>
      </c>
      <c r="V989" s="3">
        <v>302.31000000000006</v>
      </c>
    </row>
    <row r="990" spans="13:22" x14ac:dyDescent="0.25">
      <c r="M990" t="s">
        <v>2688</v>
      </c>
      <c r="N990" s="2">
        <v>241</v>
      </c>
      <c r="Q990" t="s">
        <v>1737</v>
      </c>
      <c r="R990" s="3">
        <v>507.74</v>
      </c>
      <c r="U990" t="s">
        <v>2721</v>
      </c>
      <c r="V990" s="3">
        <v>301.86000000000007</v>
      </c>
    </row>
    <row r="991" spans="13:22" x14ac:dyDescent="0.25">
      <c r="M991" t="s">
        <v>462</v>
      </c>
      <c r="N991" s="2">
        <v>241</v>
      </c>
      <c r="Q991" t="s">
        <v>243</v>
      </c>
      <c r="R991" s="3">
        <v>507.68999999999994</v>
      </c>
      <c r="U991" t="s">
        <v>475</v>
      </c>
      <c r="V991" s="3">
        <v>301.42999999999989</v>
      </c>
    </row>
    <row r="992" spans="13:22" x14ac:dyDescent="0.25">
      <c r="M992" t="s">
        <v>437</v>
      </c>
      <c r="N992" s="2">
        <v>241</v>
      </c>
      <c r="Q992" t="s">
        <v>1520</v>
      </c>
      <c r="R992" s="3">
        <v>507.58000000000004</v>
      </c>
      <c r="U992" t="s">
        <v>1870</v>
      </c>
      <c r="V992" s="3">
        <v>301.26</v>
      </c>
    </row>
    <row r="993" spans="13:22" x14ac:dyDescent="0.25">
      <c r="M993" t="s">
        <v>2166</v>
      </c>
      <c r="N993" s="2">
        <v>241</v>
      </c>
      <c r="Q993" t="s">
        <v>160</v>
      </c>
      <c r="R993" s="3">
        <v>505.98</v>
      </c>
      <c r="U993" t="s">
        <v>2688</v>
      </c>
      <c r="V993" s="3">
        <v>300.92000000000007</v>
      </c>
    </row>
    <row r="994" spans="13:22" x14ac:dyDescent="0.25">
      <c r="M994" t="s">
        <v>379</v>
      </c>
      <c r="N994" s="2">
        <v>241</v>
      </c>
      <c r="Q994" t="s">
        <v>1708</v>
      </c>
      <c r="R994" s="3">
        <v>505.84999999999997</v>
      </c>
      <c r="U994" t="s">
        <v>1866</v>
      </c>
      <c r="V994" s="3">
        <v>300.89999999999998</v>
      </c>
    </row>
    <row r="995" spans="13:22" x14ac:dyDescent="0.25">
      <c r="M995" t="s">
        <v>1737</v>
      </c>
      <c r="N995" s="2">
        <v>241</v>
      </c>
      <c r="Q995" t="s">
        <v>2164</v>
      </c>
      <c r="R995" s="3">
        <v>505.71999999999997</v>
      </c>
      <c r="U995" t="s">
        <v>1862</v>
      </c>
      <c r="V995" s="3">
        <v>300.89</v>
      </c>
    </row>
    <row r="996" spans="13:22" x14ac:dyDescent="0.25">
      <c r="M996" t="s">
        <v>1986</v>
      </c>
      <c r="N996" s="2">
        <v>241</v>
      </c>
      <c r="Q996" t="s">
        <v>2688</v>
      </c>
      <c r="R996" s="3">
        <v>505.64000000000004</v>
      </c>
      <c r="U996" t="s">
        <v>1286</v>
      </c>
      <c r="V996" s="3">
        <v>300.82999999999993</v>
      </c>
    </row>
    <row r="997" spans="13:22" x14ac:dyDescent="0.25">
      <c r="M997" t="s">
        <v>2167</v>
      </c>
      <c r="N997" s="2">
        <v>241</v>
      </c>
      <c r="Q997" t="s">
        <v>1050</v>
      </c>
      <c r="R997" s="3">
        <v>505.35999999999996</v>
      </c>
      <c r="U997" t="s">
        <v>297</v>
      </c>
      <c r="V997" s="3">
        <v>300.77</v>
      </c>
    </row>
    <row r="998" spans="13:22" x14ac:dyDescent="0.25">
      <c r="M998" t="s">
        <v>1292</v>
      </c>
      <c r="N998" s="2">
        <v>241</v>
      </c>
      <c r="Q998" t="s">
        <v>297</v>
      </c>
      <c r="R998" s="3">
        <v>505.15</v>
      </c>
      <c r="U998" t="s">
        <v>367</v>
      </c>
      <c r="V998" s="3">
        <v>300.61</v>
      </c>
    </row>
    <row r="999" spans="13:22" x14ac:dyDescent="0.25">
      <c r="M999" t="s">
        <v>1082</v>
      </c>
      <c r="N999" s="2">
        <v>241</v>
      </c>
      <c r="Q999" t="s">
        <v>462</v>
      </c>
      <c r="R999" s="3">
        <v>505.11</v>
      </c>
      <c r="U999" t="s">
        <v>2669</v>
      </c>
      <c r="V999" s="3">
        <v>300.59000000000003</v>
      </c>
    </row>
    <row r="1000" spans="13:22" x14ac:dyDescent="0.25">
      <c r="M1000" t="s">
        <v>451</v>
      </c>
      <c r="N1000" s="2">
        <v>240</v>
      </c>
      <c r="Q1000" t="s">
        <v>935</v>
      </c>
      <c r="R1000" s="3">
        <v>503.90999999999997</v>
      </c>
      <c r="U1000" t="s">
        <v>1794</v>
      </c>
      <c r="V1000" s="3">
        <v>300.55999999999989</v>
      </c>
    </row>
    <row r="1001" spans="13:22" x14ac:dyDescent="0.25">
      <c r="M1001" t="s">
        <v>1242</v>
      </c>
      <c r="N1001" s="2">
        <v>240</v>
      </c>
      <c r="Q1001" t="s">
        <v>1898</v>
      </c>
      <c r="R1001" s="3">
        <v>503.26</v>
      </c>
      <c r="U1001" t="s">
        <v>854</v>
      </c>
      <c r="V1001" s="3">
        <v>300.35999999999996</v>
      </c>
    </row>
    <row r="1002" spans="13:22" x14ac:dyDescent="0.25">
      <c r="M1002" t="s">
        <v>2168</v>
      </c>
      <c r="N1002" s="2">
        <v>240</v>
      </c>
      <c r="Q1002" t="s">
        <v>2162</v>
      </c>
      <c r="R1002" s="3">
        <v>503.13</v>
      </c>
      <c r="U1002" t="s">
        <v>1336</v>
      </c>
      <c r="V1002" s="3">
        <v>299.95999999999992</v>
      </c>
    </row>
    <row r="1003" spans="13:22" x14ac:dyDescent="0.25">
      <c r="M1003" t="s">
        <v>2169</v>
      </c>
      <c r="N1003" s="2">
        <v>240</v>
      </c>
      <c r="Q1003" t="s">
        <v>1870</v>
      </c>
      <c r="R1003" s="3">
        <v>502.96999999999997</v>
      </c>
      <c r="U1003" t="s">
        <v>2148</v>
      </c>
      <c r="V1003" s="3">
        <v>299.91999999999996</v>
      </c>
    </row>
    <row r="1004" spans="13:22" x14ac:dyDescent="0.25">
      <c r="M1004" t="s">
        <v>1597</v>
      </c>
      <c r="N1004" s="2">
        <v>240</v>
      </c>
      <c r="Q1004" t="s">
        <v>1777</v>
      </c>
      <c r="R1004" s="3">
        <v>502.75</v>
      </c>
      <c r="U1004" t="s">
        <v>2346</v>
      </c>
      <c r="V1004" s="3">
        <v>299.63999999999993</v>
      </c>
    </row>
    <row r="1005" spans="13:22" x14ac:dyDescent="0.25">
      <c r="M1005" t="s">
        <v>2170</v>
      </c>
      <c r="N1005" s="2">
        <v>240</v>
      </c>
      <c r="Q1005" t="s">
        <v>1114</v>
      </c>
      <c r="R1005" s="3">
        <v>502.54</v>
      </c>
      <c r="U1005" t="s">
        <v>1070</v>
      </c>
      <c r="V1005" s="3">
        <v>299.58999999999997</v>
      </c>
    </row>
    <row r="1006" spans="13:22" x14ac:dyDescent="0.25">
      <c r="M1006" t="s">
        <v>133</v>
      </c>
      <c r="N1006" s="2">
        <v>240</v>
      </c>
      <c r="Q1006" t="s">
        <v>535</v>
      </c>
      <c r="R1006" s="3">
        <v>502.40999999999997</v>
      </c>
      <c r="U1006" t="s">
        <v>160</v>
      </c>
      <c r="V1006" s="3">
        <v>299.47000000000003</v>
      </c>
    </row>
    <row r="1007" spans="13:22" x14ac:dyDescent="0.25">
      <c r="M1007" t="s">
        <v>1870</v>
      </c>
      <c r="N1007" s="2">
        <v>239</v>
      </c>
      <c r="Q1007" t="s">
        <v>2734</v>
      </c>
      <c r="R1007" s="3">
        <v>502.18000000000006</v>
      </c>
      <c r="U1007" t="s">
        <v>2311</v>
      </c>
      <c r="V1007" s="3">
        <v>299.43</v>
      </c>
    </row>
    <row r="1008" spans="13:22" x14ac:dyDescent="0.25">
      <c r="M1008" t="s">
        <v>1887</v>
      </c>
      <c r="N1008" s="2">
        <v>239</v>
      </c>
      <c r="Q1008" t="s">
        <v>1189</v>
      </c>
      <c r="R1008" s="3">
        <v>502.03</v>
      </c>
      <c r="U1008" t="s">
        <v>1957</v>
      </c>
      <c r="V1008" s="3">
        <v>299.41000000000008</v>
      </c>
    </row>
    <row r="1009" spans="13:22" x14ac:dyDescent="0.25">
      <c r="M1009" t="s">
        <v>673</v>
      </c>
      <c r="N1009" s="2">
        <v>239</v>
      </c>
      <c r="Q1009" t="s">
        <v>2238</v>
      </c>
      <c r="R1009" s="3">
        <v>501.73</v>
      </c>
      <c r="U1009" t="s">
        <v>1623</v>
      </c>
      <c r="V1009" s="3">
        <v>299.33000000000004</v>
      </c>
    </row>
    <row r="1010" spans="13:22" x14ac:dyDescent="0.25">
      <c r="M1010" t="s">
        <v>1701</v>
      </c>
      <c r="N1010" s="2">
        <v>239</v>
      </c>
      <c r="Q1010" t="s">
        <v>1570</v>
      </c>
      <c r="R1010" s="3">
        <v>501.04</v>
      </c>
      <c r="U1010" t="s">
        <v>2726</v>
      </c>
      <c r="V1010" s="3">
        <v>299.11</v>
      </c>
    </row>
    <row r="1011" spans="13:22" x14ac:dyDescent="0.25">
      <c r="M1011" t="s">
        <v>160</v>
      </c>
      <c r="N1011" s="2">
        <v>239</v>
      </c>
      <c r="Q1011" t="s">
        <v>2233</v>
      </c>
      <c r="R1011" s="3">
        <v>500.56</v>
      </c>
      <c r="U1011" t="s">
        <v>1257</v>
      </c>
      <c r="V1011" s="3">
        <v>298.64999999999998</v>
      </c>
    </row>
    <row r="1012" spans="13:22" x14ac:dyDescent="0.25">
      <c r="M1012" t="s">
        <v>231</v>
      </c>
      <c r="N1012" s="2">
        <v>239</v>
      </c>
      <c r="Q1012" t="s">
        <v>1282</v>
      </c>
      <c r="R1012" s="3">
        <v>499.94999999999993</v>
      </c>
      <c r="U1012" t="s">
        <v>816</v>
      </c>
      <c r="V1012" s="3">
        <v>298.64999999999998</v>
      </c>
    </row>
    <row r="1013" spans="13:22" x14ac:dyDescent="0.25">
      <c r="M1013" t="s">
        <v>1120</v>
      </c>
      <c r="N1013" s="2">
        <v>239</v>
      </c>
      <c r="Q1013" t="s">
        <v>1082</v>
      </c>
      <c r="R1013" s="3">
        <v>499.66</v>
      </c>
      <c r="U1013" t="s">
        <v>884</v>
      </c>
      <c r="V1013" s="3">
        <v>298.62999999999994</v>
      </c>
    </row>
    <row r="1014" spans="13:22" x14ac:dyDescent="0.25">
      <c r="M1014" t="s">
        <v>1846</v>
      </c>
      <c r="N1014" s="2">
        <v>238</v>
      </c>
      <c r="Q1014" t="s">
        <v>816</v>
      </c>
      <c r="R1014" s="3">
        <v>498.47999999999996</v>
      </c>
      <c r="U1014" t="s">
        <v>1142</v>
      </c>
      <c r="V1014" s="3">
        <v>298.19000000000005</v>
      </c>
    </row>
    <row r="1015" spans="13:22" x14ac:dyDescent="0.25">
      <c r="M1015" t="s">
        <v>1848</v>
      </c>
      <c r="N1015" s="2">
        <v>238</v>
      </c>
      <c r="Q1015" t="s">
        <v>865</v>
      </c>
      <c r="R1015" s="3">
        <v>498.41999999999996</v>
      </c>
      <c r="U1015" t="s">
        <v>1425</v>
      </c>
      <c r="V1015" s="3">
        <v>297.86</v>
      </c>
    </row>
    <row r="1016" spans="13:22" x14ac:dyDescent="0.25">
      <c r="M1016" t="s">
        <v>289</v>
      </c>
      <c r="N1016" s="2">
        <v>238</v>
      </c>
      <c r="Q1016" t="s">
        <v>1425</v>
      </c>
      <c r="R1016" s="3">
        <v>498.24</v>
      </c>
      <c r="U1016" t="s">
        <v>1282</v>
      </c>
      <c r="V1016" s="3">
        <v>297.77999999999997</v>
      </c>
    </row>
    <row r="1017" spans="13:22" x14ac:dyDescent="0.25">
      <c r="M1017" t="s">
        <v>981</v>
      </c>
      <c r="N1017" s="2">
        <v>238</v>
      </c>
      <c r="Q1017" t="s">
        <v>291</v>
      </c>
      <c r="R1017" s="3">
        <v>497.96000000000004</v>
      </c>
      <c r="U1017" t="s">
        <v>2202</v>
      </c>
      <c r="V1017" s="3">
        <v>297.75000000000006</v>
      </c>
    </row>
    <row r="1018" spans="13:22" x14ac:dyDescent="0.25">
      <c r="M1018" t="s">
        <v>1784</v>
      </c>
      <c r="N1018" s="2">
        <v>238</v>
      </c>
      <c r="Q1018" t="s">
        <v>1395</v>
      </c>
      <c r="R1018" s="3">
        <v>497.78999999999996</v>
      </c>
      <c r="U1018" t="s">
        <v>2162</v>
      </c>
      <c r="V1018" s="3">
        <v>297.64</v>
      </c>
    </row>
    <row r="1019" spans="13:22" x14ac:dyDescent="0.25">
      <c r="M1019" t="s">
        <v>1247</v>
      </c>
      <c r="N1019" s="2">
        <v>237</v>
      </c>
      <c r="Q1019" t="s">
        <v>2096</v>
      </c>
      <c r="R1019" s="3">
        <v>497.60999999999996</v>
      </c>
      <c r="U1019" t="s">
        <v>378</v>
      </c>
      <c r="V1019" s="3">
        <v>297.63000000000005</v>
      </c>
    </row>
    <row r="1020" spans="13:22" x14ac:dyDescent="0.25">
      <c r="M1020" t="s">
        <v>481</v>
      </c>
      <c r="N1020" s="2">
        <v>237</v>
      </c>
      <c r="Q1020" t="s">
        <v>1402</v>
      </c>
      <c r="R1020" s="3">
        <v>497.40999999999997</v>
      </c>
      <c r="U1020" t="s">
        <v>1002</v>
      </c>
      <c r="V1020" s="3">
        <v>297.21000000000004</v>
      </c>
    </row>
    <row r="1021" spans="13:22" x14ac:dyDescent="0.25">
      <c r="M1021" t="s">
        <v>2689</v>
      </c>
      <c r="N1021" s="2">
        <v>237</v>
      </c>
      <c r="Q1021" t="s">
        <v>809</v>
      </c>
      <c r="R1021" s="3">
        <v>497.33999999999992</v>
      </c>
      <c r="U1021" t="s">
        <v>1209</v>
      </c>
      <c r="V1021" s="3">
        <v>297.15000000000003</v>
      </c>
    </row>
    <row r="1022" spans="13:22" x14ac:dyDescent="0.25">
      <c r="M1022" t="s">
        <v>1702</v>
      </c>
      <c r="N1022" s="2">
        <v>237</v>
      </c>
      <c r="Q1022" t="s">
        <v>1257</v>
      </c>
      <c r="R1022" s="3">
        <v>496.74</v>
      </c>
      <c r="U1022" t="s">
        <v>180</v>
      </c>
      <c r="V1022" s="3">
        <v>296.94</v>
      </c>
    </row>
    <row r="1023" spans="13:22" x14ac:dyDescent="0.25">
      <c r="M1023" t="s">
        <v>70</v>
      </c>
      <c r="N1023" s="2">
        <v>237</v>
      </c>
      <c r="Q1023" t="s">
        <v>423</v>
      </c>
      <c r="R1023" s="3">
        <v>496.28999999999991</v>
      </c>
      <c r="U1023" t="s">
        <v>203</v>
      </c>
      <c r="V1023" s="3">
        <v>296.92999999999995</v>
      </c>
    </row>
    <row r="1024" spans="13:22" x14ac:dyDescent="0.25">
      <c r="M1024" t="s">
        <v>2171</v>
      </c>
      <c r="N1024" s="2">
        <v>236</v>
      </c>
      <c r="Q1024" t="s">
        <v>1336</v>
      </c>
      <c r="R1024" s="3">
        <v>496.12999999999994</v>
      </c>
      <c r="U1024" t="s">
        <v>1829</v>
      </c>
      <c r="V1024" s="3">
        <v>296.75</v>
      </c>
    </row>
    <row r="1025" spans="13:22" x14ac:dyDescent="0.25">
      <c r="M1025" t="s">
        <v>2172</v>
      </c>
      <c r="N1025" s="2">
        <v>236</v>
      </c>
      <c r="Q1025" t="s">
        <v>2290</v>
      </c>
      <c r="R1025" s="3">
        <v>496.11000000000007</v>
      </c>
      <c r="U1025" t="s">
        <v>2170</v>
      </c>
      <c r="V1025" s="3">
        <v>296.70999999999998</v>
      </c>
    </row>
    <row r="1026" spans="13:22" x14ac:dyDescent="0.25">
      <c r="M1026" t="s">
        <v>1230</v>
      </c>
      <c r="N1026" s="2">
        <v>236</v>
      </c>
      <c r="Q1026" t="s">
        <v>1070</v>
      </c>
      <c r="R1026" s="3">
        <v>495.63</v>
      </c>
      <c r="U1026" t="s">
        <v>865</v>
      </c>
      <c r="V1026" s="3">
        <v>295.69999999999993</v>
      </c>
    </row>
    <row r="1027" spans="13:22" x14ac:dyDescent="0.25">
      <c r="M1027" t="s">
        <v>1662</v>
      </c>
      <c r="N1027" s="2">
        <v>236</v>
      </c>
      <c r="Q1027" t="s">
        <v>2285</v>
      </c>
      <c r="R1027" s="3">
        <v>495.38</v>
      </c>
      <c r="U1027" t="s">
        <v>56</v>
      </c>
      <c r="V1027" s="3">
        <v>295.57000000000005</v>
      </c>
    </row>
    <row r="1028" spans="13:22" x14ac:dyDescent="0.25">
      <c r="M1028" t="s">
        <v>1571</v>
      </c>
      <c r="N1028" s="2">
        <v>235</v>
      </c>
      <c r="Q1028" t="s">
        <v>51</v>
      </c>
      <c r="R1028" s="3">
        <v>494.73</v>
      </c>
      <c r="U1028" t="s">
        <v>1340</v>
      </c>
      <c r="V1028" s="3">
        <v>295.55000000000007</v>
      </c>
    </row>
    <row r="1029" spans="13:22" x14ac:dyDescent="0.25">
      <c r="M1029" t="s">
        <v>1731</v>
      </c>
      <c r="N1029" s="2">
        <v>235</v>
      </c>
      <c r="Q1029" t="s">
        <v>2346</v>
      </c>
      <c r="R1029" s="3">
        <v>494.55999999999995</v>
      </c>
      <c r="U1029" t="s">
        <v>1935</v>
      </c>
      <c r="V1029" s="3">
        <v>295.28000000000003</v>
      </c>
    </row>
    <row r="1030" spans="13:22" x14ac:dyDescent="0.25">
      <c r="M1030" t="s">
        <v>543</v>
      </c>
      <c r="N1030" s="2">
        <v>235</v>
      </c>
      <c r="Q1030" t="s">
        <v>1113</v>
      </c>
      <c r="R1030" s="3">
        <v>494.1</v>
      </c>
      <c r="U1030" t="s">
        <v>766</v>
      </c>
      <c r="V1030" s="3">
        <v>295.11</v>
      </c>
    </row>
    <row r="1031" spans="13:22" x14ac:dyDescent="0.25">
      <c r="M1031" t="s">
        <v>1153</v>
      </c>
      <c r="N1031" s="2">
        <v>235</v>
      </c>
      <c r="Q1031" t="s">
        <v>1731</v>
      </c>
      <c r="R1031" s="3">
        <v>493.62</v>
      </c>
      <c r="U1031" t="s">
        <v>2684</v>
      </c>
      <c r="V1031" s="3">
        <v>295.06</v>
      </c>
    </row>
    <row r="1032" spans="13:22" x14ac:dyDescent="0.25">
      <c r="M1032" t="s">
        <v>1007</v>
      </c>
      <c r="N1032" s="2">
        <v>235</v>
      </c>
      <c r="Q1032" t="s">
        <v>543</v>
      </c>
      <c r="R1032" s="3">
        <v>492.34000000000003</v>
      </c>
      <c r="U1032" t="s">
        <v>1402</v>
      </c>
      <c r="V1032" s="3">
        <v>294.95999999999992</v>
      </c>
    </row>
    <row r="1033" spans="13:22" x14ac:dyDescent="0.25">
      <c r="M1033" t="s">
        <v>2173</v>
      </c>
      <c r="N1033" s="2">
        <v>235</v>
      </c>
      <c r="Q1033" t="s">
        <v>2210</v>
      </c>
      <c r="R1033" s="3">
        <v>491.87</v>
      </c>
      <c r="U1033" t="s">
        <v>221</v>
      </c>
      <c r="V1033" s="3">
        <v>294.71999999999991</v>
      </c>
    </row>
    <row r="1034" spans="13:22" x14ac:dyDescent="0.25">
      <c r="M1034" t="s">
        <v>2174</v>
      </c>
      <c r="N1034" s="2">
        <v>234</v>
      </c>
      <c r="Q1034" t="s">
        <v>2682</v>
      </c>
      <c r="R1034" s="3">
        <v>491.6</v>
      </c>
      <c r="U1034" t="s">
        <v>446</v>
      </c>
      <c r="V1034" s="3">
        <v>294.37000000000006</v>
      </c>
    </row>
    <row r="1035" spans="13:22" x14ac:dyDescent="0.25">
      <c r="M1035" t="s">
        <v>2175</v>
      </c>
      <c r="N1035" s="2">
        <v>234</v>
      </c>
      <c r="Q1035" t="s">
        <v>2195</v>
      </c>
      <c r="R1035" s="3">
        <v>491.52000000000004</v>
      </c>
      <c r="U1035" t="s">
        <v>898</v>
      </c>
      <c r="V1035" s="3">
        <v>294.08</v>
      </c>
    </row>
    <row r="1036" spans="13:22" x14ac:dyDescent="0.25">
      <c r="M1036" t="s">
        <v>1303</v>
      </c>
      <c r="N1036" s="2">
        <v>234</v>
      </c>
      <c r="Q1036" t="s">
        <v>206</v>
      </c>
      <c r="R1036" s="3">
        <v>491.03999999999996</v>
      </c>
      <c r="U1036" t="s">
        <v>494</v>
      </c>
      <c r="V1036" s="3">
        <v>293.98</v>
      </c>
    </row>
    <row r="1037" spans="13:22" x14ac:dyDescent="0.25">
      <c r="M1037" t="s">
        <v>2176</v>
      </c>
      <c r="N1037" s="2">
        <v>234</v>
      </c>
      <c r="Q1037" t="s">
        <v>138</v>
      </c>
      <c r="R1037" s="3">
        <v>490.42</v>
      </c>
      <c r="U1037" t="s">
        <v>1631</v>
      </c>
      <c r="V1037" s="3">
        <v>293.52999999999997</v>
      </c>
    </row>
    <row r="1038" spans="13:22" x14ac:dyDescent="0.25">
      <c r="M1038" t="s">
        <v>1782</v>
      </c>
      <c r="N1038" s="2">
        <v>234</v>
      </c>
      <c r="Q1038" t="s">
        <v>1010</v>
      </c>
      <c r="R1038" s="3">
        <v>490.00999999999993</v>
      </c>
      <c r="U1038" t="s">
        <v>32</v>
      </c>
      <c r="V1038" s="3">
        <v>292.86</v>
      </c>
    </row>
    <row r="1039" spans="13:22" x14ac:dyDescent="0.25">
      <c r="M1039" t="s">
        <v>1655</v>
      </c>
      <c r="N1039" s="2">
        <v>234</v>
      </c>
      <c r="Q1039" t="s">
        <v>14</v>
      </c>
      <c r="R1039" s="3">
        <v>489.96999999999997</v>
      </c>
      <c r="U1039" t="s">
        <v>1152</v>
      </c>
      <c r="V1039" s="3">
        <v>292.69000000000005</v>
      </c>
    </row>
    <row r="1040" spans="13:22" x14ac:dyDescent="0.25">
      <c r="M1040" t="s">
        <v>2177</v>
      </c>
      <c r="N1040" s="2">
        <v>234</v>
      </c>
      <c r="Q1040" t="s">
        <v>416</v>
      </c>
      <c r="R1040" s="3">
        <v>489.54000000000008</v>
      </c>
      <c r="U1040" t="s">
        <v>186</v>
      </c>
      <c r="V1040" s="3">
        <v>292.62000000000006</v>
      </c>
    </row>
    <row r="1041" spans="13:22" x14ac:dyDescent="0.25">
      <c r="M1041" t="s">
        <v>1835</v>
      </c>
      <c r="N1041" s="2">
        <v>234</v>
      </c>
      <c r="Q1041" t="s">
        <v>2087</v>
      </c>
      <c r="R1041" s="3">
        <v>489.41</v>
      </c>
      <c r="U1041" t="s">
        <v>1216</v>
      </c>
      <c r="V1041" s="3">
        <v>292.53999999999996</v>
      </c>
    </row>
    <row r="1042" spans="13:22" x14ac:dyDescent="0.25">
      <c r="M1042" t="s">
        <v>1667</v>
      </c>
      <c r="N1042" s="2">
        <v>233</v>
      </c>
      <c r="Q1042" t="s">
        <v>2200</v>
      </c>
      <c r="R1042" s="3">
        <v>488.77</v>
      </c>
      <c r="U1042" t="s">
        <v>1881</v>
      </c>
      <c r="V1042" s="3">
        <v>292.52000000000004</v>
      </c>
    </row>
    <row r="1043" spans="13:22" x14ac:dyDescent="0.25">
      <c r="M1043" t="s">
        <v>2178</v>
      </c>
      <c r="N1043" s="2">
        <v>233</v>
      </c>
      <c r="Q1043" t="s">
        <v>680</v>
      </c>
      <c r="R1043" s="3">
        <v>487.82000000000011</v>
      </c>
      <c r="U1043" t="s">
        <v>226</v>
      </c>
      <c r="V1043" s="3">
        <v>291.91000000000008</v>
      </c>
    </row>
    <row r="1044" spans="13:22" x14ac:dyDescent="0.25">
      <c r="M1044" t="s">
        <v>1883</v>
      </c>
      <c r="N1044" s="2">
        <v>233</v>
      </c>
      <c r="Q1044" t="s">
        <v>818</v>
      </c>
      <c r="R1044" s="3">
        <v>487.61999999999995</v>
      </c>
      <c r="U1044" t="s">
        <v>1888</v>
      </c>
      <c r="V1044" s="3">
        <v>291.82</v>
      </c>
    </row>
    <row r="1045" spans="13:22" x14ac:dyDescent="0.25">
      <c r="M1045" t="s">
        <v>1665</v>
      </c>
      <c r="N1045" s="2">
        <v>233</v>
      </c>
      <c r="Q1045" t="s">
        <v>2136</v>
      </c>
      <c r="R1045" s="3">
        <v>487.06999999999994</v>
      </c>
      <c r="U1045" t="s">
        <v>206</v>
      </c>
      <c r="V1045" s="3">
        <v>291.57999999999993</v>
      </c>
    </row>
    <row r="1046" spans="13:22" x14ac:dyDescent="0.25">
      <c r="M1046" t="s">
        <v>836</v>
      </c>
      <c r="N1046" s="2">
        <v>233</v>
      </c>
      <c r="Q1046" t="s">
        <v>32</v>
      </c>
      <c r="R1046" s="3">
        <v>486.26000000000005</v>
      </c>
      <c r="U1046" t="s">
        <v>1568</v>
      </c>
      <c r="V1046" s="3">
        <v>290.46999999999991</v>
      </c>
    </row>
    <row r="1047" spans="13:22" x14ac:dyDescent="0.25">
      <c r="M1047" t="s">
        <v>19</v>
      </c>
      <c r="N1047" s="2">
        <v>233</v>
      </c>
      <c r="Q1047" t="s">
        <v>180</v>
      </c>
      <c r="R1047" s="3">
        <v>486.24</v>
      </c>
      <c r="U1047" t="s">
        <v>1395</v>
      </c>
      <c r="V1047" s="3">
        <v>290.39999999999998</v>
      </c>
    </row>
    <row r="1048" spans="13:22" x14ac:dyDescent="0.25">
      <c r="M1048" t="s">
        <v>1739</v>
      </c>
      <c r="N1048" s="2">
        <v>233</v>
      </c>
      <c r="Q1048" t="s">
        <v>940</v>
      </c>
      <c r="R1048" s="3">
        <v>485.95</v>
      </c>
      <c r="U1048" t="s">
        <v>1113</v>
      </c>
      <c r="V1048" s="3">
        <v>290.37</v>
      </c>
    </row>
    <row r="1049" spans="13:22" x14ac:dyDescent="0.25">
      <c r="M1049" t="s">
        <v>1740</v>
      </c>
      <c r="N1049" s="2">
        <v>233</v>
      </c>
      <c r="Q1049" t="s">
        <v>140</v>
      </c>
      <c r="R1049" s="3">
        <v>485.64</v>
      </c>
      <c r="U1049" t="s">
        <v>1010</v>
      </c>
      <c r="V1049" s="3">
        <v>290.29999999999995</v>
      </c>
    </row>
    <row r="1050" spans="13:22" x14ac:dyDescent="0.25">
      <c r="M1050" t="s">
        <v>76</v>
      </c>
      <c r="N1050" s="2">
        <v>233</v>
      </c>
      <c r="Q1050" t="s">
        <v>2218</v>
      </c>
      <c r="R1050" s="3">
        <v>484.96999999999997</v>
      </c>
      <c r="U1050" t="s">
        <v>940</v>
      </c>
      <c r="V1050" s="3">
        <v>290.01</v>
      </c>
    </row>
    <row r="1051" spans="13:22" x14ac:dyDescent="0.25">
      <c r="M1051" t="s">
        <v>1585</v>
      </c>
      <c r="N1051" s="2">
        <v>233</v>
      </c>
      <c r="Q1051" t="s">
        <v>1693</v>
      </c>
      <c r="R1051" s="3">
        <v>484.43</v>
      </c>
      <c r="U1051" t="s">
        <v>2296</v>
      </c>
      <c r="V1051" s="3">
        <v>290</v>
      </c>
    </row>
    <row r="1052" spans="13:22" x14ac:dyDescent="0.25">
      <c r="M1052" t="s">
        <v>1171</v>
      </c>
      <c r="N1052" s="2">
        <v>232</v>
      </c>
      <c r="Q1052" t="s">
        <v>2684</v>
      </c>
      <c r="R1052" s="3">
        <v>484.34000000000003</v>
      </c>
      <c r="U1052" t="s">
        <v>1864</v>
      </c>
      <c r="V1052" s="3">
        <v>289.53999999999996</v>
      </c>
    </row>
    <row r="1053" spans="13:22" x14ac:dyDescent="0.25">
      <c r="M1053" t="s">
        <v>1957</v>
      </c>
      <c r="N1053" s="2">
        <v>232</v>
      </c>
      <c r="Q1053" t="s">
        <v>70</v>
      </c>
      <c r="R1053" s="3">
        <v>484.33</v>
      </c>
      <c r="U1053" t="s">
        <v>2312</v>
      </c>
      <c r="V1053" s="3">
        <v>289.49999999999994</v>
      </c>
    </row>
    <row r="1054" spans="13:22" x14ac:dyDescent="0.25">
      <c r="M1054" t="s">
        <v>424</v>
      </c>
      <c r="N1054" s="2">
        <v>232</v>
      </c>
      <c r="Q1054" t="s">
        <v>2246</v>
      </c>
      <c r="R1054" s="3">
        <v>484.13</v>
      </c>
      <c r="U1054" t="s">
        <v>42</v>
      </c>
      <c r="V1054" s="3">
        <v>289.37</v>
      </c>
    </row>
    <row r="1055" spans="13:22" x14ac:dyDescent="0.25">
      <c r="M1055" t="s">
        <v>479</v>
      </c>
      <c r="N1055" s="2">
        <v>232</v>
      </c>
      <c r="Q1055" t="s">
        <v>1881</v>
      </c>
      <c r="R1055" s="3">
        <v>483.58000000000004</v>
      </c>
      <c r="U1055" t="s">
        <v>2210</v>
      </c>
      <c r="V1055" s="3">
        <v>289.28000000000003</v>
      </c>
    </row>
    <row r="1056" spans="13:22" x14ac:dyDescent="0.25">
      <c r="M1056" t="s">
        <v>2179</v>
      </c>
      <c r="N1056" s="2">
        <v>232</v>
      </c>
      <c r="Q1056" t="s">
        <v>769</v>
      </c>
      <c r="R1056" s="3">
        <v>483.40999999999991</v>
      </c>
      <c r="U1056" t="s">
        <v>165</v>
      </c>
      <c r="V1056" s="3">
        <v>289.21999999999997</v>
      </c>
    </row>
    <row r="1057" spans="13:22" x14ac:dyDescent="0.25">
      <c r="M1057" t="s">
        <v>2180</v>
      </c>
      <c r="N1057" s="2">
        <v>232</v>
      </c>
      <c r="Q1057" t="s">
        <v>2221</v>
      </c>
      <c r="R1057" s="3">
        <v>483.19</v>
      </c>
      <c r="U1057" t="s">
        <v>2241</v>
      </c>
      <c r="V1057" s="3">
        <v>289.20000000000005</v>
      </c>
    </row>
    <row r="1058" spans="13:22" x14ac:dyDescent="0.25">
      <c r="M1058" t="s">
        <v>1271</v>
      </c>
      <c r="N1058" s="2">
        <v>232</v>
      </c>
      <c r="Q1058" t="s">
        <v>1526</v>
      </c>
      <c r="R1058" s="3">
        <v>482.8</v>
      </c>
      <c r="U1058" t="s">
        <v>722</v>
      </c>
      <c r="V1058" s="3">
        <v>289.11000000000007</v>
      </c>
    </row>
    <row r="1059" spans="13:22" x14ac:dyDescent="0.25">
      <c r="M1059" t="s">
        <v>339</v>
      </c>
      <c r="N1059" s="2">
        <v>232</v>
      </c>
      <c r="Q1059" t="s">
        <v>378</v>
      </c>
      <c r="R1059" s="3">
        <v>482.77000000000004</v>
      </c>
      <c r="U1059" t="s">
        <v>1757</v>
      </c>
      <c r="V1059" s="3">
        <v>288.97000000000003</v>
      </c>
    </row>
    <row r="1060" spans="13:22" x14ac:dyDescent="0.25">
      <c r="M1060" t="s">
        <v>2181</v>
      </c>
      <c r="N1060" s="2">
        <v>232</v>
      </c>
      <c r="Q1060" t="s">
        <v>1327</v>
      </c>
      <c r="R1060" s="3">
        <v>482.66999999999996</v>
      </c>
      <c r="U1060" t="s">
        <v>442</v>
      </c>
      <c r="V1060" s="3">
        <v>288.81</v>
      </c>
    </row>
    <row r="1061" spans="13:22" x14ac:dyDescent="0.25">
      <c r="M1061" t="s">
        <v>2182</v>
      </c>
      <c r="N1061" s="2">
        <v>232</v>
      </c>
      <c r="Q1061" t="s">
        <v>62</v>
      </c>
      <c r="R1061" s="3">
        <v>482.40999999999997</v>
      </c>
      <c r="U1061" t="s">
        <v>2087</v>
      </c>
      <c r="V1061" s="3">
        <v>288.28000000000003</v>
      </c>
    </row>
    <row r="1062" spans="13:22" x14ac:dyDescent="0.25">
      <c r="M1062" t="s">
        <v>818</v>
      </c>
      <c r="N1062" s="2">
        <v>232</v>
      </c>
      <c r="Q1062" t="s">
        <v>165</v>
      </c>
      <c r="R1062" s="3">
        <v>482.39</v>
      </c>
      <c r="U1062" t="s">
        <v>2655</v>
      </c>
      <c r="V1062" s="3">
        <v>288.05000000000007</v>
      </c>
    </row>
    <row r="1063" spans="13:22" x14ac:dyDescent="0.25">
      <c r="M1063" t="s">
        <v>2183</v>
      </c>
      <c r="N1063" s="2">
        <v>232</v>
      </c>
      <c r="Q1063" t="s">
        <v>2112</v>
      </c>
      <c r="R1063" s="3">
        <v>481.83</v>
      </c>
      <c r="U1063" t="s">
        <v>2179</v>
      </c>
      <c r="V1063" s="3">
        <v>287.98</v>
      </c>
    </row>
    <row r="1064" spans="13:22" x14ac:dyDescent="0.25">
      <c r="M1064" t="s">
        <v>526</v>
      </c>
      <c r="N1064" s="2">
        <v>231</v>
      </c>
      <c r="Q1064" t="s">
        <v>2252</v>
      </c>
      <c r="R1064" s="3">
        <v>481.74</v>
      </c>
      <c r="U1064" t="s">
        <v>2130</v>
      </c>
      <c r="V1064" s="3">
        <v>287.96000000000004</v>
      </c>
    </row>
    <row r="1065" spans="13:22" x14ac:dyDescent="0.25">
      <c r="M1065" t="s">
        <v>2690</v>
      </c>
      <c r="N1065" s="2">
        <v>231</v>
      </c>
      <c r="Q1065" t="s">
        <v>386</v>
      </c>
      <c r="R1065" s="3">
        <v>481.08</v>
      </c>
      <c r="U1065" t="s">
        <v>416</v>
      </c>
      <c r="V1065" s="3">
        <v>287.7600000000001</v>
      </c>
    </row>
    <row r="1066" spans="13:22" x14ac:dyDescent="0.25">
      <c r="M1066" t="s">
        <v>2691</v>
      </c>
      <c r="N1066" s="2">
        <v>231</v>
      </c>
      <c r="Q1066" t="s">
        <v>203</v>
      </c>
      <c r="R1066" s="3">
        <v>480.97999999999996</v>
      </c>
      <c r="U1066" t="s">
        <v>2711</v>
      </c>
      <c r="V1066" s="3">
        <v>287.58000000000004</v>
      </c>
    </row>
    <row r="1067" spans="13:22" x14ac:dyDescent="0.25">
      <c r="M1067" t="s">
        <v>427</v>
      </c>
      <c r="N1067" s="2">
        <v>231</v>
      </c>
      <c r="Q1067" t="s">
        <v>420</v>
      </c>
      <c r="R1067" s="3">
        <v>480.3</v>
      </c>
      <c r="U1067" t="s">
        <v>2285</v>
      </c>
      <c r="V1067" s="3">
        <v>287.56</v>
      </c>
    </row>
    <row r="1068" spans="13:22" x14ac:dyDescent="0.25">
      <c r="M1068" t="s">
        <v>2692</v>
      </c>
      <c r="N1068" s="2">
        <v>231</v>
      </c>
      <c r="Q1068" t="s">
        <v>2078</v>
      </c>
      <c r="R1068" s="3">
        <v>480.17</v>
      </c>
      <c r="U1068" t="s">
        <v>253</v>
      </c>
      <c r="V1068" s="3">
        <v>287.45000000000005</v>
      </c>
    </row>
    <row r="1069" spans="13:22" x14ac:dyDescent="0.25">
      <c r="M1069" t="s">
        <v>2184</v>
      </c>
      <c r="N1069" s="2">
        <v>231</v>
      </c>
      <c r="Q1069" t="s">
        <v>2232</v>
      </c>
      <c r="R1069" s="3">
        <v>480.15999999999997</v>
      </c>
      <c r="U1069" t="s">
        <v>119</v>
      </c>
      <c r="V1069" s="3">
        <v>287.41999999999996</v>
      </c>
    </row>
    <row r="1070" spans="13:22" x14ac:dyDescent="0.25">
      <c r="M1070" t="s">
        <v>2693</v>
      </c>
      <c r="N1070" s="2">
        <v>231</v>
      </c>
      <c r="Q1070" t="s">
        <v>2262</v>
      </c>
      <c r="R1070" s="3">
        <v>479.97</v>
      </c>
      <c r="U1070" t="s">
        <v>485</v>
      </c>
      <c r="V1070" s="3">
        <v>287.23</v>
      </c>
    </row>
    <row r="1071" spans="13:22" x14ac:dyDescent="0.25">
      <c r="M1071" t="s">
        <v>2185</v>
      </c>
      <c r="N1071" s="2">
        <v>231</v>
      </c>
      <c r="Q1071" t="s">
        <v>1590</v>
      </c>
      <c r="R1071" s="3">
        <v>479.70000000000005</v>
      </c>
      <c r="U1071" t="s">
        <v>2184</v>
      </c>
      <c r="V1071" s="3">
        <v>287.13</v>
      </c>
    </row>
    <row r="1072" spans="13:22" x14ac:dyDescent="0.25">
      <c r="M1072" t="s">
        <v>1509</v>
      </c>
      <c r="N1072" s="2">
        <v>231</v>
      </c>
      <c r="Q1072" t="s">
        <v>226</v>
      </c>
      <c r="R1072" s="3">
        <v>479.5100000000001</v>
      </c>
      <c r="U1072" t="s">
        <v>1386</v>
      </c>
      <c r="V1072" s="3">
        <v>287.06</v>
      </c>
    </row>
    <row r="1073" spans="13:22" x14ac:dyDescent="0.25">
      <c r="M1073" t="s">
        <v>854</v>
      </c>
      <c r="N1073" s="2">
        <v>231</v>
      </c>
      <c r="Q1073" t="s">
        <v>344</v>
      </c>
      <c r="R1073" s="3">
        <v>479.40999999999997</v>
      </c>
      <c r="U1073" t="s">
        <v>2310</v>
      </c>
      <c r="V1073" s="3">
        <v>287.03999999999996</v>
      </c>
    </row>
    <row r="1074" spans="13:22" x14ac:dyDescent="0.25">
      <c r="M1074" t="s">
        <v>2694</v>
      </c>
      <c r="N1074" s="2">
        <v>230</v>
      </c>
      <c r="Q1074" t="s">
        <v>2132</v>
      </c>
      <c r="R1074" s="3">
        <v>479.16</v>
      </c>
      <c r="U1074" t="s">
        <v>2703</v>
      </c>
      <c r="V1074" s="3">
        <v>286.74</v>
      </c>
    </row>
    <row r="1075" spans="13:22" x14ac:dyDescent="0.25">
      <c r="M1075" t="s">
        <v>1226</v>
      </c>
      <c r="N1075" s="2">
        <v>230</v>
      </c>
      <c r="Q1075" t="s">
        <v>155</v>
      </c>
      <c r="R1075" s="3">
        <v>478.92000000000007</v>
      </c>
      <c r="U1075" t="s">
        <v>218</v>
      </c>
      <c r="V1075" s="3">
        <v>286.59000000000003</v>
      </c>
    </row>
    <row r="1076" spans="13:22" x14ac:dyDescent="0.25">
      <c r="M1076" t="s">
        <v>1306</v>
      </c>
      <c r="N1076" s="2">
        <v>230</v>
      </c>
      <c r="Q1076" t="s">
        <v>1986</v>
      </c>
      <c r="R1076" s="3">
        <v>478.58</v>
      </c>
      <c r="U1076" t="s">
        <v>1560</v>
      </c>
      <c r="V1076" s="3">
        <v>286.52</v>
      </c>
    </row>
    <row r="1077" spans="13:22" x14ac:dyDescent="0.25">
      <c r="M1077" t="s">
        <v>1862</v>
      </c>
      <c r="N1077" s="2">
        <v>230</v>
      </c>
      <c r="Q1077" t="s">
        <v>426</v>
      </c>
      <c r="R1077" s="3">
        <v>477.96</v>
      </c>
      <c r="U1077" t="s">
        <v>1028</v>
      </c>
      <c r="V1077" s="3">
        <v>286.28000000000003</v>
      </c>
    </row>
    <row r="1078" spans="13:22" x14ac:dyDescent="0.25">
      <c r="M1078" t="s">
        <v>1395</v>
      </c>
      <c r="N1078" s="2">
        <v>230</v>
      </c>
      <c r="Q1078" t="s">
        <v>2261</v>
      </c>
      <c r="R1078" s="3">
        <v>477.81</v>
      </c>
      <c r="U1078" t="s">
        <v>1229</v>
      </c>
      <c r="V1078" s="3">
        <v>286.08</v>
      </c>
    </row>
    <row r="1079" spans="13:22" x14ac:dyDescent="0.25">
      <c r="M1079" t="s">
        <v>1777</v>
      </c>
      <c r="N1079" s="2">
        <v>230</v>
      </c>
      <c r="Q1079" t="s">
        <v>1007</v>
      </c>
      <c r="R1079" s="3">
        <v>477.06000000000006</v>
      </c>
      <c r="U1079" t="s">
        <v>142</v>
      </c>
      <c r="V1079" s="3">
        <v>285.87</v>
      </c>
    </row>
    <row r="1080" spans="13:22" x14ac:dyDescent="0.25">
      <c r="M1080" t="s">
        <v>236</v>
      </c>
      <c r="N1080" s="2">
        <v>230</v>
      </c>
      <c r="Q1080" t="s">
        <v>2255</v>
      </c>
      <c r="R1080" s="3">
        <v>476.92999999999995</v>
      </c>
      <c r="U1080" t="s">
        <v>1339</v>
      </c>
      <c r="V1080" s="3">
        <v>285.66999999999996</v>
      </c>
    </row>
    <row r="1081" spans="13:22" x14ac:dyDescent="0.25">
      <c r="M1081" t="s">
        <v>1073</v>
      </c>
      <c r="N1081" s="2">
        <v>230</v>
      </c>
      <c r="Q1081" t="s">
        <v>2192</v>
      </c>
      <c r="R1081" s="3">
        <v>476.29999999999995</v>
      </c>
      <c r="U1081" t="s">
        <v>680</v>
      </c>
      <c r="V1081" s="3">
        <v>285.6400000000001</v>
      </c>
    </row>
    <row r="1082" spans="13:22" x14ac:dyDescent="0.25">
      <c r="M1082" t="s">
        <v>2695</v>
      </c>
      <c r="N1082" s="2">
        <v>230</v>
      </c>
      <c r="Q1082" t="s">
        <v>218</v>
      </c>
      <c r="R1082" s="3">
        <v>475.99</v>
      </c>
      <c r="U1082" t="s">
        <v>335</v>
      </c>
      <c r="V1082" s="3">
        <v>285.12</v>
      </c>
    </row>
    <row r="1083" spans="13:22" x14ac:dyDescent="0.25">
      <c r="M1083" t="s">
        <v>1287</v>
      </c>
      <c r="N1083" s="2">
        <v>230</v>
      </c>
      <c r="Q1083" t="s">
        <v>367</v>
      </c>
      <c r="R1083" s="3">
        <v>475.62</v>
      </c>
      <c r="U1083" t="s">
        <v>2163</v>
      </c>
      <c r="V1083" s="3">
        <v>284.90999999999997</v>
      </c>
    </row>
    <row r="1084" spans="13:22" x14ac:dyDescent="0.25">
      <c r="M1084" t="s">
        <v>2186</v>
      </c>
      <c r="N1084" s="2">
        <v>229</v>
      </c>
      <c r="Q1084" t="s">
        <v>1484</v>
      </c>
      <c r="R1084" s="3">
        <v>475.19</v>
      </c>
      <c r="U1084" t="s">
        <v>445</v>
      </c>
      <c r="V1084" s="3">
        <v>284.89</v>
      </c>
    </row>
    <row r="1085" spans="13:22" x14ac:dyDescent="0.25">
      <c r="M1085" t="s">
        <v>2187</v>
      </c>
      <c r="N1085" s="2">
        <v>229</v>
      </c>
      <c r="Q1085" t="s">
        <v>1612</v>
      </c>
      <c r="R1085" s="3">
        <v>474.78999999999996</v>
      </c>
      <c r="U1085" t="s">
        <v>1044</v>
      </c>
      <c r="V1085" s="3">
        <v>284.85000000000002</v>
      </c>
    </row>
    <row r="1086" spans="13:22" x14ac:dyDescent="0.25">
      <c r="M1086" t="s">
        <v>335</v>
      </c>
      <c r="N1086" s="2">
        <v>229</v>
      </c>
      <c r="Q1086" t="s">
        <v>335</v>
      </c>
      <c r="R1086" s="3">
        <v>474.6</v>
      </c>
      <c r="U1086" t="s">
        <v>1782</v>
      </c>
      <c r="V1086" s="3">
        <v>284.69</v>
      </c>
    </row>
    <row r="1087" spans="13:22" x14ac:dyDescent="0.25">
      <c r="M1087" t="s">
        <v>1825</v>
      </c>
      <c r="N1087" s="2">
        <v>229</v>
      </c>
      <c r="Q1087" t="s">
        <v>1471</v>
      </c>
      <c r="R1087" s="3">
        <v>473.80000000000007</v>
      </c>
      <c r="U1087" t="s">
        <v>2215</v>
      </c>
      <c r="V1087" s="3">
        <v>284.23</v>
      </c>
    </row>
    <row r="1088" spans="13:22" x14ac:dyDescent="0.25">
      <c r="M1088" t="s">
        <v>2190</v>
      </c>
      <c r="N1088" s="2">
        <v>229</v>
      </c>
      <c r="Q1088" t="s">
        <v>1541</v>
      </c>
      <c r="R1088" s="3">
        <v>473.44</v>
      </c>
      <c r="U1088" t="s">
        <v>182</v>
      </c>
      <c r="V1088" s="3">
        <v>283.73</v>
      </c>
    </row>
    <row r="1089" spans="13:22" x14ac:dyDescent="0.25">
      <c r="M1089" t="s">
        <v>180</v>
      </c>
      <c r="N1089" s="2">
        <v>229</v>
      </c>
      <c r="Q1089" t="s">
        <v>2703</v>
      </c>
      <c r="R1089" s="3">
        <v>473.38000000000005</v>
      </c>
      <c r="U1089" t="s">
        <v>1986</v>
      </c>
      <c r="V1089" s="3">
        <v>283.35000000000002</v>
      </c>
    </row>
    <row r="1090" spans="13:22" x14ac:dyDescent="0.25">
      <c r="M1090" t="s">
        <v>1134</v>
      </c>
      <c r="N1090" s="2">
        <v>229</v>
      </c>
      <c r="Q1090" t="s">
        <v>1888</v>
      </c>
      <c r="R1090" s="3">
        <v>473.34999999999997</v>
      </c>
      <c r="U1090" t="s">
        <v>1136</v>
      </c>
      <c r="V1090" s="3">
        <v>283.18999999999994</v>
      </c>
    </row>
    <row r="1091" spans="13:22" x14ac:dyDescent="0.25">
      <c r="M1091" t="s">
        <v>2188</v>
      </c>
      <c r="N1091" s="2">
        <v>229</v>
      </c>
      <c r="Q1091" t="s">
        <v>1210</v>
      </c>
      <c r="R1091" s="3">
        <v>473.25999999999993</v>
      </c>
      <c r="U1091" t="s">
        <v>882</v>
      </c>
      <c r="V1091" s="3">
        <v>283.10000000000002</v>
      </c>
    </row>
    <row r="1092" spans="13:22" x14ac:dyDescent="0.25">
      <c r="M1092" t="s">
        <v>2189</v>
      </c>
      <c r="N1092" s="2">
        <v>229</v>
      </c>
      <c r="Q1092" t="s">
        <v>485</v>
      </c>
      <c r="R1092" s="3">
        <v>472.90000000000003</v>
      </c>
      <c r="U1092" t="s">
        <v>2192</v>
      </c>
      <c r="V1092" s="3">
        <v>283.09999999999991</v>
      </c>
    </row>
    <row r="1093" spans="13:22" x14ac:dyDescent="0.25">
      <c r="M1093" t="s">
        <v>700</v>
      </c>
      <c r="N1093" s="2">
        <v>229</v>
      </c>
      <c r="Q1093" t="s">
        <v>1229</v>
      </c>
      <c r="R1093" s="3">
        <v>472.9</v>
      </c>
      <c r="U1093" t="s">
        <v>1007</v>
      </c>
      <c r="V1093" s="3">
        <v>282.95000000000005</v>
      </c>
    </row>
    <row r="1094" spans="13:22" x14ac:dyDescent="0.25">
      <c r="M1094" t="s">
        <v>27</v>
      </c>
      <c r="N1094" s="2">
        <v>229</v>
      </c>
      <c r="Q1094" t="s">
        <v>1144</v>
      </c>
      <c r="R1094" s="3">
        <v>472.47999999999996</v>
      </c>
      <c r="U1094" t="s">
        <v>1747</v>
      </c>
      <c r="V1094" s="3">
        <v>282.8900000000001</v>
      </c>
    </row>
    <row r="1095" spans="13:22" x14ac:dyDescent="0.25">
      <c r="M1095" t="s">
        <v>1648</v>
      </c>
      <c r="N1095" s="2">
        <v>228</v>
      </c>
      <c r="Q1095" t="s">
        <v>1002</v>
      </c>
      <c r="R1095" s="3">
        <v>472.33</v>
      </c>
      <c r="U1095" t="s">
        <v>1686</v>
      </c>
      <c r="V1095" s="3">
        <v>282.83000000000004</v>
      </c>
    </row>
    <row r="1096" spans="13:22" x14ac:dyDescent="0.25">
      <c r="M1096" t="s">
        <v>2191</v>
      </c>
      <c r="N1096" s="2">
        <v>228</v>
      </c>
      <c r="Q1096" t="s">
        <v>1757</v>
      </c>
      <c r="R1096" s="3">
        <v>472.32</v>
      </c>
      <c r="U1096" t="s">
        <v>1768</v>
      </c>
      <c r="V1096" s="3">
        <v>282.71000000000004</v>
      </c>
    </row>
    <row r="1097" spans="13:22" x14ac:dyDescent="0.25">
      <c r="M1097" t="s">
        <v>2192</v>
      </c>
      <c r="N1097" s="2">
        <v>228</v>
      </c>
      <c r="Q1097" t="s">
        <v>2219</v>
      </c>
      <c r="R1097" s="3">
        <v>472.25</v>
      </c>
      <c r="U1097" t="s">
        <v>1597</v>
      </c>
      <c r="V1097" s="3">
        <v>282.07</v>
      </c>
    </row>
    <row r="1098" spans="13:22" x14ac:dyDescent="0.25">
      <c r="M1098" t="s">
        <v>382</v>
      </c>
      <c r="N1098" s="2">
        <v>228</v>
      </c>
      <c r="Q1098" t="s">
        <v>1136</v>
      </c>
      <c r="R1098" s="3">
        <v>471.69</v>
      </c>
      <c r="U1098" t="s">
        <v>809</v>
      </c>
      <c r="V1098" s="3">
        <v>281.99999999999989</v>
      </c>
    </row>
    <row r="1099" spans="13:22" x14ac:dyDescent="0.25">
      <c r="M1099" t="s">
        <v>1245</v>
      </c>
      <c r="N1099" s="2">
        <v>228</v>
      </c>
      <c r="Q1099" t="s">
        <v>1866</v>
      </c>
      <c r="R1099" s="3">
        <v>471.5</v>
      </c>
      <c r="U1099" t="s">
        <v>1526</v>
      </c>
      <c r="V1099" s="3">
        <v>281.99</v>
      </c>
    </row>
    <row r="1100" spans="13:22" x14ac:dyDescent="0.25">
      <c r="M1100" t="s">
        <v>739</v>
      </c>
      <c r="N1100" s="2">
        <v>228</v>
      </c>
      <c r="Q1100" t="s">
        <v>2241</v>
      </c>
      <c r="R1100" s="3">
        <v>471.42000000000007</v>
      </c>
      <c r="U1100" t="s">
        <v>503</v>
      </c>
      <c r="V1100" s="3">
        <v>281.89</v>
      </c>
    </row>
    <row r="1101" spans="13:22" x14ac:dyDescent="0.25">
      <c r="M1101" t="s">
        <v>1030</v>
      </c>
      <c r="N1101" s="2">
        <v>227</v>
      </c>
      <c r="Q1101" t="s">
        <v>182</v>
      </c>
      <c r="R1101" s="3">
        <v>470.92</v>
      </c>
      <c r="U1101" t="s">
        <v>1151</v>
      </c>
      <c r="V1101" s="3">
        <v>281.64999999999998</v>
      </c>
    </row>
    <row r="1102" spans="13:22" x14ac:dyDescent="0.25">
      <c r="M1102" t="s">
        <v>341</v>
      </c>
      <c r="N1102" s="2">
        <v>227</v>
      </c>
      <c r="Q1102" t="s">
        <v>186</v>
      </c>
      <c r="R1102" s="3">
        <v>470.57000000000005</v>
      </c>
      <c r="U1102" t="s">
        <v>2252</v>
      </c>
      <c r="V1102" s="3">
        <v>281.37</v>
      </c>
    </row>
    <row r="1103" spans="13:22" x14ac:dyDescent="0.25">
      <c r="M1103" t="s">
        <v>767</v>
      </c>
      <c r="N1103" s="2">
        <v>227</v>
      </c>
      <c r="Q1103" t="s">
        <v>1490</v>
      </c>
      <c r="R1103" s="3">
        <v>470.49</v>
      </c>
      <c r="U1103" t="s">
        <v>1494</v>
      </c>
      <c r="V1103" s="3">
        <v>281.35999999999996</v>
      </c>
    </row>
    <row r="1104" spans="13:22" x14ac:dyDescent="0.25">
      <c r="M1104" t="s">
        <v>2193</v>
      </c>
      <c r="N1104" s="2">
        <v>227</v>
      </c>
      <c r="Q1104" t="s">
        <v>1699</v>
      </c>
      <c r="R1104" s="3">
        <v>470.49</v>
      </c>
      <c r="U1104" t="s">
        <v>2186</v>
      </c>
      <c r="V1104" s="3">
        <v>281.35000000000002</v>
      </c>
    </row>
    <row r="1105" spans="13:22" x14ac:dyDescent="0.25">
      <c r="M1105" t="s">
        <v>1562</v>
      </c>
      <c r="N1105" s="2">
        <v>227</v>
      </c>
      <c r="Q1105" t="s">
        <v>2222</v>
      </c>
      <c r="R1105" s="3">
        <v>470.4</v>
      </c>
      <c r="U1105" t="s">
        <v>1114</v>
      </c>
      <c r="V1105" s="3">
        <v>281.20000000000005</v>
      </c>
    </row>
    <row r="1106" spans="13:22" x14ac:dyDescent="0.25">
      <c r="M1106" t="s">
        <v>782</v>
      </c>
      <c r="N1106" s="2">
        <v>227</v>
      </c>
      <c r="Q1106" t="s">
        <v>1995</v>
      </c>
      <c r="R1106" s="3">
        <v>470.31</v>
      </c>
      <c r="U1106" t="s">
        <v>819</v>
      </c>
      <c r="V1106" s="3">
        <v>281.17</v>
      </c>
    </row>
    <row r="1107" spans="13:22" x14ac:dyDescent="0.25">
      <c r="M1107" t="s">
        <v>1000</v>
      </c>
      <c r="N1107" s="2">
        <v>227</v>
      </c>
      <c r="Q1107" t="s">
        <v>442</v>
      </c>
      <c r="R1107" s="3">
        <v>470.3</v>
      </c>
      <c r="U1107" t="s">
        <v>155</v>
      </c>
      <c r="V1107" s="3">
        <v>281.12000000000006</v>
      </c>
    </row>
    <row r="1108" spans="13:22" x14ac:dyDescent="0.25">
      <c r="M1108" t="s">
        <v>1491</v>
      </c>
      <c r="N1108" s="2">
        <v>227</v>
      </c>
      <c r="Q1108" t="s">
        <v>142</v>
      </c>
      <c r="R1108" s="3">
        <v>469.76</v>
      </c>
      <c r="U1108" t="s">
        <v>2141</v>
      </c>
      <c r="V1108" s="3">
        <v>280.98999999999995</v>
      </c>
    </row>
    <row r="1109" spans="13:22" x14ac:dyDescent="0.25">
      <c r="M1109" t="s">
        <v>1831</v>
      </c>
      <c r="N1109" s="2">
        <v>226</v>
      </c>
      <c r="Q1109" t="s">
        <v>2196</v>
      </c>
      <c r="R1109" s="3">
        <v>469.6</v>
      </c>
      <c r="U1109" t="s">
        <v>1410</v>
      </c>
      <c r="V1109" s="3">
        <v>280.96000000000004</v>
      </c>
    </row>
    <row r="1110" spans="13:22" x14ac:dyDescent="0.25">
      <c r="M1110" t="s">
        <v>831</v>
      </c>
      <c r="N1110" s="2">
        <v>226</v>
      </c>
      <c r="Q1110" t="s">
        <v>1028</v>
      </c>
      <c r="R1110" s="3">
        <v>469.46000000000004</v>
      </c>
      <c r="U1110" t="s">
        <v>2218</v>
      </c>
      <c r="V1110" s="3">
        <v>280.5</v>
      </c>
    </row>
    <row r="1111" spans="13:22" x14ac:dyDescent="0.25">
      <c r="M1111" t="s">
        <v>2194</v>
      </c>
      <c r="N1111" s="2">
        <v>226</v>
      </c>
      <c r="Q1111" t="s">
        <v>76</v>
      </c>
      <c r="R1111" s="3">
        <v>469.33</v>
      </c>
      <c r="U1111" t="s">
        <v>1671</v>
      </c>
      <c r="V1111" s="3">
        <v>280.45999999999992</v>
      </c>
    </row>
    <row r="1112" spans="13:22" x14ac:dyDescent="0.25">
      <c r="M1112" t="s">
        <v>253</v>
      </c>
      <c r="N1112" s="2">
        <v>226</v>
      </c>
      <c r="Q1112" t="s">
        <v>1771</v>
      </c>
      <c r="R1112" s="3">
        <v>469.32</v>
      </c>
      <c r="U1112" t="s">
        <v>2219</v>
      </c>
      <c r="V1112" s="3">
        <v>280.36</v>
      </c>
    </row>
    <row r="1113" spans="13:22" x14ac:dyDescent="0.25">
      <c r="M1113" t="s">
        <v>32</v>
      </c>
      <c r="N1113" s="2">
        <v>226</v>
      </c>
      <c r="Q1113" t="s">
        <v>56</v>
      </c>
      <c r="R1113" s="3">
        <v>469.24</v>
      </c>
      <c r="U1113" t="s">
        <v>2731</v>
      </c>
      <c r="V1113" s="3">
        <v>280.32</v>
      </c>
    </row>
    <row r="1114" spans="13:22" x14ac:dyDescent="0.25">
      <c r="M1114" t="s">
        <v>458</v>
      </c>
      <c r="N1114" s="2">
        <v>225</v>
      </c>
      <c r="Q1114" t="s">
        <v>1724</v>
      </c>
      <c r="R1114" s="3">
        <v>469.18</v>
      </c>
      <c r="U1114" t="s">
        <v>1648</v>
      </c>
      <c r="V1114" s="3">
        <v>280.28000000000003</v>
      </c>
    </row>
    <row r="1115" spans="13:22" x14ac:dyDescent="0.25">
      <c r="M1115" t="s">
        <v>1490</v>
      </c>
      <c r="N1115" s="2">
        <v>225</v>
      </c>
      <c r="Q1115" t="s">
        <v>2184</v>
      </c>
      <c r="R1115" s="3">
        <v>468.87</v>
      </c>
      <c r="U1115" t="s">
        <v>2205</v>
      </c>
      <c r="V1115" s="3">
        <v>280.25</v>
      </c>
    </row>
    <row r="1116" spans="13:22" x14ac:dyDescent="0.25">
      <c r="M1116" t="s">
        <v>1636</v>
      </c>
      <c r="N1116" s="2">
        <v>225</v>
      </c>
      <c r="Q1116" t="s">
        <v>1864</v>
      </c>
      <c r="R1116" s="3">
        <v>468.76</v>
      </c>
      <c r="U1116" t="s">
        <v>916</v>
      </c>
      <c r="V1116" s="3">
        <v>280.03000000000009</v>
      </c>
    </row>
    <row r="1117" spans="13:22" x14ac:dyDescent="0.25">
      <c r="M1117" t="s">
        <v>394</v>
      </c>
      <c r="N1117" s="2">
        <v>225</v>
      </c>
      <c r="Q1117" t="s">
        <v>1209</v>
      </c>
      <c r="R1117" s="3">
        <v>468.73</v>
      </c>
      <c r="U1117" t="s">
        <v>1655</v>
      </c>
      <c r="V1117" s="3">
        <v>280</v>
      </c>
    </row>
    <row r="1118" spans="13:22" x14ac:dyDescent="0.25">
      <c r="M1118" t="s">
        <v>2195</v>
      </c>
      <c r="N1118" s="2">
        <v>225</v>
      </c>
      <c r="Q1118" t="s">
        <v>1655</v>
      </c>
      <c r="R1118" s="3">
        <v>468.13</v>
      </c>
      <c r="U1118" t="s">
        <v>487</v>
      </c>
      <c r="V1118" s="3">
        <v>279.80999999999995</v>
      </c>
    </row>
    <row r="1119" spans="13:22" x14ac:dyDescent="0.25">
      <c r="M1119" t="s">
        <v>1849</v>
      </c>
      <c r="N1119" s="2">
        <v>225</v>
      </c>
      <c r="Q1119" t="s">
        <v>722</v>
      </c>
      <c r="R1119" s="3">
        <v>467.81000000000006</v>
      </c>
      <c r="U1119" t="s">
        <v>2173</v>
      </c>
      <c r="V1119" s="3">
        <v>279.50000000000006</v>
      </c>
    </row>
    <row r="1120" spans="13:22" x14ac:dyDescent="0.25">
      <c r="M1120" t="s">
        <v>1717</v>
      </c>
      <c r="N1120" s="2">
        <v>225</v>
      </c>
      <c r="Q1120" t="s">
        <v>342</v>
      </c>
      <c r="R1120" s="3">
        <v>466.93999999999994</v>
      </c>
      <c r="U1120" t="s">
        <v>1490</v>
      </c>
      <c r="V1120" s="3">
        <v>279.03000000000003</v>
      </c>
    </row>
    <row r="1121" spans="13:22" x14ac:dyDescent="0.25">
      <c r="M1121" t="s">
        <v>2696</v>
      </c>
      <c r="N1121" s="2">
        <v>225</v>
      </c>
      <c r="Q1121" t="s">
        <v>2727</v>
      </c>
      <c r="R1121" s="3">
        <v>466.90000000000003</v>
      </c>
      <c r="U1121" t="s">
        <v>1414</v>
      </c>
      <c r="V1121" s="3">
        <v>279.01</v>
      </c>
    </row>
    <row r="1122" spans="13:22" x14ac:dyDescent="0.25">
      <c r="M1122" t="s">
        <v>1086</v>
      </c>
      <c r="N1122" s="2">
        <v>224</v>
      </c>
      <c r="Q1122" t="s">
        <v>2287</v>
      </c>
      <c r="R1122" s="3">
        <v>466.74</v>
      </c>
      <c r="U1122" t="s">
        <v>447</v>
      </c>
      <c r="V1122" s="3">
        <v>278.93999999999994</v>
      </c>
    </row>
    <row r="1123" spans="13:22" x14ac:dyDescent="0.25">
      <c r="M1123" t="s">
        <v>1864</v>
      </c>
      <c r="N1123" s="2">
        <v>224</v>
      </c>
      <c r="Q1123" t="s">
        <v>2084</v>
      </c>
      <c r="R1123" s="3">
        <v>466.43</v>
      </c>
      <c r="U1123" t="s">
        <v>316</v>
      </c>
      <c r="V1123" s="3">
        <v>278.88999999999993</v>
      </c>
    </row>
    <row r="1124" spans="13:22" x14ac:dyDescent="0.25">
      <c r="M1124" t="s">
        <v>494</v>
      </c>
      <c r="N1124" s="2">
        <v>224</v>
      </c>
      <c r="Q1124" t="s">
        <v>1829</v>
      </c>
      <c r="R1124" s="3">
        <v>465.76</v>
      </c>
      <c r="U1124" t="s">
        <v>44</v>
      </c>
      <c r="V1124" s="3">
        <v>278.64999999999998</v>
      </c>
    </row>
    <row r="1125" spans="13:22" x14ac:dyDescent="0.25">
      <c r="M1125" t="s">
        <v>2196</v>
      </c>
      <c r="N1125" s="2">
        <v>224</v>
      </c>
      <c r="Q1125" t="s">
        <v>2655</v>
      </c>
      <c r="R1125" s="3">
        <v>465.35</v>
      </c>
      <c r="U1125" t="s">
        <v>2710</v>
      </c>
      <c r="V1125" s="3">
        <v>278.64</v>
      </c>
    </row>
    <row r="1126" spans="13:22" x14ac:dyDescent="0.25">
      <c r="M1126" t="s">
        <v>2697</v>
      </c>
      <c r="N1126" s="2">
        <v>224</v>
      </c>
      <c r="Q1126" t="s">
        <v>503</v>
      </c>
      <c r="R1126" s="3">
        <v>465.18</v>
      </c>
      <c r="U1126" t="s">
        <v>2154</v>
      </c>
      <c r="V1126" s="3">
        <v>278.63</v>
      </c>
    </row>
    <row r="1127" spans="13:22" x14ac:dyDescent="0.25">
      <c r="M1127" t="s">
        <v>1868</v>
      </c>
      <c r="N1127" s="2">
        <v>224</v>
      </c>
      <c r="Q1127" t="s">
        <v>188</v>
      </c>
      <c r="R1127" s="3">
        <v>464.98999999999995</v>
      </c>
      <c r="U1127" t="s">
        <v>1038</v>
      </c>
      <c r="V1127" s="3">
        <v>278.07999999999993</v>
      </c>
    </row>
    <row r="1128" spans="13:22" x14ac:dyDescent="0.25">
      <c r="M1128" t="s">
        <v>1837</v>
      </c>
      <c r="N1128" s="2">
        <v>224</v>
      </c>
      <c r="Q1128" t="s">
        <v>884</v>
      </c>
      <c r="R1128" s="3">
        <v>464.80999999999995</v>
      </c>
      <c r="U1128" t="s">
        <v>1265</v>
      </c>
      <c r="V1128" s="3">
        <v>277.91000000000008</v>
      </c>
    </row>
    <row r="1129" spans="13:22" x14ac:dyDescent="0.25">
      <c r="M1129" t="s">
        <v>1286</v>
      </c>
      <c r="N1129" s="2">
        <v>224</v>
      </c>
      <c r="Q1129" t="s">
        <v>792</v>
      </c>
      <c r="R1129" s="3">
        <v>464.78000000000009</v>
      </c>
      <c r="U1129" t="s">
        <v>2246</v>
      </c>
      <c r="V1129" s="3">
        <v>277.58</v>
      </c>
    </row>
    <row r="1130" spans="13:22" x14ac:dyDescent="0.25">
      <c r="M1130" t="s">
        <v>1334</v>
      </c>
      <c r="N1130" s="2">
        <v>224</v>
      </c>
      <c r="Q1130" t="s">
        <v>2212</v>
      </c>
      <c r="R1130" s="3">
        <v>464.34000000000003</v>
      </c>
      <c r="U1130" t="s">
        <v>76</v>
      </c>
      <c r="V1130" s="3">
        <v>277.39999999999998</v>
      </c>
    </row>
    <row r="1131" spans="13:22" x14ac:dyDescent="0.25">
      <c r="M1131" t="s">
        <v>245</v>
      </c>
      <c r="N1131" s="2">
        <v>224</v>
      </c>
      <c r="Q1131" t="s">
        <v>447</v>
      </c>
      <c r="R1131" s="3">
        <v>464.28999999999996</v>
      </c>
      <c r="U1131" t="s">
        <v>2263</v>
      </c>
      <c r="V1131" s="3">
        <v>277.36</v>
      </c>
    </row>
    <row r="1132" spans="13:22" x14ac:dyDescent="0.25">
      <c r="M1132" t="s">
        <v>2197</v>
      </c>
      <c r="N1132" s="2">
        <v>224</v>
      </c>
      <c r="Q1132" t="s">
        <v>1967</v>
      </c>
      <c r="R1132" s="3">
        <v>463.93000000000006</v>
      </c>
      <c r="U1132" t="s">
        <v>2221</v>
      </c>
      <c r="V1132" s="3">
        <v>277.12</v>
      </c>
    </row>
    <row r="1133" spans="13:22" x14ac:dyDescent="0.25">
      <c r="M1133" t="s">
        <v>1472</v>
      </c>
      <c r="N1133" s="2">
        <v>223</v>
      </c>
      <c r="Q1133" t="s">
        <v>316</v>
      </c>
      <c r="R1133" s="3">
        <v>463.68999999999994</v>
      </c>
      <c r="U1133" t="s">
        <v>2156</v>
      </c>
      <c r="V1133" s="3">
        <v>277.02999999999997</v>
      </c>
    </row>
    <row r="1134" spans="13:22" x14ac:dyDescent="0.25">
      <c r="M1134" t="s">
        <v>1863</v>
      </c>
      <c r="N1134" s="2">
        <v>223</v>
      </c>
      <c r="Q1134" t="s">
        <v>2310</v>
      </c>
      <c r="R1134" s="3">
        <v>463.66999999999996</v>
      </c>
      <c r="U1134" t="s">
        <v>140</v>
      </c>
      <c r="V1134" s="3">
        <v>276.85999999999996</v>
      </c>
    </row>
    <row r="1135" spans="13:22" x14ac:dyDescent="0.25">
      <c r="M1135" t="s">
        <v>291</v>
      </c>
      <c r="N1135" s="2">
        <v>223</v>
      </c>
      <c r="Q1135" t="s">
        <v>487</v>
      </c>
      <c r="R1135" s="3">
        <v>463.53999999999996</v>
      </c>
      <c r="U1135" t="s">
        <v>1189</v>
      </c>
      <c r="V1135" s="3">
        <v>276.80999999999995</v>
      </c>
    </row>
    <row r="1136" spans="13:22" x14ac:dyDescent="0.25">
      <c r="M1136" t="s">
        <v>2698</v>
      </c>
      <c r="N1136" s="2">
        <v>223</v>
      </c>
      <c r="Q1136" t="s">
        <v>1270</v>
      </c>
      <c r="R1136" s="3">
        <v>463.47999999999996</v>
      </c>
      <c r="U1136" t="s">
        <v>230</v>
      </c>
      <c r="V1136" s="3">
        <v>276.78999999999996</v>
      </c>
    </row>
    <row r="1137" spans="13:22" x14ac:dyDescent="0.25">
      <c r="M1137" t="s">
        <v>145</v>
      </c>
      <c r="N1137" s="2">
        <v>223</v>
      </c>
      <c r="Q1137" t="s">
        <v>1560</v>
      </c>
      <c r="R1137" s="3">
        <v>463.44</v>
      </c>
      <c r="U1137" t="s">
        <v>344</v>
      </c>
      <c r="V1137" s="3">
        <v>276.70999999999998</v>
      </c>
    </row>
    <row r="1138" spans="13:22" x14ac:dyDescent="0.25">
      <c r="M1138" t="s">
        <v>2198</v>
      </c>
      <c r="N1138" s="2">
        <v>223</v>
      </c>
      <c r="Q1138" t="s">
        <v>1597</v>
      </c>
      <c r="R1138" s="3">
        <v>463.32</v>
      </c>
      <c r="U1138" t="s">
        <v>750</v>
      </c>
      <c r="V1138" s="3">
        <v>276.64</v>
      </c>
    </row>
    <row r="1139" spans="13:22" x14ac:dyDescent="0.25">
      <c r="M1139" t="s">
        <v>2199</v>
      </c>
      <c r="N1139" s="2">
        <v>223</v>
      </c>
      <c r="Q1139" t="s">
        <v>1410</v>
      </c>
      <c r="R1139" s="3">
        <v>463.18</v>
      </c>
      <c r="U1139" t="s">
        <v>1612</v>
      </c>
      <c r="V1139" s="3">
        <v>276.57999999999993</v>
      </c>
    </row>
    <row r="1140" spans="13:22" x14ac:dyDescent="0.25">
      <c r="M1140" t="s">
        <v>2699</v>
      </c>
      <c r="N1140" s="2">
        <v>222</v>
      </c>
      <c r="Q1140" t="s">
        <v>2731</v>
      </c>
      <c r="R1140" s="3">
        <v>463.05</v>
      </c>
      <c r="U1140" t="s">
        <v>1144</v>
      </c>
      <c r="V1140" s="3">
        <v>276.52</v>
      </c>
    </row>
    <row r="1141" spans="13:22" x14ac:dyDescent="0.25">
      <c r="M1141" t="s">
        <v>497</v>
      </c>
      <c r="N1141" s="2">
        <v>222</v>
      </c>
      <c r="Q1141" t="s">
        <v>1930</v>
      </c>
      <c r="R1141" s="3">
        <v>462.89000000000004</v>
      </c>
      <c r="U1141" t="s">
        <v>2695</v>
      </c>
      <c r="V1141" s="3">
        <v>276.4799999999999</v>
      </c>
    </row>
    <row r="1142" spans="13:22" x14ac:dyDescent="0.25">
      <c r="M1142" t="s">
        <v>2200</v>
      </c>
      <c r="N1142" s="2">
        <v>222</v>
      </c>
      <c r="Q1142" t="s">
        <v>73</v>
      </c>
      <c r="R1142" s="3">
        <v>462.81000000000006</v>
      </c>
      <c r="U1142" t="s">
        <v>1724</v>
      </c>
      <c r="V1142" s="3">
        <v>276.15999999999997</v>
      </c>
    </row>
    <row r="1143" spans="13:22" x14ac:dyDescent="0.25">
      <c r="M1143" t="s">
        <v>2700</v>
      </c>
      <c r="N1143" s="2">
        <v>222</v>
      </c>
      <c r="Q1143" t="s">
        <v>2186</v>
      </c>
      <c r="R1143" s="3">
        <v>462.79</v>
      </c>
      <c r="U1143" t="s">
        <v>2261</v>
      </c>
      <c r="V1143" s="3">
        <v>276.03999999999996</v>
      </c>
    </row>
    <row r="1144" spans="13:22" x14ac:dyDescent="0.25">
      <c r="M1144" t="s">
        <v>1855</v>
      </c>
      <c r="N1144" s="2">
        <v>222</v>
      </c>
      <c r="Q1144" t="s">
        <v>1038</v>
      </c>
      <c r="R1144" s="3">
        <v>462.71</v>
      </c>
      <c r="U1144" t="s">
        <v>1544</v>
      </c>
      <c r="V1144" s="3">
        <v>275.88</v>
      </c>
    </row>
    <row r="1145" spans="13:22" x14ac:dyDescent="0.25">
      <c r="M1145" t="s">
        <v>1917</v>
      </c>
      <c r="N1145" s="2">
        <v>222</v>
      </c>
      <c r="Q1145" t="s">
        <v>1701</v>
      </c>
      <c r="R1145" s="3">
        <v>462.28</v>
      </c>
      <c r="U1145" t="s">
        <v>2161</v>
      </c>
      <c r="V1145" s="3">
        <v>275.66000000000008</v>
      </c>
    </row>
    <row r="1146" spans="13:22" x14ac:dyDescent="0.25">
      <c r="M1146" t="s">
        <v>866</v>
      </c>
      <c r="N1146" s="2">
        <v>222</v>
      </c>
      <c r="Q1146" t="s">
        <v>2710</v>
      </c>
      <c r="R1146" s="3">
        <v>461.7</v>
      </c>
      <c r="U1146" t="s">
        <v>2233</v>
      </c>
      <c r="V1146" s="3">
        <v>275.64</v>
      </c>
    </row>
    <row r="1147" spans="13:22" x14ac:dyDescent="0.25">
      <c r="M1147" t="s">
        <v>1570</v>
      </c>
      <c r="N1147" s="2">
        <v>222</v>
      </c>
      <c r="Q1147" t="s">
        <v>227</v>
      </c>
      <c r="R1147" s="3">
        <v>461.66</v>
      </c>
      <c r="U1147" t="s">
        <v>2121</v>
      </c>
      <c r="V1147" s="3">
        <v>275.61</v>
      </c>
    </row>
    <row r="1148" spans="13:22" x14ac:dyDescent="0.25">
      <c r="M1148" t="s">
        <v>1875</v>
      </c>
      <c r="N1148" s="2">
        <v>222</v>
      </c>
      <c r="Q1148" t="s">
        <v>248</v>
      </c>
      <c r="R1148" s="3">
        <v>461.52</v>
      </c>
      <c r="U1148" t="s">
        <v>2330</v>
      </c>
      <c r="V1148" s="3">
        <v>275.49999999999994</v>
      </c>
    </row>
    <row r="1149" spans="13:22" x14ac:dyDescent="0.25">
      <c r="M1149" t="s">
        <v>1793</v>
      </c>
      <c r="N1149" s="2">
        <v>222</v>
      </c>
      <c r="Q1149" t="s">
        <v>494</v>
      </c>
      <c r="R1149" s="3">
        <v>461.15</v>
      </c>
      <c r="U1149" t="s">
        <v>2715</v>
      </c>
      <c r="V1149" s="3">
        <v>274.32999999999993</v>
      </c>
    </row>
    <row r="1150" spans="13:22" x14ac:dyDescent="0.25">
      <c r="M1150" t="s">
        <v>2201</v>
      </c>
      <c r="N1150" s="2">
        <v>222</v>
      </c>
      <c r="Q1150" t="s">
        <v>2156</v>
      </c>
      <c r="R1150" s="3">
        <v>460.97</v>
      </c>
      <c r="U1150" t="s">
        <v>1878</v>
      </c>
      <c r="V1150" s="3">
        <v>274.32</v>
      </c>
    </row>
    <row r="1151" spans="13:22" x14ac:dyDescent="0.25">
      <c r="M1151" t="s">
        <v>449</v>
      </c>
      <c r="N1151" s="2">
        <v>221</v>
      </c>
      <c r="Q1151" t="s">
        <v>1739</v>
      </c>
      <c r="R1151" s="3">
        <v>460.94000000000005</v>
      </c>
      <c r="U1151" t="s">
        <v>818</v>
      </c>
      <c r="V1151" s="3">
        <v>274.29999999999995</v>
      </c>
    </row>
    <row r="1152" spans="13:22" x14ac:dyDescent="0.25">
      <c r="M1152" t="s">
        <v>166</v>
      </c>
      <c r="N1152" s="2">
        <v>221</v>
      </c>
      <c r="Q1152" t="s">
        <v>1496</v>
      </c>
      <c r="R1152" s="3">
        <v>459.53</v>
      </c>
      <c r="U1152" t="s">
        <v>2123</v>
      </c>
      <c r="V1152" s="3">
        <v>274.28999999999996</v>
      </c>
    </row>
    <row r="1153" spans="13:22" x14ac:dyDescent="0.25">
      <c r="M1153" t="s">
        <v>2202</v>
      </c>
      <c r="N1153" s="2">
        <v>221</v>
      </c>
      <c r="Q1153" t="s">
        <v>750</v>
      </c>
      <c r="R1153" s="3">
        <v>459.45</v>
      </c>
      <c r="U1153" t="s">
        <v>1210</v>
      </c>
      <c r="V1153" s="3">
        <v>274.00999999999993</v>
      </c>
    </row>
    <row r="1154" spans="13:22" x14ac:dyDescent="0.25">
      <c r="M1154" t="s">
        <v>888</v>
      </c>
      <c r="N1154" s="2">
        <v>221</v>
      </c>
      <c r="Q1154" t="s">
        <v>1782</v>
      </c>
      <c r="R1154" s="3">
        <v>459.17</v>
      </c>
      <c r="U1154" t="s">
        <v>2190</v>
      </c>
      <c r="V1154" s="3">
        <v>273.95000000000005</v>
      </c>
    </row>
    <row r="1155" spans="13:22" x14ac:dyDescent="0.25">
      <c r="M1155" t="s">
        <v>2203</v>
      </c>
      <c r="N1155" s="2">
        <v>220</v>
      </c>
      <c r="Q1155" t="s">
        <v>2704</v>
      </c>
      <c r="R1155" s="3">
        <v>458.76</v>
      </c>
      <c r="U1155" t="s">
        <v>2222</v>
      </c>
      <c r="V1155" s="3">
        <v>273.87</v>
      </c>
    </row>
    <row r="1156" spans="13:22" x14ac:dyDescent="0.25">
      <c r="M1156" t="s">
        <v>1567</v>
      </c>
      <c r="N1156" s="2">
        <v>220</v>
      </c>
      <c r="Q1156" t="s">
        <v>1671</v>
      </c>
      <c r="R1156" s="3">
        <v>458.60999999999996</v>
      </c>
      <c r="U1156" t="s">
        <v>1484</v>
      </c>
      <c r="V1156" s="3">
        <v>273.69000000000005</v>
      </c>
    </row>
    <row r="1157" spans="13:22" x14ac:dyDescent="0.25">
      <c r="M1157" t="s">
        <v>809</v>
      </c>
      <c r="N1157" s="2">
        <v>220</v>
      </c>
      <c r="Q1157" t="s">
        <v>2726</v>
      </c>
      <c r="R1157" s="3">
        <v>458.5</v>
      </c>
      <c r="U1157" t="s">
        <v>1327</v>
      </c>
      <c r="V1157" s="3">
        <v>273.49</v>
      </c>
    </row>
    <row r="1158" spans="13:22" x14ac:dyDescent="0.25">
      <c r="M1158" t="s">
        <v>165</v>
      </c>
      <c r="N1158" s="2">
        <v>220</v>
      </c>
      <c r="Q1158" t="s">
        <v>2311</v>
      </c>
      <c r="R1158" s="3">
        <v>457.79</v>
      </c>
      <c r="U1158" t="s">
        <v>353</v>
      </c>
      <c r="V1158" s="3">
        <v>273.23</v>
      </c>
    </row>
    <row r="1159" spans="13:22" x14ac:dyDescent="0.25">
      <c r="M1159" t="s">
        <v>2204</v>
      </c>
      <c r="N1159" s="2">
        <v>220</v>
      </c>
      <c r="Q1159" t="s">
        <v>1334</v>
      </c>
      <c r="R1159" s="3">
        <v>457.78000000000003</v>
      </c>
      <c r="U1159" t="s">
        <v>1995</v>
      </c>
      <c r="V1159" s="3">
        <v>272.97000000000003</v>
      </c>
    </row>
    <row r="1160" spans="13:22" x14ac:dyDescent="0.25">
      <c r="M1160" t="s">
        <v>106</v>
      </c>
      <c r="N1160" s="2">
        <v>220</v>
      </c>
      <c r="Q1160" t="s">
        <v>1470</v>
      </c>
      <c r="R1160" s="3">
        <v>457.56</v>
      </c>
      <c r="U1160" t="s">
        <v>2216</v>
      </c>
      <c r="V1160" s="3">
        <v>272.95000000000005</v>
      </c>
    </row>
    <row r="1161" spans="13:22" x14ac:dyDescent="0.25">
      <c r="M1161" t="s">
        <v>1270</v>
      </c>
      <c r="N1161" s="2">
        <v>220</v>
      </c>
      <c r="Q1161" t="s">
        <v>1768</v>
      </c>
      <c r="R1161" s="3">
        <v>457.23</v>
      </c>
      <c r="U1161" t="s">
        <v>1967</v>
      </c>
      <c r="V1161" s="3">
        <v>272.95000000000005</v>
      </c>
    </row>
    <row r="1162" spans="13:22" x14ac:dyDescent="0.25">
      <c r="M1162" t="s">
        <v>114</v>
      </c>
      <c r="N1162" s="2">
        <v>220</v>
      </c>
      <c r="Q1162" t="s">
        <v>1151</v>
      </c>
      <c r="R1162" s="3">
        <v>457.03</v>
      </c>
      <c r="U1162" t="s">
        <v>1086</v>
      </c>
      <c r="V1162" s="3">
        <v>272.93999999999994</v>
      </c>
    </row>
    <row r="1163" spans="13:22" x14ac:dyDescent="0.25">
      <c r="M1163" t="s">
        <v>2205</v>
      </c>
      <c r="N1163" s="2">
        <v>219</v>
      </c>
      <c r="Q1163" t="s">
        <v>1613</v>
      </c>
      <c r="R1163" s="3">
        <v>456.01</v>
      </c>
      <c r="U1163" t="s">
        <v>769</v>
      </c>
      <c r="V1163" s="3">
        <v>272.6099999999999</v>
      </c>
    </row>
    <row r="1164" spans="13:22" x14ac:dyDescent="0.25">
      <c r="M1164" t="s">
        <v>2206</v>
      </c>
      <c r="N1164" s="2">
        <v>219</v>
      </c>
      <c r="Q1164" t="s">
        <v>2711</v>
      </c>
      <c r="R1164" s="3">
        <v>455.54000000000008</v>
      </c>
      <c r="U1164" t="s">
        <v>2727</v>
      </c>
      <c r="V1164" s="3">
        <v>272.49</v>
      </c>
    </row>
    <row r="1165" spans="13:22" x14ac:dyDescent="0.25">
      <c r="M1165" t="s">
        <v>467</v>
      </c>
      <c r="N1165" s="2">
        <v>219</v>
      </c>
      <c r="Q1165" t="s">
        <v>1645</v>
      </c>
      <c r="R1165" s="3">
        <v>455.02</v>
      </c>
      <c r="U1165" t="s">
        <v>2379</v>
      </c>
      <c r="V1165" s="3">
        <v>272.43</v>
      </c>
    </row>
    <row r="1166" spans="13:22" x14ac:dyDescent="0.25">
      <c r="M1166" t="s">
        <v>657</v>
      </c>
      <c r="N1166" s="2">
        <v>219</v>
      </c>
      <c r="Q1166" t="s">
        <v>1116</v>
      </c>
      <c r="R1166" s="3">
        <v>454.97999999999996</v>
      </c>
      <c r="U1166" t="s">
        <v>1270</v>
      </c>
      <c r="V1166" s="3">
        <v>272.39999999999998</v>
      </c>
    </row>
    <row r="1167" spans="13:22" x14ac:dyDescent="0.25">
      <c r="M1167" t="s">
        <v>750</v>
      </c>
      <c r="N1167" s="2">
        <v>219</v>
      </c>
      <c r="Q1167" t="s">
        <v>2379</v>
      </c>
      <c r="R1167" s="3">
        <v>454.89</v>
      </c>
      <c r="U1167" t="s">
        <v>236</v>
      </c>
      <c r="V1167" s="3">
        <v>272.36</v>
      </c>
    </row>
    <row r="1168" spans="13:22" x14ac:dyDescent="0.25">
      <c r="M1168" t="s">
        <v>2207</v>
      </c>
      <c r="N1168" s="2">
        <v>219</v>
      </c>
      <c r="Q1168" t="s">
        <v>58</v>
      </c>
      <c r="R1168" s="3">
        <v>454.81000000000006</v>
      </c>
      <c r="U1168" t="s">
        <v>1292</v>
      </c>
      <c r="V1168" s="3">
        <v>272.18</v>
      </c>
    </row>
    <row r="1169" spans="13:22" x14ac:dyDescent="0.25">
      <c r="M1169" t="s">
        <v>902</v>
      </c>
      <c r="N1169" s="2">
        <v>219</v>
      </c>
      <c r="Q1169" t="s">
        <v>814</v>
      </c>
      <c r="R1169" s="3">
        <v>454.70000000000005</v>
      </c>
      <c r="U1169" t="s">
        <v>188</v>
      </c>
      <c r="V1169" s="3">
        <v>272.03999999999996</v>
      </c>
    </row>
    <row r="1170" spans="13:22" x14ac:dyDescent="0.25">
      <c r="M1170" t="s">
        <v>1310</v>
      </c>
      <c r="N1170" s="2">
        <v>219</v>
      </c>
      <c r="Q1170" t="s">
        <v>458</v>
      </c>
      <c r="R1170" s="3">
        <v>454.68000000000006</v>
      </c>
      <c r="U1170" t="s">
        <v>1693</v>
      </c>
      <c r="V1170" s="3">
        <v>271.64999999999998</v>
      </c>
    </row>
    <row r="1171" spans="13:22" x14ac:dyDescent="0.25">
      <c r="M1171" t="s">
        <v>1046</v>
      </c>
      <c r="N1171" s="2">
        <v>219</v>
      </c>
      <c r="Q1171" t="s">
        <v>2312</v>
      </c>
      <c r="R1171" s="3">
        <v>454.56999999999994</v>
      </c>
      <c r="U1171" t="s">
        <v>458</v>
      </c>
      <c r="V1171" s="3">
        <v>271.6400000000001</v>
      </c>
    </row>
    <row r="1172" spans="13:22" x14ac:dyDescent="0.25">
      <c r="M1172" t="s">
        <v>2208</v>
      </c>
      <c r="N1172" s="2">
        <v>218</v>
      </c>
      <c r="Q1172" t="s">
        <v>766</v>
      </c>
      <c r="R1172" s="3">
        <v>454.36</v>
      </c>
      <c r="U1172" t="s">
        <v>2270</v>
      </c>
      <c r="V1172" s="3">
        <v>271.53999999999996</v>
      </c>
    </row>
    <row r="1173" spans="13:22" x14ac:dyDescent="0.25">
      <c r="M1173" t="s">
        <v>859</v>
      </c>
      <c r="N1173" s="2">
        <v>218</v>
      </c>
      <c r="Q1173" t="s">
        <v>2330</v>
      </c>
      <c r="R1173" s="3">
        <v>453.91999999999996</v>
      </c>
      <c r="U1173" t="s">
        <v>1121</v>
      </c>
      <c r="V1173" s="3">
        <v>271.44999999999993</v>
      </c>
    </row>
    <row r="1174" spans="13:22" x14ac:dyDescent="0.25">
      <c r="M1174" t="s">
        <v>2701</v>
      </c>
      <c r="N1174" s="2">
        <v>218</v>
      </c>
      <c r="Q1174" t="s">
        <v>2154</v>
      </c>
      <c r="R1174" s="3">
        <v>453.74</v>
      </c>
      <c r="U1174" t="s">
        <v>2204</v>
      </c>
      <c r="V1174" s="3">
        <v>271.39</v>
      </c>
    </row>
    <row r="1175" spans="13:22" x14ac:dyDescent="0.25">
      <c r="M1175" t="s">
        <v>865</v>
      </c>
      <c r="N1175" s="2">
        <v>218</v>
      </c>
      <c r="Q1175" t="s">
        <v>2673</v>
      </c>
      <c r="R1175" s="3">
        <v>453.53000000000003</v>
      </c>
      <c r="U1175" t="s">
        <v>2196</v>
      </c>
      <c r="V1175" s="3">
        <v>271.12</v>
      </c>
    </row>
    <row r="1176" spans="13:22" x14ac:dyDescent="0.25">
      <c r="M1176" t="s">
        <v>1324</v>
      </c>
      <c r="N1176" s="2">
        <v>218</v>
      </c>
      <c r="Q1176" t="s">
        <v>230</v>
      </c>
      <c r="R1176" s="3">
        <v>453.24999999999994</v>
      </c>
      <c r="U1176" t="s">
        <v>1645</v>
      </c>
      <c r="V1176" s="3">
        <v>270.86999999999995</v>
      </c>
    </row>
    <row r="1177" spans="13:22" x14ac:dyDescent="0.25">
      <c r="M1177" t="s">
        <v>371</v>
      </c>
      <c r="N1177" s="2">
        <v>218</v>
      </c>
      <c r="Q1177" t="s">
        <v>2695</v>
      </c>
      <c r="R1177" s="3">
        <v>453.06999999999994</v>
      </c>
      <c r="U1177" t="s">
        <v>1930</v>
      </c>
      <c r="V1177" s="3">
        <v>270.83000000000004</v>
      </c>
    </row>
    <row r="1178" spans="13:22" x14ac:dyDescent="0.25">
      <c r="M1178" t="s">
        <v>2209</v>
      </c>
      <c r="N1178" s="2">
        <v>218</v>
      </c>
      <c r="Q1178" t="s">
        <v>882</v>
      </c>
      <c r="R1178" s="3">
        <v>452.65</v>
      </c>
      <c r="U1178" t="s">
        <v>342</v>
      </c>
      <c r="V1178" s="3">
        <v>270.81999999999994</v>
      </c>
    </row>
    <row r="1179" spans="13:22" x14ac:dyDescent="0.25">
      <c r="M1179" t="s">
        <v>2702</v>
      </c>
      <c r="N1179" s="2">
        <v>218</v>
      </c>
      <c r="Q1179" t="s">
        <v>2161</v>
      </c>
      <c r="R1179" s="3">
        <v>452.59000000000009</v>
      </c>
      <c r="U1179" t="s">
        <v>2112</v>
      </c>
      <c r="V1179" s="3">
        <v>270.73999999999995</v>
      </c>
    </row>
    <row r="1180" spans="13:22" x14ac:dyDescent="0.25">
      <c r="M1180" t="s">
        <v>1967</v>
      </c>
      <c r="N1180" s="2">
        <v>218</v>
      </c>
      <c r="Q1180" t="s">
        <v>1086</v>
      </c>
      <c r="R1180" s="3">
        <v>452.46999999999997</v>
      </c>
      <c r="U1180" t="s">
        <v>2183</v>
      </c>
      <c r="V1180" s="3">
        <v>270.72000000000003</v>
      </c>
    </row>
    <row r="1181" spans="13:22" x14ac:dyDescent="0.25">
      <c r="M1181" t="s">
        <v>1023</v>
      </c>
      <c r="N1181" s="2">
        <v>218</v>
      </c>
      <c r="Q1181" t="s">
        <v>1686</v>
      </c>
      <c r="R1181" s="3">
        <v>452.37000000000006</v>
      </c>
      <c r="U1181" t="s">
        <v>2278</v>
      </c>
      <c r="V1181" s="3">
        <v>270.61999999999989</v>
      </c>
    </row>
    <row r="1182" spans="13:22" x14ac:dyDescent="0.25">
      <c r="M1182" t="s">
        <v>63</v>
      </c>
      <c r="N1182" s="2">
        <v>218</v>
      </c>
      <c r="Q1182" t="s">
        <v>1242</v>
      </c>
      <c r="R1182" s="3">
        <v>452.3</v>
      </c>
      <c r="U1182" t="s">
        <v>1100</v>
      </c>
      <c r="V1182" s="3">
        <v>270.43999999999994</v>
      </c>
    </row>
    <row r="1183" spans="13:22" x14ac:dyDescent="0.25">
      <c r="M1183" t="s">
        <v>14</v>
      </c>
      <c r="N1183" s="2">
        <v>218</v>
      </c>
      <c r="Q1183" t="s">
        <v>1648</v>
      </c>
      <c r="R1183" s="3">
        <v>451.85</v>
      </c>
      <c r="U1183" t="s">
        <v>1539</v>
      </c>
      <c r="V1183" s="3">
        <v>270.33999999999992</v>
      </c>
    </row>
    <row r="1184" spans="13:22" x14ac:dyDescent="0.25">
      <c r="M1184" t="s">
        <v>2210</v>
      </c>
      <c r="N1184" s="2">
        <v>217</v>
      </c>
      <c r="Q1184" t="s">
        <v>2130</v>
      </c>
      <c r="R1184" s="3">
        <v>451.64000000000004</v>
      </c>
      <c r="U1184" t="s">
        <v>2266</v>
      </c>
      <c r="V1184" s="3">
        <v>270.18</v>
      </c>
    </row>
    <row r="1185" spans="13:22" x14ac:dyDescent="0.25">
      <c r="M1185" t="s">
        <v>1210</v>
      </c>
      <c r="N1185" s="2">
        <v>217</v>
      </c>
      <c r="Q1185" t="s">
        <v>2263</v>
      </c>
      <c r="R1185" s="3">
        <v>451.6</v>
      </c>
      <c r="U1185" t="s">
        <v>1360</v>
      </c>
      <c r="V1185" s="3">
        <v>270.06999999999994</v>
      </c>
    </row>
    <row r="1186" spans="13:22" x14ac:dyDescent="0.25">
      <c r="M1186" t="s">
        <v>1215</v>
      </c>
      <c r="N1186" s="2">
        <v>217</v>
      </c>
      <c r="Q1186" t="s">
        <v>1574</v>
      </c>
      <c r="R1186" s="3">
        <v>450.96999999999997</v>
      </c>
      <c r="U1186" t="s">
        <v>2211</v>
      </c>
      <c r="V1186" s="3">
        <v>269.94000000000005</v>
      </c>
    </row>
    <row r="1187" spans="13:22" x14ac:dyDescent="0.25">
      <c r="M1187" t="s">
        <v>1840</v>
      </c>
      <c r="N1187" s="2">
        <v>217</v>
      </c>
      <c r="Q1187" t="s">
        <v>1292</v>
      </c>
      <c r="R1187" s="3">
        <v>450.87</v>
      </c>
      <c r="U1187" t="s">
        <v>1981</v>
      </c>
      <c r="V1187" s="3">
        <v>269.79999999999995</v>
      </c>
    </row>
    <row r="1188" spans="13:22" x14ac:dyDescent="0.25">
      <c r="M1188" t="s">
        <v>2211</v>
      </c>
      <c r="N1188" s="2">
        <v>217</v>
      </c>
      <c r="Q1188" t="s">
        <v>1339</v>
      </c>
      <c r="R1188" s="3">
        <v>450.84999999999997</v>
      </c>
      <c r="U1188" t="s">
        <v>1116</v>
      </c>
      <c r="V1188" s="3">
        <v>269.40999999999997</v>
      </c>
    </row>
    <row r="1189" spans="13:22" x14ac:dyDescent="0.25">
      <c r="M1189" t="s">
        <v>1776</v>
      </c>
      <c r="N1189" s="2">
        <v>216</v>
      </c>
      <c r="Q1189" t="s">
        <v>2141</v>
      </c>
      <c r="R1189" s="3">
        <v>450.54999999999995</v>
      </c>
      <c r="U1189" t="s">
        <v>2707</v>
      </c>
      <c r="V1189" s="3">
        <v>269.36</v>
      </c>
    </row>
    <row r="1190" spans="13:22" x14ac:dyDescent="0.25">
      <c r="M1190" t="s">
        <v>397</v>
      </c>
      <c r="N1190" s="2">
        <v>216</v>
      </c>
      <c r="Q1190" t="s">
        <v>2270</v>
      </c>
      <c r="R1190" s="3">
        <v>449.64</v>
      </c>
      <c r="U1190" t="s">
        <v>2194</v>
      </c>
      <c r="V1190" s="3">
        <v>269.19999999999993</v>
      </c>
    </row>
    <row r="1191" spans="13:22" x14ac:dyDescent="0.25">
      <c r="M1191" t="s">
        <v>238</v>
      </c>
      <c r="N1191" s="2">
        <v>216</v>
      </c>
      <c r="Q1191" t="s">
        <v>59</v>
      </c>
      <c r="R1191" s="3">
        <v>449.64</v>
      </c>
      <c r="U1191" t="s">
        <v>1699</v>
      </c>
      <c r="V1191" s="3">
        <v>269.16000000000003</v>
      </c>
    </row>
    <row r="1192" spans="13:22" x14ac:dyDescent="0.25">
      <c r="M1192" t="s">
        <v>2703</v>
      </c>
      <c r="N1192" s="2">
        <v>216</v>
      </c>
      <c r="Q1192" t="s">
        <v>1045</v>
      </c>
      <c r="R1192" s="3">
        <v>449.25</v>
      </c>
      <c r="U1192" t="s">
        <v>2262</v>
      </c>
      <c r="V1192" s="3">
        <v>269.02</v>
      </c>
    </row>
    <row r="1193" spans="13:22" x14ac:dyDescent="0.25">
      <c r="M1193" t="s">
        <v>42</v>
      </c>
      <c r="N1193" s="2">
        <v>216</v>
      </c>
      <c r="Q1193" t="s">
        <v>2294</v>
      </c>
      <c r="R1193" s="3">
        <v>449.14</v>
      </c>
      <c r="U1193" t="s">
        <v>792</v>
      </c>
      <c r="V1193" s="3">
        <v>268.99000000000007</v>
      </c>
    </row>
    <row r="1194" spans="13:22" x14ac:dyDescent="0.25">
      <c r="M1194" t="s">
        <v>2212</v>
      </c>
      <c r="N1194" s="2">
        <v>215</v>
      </c>
      <c r="Q1194" t="s">
        <v>1539</v>
      </c>
      <c r="R1194" s="3">
        <v>448.80999999999995</v>
      </c>
      <c r="U1194" t="s">
        <v>511</v>
      </c>
      <c r="V1194" s="3">
        <v>268.87</v>
      </c>
    </row>
    <row r="1195" spans="13:22" x14ac:dyDescent="0.25">
      <c r="M1195" t="s">
        <v>2213</v>
      </c>
      <c r="N1195" s="2">
        <v>215</v>
      </c>
      <c r="Q1195" t="s">
        <v>2705</v>
      </c>
      <c r="R1195" s="3">
        <v>448.78999999999996</v>
      </c>
      <c r="U1195" t="s">
        <v>265</v>
      </c>
      <c r="V1195" s="3">
        <v>268.75</v>
      </c>
    </row>
    <row r="1196" spans="13:22" x14ac:dyDescent="0.25">
      <c r="M1196" t="s">
        <v>1284</v>
      </c>
      <c r="N1196" s="2">
        <v>215</v>
      </c>
      <c r="Q1196" t="s">
        <v>1121</v>
      </c>
      <c r="R1196" s="3">
        <v>448.47999999999996</v>
      </c>
      <c r="U1196" t="s">
        <v>1183</v>
      </c>
      <c r="V1196" s="3">
        <v>268.5200000000001</v>
      </c>
    </row>
    <row r="1197" spans="13:22" x14ac:dyDescent="0.25">
      <c r="M1197" t="s">
        <v>803</v>
      </c>
      <c r="N1197" s="2">
        <v>215</v>
      </c>
      <c r="Q1197" t="s">
        <v>55</v>
      </c>
      <c r="R1197" s="3">
        <v>448.1699999999999</v>
      </c>
      <c r="U1197" t="s">
        <v>2078</v>
      </c>
      <c r="V1197" s="3">
        <v>268.24</v>
      </c>
    </row>
    <row r="1198" spans="13:22" x14ac:dyDescent="0.25">
      <c r="M1198" t="s">
        <v>246</v>
      </c>
      <c r="N1198" s="2">
        <v>215</v>
      </c>
      <c r="Q1198" t="s">
        <v>2362</v>
      </c>
      <c r="R1198" s="3">
        <v>447.75000000000006</v>
      </c>
      <c r="U1198" t="s">
        <v>1334</v>
      </c>
      <c r="V1198" s="3">
        <v>268.22000000000003</v>
      </c>
    </row>
    <row r="1199" spans="13:22" x14ac:dyDescent="0.25">
      <c r="M1199" t="s">
        <v>2704</v>
      </c>
      <c r="N1199" s="2">
        <v>215</v>
      </c>
      <c r="Q1199" t="s">
        <v>2179</v>
      </c>
      <c r="R1199" s="3">
        <v>446.34</v>
      </c>
      <c r="U1199" t="s">
        <v>1740</v>
      </c>
      <c r="V1199" s="3">
        <v>268.21999999999997</v>
      </c>
    </row>
    <row r="1200" spans="13:22" x14ac:dyDescent="0.25">
      <c r="M1200" t="s">
        <v>1724</v>
      </c>
      <c r="N1200" s="2">
        <v>215</v>
      </c>
      <c r="Q1200" t="s">
        <v>445</v>
      </c>
      <c r="R1200" s="3">
        <v>446.28</v>
      </c>
      <c r="U1200" t="s">
        <v>1471</v>
      </c>
      <c r="V1200" s="3">
        <v>268.0200000000001</v>
      </c>
    </row>
    <row r="1201" spans="13:22" x14ac:dyDescent="0.25">
      <c r="M1201" t="s">
        <v>2214</v>
      </c>
      <c r="N1201" s="2">
        <v>215</v>
      </c>
      <c r="Q1201" t="s">
        <v>1568</v>
      </c>
      <c r="R1201" s="3">
        <v>446.16999999999996</v>
      </c>
      <c r="U1201" t="s">
        <v>2705</v>
      </c>
      <c r="V1201" s="3">
        <v>267.89</v>
      </c>
    </row>
    <row r="1202" spans="13:22" x14ac:dyDescent="0.25">
      <c r="M1202" t="s">
        <v>1319</v>
      </c>
      <c r="N1202" s="2">
        <v>214</v>
      </c>
      <c r="Q1202" t="s">
        <v>2123</v>
      </c>
      <c r="R1202" s="3">
        <v>445.42999999999995</v>
      </c>
      <c r="U1202" t="s">
        <v>2255</v>
      </c>
      <c r="V1202" s="3">
        <v>267.80999999999995</v>
      </c>
    </row>
    <row r="1203" spans="13:22" x14ac:dyDescent="0.25">
      <c r="M1203" t="s">
        <v>2215</v>
      </c>
      <c r="N1203" s="2">
        <v>214</v>
      </c>
      <c r="Q1203" t="s">
        <v>2079</v>
      </c>
      <c r="R1203" s="3">
        <v>445.24000000000007</v>
      </c>
      <c r="U1203" t="s">
        <v>1739</v>
      </c>
      <c r="V1203" s="3">
        <v>267.34000000000003</v>
      </c>
    </row>
    <row r="1204" spans="13:22" x14ac:dyDescent="0.25">
      <c r="M1204" t="s">
        <v>414</v>
      </c>
      <c r="N1204" s="2">
        <v>214</v>
      </c>
      <c r="Q1204" t="s">
        <v>453</v>
      </c>
      <c r="R1204" s="3">
        <v>445.14</v>
      </c>
      <c r="U1204" t="s">
        <v>58</v>
      </c>
      <c r="V1204" s="3">
        <v>267.34000000000003</v>
      </c>
    </row>
    <row r="1205" spans="13:22" x14ac:dyDescent="0.25">
      <c r="M1205" t="s">
        <v>1268</v>
      </c>
      <c r="N1205" s="2">
        <v>214</v>
      </c>
      <c r="Q1205" t="s">
        <v>2234</v>
      </c>
      <c r="R1205" s="3">
        <v>444.9799999999999</v>
      </c>
      <c r="U1205" t="s">
        <v>2084</v>
      </c>
      <c r="V1205" s="3">
        <v>266.31000000000006</v>
      </c>
    </row>
    <row r="1206" spans="13:22" x14ac:dyDescent="0.25">
      <c r="M1206" t="s">
        <v>353</v>
      </c>
      <c r="N1206" s="2">
        <v>214</v>
      </c>
      <c r="Q1206" t="s">
        <v>1030</v>
      </c>
      <c r="R1206" s="3">
        <v>444.45</v>
      </c>
      <c r="U1206" t="s">
        <v>1718</v>
      </c>
      <c r="V1206" s="3">
        <v>266.16000000000003</v>
      </c>
    </row>
    <row r="1207" spans="13:22" x14ac:dyDescent="0.25">
      <c r="M1207" t="s">
        <v>2216</v>
      </c>
      <c r="N1207" s="2">
        <v>214</v>
      </c>
      <c r="Q1207" t="s">
        <v>1044</v>
      </c>
      <c r="R1207" s="3">
        <v>444.36</v>
      </c>
      <c r="U1207" t="s">
        <v>2136</v>
      </c>
      <c r="V1207" s="3">
        <v>266.00999999999993</v>
      </c>
    </row>
    <row r="1208" spans="13:22" x14ac:dyDescent="0.25">
      <c r="M1208" t="s">
        <v>1327</v>
      </c>
      <c r="N1208" s="2">
        <v>214</v>
      </c>
      <c r="Q1208" t="s">
        <v>1494</v>
      </c>
      <c r="R1208" s="3">
        <v>444.33</v>
      </c>
      <c r="U1208" t="s">
        <v>248</v>
      </c>
      <c r="V1208" s="3">
        <v>264.76</v>
      </c>
    </row>
    <row r="1209" spans="13:22" x14ac:dyDescent="0.25">
      <c r="M1209" t="s">
        <v>2217</v>
      </c>
      <c r="N1209" s="2">
        <v>213</v>
      </c>
      <c r="Q1209" t="s">
        <v>1544</v>
      </c>
      <c r="R1209" s="3">
        <v>444.31</v>
      </c>
      <c r="U1209" t="s">
        <v>2111</v>
      </c>
      <c r="V1209" s="3">
        <v>264.67000000000007</v>
      </c>
    </row>
    <row r="1210" spans="13:22" x14ac:dyDescent="0.25">
      <c r="M1210" t="s">
        <v>1898</v>
      </c>
      <c r="N1210" s="2">
        <v>213</v>
      </c>
      <c r="Q1210" t="s">
        <v>734</v>
      </c>
      <c r="R1210" s="3">
        <v>444.15</v>
      </c>
      <c r="U1210" t="s">
        <v>2236</v>
      </c>
      <c r="V1210" s="3">
        <v>264.45999999999998</v>
      </c>
    </row>
    <row r="1211" spans="13:22" x14ac:dyDescent="0.25">
      <c r="M1211" t="s">
        <v>2218</v>
      </c>
      <c r="N1211" s="2">
        <v>213</v>
      </c>
      <c r="Q1211" t="s">
        <v>1212</v>
      </c>
      <c r="R1211" s="3">
        <v>443.90999999999997</v>
      </c>
      <c r="U1211" t="s">
        <v>463</v>
      </c>
      <c r="V1211" s="3">
        <v>264.29999999999995</v>
      </c>
    </row>
    <row r="1212" spans="13:22" x14ac:dyDescent="0.25">
      <c r="M1212" t="s">
        <v>1756</v>
      </c>
      <c r="N1212" s="2">
        <v>213</v>
      </c>
      <c r="Q1212" t="s">
        <v>2204</v>
      </c>
      <c r="R1212" s="3">
        <v>443.52</v>
      </c>
      <c r="U1212" t="s">
        <v>1470</v>
      </c>
      <c r="V1212" s="3">
        <v>263.92</v>
      </c>
    </row>
    <row r="1213" spans="13:22" x14ac:dyDescent="0.25">
      <c r="M1213" t="s">
        <v>760</v>
      </c>
      <c r="N1213" s="2">
        <v>213</v>
      </c>
      <c r="Q1213" t="s">
        <v>2307</v>
      </c>
      <c r="R1213" s="3">
        <v>443.45000000000005</v>
      </c>
      <c r="U1213" t="s">
        <v>1230</v>
      </c>
      <c r="V1213" s="3">
        <v>263.83000000000004</v>
      </c>
    </row>
    <row r="1214" spans="13:22" x14ac:dyDescent="0.25">
      <c r="M1214" t="s">
        <v>1424</v>
      </c>
      <c r="N1214" s="2">
        <v>213</v>
      </c>
      <c r="Q1214" t="s">
        <v>190</v>
      </c>
      <c r="R1214" s="3">
        <v>443.43</v>
      </c>
      <c r="U1214" t="s">
        <v>2294</v>
      </c>
      <c r="V1214" s="3">
        <v>263.83</v>
      </c>
    </row>
    <row r="1215" spans="13:22" x14ac:dyDescent="0.25">
      <c r="M1215" t="s">
        <v>1708</v>
      </c>
      <c r="N1215" s="2">
        <v>213</v>
      </c>
      <c r="Q1215" t="s">
        <v>802</v>
      </c>
      <c r="R1215" s="3">
        <v>442.97999999999996</v>
      </c>
      <c r="U1215" t="s">
        <v>1264</v>
      </c>
      <c r="V1215" s="3">
        <v>263.58999999999997</v>
      </c>
    </row>
    <row r="1216" spans="13:22" x14ac:dyDescent="0.25">
      <c r="M1216" t="s">
        <v>1854</v>
      </c>
      <c r="N1216" s="2">
        <v>213</v>
      </c>
      <c r="Q1216" t="s">
        <v>2216</v>
      </c>
      <c r="R1216" s="3">
        <v>442.92</v>
      </c>
      <c r="U1216" t="s">
        <v>70</v>
      </c>
      <c r="V1216" s="3">
        <v>263.47000000000003</v>
      </c>
    </row>
    <row r="1217" spans="13:22" x14ac:dyDescent="0.25">
      <c r="M1217" t="s">
        <v>2219</v>
      </c>
      <c r="N1217" s="2">
        <v>213</v>
      </c>
      <c r="Q1217" t="s">
        <v>748</v>
      </c>
      <c r="R1217" s="3">
        <v>442.74</v>
      </c>
      <c r="U1217" t="s">
        <v>2307</v>
      </c>
      <c r="V1217" s="3">
        <v>263.37000000000006</v>
      </c>
    </row>
    <row r="1218" spans="13:22" x14ac:dyDescent="0.25">
      <c r="M1218" t="s">
        <v>2705</v>
      </c>
      <c r="N1218" s="2">
        <v>212</v>
      </c>
      <c r="Q1218" t="s">
        <v>1981</v>
      </c>
      <c r="R1218" s="3">
        <v>442.46</v>
      </c>
      <c r="U1218" t="s">
        <v>2378</v>
      </c>
      <c r="V1218" s="3">
        <v>263.09000000000009</v>
      </c>
    </row>
    <row r="1219" spans="13:22" x14ac:dyDescent="0.25">
      <c r="M1219" t="s">
        <v>769</v>
      </c>
      <c r="N1219" s="2">
        <v>212</v>
      </c>
      <c r="Q1219" t="s">
        <v>44</v>
      </c>
      <c r="R1219" s="3">
        <v>442.39</v>
      </c>
      <c r="U1219" t="s">
        <v>2169</v>
      </c>
      <c r="V1219" s="3">
        <v>262.2299999999999</v>
      </c>
    </row>
    <row r="1220" spans="13:22" x14ac:dyDescent="0.25">
      <c r="M1220" t="s">
        <v>410</v>
      </c>
      <c r="N1220" s="2">
        <v>212</v>
      </c>
      <c r="Q1220" t="s">
        <v>1230</v>
      </c>
      <c r="R1220" s="3">
        <v>441.62000000000006</v>
      </c>
      <c r="U1220" t="s">
        <v>1771</v>
      </c>
      <c r="V1220" s="3">
        <v>261.89</v>
      </c>
    </row>
    <row r="1221" spans="13:22" x14ac:dyDescent="0.25">
      <c r="M1221" t="s">
        <v>1705</v>
      </c>
      <c r="N1221" s="2">
        <v>212</v>
      </c>
      <c r="Q1221" t="s">
        <v>2173</v>
      </c>
      <c r="R1221" s="3">
        <v>440.92000000000007</v>
      </c>
      <c r="U1221" t="s">
        <v>1701</v>
      </c>
      <c r="V1221" s="3">
        <v>261.88</v>
      </c>
    </row>
    <row r="1222" spans="13:22" x14ac:dyDescent="0.25">
      <c r="M1222" t="s">
        <v>1794</v>
      </c>
      <c r="N1222" s="2">
        <v>211</v>
      </c>
      <c r="Q1222" t="s">
        <v>1873</v>
      </c>
      <c r="R1222" s="3">
        <v>440.78999999999996</v>
      </c>
      <c r="U1222" t="s">
        <v>2232</v>
      </c>
      <c r="V1222" s="3">
        <v>261.82999999999993</v>
      </c>
    </row>
    <row r="1223" spans="13:22" x14ac:dyDescent="0.25">
      <c r="M1223" t="s">
        <v>513</v>
      </c>
      <c r="N1223" s="2">
        <v>211</v>
      </c>
      <c r="Q1223" t="s">
        <v>207</v>
      </c>
      <c r="R1223" s="3">
        <v>440.58000000000004</v>
      </c>
      <c r="U1223" t="s">
        <v>2706</v>
      </c>
      <c r="V1223" s="3">
        <v>261.43000000000006</v>
      </c>
    </row>
    <row r="1224" spans="13:22" x14ac:dyDescent="0.25">
      <c r="M1224" t="s">
        <v>1921</v>
      </c>
      <c r="N1224" s="2">
        <v>211</v>
      </c>
      <c r="Q1224" t="s">
        <v>1183</v>
      </c>
      <c r="R1224" s="3">
        <v>440.43000000000006</v>
      </c>
      <c r="U1224" t="s">
        <v>1030</v>
      </c>
      <c r="V1224" s="3">
        <v>261.12</v>
      </c>
    </row>
    <row r="1225" spans="13:22" x14ac:dyDescent="0.25">
      <c r="M1225" t="s">
        <v>1506</v>
      </c>
      <c r="N1225" s="2">
        <v>211</v>
      </c>
      <c r="Q1225" t="s">
        <v>1325</v>
      </c>
      <c r="R1225" s="3">
        <v>440.09</v>
      </c>
      <c r="U1225" t="s">
        <v>2079</v>
      </c>
      <c r="V1225" s="3">
        <v>261.09000000000003</v>
      </c>
    </row>
    <row r="1226" spans="13:22" x14ac:dyDescent="0.25">
      <c r="M1226" t="s">
        <v>1845</v>
      </c>
      <c r="N1226" s="2">
        <v>211</v>
      </c>
      <c r="Q1226" t="s">
        <v>2121</v>
      </c>
      <c r="R1226" s="3">
        <v>440.02</v>
      </c>
      <c r="U1226" t="s">
        <v>1781</v>
      </c>
      <c r="V1226" s="3">
        <v>261.07000000000005</v>
      </c>
    </row>
    <row r="1227" spans="13:22" x14ac:dyDescent="0.25">
      <c r="M1227" t="s">
        <v>1990</v>
      </c>
      <c r="N1227" s="2">
        <v>211</v>
      </c>
      <c r="Q1227" t="s">
        <v>1973</v>
      </c>
      <c r="R1227" s="3">
        <v>439.7</v>
      </c>
      <c r="U1227" t="s">
        <v>379</v>
      </c>
      <c r="V1227" s="3">
        <v>260.81</v>
      </c>
    </row>
    <row r="1228" spans="13:22" x14ac:dyDescent="0.25">
      <c r="M1228" t="s">
        <v>83</v>
      </c>
      <c r="N1228" s="2">
        <v>211</v>
      </c>
      <c r="Q1228" t="s">
        <v>819</v>
      </c>
      <c r="R1228" s="3">
        <v>439.68</v>
      </c>
      <c r="U1228" t="s">
        <v>55</v>
      </c>
      <c r="V1228" s="3">
        <v>260.7399999999999</v>
      </c>
    </row>
    <row r="1229" spans="13:22" x14ac:dyDescent="0.25">
      <c r="M1229" t="s">
        <v>2706</v>
      </c>
      <c r="N1229" s="2">
        <v>211</v>
      </c>
      <c r="Q1229" t="s">
        <v>145</v>
      </c>
      <c r="R1229" s="3">
        <v>438.24</v>
      </c>
      <c r="U1229" t="s">
        <v>1590</v>
      </c>
      <c r="V1229" s="3">
        <v>260.73000000000008</v>
      </c>
    </row>
    <row r="1230" spans="13:22" x14ac:dyDescent="0.25">
      <c r="M1230" t="s">
        <v>487</v>
      </c>
      <c r="N1230" s="2">
        <v>210</v>
      </c>
      <c r="Q1230" t="s">
        <v>2378</v>
      </c>
      <c r="R1230" s="3">
        <v>437.79000000000008</v>
      </c>
      <c r="U1230" t="s">
        <v>1658</v>
      </c>
      <c r="V1230" s="3">
        <v>260.07</v>
      </c>
    </row>
    <row r="1231" spans="13:22" x14ac:dyDescent="0.25">
      <c r="M1231" t="s">
        <v>2220</v>
      </c>
      <c r="N1231" s="2">
        <v>210</v>
      </c>
      <c r="Q1231" t="s">
        <v>1495</v>
      </c>
      <c r="R1231" s="3">
        <v>437.12</v>
      </c>
      <c r="U1231" t="s">
        <v>1045</v>
      </c>
      <c r="V1231" s="3">
        <v>259.98</v>
      </c>
    </row>
    <row r="1232" spans="13:22" x14ac:dyDescent="0.25">
      <c r="M1232" t="s">
        <v>916</v>
      </c>
      <c r="N1232" s="2">
        <v>210</v>
      </c>
      <c r="Q1232" t="s">
        <v>2169</v>
      </c>
      <c r="R1232" s="3">
        <v>436.80999999999995</v>
      </c>
      <c r="U1232" t="s">
        <v>227</v>
      </c>
      <c r="V1232" s="3">
        <v>259.82000000000005</v>
      </c>
    </row>
    <row r="1233" spans="13:22" x14ac:dyDescent="0.25">
      <c r="M1233" t="s">
        <v>1658</v>
      </c>
      <c r="N1233" s="2">
        <v>210</v>
      </c>
      <c r="Q1233" t="s">
        <v>2111</v>
      </c>
      <c r="R1233" s="3">
        <v>436.51000000000005</v>
      </c>
      <c r="U1233" t="s">
        <v>814</v>
      </c>
      <c r="V1233" s="3">
        <v>259.78000000000003</v>
      </c>
    </row>
    <row r="1234" spans="13:22" x14ac:dyDescent="0.25">
      <c r="M1234" t="s">
        <v>189</v>
      </c>
      <c r="N1234" s="2">
        <v>210</v>
      </c>
      <c r="Q1234" t="s">
        <v>2715</v>
      </c>
      <c r="R1234" s="3">
        <v>436.11999999999995</v>
      </c>
      <c r="U1234" t="s">
        <v>2224</v>
      </c>
      <c r="V1234" s="3">
        <v>259.39</v>
      </c>
    </row>
    <row r="1235" spans="13:22" x14ac:dyDescent="0.25">
      <c r="M1235" t="s">
        <v>230</v>
      </c>
      <c r="N1235" s="2">
        <v>210</v>
      </c>
      <c r="Q1235" t="s">
        <v>806</v>
      </c>
      <c r="R1235" s="3">
        <v>435.67</v>
      </c>
      <c r="U1235" t="s">
        <v>2324</v>
      </c>
      <c r="V1235" s="3">
        <v>259.24</v>
      </c>
    </row>
    <row r="1236" spans="13:22" x14ac:dyDescent="0.25">
      <c r="M1236" t="s">
        <v>1866</v>
      </c>
      <c r="N1236" s="2">
        <v>209</v>
      </c>
      <c r="Q1236" t="s">
        <v>2243</v>
      </c>
      <c r="R1236" s="3">
        <v>435.25</v>
      </c>
      <c r="U1236" t="s">
        <v>1613</v>
      </c>
      <c r="V1236" s="3">
        <v>259.11</v>
      </c>
    </row>
    <row r="1237" spans="13:22" x14ac:dyDescent="0.25">
      <c r="M1237" t="s">
        <v>2221</v>
      </c>
      <c r="N1237" s="2">
        <v>209</v>
      </c>
      <c r="Q1237" t="s">
        <v>1717</v>
      </c>
      <c r="R1237" s="3">
        <v>434.87000000000006</v>
      </c>
      <c r="U1237" t="s">
        <v>35</v>
      </c>
      <c r="V1237" s="3">
        <v>258.94</v>
      </c>
    </row>
    <row r="1238" spans="13:22" x14ac:dyDescent="0.25">
      <c r="M1238" t="s">
        <v>201</v>
      </c>
      <c r="N1238" s="2">
        <v>209</v>
      </c>
      <c r="Q1238" t="s">
        <v>2190</v>
      </c>
      <c r="R1238" s="3">
        <v>434.16000000000008</v>
      </c>
      <c r="U1238" t="s">
        <v>207</v>
      </c>
      <c r="V1238" s="3">
        <v>258.85000000000002</v>
      </c>
    </row>
    <row r="1239" spans="13:22" x14ac:dyDescent="0.25">
      <c r="M1239" t="s">
        <v>2222</v>
      </c>
      <c r="N1239" s="2">
        <v>209</v>
      </c>
      <c r="Q1239" t="s">
        <v>782</v>
      </c>
      <c r="R1239" s="3">
        <v>434.03999999999996</v>
      </c>
      <c r="U1239" t="s">
        <v>1774</v>
      </c>
      <c r="V1239" s="3">
        <v>258.77</v>
      </c>
    </row>
    <row r="1240" spans="13:22" x14ac:dyDescent="0.25">
      <c r="M1240" t="s">
        <v>2223</v>
      </c>
      <c r="N1240" s="2">
        <v>209</v>
      </c>
      <c r="Q1240" t="s">
        <v>2140</v>
      </c>
      <c r="R1240" s="3">
        <v>433.94999999999993</v>
      </c>
      <c r="U1240" t="s">
        <v>63</v>
      </c>
      <c r="V1240" s="3">
        <v>258.73</v>
      </c>
    </row>
    <row r="1241" spans="13:22" x14ac:dyDescent="0.25">
      <c r="M1241" t="s">
        <v>2224</v>
      </c>
      <c r="N1241" s="2">
        <v>208</v>
      </c>
      <c r="Q1241" t="s">
        <v>2194</v>
      </c>
      <c r="R1241" s="3">
        <v>433.91999999999996</v>
      </c>
      <c r="U1241" t="s">
        <v>1745</v>
      </c>
      <c r="V1241" s="3">
        <v>258.09000000000003</v>
      </c>
    </row>
    <row r="1242" spans="13:22" x14ac:dyDescent="0.25">
      <c r="M1242" t="s">
        <v>2226</v>
      </c>
      <c r="N1242" s="2">
        <v>208</v>
      </c>
      <c r="Q1242" t="s">
        <v>2404</v>
      </c>
      <c r="R1242" s="3">
        <v>432.85</v>
      </c>
      <c r="U1242" t="s">
        <v>453</v>
      </c>
      <c r="V1242" s="3">
        <v>258.06</v>
      </c>
    </row>
    <row r="1243" spans="13:22" x14ac:dyDescent="0.25">
      <c r="M1243" t="s">
        <v>2228</v>
      </c>
      <c r="N1243" s="2">
        <v>208</v>
      </c>
      <c r="Q1243" t="s">
        <v>2679</v>
      </c>
      <c r="R1243" s="3">
        <v>432.31</v>
      </c>
      <c r="U1243" t="s">
        <v>2704</v>
      </c>
      <c r="V1243" s="3">
        <v>257.98</v>
      </c>
    </row>
    <row r="1244" spans="13:22" x14ac:dyDescent="0.25">
      <c r="M1244" t="s">
        <v>2225</v>
      </c>
      <c r="N1244" s="2">
        <v>208</v>
      </c>
      <c r="Q1244" t="s">
        <v>463</v>
      </c>
      <c r="R1244" s="3">
        <v>432.10999999999996</v>
      </c>
      <c r="U1244" t="s">
        <v>1242</v>
      </c>
      <c r="V1244" s="3">
        <v>257.71000000000004</v>
      </c>
    </row>
    <row r="1245" spans="13:22" x14ac:dyDescent="0.25">
      <c r="M1245" t="s">
        <v>2227</v>
      </c>
      <c r="N1245" s="2">
        <v>208</v>
      </c>
      <c r="Q1245" t="s">
        <v>2165</v>
      </c>
      <c r="R1245" s="3">
        <v>431.81</v>
      </c>
      <c r="U1245" t="s">
        <v>2693</v>
      </c>
      <c r="V1245" s="3">
        <v>257.61</v>
      </c>
    </row>
    <row r="1246" spans="13:22" x14ac:dyDescent="0.25">
      <c r="M1246" t="s">
        <v>1572</v>
      </c>
      <c r="N1246" s="2">
        <v>208</v>
      </c>
      <c r="Q1246" t="s">
        <v>1740</v>
      </c>
      <c r="R1246" s="3">
        <v>431.39</v>
      </c>
      <c r="U1246" t="s">
        <v>2206</v>
      </c>
      <c r="V1246" s="3">
        <v>257.44999999999993</v>
      </c>
    </row>
    <row r="1247" spans="13:22" x14ac:dyDescent="0.25">
      <c r="M1247" t="s">
        <v>2229</v>
      </c>
      <c r="N1247" s="2">
        <v>208</v>
      </c>
      <c r="Q1247" t="s">
        <v>1884</v>
      </c>
      <c r="R1247" s="3">
        <v>431.25</v>
      </c>
      <c r="U1247" t="s">
        <v>806</v>
      </c>
      <c r="V1247" s="3">
        <v>257.39999999999998</v>
      </c>
    </row>
    <row r="1248" spans="13:22" x14ac:dyDescent="0.25">
      <c r="M1248" t="s">
        <v>1269</v>
      </c>
      <c r="N1248" s="2">
        <v>208</v>
      </c>
      <c r="Q1248" t="s">
        <v>1774</v>
      </c>
      <c r="R1248" s="3">
        <v>430.74</v>
      </c>
      <c r="U1248" t="s">
        <v>59</v>
      </c>
      <c r="V1248" s="3">
        <v>257.22999999999996</v>
      </c>
    </row>
    <row r="1249" spans="13:22" x14ac:dyDescent="0.25">
      <c r="M1249" t="s">
        <v>178</v>
      </c>
      <c r="N1249" s="2">
        <v>208</v>
      </c>
      <c r="Q1249" t="s">
        <v>1781</v>
      </c>
      <c r="R1249" s="3">
        <v>430.72</v>
      </c>
      <c r="U1249" t="s">
        <v>2128</v>
      </c>
      <c r="V1249" s="3">
        <v>257.22000000000003</v>
      </c>
    </row>
    <row r="1250" spans="13:22" x14ac:dyDescent="0.25">
      <c r="M1250" t="s">
        <v>2707</v>
      </c>
      <c r="N1250" s="2">
        <v>208</v>
      </c>
      <c r="Q1250" t="s">
        <v>236</v>
      </c>
      <c r="R1250" s="3">
        <v>430.55</v>
      </c>
      <c r="U1250" t="s">
        <v>734</v>
      </c>
      <c r="V1250" s="3">
        <v>257.08999999999992</v>
      </c>
    </row>
    <row r="1251" spans="13:22" x14ac:dyDescent="0.25">
      <c r="M1251" t="s">
        <v>1623</v>
      </c>
      <c r="N1251" s="2">
        <v>208</v>
      </c>
      <c r="Q1251" t="s">
        <v>1793</v>
      </c>
      <c r="R1251" s="3">
        <v>430.48</v>
      </c>
      <c r="U1251" t="s">
        <v>2362</v>
      </c>
      <c r="V1251" s="3">
        <v>257.03000000000009</v>
      </c>
    </row>
    <row r="1252" spans="13:22" x14ac:dyDescent="0.25">
      <c r="M1252" t="s">
        <v>1398</v>
      </c>
      <c r="N1252" s="2">
        <v>208</v>
      </c>
      <c r="Q1252" t="s">
        <v>187</v>
      </c>
      <c r="R1252" s="3">
        <v>430.40000000000003</v>
      </c>
      <c r="U1252" t="s">
        <v>1481</v>
      </c>
      <c r="V1252" s="3">
        <v>256.94000000000005</v>
      </c>
    </row>
    <row r="1253" spans="13:22" x14ac:dyDescent="0.25">
      <c r="M1253" t="s">
        <v>531</v>
      </c>
      <c r="N1253" s="2">
        <v>207</v>
      </c>
      <c r="Q1253" t="s">
        <v>836</v>
      </c>
      <c r="R1253" s="3">
        <v>430.35</v>
      </c>
      <c r="U1253" t="s">
        <v>504</v>
      </c>
      <c r="V1253" s="3">
        <v>256.82</v>
      </c>
    </row>
    <row r="1254" spans="13:22" x14ac:dyDescent="0.25">
      <c r="M1254" t="s">
        <v>1817</v>
      </c>
      <c r="N1254" s="2">
        <v>207</v>
      </c>
      <c r="Q1254" t="s">
        <v>2395</v>
      </c>
      <c r="R1254" s="3">
        <v>429.85</v>
      </c>
      <c r="U1254" t="s">
        <v>2212</v>
      </c>
      <c r="V1254" s="3">
        <v>256.78000000000003</v>
      </c>
    </row>
    <row r="1255" spans="13:22" x14ac:dyDescent="0.25">
      <c r="M1255" t="s">
        <v>2231</v>
      </c>
      <c r="N1255" s="2">
        <v>207</v>
      </c>
      <c r="Q1255" t="s">
        <v>481</v>
      </c>
      <c r="R1255" s="3">
        <v>429.81</v>
      </c>
      <c r="U1255" t="s">
        <v>145</v>
      </c>
      <c r="V1255" s="3">
        <v>256.62</v>
      </c>
    </row>
    <row r="1256" spans="13:22" x14ac:dyDescent="0.25">
      <c r="M1256" t="s">
        <v>2230</v>
      </c>
      <c r="N1256" s="2">
        <v>207</v>
      </c>
      <c r="Q1256" t="s">
        <v>952</v>
      </c>
      <c r="R1256" s="3">
        <v>429.72</v>
      </c>
      <c r="U1256" t="s">
        <v>952</v>
      </c>
      <c r="V1256" s="3">
        <v>256.59000000000003</v>
      </c>
    </row>
    <row r="1257" spans="13:22" x14ac:dyDescent="0.25">
      <c r="M1257" t="s">
        <v>952</v>
      </c>
      <c r="N1257" s="2">
        <v>207</v>
      </c>
      <c r="Q1257" t="s">
        <v>2278</v>
      </c>
      <c r="R1257" s="3">
        <v>429.46999999999991</v>
      </c>
      <c r="U1257" t="s">
        <v>782</v>
      </c>
      <c r="V1257" s="3">
        <v>256.48999999999995</v>
      </c>
    </row>
    <row r="1258" spans="13:22" x14ac:dyDescent="0.25">
      <c r="M1258" t="s">
        <v>50</v>
      </c>
      <c r="N1258" s="2">
        <v>207</v>
      </c>
      <c r="Q1258" t="s">
        <v>2284</v>
      </c>
      <c r="R1258" s="3">
        <v>429.39000000000004</v>
      </c>
      <c r="U1258" t="s">
        <v>187</v>
      </c>
      <c r="V1258" s="3">
        <v>256.13000000000005</v>
      </c>
    </row>
    <row r="1259" spans="13:22" x14ac:dyDescent="0.25">
      <c r="M1259" t="s">
        <v>2232</v>
      </c>
      <c r="N1259" s="2">
        <v>207</v>
      </c>
      <c r="Q1259" t="s">
        <v>2299</v>
      </c>
      <c r="R1259" s="3">
        <v>429.22</v>
      </c>
      <c r="U1259" t="s">
        <v>1495</v>
      </c>
      <c r="V1259" s="3">
        <v>255.93</v>
      </c>
    </row>
    <row r="1260" spans="13:22" x14ac:dyDescent="0.25">
      <c r="M1260" t="s">
        <v>1066</v>
      </c>
      <c r="N1260" s="2">
        <v>207</v>
      </c>
      <c r="Q1260" t="s">
        <v>960</v>
      </c>
      <c r="R1260" s="3">
        <v>429.16</v>
      </c>
      <c r="U1260" t="s">
        <v>1973</v>
      </c>
      <c r="V1260" s="3">
        <v>255.67</v>
      </c>
    </row>
    <row r="1261" spans="13:22" x14ac:dyDescent="0.25">
      <c r="M1261" t="s">
        <v>2233</v>
      </c>
      <c r="N1261" s="2">
        <v>206</v>
      </c>
      <c r="Q1261" t="s">
        <v>1878</v>
      </c>
      <c r="R1261" s="3">
        <v>428.76</v>
      </c>
      <c r="U1261" t="s">
        <v>2673</v>
      </c>
      <c r="V1261" s="3">
        <v>255.56</v>
      </c>
    </row>
    <row r="1262" spans="13:22" x14ac:dyDescent="0.25">
      <c r="M1262" t="s">
        <v>1664</v>
      </c>
      <c r="N1262" s="2">
        <v>206</v>
      </c>
      <c r="Q1262" t="s">
        <v>1316</v>
      </c>
      <c r="R1262" s="3">
        <v>428.26000000000005</v>
      </c>
      <c r="U1262" t="s">
        <v>1496</v>
      </c>
      <c r="V1262" s="3">
        <v>255.34999999999997</v>
      </c>
    </row>
    <row r="1263" spans="13:22" x14ac:dyDescent="0.25">
      <c r="M1263" t="s">
        <v>2708</v>
      </c>
      <c r="N1263" s="2">
        <v>206</v>
      </c>
      <c r="Q1263" t="s">
        <v>353</v>
      </c>
      <c r="R1263" s="3">
        <v>428.2</v>
      </c>
      <c r="U1263" t="s">
        <v>2165</v>
      </c>
      <c r="V1263" s="3">
        <v>255.31</v>
      </c>
    </row>
    <row r="1264" spans="13:22" x14ac:dyDescent="0.25">
      <c r="M1264" t="s">
        <v>2709</v>
      </c>
      <c r="N1264" s="2">
        <v>206</v>
      </c>
      <c r="Q1264" t="s">
        <v>265</v>
      </c>
      <c r="R1264" s="3">
        <v>428.09</v>
      </c>
      <c r="U1264" t="s">
        <v>2152</v>
      </c>
      <c r="V1264" s="3">
        <v>255.31</v>
      </c>
    </row>
    <row r="1265" spans="13:22" x14ac:dyDescent="0.25">
      <c r="M1265" t="s">
        <v>2234</v>
      </c>
      <c r="N1265" s="2">
        <v>206</v>
      </c>
      <c r="Q1265" t="s">
        <v>1718</v>
      </c>
      <c r="R1265" s="3">
        <v>428.01000000000005</v>
      </c>
      <c r="U1265" t="s">
        <v>2719</v>
      </c>
      <c r="V1265" s="3">
        <v>255.11999999999998</v>
      </c>
    </row>
    <row r="1266" spans="13:22" x14ac:dyDescent="0.25">
      <c r="M1266" t="s">
        <v>1138</v>
      </c>
      <c r="N1266" s="2">
        <v>205</v>
      </c>
      <c r="Q1266" t="s">
        <v>403</v>
      </c>
      <c r="R1266" s="3">
        <v>427.83999999999992</v>
      </c>
      <c r="U1266" t="s">
        <v>467</v>
      </c>
      <c r="V1266" s="3">
        <v>254.80999999999995</v>
      </c>
    </row>
    <row r="1267" spans="13:22" x14ac:dyDescent="0.25">
      <c r="M1267" t="s">
        <v>156</v>
      </c>
      <c r="N1267" s="2">
        <v>205</v>
      </c>
      <c r="Q1267" t="s">
        <v>379</v>
      </c>
      <c r="R1267" s="3">
        <v>427.75</v>
      </c>
      <c r="U1267" t="s">
        <v>403</v>
      </c>
      <c r="V1267" s="3">
        <v>254.67999999999989</v>
      </c>
    </row>
    <row r="1268" spans="13:22" x14ac:dyDescent="0.25">
      <c r="M1268" t="s">
        <v>2235</v>
      </c>
      <c r="N1268" s="2">
        <v>205</v>
      </c>
      <c r="Q1268" t="s">
        <v>2091</v>
      </c>
      <c r="R1268" s="3">
        <v>427.55</v>
      </c>
      <c r="U1268" t="s">
        <v>1715</v>
      </c>
      <c r="V1268" s="3">
        <v>254.46999999999997</v>
      </c>
    </row>
    <row r="1269" spans="13:22" x14ac:dyDescent="0.25">
      <c r="M1269" t="s">
        <v>2236</v>
      </c>
      <c r="N1269" s="2">
        <v>205</v>
      </c>
      <c r="Q1269" t="s">
        <v>1562</v>
      </c>
      <c r="R1269" s="3">
        <v>427.21000000000004</v>
      </c>
      <c r="U1269" t="s">
        <v>1574</v>
      </c>
      <c r="V1269" s="3">
        <v>254.38</v>
      </c>
    </row>
    <row r="1270" spans="13:22" x14ac:dyDescent="0.25">
      <c r="M1270" t="s">
        <v>2710</v>
      </c>
      <c r="N1270" s="2">
        <v>205</v>
      </c>
      <c r="Q1270" t="s">
        <v>1488</v>
      </c>
      <c r="R1270" s="3">
        <v>427.01</v>
      </c>
      <c r="U1270" t="s">
        <v>2237</v>
      </c>
      <c r="V1270" s="3">
        <v>254.11000000000004</v>
      </c>
    </row>
    <row r="1271" spans="13:22" x14ac:dyDescent="0.25">
      <c r="M1271" t="s">
        <v>315</v>
      </c>
      <c r="N1271" s="2">
        <v>204</v>
      </c>
      <c r="Q1271" t="s">
        <v>99</v>
      </c>
      <c r="R1271" s="3">
        <v>425.15000000000003</v>
      </c>
      <c r="U1271" t="s">
        <v>1139</v>
      </c>
      <c r="V1271" s="3">
        <v>253.51</v>
      </c>
    </row>
    <row r="1272" spans="13:22" x14ac:dyDescent="0.25">
      <c r="M1272" t="s">
        <v>1781</v>
      </c>
      <c r="N1272" s="2">
        <v>204</v>
      </c>
      <c r="Q1272" t="s">
        <v>1715</v>
      </c>
      <c r="R1272" s="3">
        <v>425.01</v>
      </c>
      <c r="U1272" t="s">
        <v>2264</v>
      </c>
      <c r="V1272" s="3">
        <v>253.19</v>
      </c>
    </row>
    <row r="1273" spans="13:22" x14ac:dyDescent="0.25">
      <c r="M1273" t="s">
        <v>313</v>
      </c>
      <c r="N1273" s="2">
        <v>204</v>
      </c>
      <c r="Q1273" t="s">
        <v>1414</v>
      </c>
      <c r="R1273" s="3">
        <v>424.78</v>
      </c>
      <c r="U1273" t="s">
        <v>1873</v>
      </c>
      <c r="V1273" s="3">
        <v>253.18999999999997</v>
      </c>
    </row>
    <row r="1274" spans="13:22" x14ac:dyDescent="0.25">
      <c r="M1274" t="s">
        <v>344</v>
      </c>
      <c r="N1274" s="2">
        <v>204</v>
      </c>
      <c r="Q1274" t="s">
        <v>2696</v>
      </c>
      <c r="R1274" s="3">
        <v>424.75</v>
      </c>
      <c r="U1274" t="s">
        <v>285</v>
      </c>
      <c r="V1274" s="3">
        <v>253.16000000000003</v>
      </c>
    </row>
    <row r="1275" spans="13:22" x14ac:dyDescent="0.25">
      <c r="M1275" t="s">
        <v>1771</v>
      </c>
      <c r="N1275" s="2">
        <v>204</v>
      </c>
      <c r="Q1275" t="s">
        <v>2264</v>
      </c>
      <c r="R1275" s="3">
        <v>424.61</v>
      </c>
      <c r="U1275" t="s">
        <v>2283</v>
      </c>
      <c r="V1275" s="3">
        <v>252.59000000000009</v>
      </c>
    </row>
    <row r="1276" spans="13:22" x14ac:dyDescent="0.25">
      <c r="M1276" t="s">
        <v>2237</v>
      </c>
      <c r="N1276" s="2">
        <v>204</v>
      </c>
      <c r="Q1276" t="s">
        <v>2707</v>
      </c>
      <c r="R1276" s="3">
        <v>424.51</v>
      </c>
      <c r="U1276" t="s">
        <v>2395</v>
      </c>
      <c r="V1276" s="3">
        <v>252.41000000000003</v>
      </c>
    </row>
    <row r="1277" spans="13:22" x14ac:dyDescent="0.25">
      <c r="M1277" t="s">
        <v>2711</v>
      </c>
      <c r="N1277" s="2">
        <v>204</v>
      </c>
      <c r="Q1277" t="s">
        <v>2291</v>
      </c>
      <c r="R1277" s="3">
        <v>424.50999999999993</v>
      </c>
      <c r="U1277" t="s">
        <v>2696</v>
      </c>
      <c r="V1277" s="3">
        <v>252.33</v>
      </c>
    </row>
    <row r="1278" spans="13:22" x14ac:dyDescent="0.25">
      <c r="M1278" t="s">
        <v>2238</v>
      </c>
      <c r="N1278" s="2">
        <v>204</v>
      </c>
      <c r="Q1278" t="s">
        <v>1139</v>
      </c>
      <c r="R1278" s="3">
        <v>423.93</v>
      </c>
      <c r="U1278" t="s">
        <v>1059</v>
      </c>
      <c r="V1278" s="3">
        <v>252.10999999999999</v>
      </c>
    </row>
    <row r="1279" spans="13:22" x14ac:dyDescent="0.25">
      <c r="M1279" t="s">
        <v>1646</v>
      </c>
      <c r="N1279" s="2">
        <v>204</v>
      </c>
      <c r="Q1279" t="s">
        <v>2248</v>
      </c>
      <c r="R1279" s="3">
        <v>423.76</v>
      </c>
      <c r="U1279" t="s">
        <v>1705</v>
      </c>
      <c r="V1279" s="3">
        <v>252.04999999999998</v>
      </c>
    </row>
    <row r="1280" spans="13:22" x14ac:dyDescent="0.25">
      <c r="M1280" t="s">
        <v>2240</v>
      </c>
      <c r="N1280" s="2">
        <v>203</v>
      </c>
      <c r="Q1280" t="s">
        <v>1745</v>
      </c>
      <c r="R1280" s="3">
        <v>423.70000000000005</v>
      </c>
      <c r="U1280" t="s">
        <v>2140</v>
      </c>
      <c r="V1280" s="3">
        <v>251.85999999999993</v>
      </c>
    </row>
    <row r="1281" spans="13:22" x14ac:dyDescent="0.25">
      <c r="M1281" t="s">
        <v>2239</v>
      </c>
      <c r="N1281" s="2">
        <v>203</v>
      </c>
      <c r="Q1281" t="s">
        <v>1258</v>
      </c>
      <c r="R1281" s="3">
        <v>423.62</v>
      </c>
      <c r="U1281" t="s">
        <v>1677</v>
      </c>
      <c r="V1281" s="3">
        <v>251.84000000000003</v>
      </c>
    </row>
    <row r="1282" spans="13:22" x14ac:dyDescent="0.25">
      <c r="M1282" t="s">
        <v>301</v>
      </c>
      <c r="N1282" s="2">
        <v>203</v>
      </c>
      <c r="Q1282" t="s">
        <v>511</v>
      </c>
      <c r="R1282" s="3">
        <v>423.35</v>
      </c>
      <c r="U1282" t="s">
        <v>426</v>
      </c>
      <c r="V1282" s="3">
        <v>251.83999999999997</v>
      </c>
    </row>
    <row r="1283" spans="13:22" x14ac:dyDescent="0.25">
      <c r="M1283" t="s">
        <v>1410</v>
      </c>
      <c r="N1283" s="2">
        <v>203</v>
      </c>
      <c r="Q1283" t="s">
        <v>2719</v>
      </c>
      <c r="R1283" s="3">
        <v>423.34</v>
      </c>
      <c r="U1283" t="s">
        <v>368</v>
      </c>
      <c r="V1283" s="3">
        <v>251.63000000000005</v>
      </c>
    </row>
    <row r="1284" spans="13:22" x14ac:dyDescent="0.25">
      <c r="M1284" t="s">
        <v>174</v>
      </c>
      <c r="N1284" s="2">
        <v>203</v>
      </c>
      <c r="Q1284" t="s">
        <v>2183</v>
      </c>
      <c r="R1284" s="3">
        <v>423.20000000000005</v>
      </c>
      <c r="U1284" t="s">
        <v>2234</v>
      </c>
      <c r="V1284" s="3">
        <v>251.58999999999992</v>
      </c>
    </row>
    <row r="1285" spans="13:22" x14ac:dyDescent="0.25">
      <c r="M1285" t="s">
        <v>2241</v>
      </c>
      <c r="N1285" s="2">
        <v>203</v>
      </c>
      <c r="Q1285" t="s">
        <v>1658</v>
      </c>
      <c r="R1285" s="3">
        <v>422.13</v>
      </c>
      <c r="U1285" t="s">
        <v>761</v>
      </c>
      <c r="V1285" s="3">
        <v>251.48999999999995</v>
      </c>
    </row>
    <row r="1286" spans="13:22" x14ac:dyDescent="0.25">
      <c r="M1286" t="s">
        <v>871</v>
      </c>
      <c r="N1286" s="2">
        <v>203</v>
      </c>
      <c r="Q1286" t="s">
        <v>2702</v>
      </c>
      <c r="R1286" s="3">
        <v>421.69999999999993</v>
      </c>
      <c r="U1286" t="s">
        <v>1717</v>
      </c>
      <c r="V1286" s="3">
        <v>251.46000000000006</v>
      </c>
    </row>
    <row r="1287" spans="13:22" x14ac:dyDescent="0.25">
      <c r="M1287" t="s">
        <v>958</v>
      </c>
      <c r="N1287" s="2">
        <v>203</v>
      </c>
      <c r="Q1287" t="s">
        <v>482</v>
      </c>
      <c r="R1287" s="3">
        <v>421.68</v>
      </c>
      <c r="U1287" t="s">
        <v>2746</v>
      </c>
      <c r="V1287" s="3">
        <v>251.42000000000002</v>
      </c>
    </row>
    <row r="1288" spans="13:22" x14ac:dyDescent="0.25">
      <c r="M1288" t="s">
        <v>1142</v>
      </c>
      <c r="N1288" s="2">
        <v>203</v>
      </c>
      <c r="Q1288" t="s">
        <v>1359</v>
      </c>
      <c r="R1288" s="3">
        <v>421.57999999999993</v>
      </c>
      <c r="U1288" t="s">
        <v>748</v>
      </c>
      <c r="V1288" s="3">
        <v>251.3</v>
      </c>
    </row>
    <row r="1289" spans="13:22" x14ac:dyDescent="0.25">
      <c r="M1289" t="s">
        <v>2712</v>
      </c>
      <c r="N1289" s="2">
        <v>203</v>
      </c>
      <c r="Q1289" t="s">
        <v>1100</v>
      </c>
      <c r="R1289" s="3">
        <v>420.46</v>
      </c>
      <c r="U1289" t="s">
        <v>2248</v>
      </c>
      <c r="V1289" s="3">
        <v>251.25</v>
      </c>
    </row>
    <row r="1290" spans="13:22" x14ac:dyDescent="0.25">
      <c r="M1290" t="s">
        <v>2242</v>
      </c>
      <c r="N1290" s="2">
        <v>203</v>
      </c>
      <c r="Q1290" t="s">
        <v>35</v>
      </c>
      <c r="R1290" s="3">
        <v>420.25</v>
      </c>
      <c r="U1290" t="s">
        <v>973</v>
      </c>
      <c r="V1290" s="3">
        <v>251.11999999999992</v>
      </c>
    </row>
    <row r="1291" spans="13:22" x14ac:dyDescent="0.25">
      <c r="M1291" t="s">
        <v>2713</v>
      </c>
      <c r="N1291" s="2">
        <v>202</v>
      </c>
      <c r="Q1291" t="s">
        <v>2168</v>
      </c>
      <c r="R1291" s="3">
        <v>420.09000000000003</v>
      </c>
      <c r="U1291" t="s">
        <v>1123</v>
      </c>
      <c r="V1291" s="3">
        <v>250.76</v>
      </c>
    </row>
    <row r="1292" spans="13:22" x14ac:dyDescent="0.25">
      <c r="M1292" t="s">
        <v>297</v>
      </c>
      <c r="N1292" s="2">
        <v>202</v>
      </c>
      <c r="Q1292" t="s">
        <v>2180</v>
      </c>
      <c r="R1292" s="3">
        <v>419.94</v>
      </c>
      <c r="U1292" t="s">
        <v>306</v>
      </c>
      <c r="V1292" s="3">
        <v>250.41000000000003</v>
      </c>
    </row>
    <row r="1293" spans="13:22" x14ac:dyDescent="0.25">
      <c r="M1293" t="s">
        <v>1413</v>
      </c>
      <c r="N1293" s="2">
        <v>202</v>
      </c>
      <c r="Q1293" t="s">
        <v>1921</v>
      </c>
      <c r="R1293" s="3">
        <v>419.84999999999997</v>
      </c>
      <c r="U1293" t="s">
        <v>516</v>
      </c>
      <c r="V1293" s="3">
        <v>250.35000000000002</v>
      </c>
    </row>
    <row r="1294" spans="13:22" x14ac:dyDescent="0.25">
      <c r="M1294" t="s">
        <v>1745</v>
      </c>
      <c r="N1294" s="2">
        <v>202</v>
      </c>
      <c r="Q1294" t="s">
        <v>2699</v>
      </c>
      <c r="R1294" s="3">
        <v>419.53999999999996</v>
      </c>
      <c r="U1294" t="s">
        <v>1541</v>
      </c>
      <c r="V1294" s="3">
        <v>250.14</v>
      </c>
    </row>
    <row r="1295" spans="13:22" x14ac:dyDescent="0.25">
      <c r="M1295" t="s">
        <v>2243</v>
      </c>
      <c r="N1295" s="2">
        <v>202</v>
      </c>
      <c r="Q1295" t="s">
        <v>2236</v>
      </c>
      <c r="R1295" s="3">
        <v>419.37</v>
      </c>
      <c r="U1295" t="s">
        <v>2291</v>
      </c>
      <c r="V1295" s="3">
        <v>250.05999999999995</v>
      </c>
    </row>
    <row r="1296" spans="13:22" x14ac:dyDescent="0.25">
      <c r="M1296" t="s">
        <v>1574</v>
      </c>
      <c r="N1296" s="2">
        <v>202</v>
      </c>
      <c r="Q1296" t="s">
        <v>762</v>
      </c>
      <c r="R1296" s="3">
        <v>418.26</v>
      </c>
      <c r="U1296" t="s">
        <v>405</v>
      </c>
      <c r="V1296" s="3">
        <v>249.99999999999997</v>
      </c>
    </row>
    <row r="1297" spans="13:22" x14ac:dyDescent="0.25">
      <c r="M1297" t="s">
        <v>182</v>
      </c>
      <c r="N1297" s="2">
        <v>202</v>
      </c>
      <c r="Q1297" t="s">
        <v>2733</v>
      </c>
      <c r="R1297" s="3">
        <v>418.15999999999997</v>
      </c>
      <c r="U1297" t="s">
        <v>2392</v>
      </c>
      <c r="V1297" s="3">
        <v>249.89000000000001</v>
      </c>
    </row>
    <row r="1298" spans="13:22" x14ac:dyDescent="0.25">
      <c r="M1298" t="s">
        <v>2244</v>
      </c>
      <c r="N1298" s="2">
        <v>202</v>
      </c>
      <c r="Q1298" t="s">
        <v>1725</v>
      </c>
      <c r="R1298" s="3">
        <v>418.05</v>
      </c>
      <c r="U1298" t="s">
        <v>1831</v>
      </c>
      <c r="V1298" s="3">
        <v>249.74</v>
      </c>
    </row>
    <row r="1299" spans="13:22" x14ac:dyDescent="0.25">
      <c r="M1299" t="s">
        <v>2245</v>
      </c>
      <c r="N1299" s="2">
        <v>202</v>
      </c>
      <c r="Q1299" t="s">
        <v>2128</v>
      </c>
      <c r="R1299" s="3">
        <v>417.99</v>
      </c>
      <c r="U1299" t="s">
        <v>960</v>
      </c>
      <c r="V1299" s="3">
        <v>249.60000000000002</v>
      </c>
    </row>
    <row r="1300" spans="13:22" x14ac:dyDescent="0.25">
      <c r="M1300" t="s">
        <v>2247</v>
      </c>
      <c r="N1300" s="2">
        <v>202</v>
      </c>
      <c r="Q1300" t="s">
        <v>2324</v>
      </c>
      <c r="R1300" s="3">
        <v>417.95</v>
      </c>
      <c r="U1300" t="s">
        <v>1561</v>
      </c>
      <c r="V1300" s="3">
        <v>249.29999999999998</v>
      </c>
    </row>
    <row r="1301" spans="13:22" x14ac:dyDescent="0.25">
      <c r="M1301" t="s">
        <v>2246</v>
      </c>
      <c r="N1301" s="2">
        <v>202</v>
      </c>
      <c r="Q1301" t="s">
        <v>2392</v>
      </c>
      <c r="R1301" s="3">
        <v>417.92</v>
      </c>
      <c r="U1301" t="s">
        <v>1212</v>
      </c>
      <c r="V1301" s="3">
        <v>249.04</v>
      </c>
    </row>
    <row r="1302" spans="13:22" x14ac:dyDescent="0.25">
      <c r="M1302" t="s">
        <v>2248</v>
      </c>
      <c r="N1302" s="2">
        <v>202</v>
      </c>
      <c r="Q1302" t="s">
        <v>888</v>
      </c>
      <c r="R1302" s="3">
        <v>417.88999999999993</v>
      </c>
      <c r="U1302" t="s">
        <v>1617</v>
      </c>
      <c r="V1302" s="3">
        <v>248.68000000000009</v>
      </c>
    </row>
    <row r="1303" spans="13:22" x14ac:dyDescent="0.25">
      <c r="M1303" t="s">
        <v>2249</v>
      </c>
      <c r="N1303" s="2">
        <v>201</v>
      </c>
      <c r="Q1303" t="s">
        <v>1647</v>
      </c>
      <c r="R1303" s="3">
        <v>417.85</v>
      </c>
      <c r="U1303" t="s">
        <v>2243</v>
      </c>
      <c r="V1303" s="3">
        <v>248.63</v>
      </c>
    </row>
    <row r="1304" spans="13:22" x14ac:dyDescent="0.25">
      <c r="M1304" t="s">
        <v>1470</v>
      </c>
      <c r="N1304" s="2">
        <v>201</v>
      </c>
      <c r="Q1304" t="s">
        <v>2224</v>
      </c>
      <c r="R1304" s="3">
        <v>417.78</v>
      </c>
      <c r="U1304" t="s">
        <v>2168</v>
      </c>
      <c r="V1304" s="3">
        <v>248.62000000000003</v>
      </c>
    </row>
    <row r="1305" spans="13:22" x14ac:dyDescent="0.25">
      <c r="M1305" t="s">
        <v>1056</v>
      </c>
      <c r="N1305" s="2">
        <v>201</v>
      </c>
      <c r="Q1305" t="s">
        <v>433</v>
      </c>
      <c r="R1305" s="3">
        <v>417.74</v>
      </c>
      <c r="U1305" t="s">
        <v>2287</v>
      </c>
      <c r="V1305" s="3">
        <v>248.60000000000002</v>
      </c>
    </row>
    <row r="1306" spans="13:22" x14ac:dyDescent="0.25">
      <c r="M1306" t="s">
        <v>1236</v>
      </c>
      <c r="N1306" s="2">
        <v>201</v>
      </c>
      <c r="Q1306" t="s">
        <v>1360</v>
      </c>
      <c r="R1306" s="3">
        <v>417.57999999999993</v>
      </c>
      <c r="U1306" t="s">
        <v>18</v>
      </c>
      <c r="V1306" s="3">
        <v>248.11999999999998</v>
      </c>
    </row>
    <row r="1307" spans="13:22" x14ac:dyDescent="0.25">
      <c r="M1307" t="s">
        <v>1922</v>
      </c>
      <c r="N1307" s="2">
        <v>201</v>
      </c>
      <c r="Q1307" t="s">
        <v>504</v>
      </c>
      <c r="R1307" s="3">
        <v>417.01</v>
      </c>
      <c r="U1307" t="s">
        <v>397</v>
      </c>
      <c r="V1307" s="3">
        <v>247.87999999999997</v>
      </c>
    </row>
    <row r="1308" spans="13:22" x14ac:dyDescent="0.25">
      <c r="M1308" t="s">
        <v>175</v>
      </c>
      <c r="N1308" s="2">
        <v>201</v>
      </c>
      <c r="Q1308" t="s">
        <v>1831</v>
      </c>
      <c r="R1308" s="3">
        <v>416.08000000000004</v>
      </c>
      <c r="U1308" t="s">
        <v>1191</v>
      </c>
      <c r="V1308" s="3">
        <v>247.57999999999996</v>
      </c>
    </row>
    <row r="1309" spans="13:22" x14ac:dyDescent="0.25">
      <c r="M1309" t="s">
        <v>161</v>
      </c>
      <c r="N1309" s="2">
        <v>201</v>
      </c>
      <c r="Q1309" t="s">
        <v>2226</v>
      </c>
      <c r="R1309" s="3">
        <v>415.78</v>
      </c>
      <c r="U1309" t="s">
        <v>2280</v>
      </c>
      <c r="V1309" s="3">
        <v>247.54999999999998</v>
      </c>
    </row>
    <row r="1310" spans="13:22" x14ac:dyDescent="0.25">
      <c r="M1310" t="s">
        <v>1166</v>
      </c>
      <c r="N1310" s="2">
        <v>201</v>
      </c>
      <c r="Q1310" t="s">
        <v>1226</v>
      </c>
      <c r="R1310" s="3">
        <v>415.7</v>
      </c>
      <c r="U1310" t="s">
        <v>1258</v>
      </c>
      <c r="V1310" s="3">
        <v>247.32</v>
      </c>
    </row>
    <row r="1311" spans="13:22" x14ac:dyDescent="0.25">
      <c r="M1311" t="s">
        <v>1335</v>
      </c>
      <c r="N1311" s="2">
        <v>201</v>
      </c>
      <c r="Q1311" t="s">
        <v>1863</v>
      </c>
      <c r="R1311" s="3">
        <v>415.15999999999997</v>
      </c>
      <c r="U1311" t="s">
        <v>2404</v>
      </c>
      <c r="V1311" s="3">
        <v>247.11000000000004</v>
      </c>
    </row>
    <row r="1312" spans="13:22" x14ac:dyDescent="0.25">
      <c r="M1312" t="s">
        <v>2250</v>
      </c>
      <c r="N1312" s="2">
        <v>201</v>
      </c>
      <c r="Q1312" t="s">
        <v>2693</v>
      </c>
      <c r="R1312" s="3">
        <v>414.92</v>
      </c>
      <c r="U1312" t="s">
        <v>802</v>
      </c>
      <c r="V1312" s="3">
        <v>247.01999999999995</v>
      </c>
    </row>
    <row r="1313" spans="13:22" x14ac:dyDescent="0.25">
      <c r="M1313" t="s">
        <v>1617</v>
      </c>
      <c r="N1313" s="2">
        <v>200</v>
      </c>
      <c r="Q1313" t="s">
        <v>2129</v>
      </c>
      <c r="R1313" s="3">
        <v>414.92</v>
      </c>
      <c r="U1313" t="s">
        <v>202</v>
      </c>
      <c r="V1313" s="3">
        <v>246.94000000000005</v>
      </c>
    </row>
    <row r="1314" spans="13:22" x14ac:dyDescent="0.25">
      <c r="M1314" t="s">
        <v>2251</v>
      </c>
      <c r="N1314" s="2">
        <v>200</v>
      </c>
      <c r="Q1314" t="s">
        <v>2321</v>
      </c>
      <c r="R1314" s="3">
        <v>414.53</v>
      </c>
      <c r="U1314" t="s">
        <v>99</v>
      </c>
      <c r="V1314" s="3">
        <v>246.85000000000002</v>
      </c>
    </row>
    <row r="1315" spans="13:22" x14ac:dyDescent="0.25">
      <c r="M1315" t="s">
        <v>2714</v>
      </c>
      <c r="N1315" s="2">
        <v>200</v>
      </c>
      <c r="Q1315" t="s">
        <v>1917</v>
      </c>
      <c r="R1315" s="3">
        <v>414.43</v>
      </c>
      <c r="U1315" t="s">
        <v>1537</v>
      </c>
      <c r="V1315" s="3">
        <v>246.48999999999998</v>
      </c>
    </row>
    <row r="1316" spans="13:22" x14ac:dyDescent="0.25">
      <c r="M1316" t="s">
        <v>1775</v>
      </c>
      <c r="N1316" s="2">
        <v>200</v>
      </c>
      <c r="Q1316" t="s">
        <v>1238</v>
      </c>
      <c r="R1316" s="3">
        <v>414.18000000000006</v>
      </c>
      <c r="U1316" t="s">
        <v>1359</v>
      </c>
      <c r="V1316" s="3">
        <v>246.41999999999993</v>
      </c>
    </row>
    <row r="1317" spans="13:22" x14ac:dyDescent="0.25">
      <c r="M1317" t="s">
        <v>2252</v>
      </c>
      <c r="N1317" s="2">
        <v>200</v>
      </c>
      <c r="Q1317" t="s">
        <v>63</v>
      </c>
      <c r="R1317" s="3">
        <v>413.66</v>
      </c>
      <c r="U1317" t="s">
        <v>1325</v>
      </c>
      <c r="V1317" s="3">
        <v>246.09999999999997</v>
      </c>
    </row>
    <row r="1318" spans="13:22" x14ac:dyDescent="0.25">
      <c r="M1318" t="s">
        <v>1988</v>
      </c>
      <c r="N1318" s="2">
        <v>200</v>
      </c>
      <c r="Q1318" t="s">
        <v>1191</v>
      </c>
      <c r="R1318" s="3">
        <v>413.29999999999995</v>
      </c>
      <c r="U1318" t="s">
        <v>1215</v>
      </c>
      <c r="V1318" s="3">
        <v>246.05</v>
      </c>
    </row>
    <row r="1319" spans="13:22" x14ac:dyDescent="0.25">
      <c r="M1319" t="s">
        <v>2253</v>
      </c>
      <c r="N1319" s="2">
        <v>200</v>
      </c>
      <c r="Q1319" t="s">
        <v>2266</v>
      </c>
      <c r="R1319" s="3">
        <v>412.5</v>
      </c>
      <c r="U1319" t="s">
        <v>1647</v>
      </c>
      <c r="V1319" s="3">
        <v>245.78000000000003</v>
      </c>
    </row>
    <row r="1320" spans="13:22" x14ac:dyDescent="0.25">
      <c r="M1320" t="s">
        <v>1930</v>
      </c>
      <c r="N1320" s="2">
        <v>200</v>
      </c>
      <c r="Q1320" t="s">
        <v>368</v>
      </c>
      <c r="R1320" s="3">
        <v>412.47</v>
      </c>
      <c r="U1320" t="s">
        <v>296</v>
      </c>
      <c r="V1320" s="3">
        <v>245.47000000000003</v>
      </c>
    </row>
    <row r="1321" spans="13:22" x14ac:dyDescent="0.25">
      <c r="M1321" t="s">
        <v>2715</v>
      </c>
      <c r="N1321" s="2">
        <v>199</v>
      </c>
      <c r="Q1321" t="s">
        <v>2206</v>
      </c>
      <c r="R1321" s="3">
        <v>412.42999999999995</v>
      </c>
      <c r="U1321" t="s">
        <v>1987</v>
      </c>
      <c r="V1321" s="3">
        <v>245.35999999999999</v>
      </c>
    </row>
    <row r="1322" spans="13:22" x14ac:dyDescent="0.25">
      <c r="M1322" t="s">
        <v>542</v>
      </c>
      <c r="N1322" s="2">
        <v>199</v>
      </c>
      <c r="Q1322" t="s">
        <v>1840</v>
      </c>
      <c r="R1322" s="3">
        <v>412.22</v>
      </c>
      <c r="U1322" t="s">
        <v>1921</v>
      </c>
      <c r="V1322" s="3">
        <v>244.98999999999998</v>
      </c>
    </row>
    <row r="1323" spans="13:22" x14ac:dyDescent="0.25">
      <c r="M1323" t="s">
        <v>2716</v>
      </c>
      <c r="N1323" s="2">
        <v>199</v>
      </c>
      <c r="Q1323" t="s">
        <v>2211</v>
      </c>
      <c r="R1323" s="3">
        <v>411.58000000000004</v>
      </c>
      <c r="U1323" t="s">
        <v>762</v>
      </c>
      <c r="V1323" s="3">
        <v>244.91</v>
      </c>
    </row>
    <row r="1324" spans="13:22" x14ac:dyDescent="0.25">
      <c r="M1324" t="s">
        <v>1645</v>
      </c>
      <c r="N1324" s="2">
        <v>199</v>
      </c>
      <c r="Q1324" t="s">
        <v>2142</v>
      </c>
      <c r="R1324" s="3">
        <v>411.48000000000008</v>
      </c>
      <c r="U1324" t="s">
        <v>2119</v>
      </c>
      <c r="V1324" s="3">
        <v>244.82000000000005</v>
      </c>
    </row>
    <row r="1325" spans="13:22" x14ac:dyDescent="0.25">
      <c r="M1325" t="s">
        <v>2254</v>
      </c>
      <c r="N1325" s="2">
        <v>199</v>
      </c>
      <c r="Q1325" t="s">
        <v>2303</v>
      </c>
      <c r="R1325" s="3">
        <v>410.86</v>
      </c>
      <c r="U1325" t="s">
        <v>2360</v>
      </c>
      <c r="V1325" s="3">
        <v>244.76</v>
      </c>
    </row>
    <row r="1326" spans="13:22" x14ac:dyDescent="0.25">
      <c r="M1326" t="s">
        <v>2255</v>
      </c>
      <c r="N1326" s="2">
        <v>199</v>
      </c>
      <c r="Q1326" t="s">
        <v>2283</v>
      </c>
      <c r="R1326" s="3">
        <v>410.69000000000005</v>
      </c>
      <c r="U1326" t="s">
        <v>2749</v>
      </c>
      <c r="V1326" s="3">
        <v>244.64000000000004</v>
      </c>
    </row>
    <row r="1327" spans="13:22" x14ac:dyDescent="0.25">
      <c r="M1327" t="s">
        <v>1678</v>
      </c>
      <c r="N1327" s="2">
        <v>199</v>
      </c>
      <c r="Q1327" t="s">
        <v>2347</v>
      </c>
      <c r="R1327" s="3">
        <v>410.45000000000005</v>
      </c>
      <c r="U1327" t="s">
        <v>2208</v>
      </c>
      <c r="V1327" s="3">
        <v>244.63999999999993</v>
      </c>
    </row>
    <row r="1328" spans="13:22" x14ac:dyDescent="0.25">
      <c r="M1328" t="s">
        <v>503</v>
      </c>
      <c r="N1328" s="2">
        <v>198</v>
      </c>
      <c r="Q1328" t="s">
        <v>1702</v>
      </c>
      <c r="R1328" s="3">
        <v>410.44000000000005</v>
      </c>
      <c r="U1328" t="s">
        <v>1046</v>
      </c>
      <c r="V1328" s="3">
        <v>244.58999999999995</v>
      </c>
    </row>
    <row r="1329" spans="13:22" x14ac:dyDescent="0.25">
      <c r="M1329" t="s">
        <v>1791</v>
      </c>
      <c r="N1329" s="2">
        <v>198</v>
      </c>
      <c r="Q1329" t="s">
        <v>1415</v>
      </c>
      <c r="R1329" s="3">
        <v>410.30000000000007</v>
      </c>
      <c r="U1329" t="s">
        <v>1296</v>
      </c>
      <c r="V1329" s="3">
        <v>244.56</v>
      </c>
    </row>
    <row r="1330" spans="13:22" x14ac:dyDescent="0.25">
      <c r="M1330" t="s">
        <v>1377</v>
      </c>
      <c r="N1330" s="2">
        <v>198</v>
      </c>
      <c r="Q1330" t="s">
        <v>1617</v>
      </c>
      <c r="R1330" s="3">
        <v>410.29000000000008</v>
      </c>
      <c r="U1330" t="s">
        <v>433</v>
      </c>
      <c r="V1330" s="3">
        <v>244.54000000000002</v>
      </c>
    </row>
    <row r="1331" spans="13:22" x14ac:dyDescent="0.25">
      <c r="M1331" t="s">
        <v>748</v>
      </c>
      <c r="N1331" s="2">
        <v>198</v>
      </c>
      <c r="Q1331" t="s">
        <v>443</v>
      </c>
      <c r="R1331" s="3">
        <v>410.01</v>
      </c>
      <c r="U1331" t="s">
        <v>1411</v>
      </c>
      <c r="V1331" s="3">
        <v>244.31</v>
      </c>
    </row>
    <row r="1332" spans="13:22" x14ac:dyDescent="0.25">
      <c r="M1332" t="s">
        <v>1661</v>
      </c>
      <c r="N1332" s="2">
        <v>198</v>
      </c>
      <c r="Q1332" t="s">
        <v>467</v>
      </c>
      <c r="R1332" s="3">
        <v>409.54999999999995</v>
      </c>
      <c r="U1332" t="s">
        <v>1488</v>
      </c>
      <c r="V1332" s="3">
        <v>244.09</v>
      </c>
    </row>
    <row r="1333" spans="13:22" x14ac:dyDescent="0.25">
      <c r="M1333" t="s">
        <v>93</v>
      </c>
      <c r="N1333" s="2">
        <v>198</v>
      </c>
      <c r="Q1333" t="s">
        <v>1215</v>
      </c>
      <c r="R1333" s="3">
        <v>409.2</v>
      </c>
      <c r="U1333" t="s">
        <v>481</v>
      </c>
      <c r="V1333" s="3">
        <v>243.86</v>
      </c>
    </row>
    <row r="1334" spans="13:22" x14ac:dyDescent="0.25">
      <c r="M1334" t="s">
        <v>2256</v>
      </c>
      <c r="N1334" s="2">
        <v>197</v>
      </c>
      <c r="Q1334" t="s">
        <v>1264</v>
      </c>
      <c r="R1334" s="3">
        <v>408.64</v>
      </c>
      <c r="U1334" t="s">
        <v>1793</v>
      </c>
      <c r="V1334" s="3">
        <v>243.61</v>
      </c>
    </row>
    <row r="1335" spans="13:22" x14ac:dyDescent="0.25">
      <c r="M1335" t="s">
        <v>2258</v>
      </c>
      <c r="N1335" s="2">
        <v>197</v>
      </c>
      <c r="Q1335" t="s">
        <v>1296</v>
      </c>
      <c r="R1335" s="3">
        <v>408.37</v>
      </c>
      <c r="U1335" t="s">
        <v>2327</v>
      </c>
      <c r="V1335" s="3">
        <v>243.46999999999997</v>
      </c>
    </row>
    <row r="1336" spans="13:22" x14ac:dyDescent="0.25">
      <c r="M1336" t="s">
        <v>2257</v>
      </c>
      <c r="N1336" s="2">
        <v>197</v>
      </c>
      <c r="Q1336" t="s">
        <v>761</v>
      </c>
      <c r="R1336" s="3">
        <v>408.36999999999995</v>
      </c>
      <c r="U1336" t="s">
        <v>850</v>
      </c>
      <c r="V1336" s="3">
        <v>242.98000000000005</v>
      </c>
    </row>
    <row r="1337" spans="13:22" x14ac:dyDescent="0.25">
      <c r="M1337" t="s">
        <v>1759</v>
      </c>
      <c r="N1337" s="2">
        <v>197</v>
      </c>
      <c r="Q1337" t="s">
        <v>1481</v>
      </c>
      <c r="R1337" s="3">
        <v>407.83000000000004</v>
      </c>
      <c r="U1337" t="s">
        <v>151</v>
      </c>
      <c r="V1337" s="3">
        <v>242.82</v>
      </c>
    </row>
    <row r="1338" spans="13:22" x14ac:dyDescent="0.25">
      <c r="M1338" t="s">
        <v>355</v>
      </c>
      <c r="N1338" s="2">
        <v>197</v>
      </c>
      <c r="Q1338" t="s">
        <v>1799</v>
      </c>
      <c r="R1338" s="3">
        <v>407.53</v>
      </c>
      <c r="U1338" t="s">
        <v>1791</v>
      </c>
      <c r="V1338" s="3">
        <v>242.53</v>
      </c>
    </row>
    <row r="1339" spans="13:22" x14ac:dyDescent="0.25">
      <c r="M1339" t="s">
        <v>1761</v>
      </c>
      <c r="N1339" s="2">
        <v>197</v>
      </c>
      <c r="Q1339" t="s">
        <v>1175</v>
      </c>
      <c r="R1339" s="3">
        <v>406.79</v>
      </c>
      <c r="U1339" t="s">
        <v>2321</v>
      </c>
      <c r="V1339" s="3">
        <v>242.36999999999998</v>
      </c>
    </row>
    <row r="1340" spans="13:22" x14ac:dyDescent="0.25">
      <c r="M1340" t="s">
        <v>2717</v>
      </c>
      <c r="N1340" s="2">
        <v>197</v>
      </c>
      <c r="Q1340" t="s">
        <v>767</v>
      </c>
      <c r="R1340" s="3">
        <v>406.32000000000005</v>
      </c>
      <c r="U1340" t="s">
        <v>1863</v>
      </c>
      <c r="V1340" s="3">
        <v>242.22999999999996</v>
      </c>
    </row>
    <row r="1341" spans="13:22" x14ac:dyDescent="0.25">
      <c r="M1341" t="s">
        <v>1915</v>
      </c>
      <c r="N1341" s="2">
        <v>197</v>
      </c>
      <c r="Q1341" t="s">
        <v>1397</v>
      </c>
      <c r="R1341" s="3">
        <v>406.14999999999992</v>
      </c>
      <c r="U1341" t="s">
        <v>2226</v>
      </c>
      <c r="V1341" s="3">
        <v>242.19999999999996</v>
      </c>
    </row>
    <row r="1342" spans="13:22" x14ac:dyDescent="0.25">
      <c r="M1342" t="s">
        <v>779</v>
      </c>
      <c r="N1342" s="2">
        <v>197</v>
      </c>
      <c r="Q1342" t="s">
        <v>1557</v>
      </c>
      <c r="R1342" s="3">
        <v>405.88</v>
      </c>
      <c r="U1342" t="s">
        <v>525</v>
      </c>
      <c r="V1342" s="3">
        <v>241.99999999999994</v>
      </c>
    </row>
    <row r="1343" spans="13:22" x14ac:dyDescent="0.25">
      <c r="M1343" t="s">
        <v>766</v>
      </c>
      <c r="N1343" s="2">
        <v>196</v>
      </c>
      <c r="Q1343" t="s">
        <v>483</v>
      </c>
      <c r="R1343" s="3">
        <v>405.56</v>
      </c>
      <c r="U1343" t="s">
        <v>2284</v>
      </c>
      <c r="V1343" s="3">
        <v>241.86000000000004</v>
      </c>
    </row>
    <row r="1344" spans="13:22" x14ac:dyDescent="0.25">
      <c r="M1344" t="s">
        <v>460</v>
      </c>
      <c r="N1344" s="2">
        <v>196</v>
      </c>
      <c r="Q1344" t="s">
        <v>2265</v>
      </c>
      <c r="R1344" s="3">
        <v>405.45</v>
      </c>
      <c r="U1344" t="s">
        <v>1324</v>
      </c>
      <c r="V1344" s="3">
        <v>241.75</v>
      </c>
    </row>
    <row r="1345" spans="13:22" x14ac:dyDescent="0.25">
      <c r="M1345" t="s">
        <v>523</v>
      </c>
      <c r="N1345" s="2">
        <v>196</v>
      </c>
      <c r="Q1345" t="s">
        <v>2360</v>
      </c>
      <c r="R1345" s="3">
        <v>405.11</v>
      </c>
      <c r="U1345" t="s">
        <v>1562</v>
      </c>
      <c r="V1345" s="3">
        <v>241.73000000000002</v>
      </c>
    </row>
    <row r="1346" spans="13:22" x14ac:dyDescent="0.25">
      <c r="M1346" t="s">
        <v>294</v>
      </c>
      <c r="N1346" s="2">
        <v>196</v>
      </c>
      <c r="Q1346" t="s">
        <v>1972</v>
      </c>
      <c r="R1346" s="3">
        <v>405.06000000000006</v>
      </c>
      <c r="U1346" t="s">
        <v>858</v>
      </c>
      <c r="V1346" s="3">
        <v>241.73000000000002</v>
      </c>
    </row>
    <row r="1347" spans="13:22" x14ac:dyDescent="0.25">
      <c r="M1347" t="s">
        <v>1159</v>
      </c>
      <c r="N1347" s="2">
        <v>195</v>
      </c>
      <c r="Q1347" t="s">
        <v>1424</v>
      </c>
      <c r="R1347" s="3">
        <v>404.91</v>
      </c>
      <c r="U1347" t="s">
        <v>2242</v>
      </c>
      <c r="V1347" s="3">
        <v>241.70999999999998</v>
      </c>
    </row>
    <row r="1348" spans="13:22" x14ac:dyDescent="0.25">
      <c r="M1348" t="s">
        <v>433</v>
      </c>
      <c r="N1348" s="2">
        <v>195</v>
      </c>
      <c r="Q1348" t="s">
        <v>1922</v>
      </c>
      <c r="R1348" s="3">
        <v>404.7700000000001</v>
      </c>
      <c r="U1348" t="s">
        <v>2129</v>
      </c>
      <c r="V1348" s="3">
        <v>241.63000000000005</v>
      </c>
    </row>
    <row r="1349" spans="13:22" x14ac:dyDescent="0.25">
      <c r="M1349" t="s">
        <v>2718</v>
      </c>
      <c r="N1349" s="2">
        <v>195</v>
      </c>
      <c r="Q1349" t="s">
        <v>654</v>
      </c>
      <c r="R1349" s="3">
        <v>404.21000000000004</v>
      </c>
      <c r="U1349" t="s">
        <v>654</v>
      </c>
      <c r="V1349" s="3">
        <v>241.52000000000004</v>
      </c>
    </row>
    <row r="1350" spans="13:22" x14ac:dyDescent="0.25">
      <c r="M1350" t="s">
        <v>1879</v>
      </c>
      <c r="N1350" s="2">
        <v>195</v>
      </c>
      <c r="Q1350" t="s">
        <v>1705</v>
      </c>
      <c r="R1350" s="3">
        <v>404</v>
      </c>
      <c r="U1350" t="s">
        <v>2180</v>
      </c>
      <c r="V1350" s="3">
        <v>241.19</v>
      </c>
    </row>
    <row r="1351" spans="13:22" x14ac:dyDescent="0.25">
      <c r="M1351" t="s">
        <v>316</v>
      </c>
      <c r="N1351" s="2">
        <v>195</v>
      </c>
      <c r="Q1351" t="s">
        <v>973</v>
      </c>
      <c r="R1351" s="3">
        <v>403.76999999999992</v>
      </c>
      <c r="U1351" t="s">
        <v>414</v>
      </c>
      <c r="V1351" s="3">
        <v>240.79999999999995</v>
      </c>
    </row>
    <row r="1352" spans="13:22" x14ac:dyDescent="0.25">
      <c r="M1352" t="s">
        <v>2260</v>
      </c>
      <c r="N1352" s="2">
        <v>195</v>
      </c>
      <c r="Q1352" t="s">
        <v>2327</v>
      </c>
      <c r="R1352" s="3">
        <v>403.26</v>
      </c>
      <c r="U1352" t="s">
        <v>483</v>
      </c>
      <c r="V1352" s="3">
        <v>240.72</v>
      </c>
    </row>
    <row r="1353" spans="13:22" x14ac:dyDescent="0.25">
      <c r="M1353" t="s">
        <v>2259</v>
      </c>
      <c r="N1353" s="2">
        <v>195</v>
      </c>
      <c r="Q1353" t="s">
        <v>296</v>
      </c>
      <c r="R1353" s="3">
        <v>403.14000000000004</v>
      </c>
      <c r="U1353" t="s">
        <v>531</v>
      </c>
      <c r="V1353" s="3">
        <v>240.32</v>
      </c>
    </row>
    <row r="1354" spans="13:22" x14ac:dyDescent="0.25">
      <c r="M1354" t="s">
        <v>1770</v>
      </c>
      <c r="N1354" s="2">
        <v>195</v>
      </c>
      <c r="Q1354" t="s">
        <v>1323</v>
      </c>
      <c r="R1354" s="3">
        <v>402.96000000000004</v>
      </c>
      <c r="U1354" t="s">
        <v>1557</v>
      </c>
      <c r="V1354" s="3">
        <v>240.3</v>
      </c>
    </row>
    <row r="1355" spans="13:22" x14ac:dyDescent="0.25">
      <c r="M1355" t="s">
        <v>2261</v>
      </c>
      <c r="N1355" s="2">
        <v>194</v>
      </c>
      <c r="Q1355" t="s">
        <v>2208</v>
      </c>
      <c r="R1355" s="3">
        <v>402.91999999999996</v>
      </c>
      <c r="U1355" t="s">
        <v>542</v>
      </c>
      <c r="V1355" s="3">
        <v>240.18</v>
      </c>
    </row>
    <row r="1356" spans="13:22" x14ac:dyDescent="0.25">
      <c r="M1356" t="s">
        <v>2719</v>
      </c>
      <c r="N1356" s="2">
        <v>194</v>
      </c>
      <c r="Q1356" t="s">
        <v>2119</v>
      </c>
      <c r="R1356" s="3">
        <v>402.84000000000003</v>
      </c>
      <c r="U1356" t="s">
        <v>201</v>
      </c>
      <c r="V1356" s="3">
        <v>239.90999999999994</v>
      </c>
    </row>
    <row r="1357" spans="13:22" x14ac:dyDescent="0.25">
      <c r="M1357" t="s">
        <v>1685</v>
      </c>
      <c r="N1357" s="2">
        <v>194</v>
      </c>
      <c r="Q1357" t="s">
        <v>2328</v>
      </c>
      <c r="R1357" s="3">
        <v>402.45</v>
      </c>
      <c r="U1357" t="s">
        <v>1917</v>
      </c>
      <c r="V1357" s="3">
        <v>239.78</v>
      </c>
    </row>
    <row r="1358" spans="13:22" x14ac:dyDescent="0.25">
      <c r="M1358" t="s">
        <v>272</v>
      </c>
      <c r="N1358" s="2">
        <v>194</v>
      </c>
      <c r="Q1358" t="s">
        <v>1056</v>
      </c>
      <c r="R1358" s="3">
        <v>402.29999999999995</v>
      </c>
      <c r="U1358" t="s">
        <v>190</v>
      </c>
      <c r="V1358" s="3">
        <v>239.32999999999998</v>
      </c>
    </row>
    <row r="1359" spans="13:22" x14ac:dyDescent="0.25">
      <c r="M1359" t="s">
        <v>2262</v>
      </c>
      <c r="N1359" s="2">
        <v>194</v>
      </c>
      <c r="Q1359" t="s">
        <v>27</v>
      </c>
      <c r="R1359" s="3">
        <v>402.01</v>
      </c>
      <c r="U1359" t="s">
        <v>2298</v>
      </c>
      <c r="V1359" s="3">
        <v>239.11999999999995</v>
      </c>
    </row>
    <row r="1360" spans="13:22" x14ac:dyDescent="0.25">
      <c r="M1360" t="s">
        <v>2263</v>
      </c>
      <c r="N1360" s="2">
        <v>194</v>
      </c>
      <c r="Q1360" t="s">
        <v>531</v>
      </c>
      <c r="R1360" s="3">
        <v>401.63</v>
      </c>
      <c r="U1360" t="s">
        <v>1323</v>
      </c>
      <c r="V1360" s="3">
        <v>239.04000000000002</v>
      </c>
    </row>
    <row r="1361" spans="13:22" x14ac:dyDescent="0.25">
      <c r="M1361" t="s">
        <v>2264</v>
      </c>
      <c r="N1361" s="2">
        <v>194</v>
      </c>
      <c r="Q1361" t="s">
        <v>371</v>
      </c>
      <c r="R1361" s="3">
        <v>401.54</v>
      </c>
      <c r="U1361" t="s">
        <v>283</v>
      </c>
      <c r="V1361" s="3">
        <v>239.03</v>
      </c>
    </row>
    <row r="1362" spans="13:22" x14ac:dyDescent="0.25">
      <c r="M1362" t="s">
        <v>909</v>
      </c>
      <c r="N1362" s="2">
        <v>194</v>
      </c>
      <c r="Q1362" t="s">
        <v>2286</v>
      </c>
      <c r="R1362" s="3">
        <v>401.53999999999996</v>
      </c>
      <c r="U1362" t="s">
        <v>2275</v>
      </c>
      <c r="V1362" s="3">
        <v>239.02</v>
      </c>
    </row>
    <row r="1363" spans="13:22" x14ac:dyDescent="0.25">
      <c r="M1363" t="s">
        <v>116</v>
      </c>
      <c r="N1363" s="2">
        <v>194</v>
      </c>
      <c r="Q1363" t="s">
        <v>1411</v>
      </c>
      <c r="R1363" s="3">
        <v>401.25</v>
      </c>
      <c r="U1363" t="s">
        <v>1219</v>
      </c>
      <c r="V1363" s="3">
        <v>239.00000000000003</v>
      </c>
    </row>
    <row r="1364" spans="13:22" x14ac:dyDescent="0.25">
      <c r="M1364" t="s">
        <v>2265</v>
      </c>
      <c r="N1364" s="2">
        <v>193</v>
      </c>
      <c r="Q1364" t="s">
        <v>1478</v>
      </c>
      <c r="R1364" s="3">
        <v>401.11</v>
      </c>
      <c r="U1364" t="s">
        <v>486</v>
      </c>
      <c r="V1364" s="3">
        <v>238.85999999999996</v>
      </c>
    </row>
    <row r="1365" spans="13:22" x14ac:dyDescent="0.25">
      <c r="M1365" t="s">
        <v>2720</v>
      </c>
      <c r="N1365" s="2">
        <v>193</v>
      </c>
      <c r="Q1365" t="s">
        <v>1909</v>
      </c>
      <c r="R1365" s="3">
        <v>401.09000000000003</v>
      </c>
      <c r="U1365" t="s">
        <v>2729</v>
      </c>
      <c r="V1365" s="3">
        <v>238.76999999999998</v>
      </c>
    </row>
    <row r="1366" spans="13:22" x14ac:dyDescent="0.25">
      <c r="M1366" t="s">
        <v>1799</v>
      </c>
      <c r="N1366" s="2">
        <v>193</v>
      </c>
      <c r="Q1366" t="s">
        <v>2242</v>
      </c>
      <c r="R1366" s="3">
        <v>400.90999999999997</v>
      </c>
      <c r="U1366" t="s">
        <v>2328</v>
      </c>
      <c r="V1366" s="3">
        <v>238.69</v>
      </c>
    </row>
    <row r="1367" spans="13:22" x14ac:dyDescent="0.25">
      <c r="M1367" t="s">
        <v>1191</v>
      </c>
      <c r="N1367" s="2">
        <v>193</v>
      </c>
      <c r="Q1367" t="s">
        <v>2213</v>
      </c>
      <c r="R1367" s="3">
        <v>400.54</v>
      </c>
      <c r="U1367" t="s">
        <v>471</v>
      </c>
      <c r="V1367" s="3">
        <v>238.62999999999997</v>
      </c>
    </row>
    <row r="1368" spans="13:22" x14ac:dyDescent="0.25">
      <c r="M1368" t="s">
        <v>1325</v>
      </c>
      <c r="N1368" s="2">
        <v>193</v>
      </c>
      <c r="Q1368" t="s">
        <v>1579</v>
      </c>
      <c r="R1368" s="3">
        <v>400.41999999999996</v>
      </c>
      <c r="U1368" t="s">
        <v>359</v>
      </c>
      <c r="V1368" s="3">
        <v>238.49</v>
      </c>
    </row>
    <row r="1369" spans="13:22" x14ac:dyDescent="0.25">
      <c r="M1369" t="s">
        <v>850</v>
      </c>
      <c r="N1369" s="2">
        <v>193</v>
      </c>
      <c r="Q1369" t="s">
        <v>18</v>
      </c>
      <c r="R1369" s="3">
        <v>400.01</v>
      </c>
      <c r="U1369" t="s">
        <v>1988</v>
      </c>
      <c r="V1369" s="3">
        <v>238.49</v>
      </c>
    </row>
    <row r="1370" spans="13:22" x14ac:dyDescent="0.25">
      <c r="M1370" t="s">
        <v>2266</v>
      </c>
      <c r="N1370" s="2">
        <v>193</v>
      </c>
      <c r="Q1370" t="s">
        <v>484</v>
      </c>
      <c r="R1370" s="3">
        <v>399.95</v>
      </c>
      <c r="U1370" t="s">
        <v>1579</v>
      </c>
      <c r="V1370" s="3">
        <v>238.47999999999996</v>
      </c>
    </row>
    <row r="1371" spans="13:22" x14ac:dyDescent="0.25">
      <c r="M1371" t="s">
        <v>1360</v>
      </c>
      <c r="N1371" s="2">
        <v>193</v>
      </c>
      <c r="Q1371" t="s">
        <v>2353</v>
      </c>
      <c r="R1371" s="3">
        <v>399.47999999999996</v>
      </c>
      <c r="U1371" t="s">
        <v>2299</v>
      </c>
      <c r="V1371" s="3">
        <v>238.22000000000003</v>
      </c>
    </row>
    <row r="1372" spans="13:22" x14ac:dyDescent="0.25">
      <c r="M1372" t="s">
        <v>761</v>
      </c>
      <c r="N1372" s="2">
        <v>193</v>
      </c>
      <c r="Q1372" t="s">
        <v>448</v>
      </c>
      <c r="R1372" s="3">
        <v>399.31</v>
      </c>
      <c r="U1372" t="s">
        <v>448</v>
      </c>
      <c r="V1372" s="3">
        <v>237.98000000000002</v>
      </c>
    </row>
    <row r="1373" spans="13:22" x14ac:dyDescent="0.25">
      <c r="M1373" t="s">
        <v>2267</v>
      </c>
      <c r="N1373" s="2">
        <v>193</v>
      </c>
      <c r="Q1373" t="s">
        <v>465</v>
      </c>
      <c r="R1373" s="3">
        <v>399.1</v>
      </c>
      <c r="U1373" t="s">
        <v>1316</v>
      </c>
      <c r="V1373" s="3">
        <v>237.57000000000005</v>
      </c>
    </row>
    <row r="1374" spans="13:22" x14ac:dyDescent="0.25">
      <c r="M1374" t="s">
        <v>1659</v>
      </c>
      <c r="N1374" s="2">
        <v>192</v>
      </c>
      <c r="Q1374" t="s">
        <v>1894</v>
      </c>
      <c r="R1374" s="3">
        <v>398.70000000000005</v>
      </c>
      <c r="U1374" t="s">
        <v>657</v>
      </c>
      <c r="V1374" s="3">
        <v>237.42000000000004</v>
      </c>
    </row>
    <row r="1375" spans="13:22" x14ac:dyDescent="0.25">
      <c r="M1375" t="s">
        <v>443</v>
      </c>
      <c r="N1375" s="2">
        <v>192</v>
      </c>
      <c r="Q1375" t="s">
        <v>2013</v>
      </c>
      <c r="R1375" s="3">
        <v>398.67</v>
      </c>
      <c r="U1375" t="s">
        <v>1415</v>
      </c>
      <c r="V1375" s="3">
        <v>237.19000000000008</v>
      </c>
    </row>
    <row r="1376" spans="13:22" x14ac:dyDescent="0.25">
      <c r="M1376" t="s">
        <v>533</v>
      </c>
      <c r="N1376" s="2">
        <v>192</v>
      </c>
      <c r="Q1376" t="s">
        <v>2367</v>
      </c>
      <c r="R1376" s="3">
        <v>398.65999999999997</v>
      </c>
      <c r="U1376" t="s">
        <v>1884</v>
      </c>
      <c r="V1376" s="3">
        <v>237.14</v>
      </c>
    </row>
    <row r="1377" spans="13:22" x14ac:dyDescent="0.25">
      <c r="M1377" t="s">
        <v>1183</v>
      </c>
      <c r="N1377" s="2">
        <v>192</v>
      </c>
      <c r="Q1377" t="s">
        <v>201</v>
      </c>
      <c r="R1377" s="3">
        <v>398.30999999999995</v>
      </c>
      <c r="U1377" t="s">
        <v>1636</v>
      </c>
      <c r="V1377" s="3">
        <v>237.08999999999997</v>
      </c>
    </row>
    <row r="1378" spans="13:22" x14ac:dyDescent="0.25">
      <c r="M1378" t="s">
        <v>1774</v>
      </c>
      <c r="N1378" s="2">
        <v>192</v>
      </c>
      <c r="Q1378" t="s">
        <v>1767</v>
      </c>
      <c r="R1378" s="3">
        <v>397.93000000000006</v>
      </c>
      <c r="U1378" t="s">
        <v>1702</v>
      </c>
      <c r="V1378" s="3">
        <v>237.07000000000008</v>
      </c>
    </row>
    <row r="1379" spans="13:22" x14ac:dyDescent="0.25">
      <c r="M1379" t="s">
        <v>431</v>
      </c>
      <c r="N1379" s="2">
        <v>192</v>
      </c>
      <c r="Q1379" t="s">
        <v>1876</v>
      </c>
      <c r="R1379" s="3">
        <v>397.71000000000004</v>
      </c>
      <c r="U1379" t="s">
        <v>89</v>
      </c>
      <c r="V1379" s="3">
        <v>236.81999999999996</v>
      </c>
    </row>
    <row r="1380" spans="13:22" x14ac:dyDescent="0.25">
      <c r="M1380" t="s">
        <v>516</v>
      </c>
      <c r="N1380" s="2">
        <v>192</v>
      </c>
      <c r="Q1380" t="s">
        <v>471</v>
      </c>
      <c r="R1380" s="3">
        <v>397.39</v>
      </c>
      <c r="U1380" t="s">
        <v>220</v>
      </c>
      <c r="V1380" s="3">
        <v>236.76999999999998</v>
      </c>
    </row>
    <row r="1381" spans="13:22" x14ac:dyDescent="0.25">
      <c r="M1381" t="s">
        <v>2268</v>
      </c>
      <c r="N1381" s="2">
        <v>192</v>
      </c>
      <c r="Q1381" t="s">
        <v>1791</v>
      </c>
      <c r="R1381" s="3">
        <v>397.25</v>
      </c>
      <c r="U1381" t="s">
        <v>836</v>
      </c>
      <c r="V1381" s="3">
        <v>236.63000000000005</v>
      </c>
    </row>
    <row r="1382" spans="13:22" x14ac:dyDescent="0.25">
      <c r="M1382" t="s">
        <v>1316</v>
      </c>
      <c r="N1382" s="2">
        <v>192</v>
      </c>
      <c r="Q1382" t="s">
        <v>397</v>
      </c>
      <c r="R1382" s="3">
        <v>397.03</v>
      </c>
      <c r="U1382" t="s">
        <v>1172</v>
      </c>
      <c r="V1382" s="3">
        <v>236.59999999999997</v>
      </c>
    </row>
    <row r="1383" spans="13:22" x14ac:dyDescent="0.25">
      <c r="M1383" t="s">
        <v>1100</v>
      </c>
      <c r="N1383" s="2">
        <v>192</v>
      </c>
      <c r="Q1383" t="s">
        <v>1059</v>
      </c>
      <c r="R1383" s="3">
        <v>396.89</v>
      </c>
      <c r="U1383" t="s">
        <v>831</v>
      </c>
      <c r="V1383" s="3">
        <v>236.42999999999998</v>
      </c>
    </row>
    <row r="1384" spans="13:22" x14ac:dyDescent="0.25">
      <c r="M1384" t="s">
        <v>2269</v>
      </c>
      <c r="N1384" s="2">
        <v>192</v>
      </c>
      <c r="Q1384" t="s">
        <v>151</v>
      </c>
      <c r="R1384" s="3">
        <v>396.53</v>
      </c>
      <c r="U1384" t="s">
        <v>1894</v>
      </c>
      <c r="V1384" s="3">
        <v>236.26000000000005</v>
      </c>
    </row>
    <row r="1385" spans="13:22" x14ac:dyDescent="0.25">
      <c r="M1385" t="s">
        <v>1520</v>
      </c>
      <c r="N1385" s="2">
        <v>192</v>
      </c>
      <c r="Q1385" t="s">
        <v>2691</v>
      </c>
      <c r="R1385" s="3">
        <v>396.11</v>
      </c>
      <c r="U1385" t="s">
        <v>1725</v>
      </c>
      <c r="V1385" s="3">
        <v>236.17000000000002</v>
      </c>
    </row>
    <row r="1386" spans="13:22" x14ac:dyDescent="0.25">
      <c r="M1386" t="s">
        <v>18</v>
      </c>
      <c r="N1386" s="2">
        <v>192</v>
      </c>
      <c r="Q1386" t="s">
        <v>1537</v>
      </c>
      <c r="R1386" s="3">
        <v>395.96</v>
      </c>
      <c r="U1386" t="s">
        <v>2305</v>
      </c>
      <c r="V1386" s="3">
        <v>235.76999999999998</v>
      </c>
    </row>
    <row r="1387" spans="13:22" x14ac:dyDescent="0.25">
      <c r="M1387" t="s">
        <v>44</v>
      </c>
      <c r="N1387" s="2">
        <v>192</v>
      </c>
      <c r="Q1387" t="s">
        <v>863</v>
      </c>
      <c r="R1387" s="3">
        <v>395.89</v>
      </c>
      <c r="U1387" t="s">
        <v>1834</v>
      </c>
      <c r="V1387" s="3">
        <v>235.75000000000009</v>
      </c>
    </row>
    <row r="1388" spans="13:22" x14ac:dyDescent="0.25">
      <c r="M1388" t="s">
        <v>1196</v>
      </c>
      <c r="N1388" s="2">
        <v>192</v>
      </c>
      <c r="Q1388" t="s">
        <v>2280</v>
      </c>
      <c r="R1388" s="3">
        <v>395.75</v>
      </c>
      <c r="U1388" t="s">
        <v>1909</v>
      </c>
      <c r="V1388" s="3">
        <v>235.68</v>
      </c>
    </row>
    <row r="1389" spans="13:22" x14ac:dyDescent="0.25">
      <c r="M1389" t="s">
        <v>2721</v>
      </c>
      <c r="N1389" s="2">
        <v>192</v>
      </c>
      <c r="Q1389" t="s">
        <v>523</v>
      </c>
      <c r="R1389" s="3">
        <v>395.4</v>
      </c>
      <c r="U1389" t="s">
        <v>2714</v>
      </c>
      <c r="V1389" s="3">
        <v>235.65</v>
      </c>
    </row>
    <row r="1390" spans="13:22" x14ac:dyDescent="0.25">
      <c r="M1390" t="s">
        <v>1995</v>
      </c>
      <c r="N1390" s="2">
        <v>192</v>
      </c>
      <c r="Q1390" t="s">
        <v>1324</v>
      </c>
      <c r="R1390" s="3">
        <v>395.24</v>
      </c>
      <c r="U1390" t="s">
        <v>685</v>
      </c>
      <c r="V1390" s="3">
        <v>235.56</v>
      </c>
    </row>
    <row r="1391" spans="13:22" x14ac:dyDescent="0.25">
      <c r="M1391" t="s">
        <v>2270</v>
      </c>
      <c r="N1391" s="2">
        <v>191</v>
      </c>
      <c r="Q1391" t="s">
        <v>1107</v>
      </c>
      <c r="R1391" s="3">
        <v>395.03</v>
      </c>
      <c r="U1391" t="s">
        <v>2251</v>
      </c>
      <c r="V1391" s="3">
        <v>235.37999999999994</v>
      </c>
    </row>
    <row r="1392" spans="13:22" x14ac:dyDescent="0.25">
      <c r="M1392" t="s">
        <v>2271</v>
      </c>
      <c r="N1392" s="2">
        <v>191</v>
      </c>
      <c r="Q1392" t="s">
        <v>1046</v>
      </c>
      <c r="R1392" s="3">
        <v>394.98999999999995</v>
      </c>
      <c r="U1392" t="s">
        <v>1226</v>
      </c>
      <c r="V1392" s="3">
        <v>235.04999999999998</v>
      </c>
    </row>
    <row r="1393" spans="13:22" x14ac:dyDescent="0.25">
      <c r="M1393" t="s">
        <v>530</v>
      </c>
      <c r="N1393" s="2">
        <v>191</v>
      </c>
      <c r="Q1393" t="s">
        <v>1988</v>
      </c>
      <c r="R1393" s="3">
        <v>394.39</v>
      </c>
      <c r="U1393" t="s">
        <v>484</v>
      </c>
      <c r="V1393" s="3">
        <v>234.93999999999997</v>
      </c>
    </row>
    <row r="1394" spans="13:22" x14ac:dyDescent="0.25">
      <c r="M1394" t="s">
        <v>2272</v>
      </c>
      <c r="N1394" s="2">
        <v>191</v>
      </c>
      <c r="Q1394" t="s">
        <v>1928</v>
      </c>
      <c r="R1394" s="3">
        <v>393.85999999999996</v>
      </c>
      <c r="U1394" t="s">
        <v>2679</v>
      </c>
      <c r="V1394" s="3">
        <v>234.84</v>
      </c>
    </row>
    <row r="1395" spans="13:22" x14ac:dyDescent="0.25">
      <c r="M1395" t="s">
        <v>762</v>
      </c>
      <c r="N1395" s="2">
        <v>191</v>
      </c>
      <c r="Q1395" t="s">
        <v>1506</v>
      </c>
      <c r="R1395" s="3">
        <v>393.36</v>
      </c>
      <c r="U1395" t="s">
        <v>266</v>
      </c>
      <c r="V1395" s="3">
        <v>234.79999999999998</v>
      </c>
    </row>
    <row r="1396" spans="13:22" x14ac:dyDescent="0.25">
      <c r="M1396" t="s">
        <v>2273</v>
      </c>
      <c r="N1396" s="2">
        <v>191</v>
      </c>
      <c r="Q1396" t="s">
        <v>1219</v>
      </c>
      <c r="R1396" s="3">
        <v>392.78000000000003</v>
      </c>
      <c r="U1396" t="s">
        <v>1972</v>
      </c>
      <c r="V1396" s="3">
        <v>234.65000000000006</v>
      </c>
    </row>
    <row r="1397" spans="13:22" x14ac:dyDescent="0.25">
      <c r="M1397" t="s">
        <v>1258</v>
      </c>
      <c r="N1397" s="2">
        <v>191</v>
      </c>
      <c r="Q1397" t="s">
        <v>657</v>
      </c>
      <c r="R1397" s="3">
        <v>392.76000000000005</v>
      </c>
      <c r="U1397" t="s">
        <v>2139</v>
      </c>
      <c r="V1397" s="3">
        <v>234.57999999999998</v>
      </c>
    </row>
    <row r="1398" spans="13:22" x14ac:dyDescent="0.25">
      <c r="M1398" t="s">
        <v>2274</v>
      </c>
      <c r="N1398" s="2">
        <v>191</v>
      </c>
      <c r="Q1398" t="s">
        <v>2714</v>
      </c>
      <c r="R1398" s="3">
        <v>392.65</v>
      </c>
      <c r="U1398" t="s">
        <v>262</v>
      </c>
      <c r="V1398" s="3">
        <v>234.45</v>
      </c>
    </row>
    <row r="1399" spans="13:22" x14ac:dyDescent="0.25">
      <c r="M1399" t="s">
        <v>1718</v>
      </c>
      <c r="N1399" s="2">
        <v>191</v>
      </c>
      <c r="Q1399" t="s">
        <v>2369</v>
      </c>
      <c r="R1399" s="3">
        <v>392.51</v>
      </c>
      <c r="U1399" t="s">
        <v>1397</v>
      </c>
      <c r="V1399" s="3">
        <v>234.25999999999991</v>
      </c>
    </row>
    <row r="1400" spans="13:22" x14ac:dyDescent="0.25">
      <c r="M1400" t="s">
        <v>441</v>
      </c>
      <c r="N1400" s="2">
        <v>190</v>
      </c>
      <c r="Q1400" t="s">
        <v>1221</v>
      </c>
      <c r="R1400" s="3">
        <v>392.37</v>
      </c>
      <c r="U1400" t="s">
        <v>1799</v>
      </c>
      <c r="V1400" s="3">
        <v>234.20999999999998</v>
      </c>
    </row>
    <row r="1401" spans="13:22" x14ac:dyDescent="0.25">
      <c r="M1401" t="s">
        <v>1738</v>
      </c>
      <c r="N1401" s="2">
        <v>190</v>
      </c>
      <c r="Q1401" t="s">
        <v>2343</v>
      </c>
      <c r="R1401" s="3">
        <v>392.01</v>
      </c>
      <c r="U1401" t="s">
        <v>2091</v>
      </c>
      <c r="V1401" s="3">
        <v>234.09000000000003</v>
      </c>
    </row>
    <row r="1402" spans="13:22" x14ac:dyDescent="0.25">
      <c r="M1402" t="s">
        <v>2275</v>
      </c>
      <c r="N1402" s="2">
        <v>190</v>
      </c>
      <c r="Q1402" t="s">
        <v>2237</v>
      </c>
      <c r="R1402" s="3">
        <v>391.84000000000003</v>
      </c>
      <c r="U1402" t="s">
        <v>1170</v>
      </c>
      <c r="V1402" s="3">
        <v>234.03999999999996</v>
      </c>
    </row>
    <row r="1403" spans="13:22" x14ac:dyDescent="0.25">
      <c r="M1403" t="s">
        <v>288</v>
      </c>
      <c r="N1403" s="2">
        <v>190</v>
      </c>
      <c r="Q1403" t="s">
        <v>2706</v>
      </c>
      <c r="R1403" s="3">
        <v>391.84000000000003</v>
      </c>
      <c r="U1403" t="s">
        <v>443</v>
      </c>
      <c r="V1403" s="3">
        <v>233.9</v>
      </c>
    </row>
    <row r="1404" spans="13:22" x14ac:dyDescent="0.25">
      <c r="M1404" t="s">
        <v>86</v>
      </c>
      <c r="N1404" s="2">
        <v>190</v>
      </c>
      <c r="Q1404" t="s">
        <v>2152</v>
      </c>
      <c r="R1404" s="3">
        <v>391.78</v>
      </c>
      <c r="U1404" t="s">
        <v>2265</v>
      </c>
      <c r="V1404" s="3">
        <v>233.89</v>
      </c>
    </row>
    <row r="1405" spans="13:22" x14ac:dyDescent="0.25">
      <c r="M1405" t="s">
        <v>1397</v>
      </c>
      <c r="N1405" s="2">
        <v>189</v>
      </c>
      <c r="Q1405" t="s">
        <v>283</v>
      </c>
      <c r="R1405" s="3">
        <v>391.39</v>
      </c>
      <c r="U1405" t="s">
        <v>2142</v>
      </c>
      <c r="V1405" s="3">
        <v>233.88000000000008</v>
      </c>
    </row>
    <row r="1406" spans="13:22" x14ac:dyDescent="0.25">
      <c r="M1406" t="s">
        <v>2722</v>
      </c>
      <c r="N1406" s="2">
        <v>189</v>
      </c>
      <c r="Q1406" t="s">
        <v>202</v>
      </c>
      <c r="R1406" s="3">
        <v>391.33000000000004</v>
      </c>
      <c r="U1406" t="s">
        <v>2716</v>
      </c>
      <c r="V1406" s="3">
        <v>233.72</v>
      </c>
    </row>
    <row r="1407" spans="13:22" x14ac:dyDescent="0.25">
      <c r="M1407" t="s">
        <v>2276</v>
      </c>
      <c r="N1407" s="2">
        <v>189</v>
      </c>
      <c r="Q1407" t="s">
        <v>1677</v>
      </c>
      <c r="R1407" s="3">
        <v>390.03000000000003</v>
      </c>
      <c r="U1407" t="s">
        <v>273</v>
      </c>
      <c r="V1407" s="3">
        <v>233.61999999999995</v>
      </c>
    </row>
    <row r="1408" spans="13:22" x14ac:dyDescent="0.25">
      <c r="M1408" t="s">
        <v>1732</v>
      </c>
      <c r="N1408" s="2">
        <v>189</v>
      </c>
      <c r="Q1408" t="s">
        <v>220</v>
      </c>
      <c r="R1408" s="3">
        <v>389.83</v>
      </c>
      <c r="U1408" t="s">
        <v>1928</v>
      </c>
      <c r="V1408" s="3">
        <v>233.60999999999996</v>
      </c>
    </row>
    <row r="1409" spans="13:22" x14ac:dyDescent="0.25">
      <c r="M1409" t="s">
        <v>1911</v>
      </c>
      <c r="N1409" s="2">
        <v>189</v>
      </c>
      <c r="Q1409" t="s">
        <v>542</v>
      </c>
      <c r="R1409" s="3">
        <v>389.35</v>
      </c>
      <c r="U1409" t="s">
        <v>523</v>
      </c>
      <c r="V1409" s="3">
        <v>233.48999999999998</v>
      </c>
    </row>
    <row r="1410" spans="13:22" x14ac:dyDescent="0.25">
      <c r="M1410" t="s">
        <v>57</v>
      </c>
      <c r="N1410" s="2">
        <v>189</v>
      </c>
      <c r="Q1410" t="s">
        <v>1923</v>
      </c>
      <c r="R1410" s="3">
        <v>388.57000000000005</v>
      </c>
      <c r="U1410" t="s">
        <v>2364</v>
      </c>
      <c r="V1410" s="3">
        <v>233.44</v>
      </c>
    </row>
    <row r="1411" spans="13:22" x14ac:dyDescent="0.25">
      <c r="M1411" t="s">
        <v>2277</v>
      </c>
      <c r="N1411" s="2">
        <v>189</v>
      </c>
      <c r="Q1411" t="s">
        <v>831</v>
      </c>
      <c r="R1411" s="3">
        <v>388.53</v>
      </c>
      <c r="U1411" t="s">
        <v>371</v>
      </c>
      <c r="V1411" s="3">
        <v>233.42000000000002</v>
      </c>
    </row>
    <row r="1412" spans="13:22" x14ac:dyDescent="0.25">
      <c r="M1412" t="s">
        <v>2278</v>
      </c>
      <c r="N1412" s="2">
        <v>188</v>
      </c>
      <c r="Q1412" t="s">
        <v>2361</v>
      </c>
      <c r="R1412" s="3">
        <v>388.48999999999995</v>
      </c>
      <c r="U1412" t="s">
        <v>1840</v>
      </c>
      <c r="V1412" s="3">
        <v>233.39000000000004</v>
      </c>
    </row>
    <row r="1413" spans="13:22" x14ac:dyDescent="0.25">
      <c r="M1413" t="s">
        <v>1884</v>
      </c>
      <c r="N1413" s="2">
        <v>188</v>
      </c>
      <c r="Q1413" t="s">
        <v>1284</v>
      </c>
      <c r="R1413" s="3">
        <v>388.15</v>
      </c>
      <c r="U1413" t="s">
        <v>69</v>
      </c>
      <c r="V1413" s="3">
        <v>232.70999999999998</v>
      </c>
    </row>
    <row r="1414" spans="13:22" x14ac:dyDescent="0.25">
      <c r="M1414" t="s">
        <v>1981</v>
      </c>
      <c r="N1414" s="2">
        <v>188</v>
      </c>
      <c r="Q1414" t="s">
        <v>936</v>
      </c>
      <c r="R1414" s="3">
        <v>387.1</v>
      </c>
      <c r="U1414" t="s">
        <v>2733</v>
      </c>
      <c r="V1414" s="3">
        <v>232.55999999999997</v>
      </c>
    </row>
    <row r="1415" spans="13:22" x14ac:dyDescent="0.25">
      <c r="M1415" t="s">
        <v>1216</v>
      </c>
      <c r="N1415" s="2">
        <v>188</v>
      </c>
      <c r="Q1415" t="s">
        <v>956</v>
      </c>
      <c r="R1415" s="3">
        <v>386.74</v>
      </c>
      <c r="U1415" t="s">
        <v>2691</v>
      </c>
      <c r="V1415" s="3">
        <v>232.34</v>
      </c>
    </row>
    <row r="1416" spans="13:22" x14ac:dyDescent="0.25">
      <c r="M1416" t="s">
        <v>968</v>
      </c>
      <c r="N1416" s="2">
        <v>188</v>
      </c>
      <c r="Q1416" t="s">
        <v>359</v>
      </c>
      <c r="R1416" s="3">
        <v>386.7</v>
      </c>
      <c r="U1416" t="s">
        <v>767</v>
      </c>
      <c r="V1416" s="3">
        <v>231.39000000000004</v>
      </c>
    </row>
    <row r="1417" spans="13:22" x14ac:dyDescent="0.25">
      <c r="M1417" t="s">
        <v>43</v>
      </c>
      <c r="N1417" s="2">
        <v>188</v>
      </c>
      <c r="Q1417" t="s">
        <v>2275</v>
      </c>
      <c r="R1417" s="3">
        <v>386.63</v>
      </c>
      <c r="U1417" t="s">
        <v>2702</v>
      </c>
      <c r="V1417" s="3">
        <v>230.64999999999995</v>
      </c>
    </row>
    <row r="1418" spans="13:22" x14ac:dyDescent="0.25">
      <c r="M1418" t="s">
        <v>463</v>
      </c>
      <c r="N1418" s="2">
        <v>187</v>
      </c>
      <c r="Q1418" t="s">
        <v>1636</v>
      </c>
      <c r="R1418" s="3">
        <v>386.60999999999996</v>
      </c>
      <c r="U1418" t="s">
        <v>1735</v>
      </c>
      <c r="V1418" s="3">
        <v>230.48000000000002</v>
      </c>
    </row>
    <row r="1419" spans="13:22" x14ac:dyDescent="0.25">
      <c r="M1419" t="s">
        <v>342</v>
      </c>
      <c r="N1419" s="2">
        <v>187</v>
      </c>
      <c r="Q1419" t="s">
        <v>1268</v>
      </c>
      <c r="R1419" s="3">
        <v>386.59999999999997</v>
      </c>
      <c r="U1419" t="s">
        <v>956</v>
      </c>
      <c r="V1419" s="3">
        <v>230.4</v>
      </c>
    </row>
    <row r="1420" spans="13:22" x14ac:dyDescent="0.25">
      <c r="M1420" t="s">
        <v>1488</v>
      </c>
      <c r="N1420" s="2">
        <v>187</v>
      </c>
      <c r="Q1420" t="s">
        <v>516</v>
      </c>
      <c r="R1420" s="3">
        <v>386.23</v>
      </c>
      <c r="U1420" t="s">
        <v>2361</v>
      </c>
      <c r="V1420" s="3">
        <v>230.32999999999996</v>
      </c>
    </row>
    <row r="1421" spans="13:22" x14ac:dyDescent="0.25">
      <c r="M1421" t="s">
        <v>2279</v>
      </c>
      <c r="N1421" s="2">
        <v>187</v>
      </c>
      <c r="Q1421" t="s">
        <v>2282</v>
      </c>
      <c r="R1421" s="3">
        <v>386.02</v>
      </c>
      <c r="U1421" t="s">
        <v>1694</v>
      </c>
      <c r="V1421" s="3">
        <v>230.31000000000003</v>
      </c>
    </row>
    <row r="1422" spans="13:22" x14ac:dyDescent="0.25">
      <c r="M1422" t="s">
        <v>1237</v>
      </c>
      <c r="N1422" s="2">
        <v>187</v>
      </c>
      <c r="Q1422" t="s">
        <v>2729</v>
      </c>
      <c r="R1422" s="3">
        <v>386.02</v>
      </c>
      <c r="U1422" t="s">
        <v>1237</v>
      </c>
      <c r="V1422" s="3">
        <v>230.29000000000002</v>
      </c>
    </row>
    <row r="1423" spans="13:22" x14ac:dyDescent="0.25">
      <c r="M1423" t="s">
        <v>2280</v>
      </c>
      <c r="N1423" s="2">
        <v>187</v>
      </c>
      <c r="Q1423" t="s">
        <v>1916</v>
      </c>
      <c r="R1423" s="3">
        <v>385.6</v>
      </c>
      <c r="U1423" t="s">
        <v>2699</v>
      </c>
      <c r="V1423" s="3">
        <v>230.00999999999993</v>
      </c>
    </row>
    <row r="1424" spans="13:22" x14ac:dyDescent="0.25">
      <c r="M1424" t="s">
        <v>13</v>
      </c>
      <c r="N1424" s="2">
        <v>187</v>
      </c>
      <c r="Q1424" t="s">
        <v>285</v>
      </c>
      <c r="R1424" s="3">
        <v>385.29</v>
      </c>
      <c r="U1424" t="s">
        <v>2282</v>
      </c>
      <c r="V1424" s="3">
        <v>229.97999999999996</v>
      </c>
    </row>
    <row r="1425" spans="13:22" x14ac:dyDescent="0.25">
      <c r="M1425" t="s">
        <v>87</v>
      </c>
      <c r="N1425" s="2">
        <v>187</v>
      </c>
      <c r="Q1425" t="s">
        <v>2295</v>
      </c>
      <c r="R1425" s="3">
        <v>385.24</v>
      </c>
      <c r="U1425" t="s">
        <v>1767</v>
      </c>
      <c r="V1425" s="3">
        <v>229.72000000000006</v>
      </c>
    </row>
    <row r="1426" spans="13:22" x14ac:dyDescent="0.25">
      <c r="M1426" t="s">
        <v>1980</v>
      </c>
      <c r="N1426" s="2">
        <v>186</v>
      </c>
      <c r="Q1426" t="s">
        <v>967</v>
      </c>
      <c r="R1426" s="3">
        <v>385.23</v>
      </c>
      <c r="U1426" t="s">
        <v>482</v>
      </c>
      <c r="V1426" s="3">
        <v>229.48000000000002</v>
      </c>
    </row>
    <row r="1427" spans="13:22" x14ac:dyDescent="0.25">
      <c r="M1427" t="s">
        <v>1478</v>
      </c>
      <c r="N1427" s="2">
        <v>186</v>
      </c>
      <c r="Q1427" t="s">
        <v>262</v>
      </c>
      <c r="R1427" s="3">
        <v>385.07</v>
      </c>
      <c r="U1427" t="s">
        <v>1854</v>
      </c>
      <c r="V1427" s="3">
        <v>229.28000000000003</v>
      </c>
    </row>
    <row r="1428" spans="13:22" x14ac:dyDescent="0.25">
      <c r="M1428" t="s">
        <v>328</v>
      </c>
      <c r="N1428" s="2">
        <v>186</v>
      </c>
      <c r="Q1428" t="s">
        <v>1604</v>
      </c>
      <c r="R1428" s="3">
        <v>384.98</v>
      </c>
      <c r="U1428" t="s">
        <v>294</v>
      </c>
      <c r="V1428" s="3">
        <v>228.97999999999996</v>
      </c>
    </row>
    <row r="1429" spans="13:22" x14ac:dyDescent="0.25">
      <c r="M1429" t="s">
        <v>1671</v>
      </c>
      <c r="N1429" s="2">
        <v>186</v>
      </c>
      <c r="Q1429" t="s">
        <v>1335</v>
      </c>
      <c r="R1429" s="3">
        <v>384.74</v>
      </c>
      <c r="U1429" t="s">
        <v>2741</v>
      </c>
      <c r="V1429" s="3">
        <v>228.71000000000004</v>
      </c>
    </row>
    <row r="1430" spans="13:22" x14ac:dyDescent="0.25">
      <c r="M1430" t="s">
        <v>1539</v>
      </c>
      <c r="N1430" s="2">
        <v>186</v>
      </c>
      <c r="Q1430" t="s">
        <v>2250</v>
      </c>
      <c r="R1430" s="3">
        <v>384.65000000000003</v>
      </c>
      <c r="U1430" t="s">
        <v>1478</v>
      </c>
      <c r="V1430" s="3">
        <v>228.68000000000004</v>
      </c>
    </row>
    <row r="1431" spans="13:22" x14ac:dyDescent="0.25">
      <c r="M1431" t="s">
        <v>2281</v>
      </c>
      <c r="N1431" s="2">
        <v>186</v>
      </c>
      <c r="Q1431" t="s">
        <v>1014</v>
      </c>
      <c r="R1431" s="3">
        <v>384.41</v>
      </c>
      <c r="U1431" t="s">
        <v>2253</v>
      </c>
      <c r="V1431" s="3">
        <v>228.68000000000004</v>
      </c>
    </row>
    <row r="1432" spans="13:22" x14ac:dyDescent="0.25">
      <c r="M1432" t="s">
        <v>190</v>
      </c>
      <c r="N1432" s="2">
        <v>186</v>
      </c>
      <c r="Q1432" t="s">
        <v>2160</v>
      </c>
      <c r="R1432" s="3">
        <v>384.38</v>
      </c>
      <c r="U1432" t="s">
        <v>465</v>
      </c>
      <c r="V1432" s="3">
        <v>228.56000000000003</v>
      </c>
    </row>
    <row r="1433" spans="13:22" x14ac:dyDescent="0.25">
      <c r="M1433" t="s">
        <v>1414</v>
      </c>
      <c r="N1433" s="2">
        <v>186</v>
      </c>
      <c r="Q1433" t="s">
        <v>858</v>
      </c>
      <c r="R1433" s="3">
        <v>383.35</v>
      </c>
      <c r="U1433" t="s">
        <v>2303</v>
      </c>
      <c r="V1433" s="3">
        <v>228.5</v>
      </c>
    </row>
    <row r="1434" spans="13:22" x14ac:dyDescent="0.25">
      <c r="M1434" t="s">
        <v>16</v>
      </c>
      <c r="N1434" s="2">
        <v>186</v>
      </c>
      <c r="Q1434" t="s">
        <v>2371</v>
      </c>
      <c r="R1434" s="3">
        <v>383.01</v>
      </c>
      <c r="U1434" t="s">
        <v>1916</v>
      </c>
      <c r="V1434" s="3">
        <v>228.06</v>
      </c>
    </row>
    <row r="1435" spans="13:22" x14ac:dyDescent="0.25">
      <c r="M1435" t="s">
        <v>1045</v>
      </c>
      <c r="N1435" s="2">
        <v>186</v>
      </c>
      <c r="Q1435" t="s">
        <v>2144</v>
      </c>
      <c r="R1435" s="3">
        <v>382.61</v>
      </c>
      <c r="U1435" t="s">
        <v>888</v>
      </c>
      <c r="V1435" s="3">
        <v>227.89999999999995</v>
      </c>
    </row>
    <row r="1436" spans="13:22" x14ac:dyDescent="0.25">
      <c r="M1436" t="s">
        <v>2282</v>
      </c>
      <c r="N1436" s="2">
        <v>185</v>
      </c>
      <c r="Q1436" t="s">
        <v>292</v>
      </c>
      <c r="R1436" s="3">
        <v>382.45999999999992</v>
      </c>
      <c r="U1436" t="s">
        <v>1604</v>
      </c>
      <c r="V1436" s="3">
        <v>227.38</v>
      </c>
    </row>
    <row r="1437" spans="13:22" x14ac:dyDescent="0.25">
      <c r="M1437" t="s">
        <v>2723</v>
      </c>
      <c r="N1437" s="2">
        <v>185</v>
      </c>
      <c r="Q1437" t="s">
        <v>1915</v>
      </c>
      <c r="R1437" s="3">
        <v>382.12</v>
      </c>
      <c r="U1437" t="s">
        <v>1269</v>
      </c>
      <c r="V1437" s="3">
        <v>227.19</v>
      </c>
    </row>
    <row r="1438" spans="13:22" x14ac:dyDescent="0.25">
      <c r="M1438" t="s">
        <v>2724</v>
      </c>
      <c r="N1438" s="2">
        <v>185</v>
      </c>
      <c r="Q1438" t="s">
        <v>333</v>
      </c>
      <c r="R1438" s="3">
        <v>382.03999999999996</v>
      </c>
      <c r="U1438" t="s">
        <v>1583</v>
      </c>
      <c r="V1438" s="3">
        <v>227.14999999999998</v>
      </c>
    </row>
    <row r="1439" spans="13:22" x14ac:dyDescent="0.25">
      <c r="M1439" t="s">
        <v>324</v>
      </c>
      <c r="N1439" s="2">
        <v>185</v>
      </c>
      <c r="Q1439" t="s">
        <v>2305</v>
      </c>
      <c r="R1439" s="3">
        <v>382.02</v>
      </c>
      <c r="U1439" t="s">
        <v>1534</v>
      </c>
      <c r="V1439" s="3">
        <v>226.95999999999998</v>
      </c>
    </row>
    <row r="1440" spans="13:22" x14ac:dyDescent="0.25">
      <c r="M1440" t="s">
        <v>841</v>
      </c>
      <c r="N1440" s="2">
        <v>185</v>
      </c>
      <c r="Q1440" t="s">
        <v>2746</v>
      </c>
      <c r="R1440" s="3">
        <v>381.78000000000003</v>
      </c>
      <c r="U1440" t="s">
        <v>245</v>
      </c>
      <c r="V1440" s="3">
        <v>226.93999999999994</v>
      </c>
    </row>
    <row r="1441" spans="13:22" x14ac:dyDescent="0.25">
      <c r="M1441" t="s">
        <v>1694</v>
      </c>
      <c r="N1441" s="2">
        <v>185</v>
      </c>
      <c r="Q1441" t="s">
        <v>530</v>
      </c>
      <c r="R1441" s="3">
        <v>381.31000000000006</v>
      </c>
      <c r="U1441" t="s">
        <v>784</v>
      </c>
      <c r="V1441" s="3">
        <v>226.89999999999992</v>
      </c>
    </row>
    <row r="1442" spans="13:22" x14ac:dyDescent="0.25">
      <c r="M1442" t="s">
        <v>2283</v>
      </c>
      <c r="N1442" s="2">
        <v>185</v>
      </c>
      <c r="Q1442" t="s">
        <v>414</v>
      </c>
      <c r="R1442" s="3">
        <v>381.17999999999995</v>
      </c>
      <c r="U1442" t="s">
        <v>1915</v>
      </c>
      <c r="V1442" s="3">
        <v>226.27</v>
      </c>
    </row>
    <row r="1443" spans="13:22" x14ac:dyDescent="0.25">
      <c r="M1443" t="s">
        <v>1096</v>
      </c>
      <c r="N1443" s="2">
        <v>185</v>
      </c>
      <c r="Q1443" t="s">
        <v>89</v>
      </c>
      <c r="R1443" s="3">
        <v>380.41999999999996</v>
      </c>
      <c r="U1443" t="s">
        <v>2013</v>
      </c>
      <c r="V1443" s="3">
        <v>225.99</v>
      </c>
    </row>
    <row r="1444" spans="13:22" x14ac:dyDescent="0.25">
      <c r="M1444" t="s">
        <v>2285</v>
      </c>
      <c r="N1444" s="2">
        <v>185</v>
      </c>
      <c r="Q1444" t="s">
        <v>2253</v>
      </c>
      <c r="R1444" s="3">
        <v>380.29</v>
      </c>
      <c r="U1444" t="s">
        <v>1335</v>
      </c>
      <c r="V1444" s="3">
        <v>225.99</v>
      </c>
    </row>
    <row r="1445" spans="13:22" x14ac:dyDescent="0.25">
      <c r="M1445" t="s">
        <v>2284</v>
      </c>
      <c r="N1445" s="2">
        <v>185</v>
      </c>
      <c r="Q1445" t="s">
        <v>273</v>
      </c>
      <c r="R1445" s="3">
        <v>380.19999999999993</v>
      </c>
      <c r="U1445" t="s">
        <v>2353</v>
      </c>
      <c r="V1445" s="3">
        <v>225.94999999999996</v>
      </c>
    </row>
    <row r="1446" spans="13:22" x14ac:dyDescent="0.25">
      <c r="M1446" t="s">
        <v>1189</v>
      </c>
      <c r="N1446" s="2">
        <v>185</v>
      </c>
      <c r="Q1446" t="s">
        <v>2749</v>
      </c>
      <c r="R1446" s="3">
        <v>380.19000000000005</v>
      </c>
      <c r="U1446" t="s">
        <v>936</v>
      </c>
      <c r="V1446" s="3">
        <v>225.87000000000006</v>
      </c>
    </row>
    <row r="1447" spans="13:22" x14ac:dyDescent="0.25">
      <c r="M1447" t="s">
        <v>1238</v>
      </c>
      <c r="N1447" s="2">
        <v>184</v>
      </c>
      <c r="Q1447" t="s">
        <v>2011</v>
      </c>
      <c r="R1447" s="3">
        <v>380.15999999999997</v>
      </c>
      <c r="U1447" t="s">
        <v>2277</v>
      </c>
      <c r="V1447" s="3">
        <v>225.79</v>
      </c>
    </row>
    <row r="1448" spans="13:22" x14ac:dyDescent="0.25">
      <c r="M1448" t="s">
        <v>814</v>
      </c>
      <c r="N1448" s="2">
        <v>184</v>
      </c>
      <c r="Q1448" t="s">
        <v>1170</v>
      </c>
      <c r="R1448" s="3">
        <v>380.04999999999995</v>
      </c>
      <c r="U1448" t="s">
        <v>2343</v>
      </c>
      <c r="V1448" s="3">
        <v>225.65999999999997</v>
      </c>
    </row>
    <row r="1449" spans="13:22" x14ac:dyDescent="0.25">
      <c r="M1449" t="s">
        <v>482</v>
      </c>
      <c r="N1449" s="2">
        <v>184</v>
      </c>
      <c r="Q1449" t="s">
        <v>1123</v>
      </c>
      <c r="R1449" s="3">
        <v>379.75</v>
      </c>
      <c r="U1449" t="s">
        <v>1014</v>
      </c>
      <c r="V1449" s="3">
        <v>225.49000000000004</v>
      </c>
    </row>
    <row r="1450" spans="13:22" x14ac:dyDescent="0.25">
      <c r="M1450" t="s">
        <v>1789</v>
      </c>
      <c r="N1450" s="2">
        <v>184</v>
      </c>
      <c r="Q1450" t="s">
        <v>2700</v>
      </c>
      <c r="R1450" s="3">
        <v>379.72999999999996</v>
      </c>
      <c r="U1450" t="s">
        <v>721</v>
      </c>
      <c r="V1450" s="3">
        <v>225.12000000000003</v>
      </c>
    </row>
    <row r="1451" spans="13:22" x14ac:dyDescent="0.25">
      <c r="M1451" t="s">
        <v>306</v>
      </c>
      <c r="N1451" s="2">
        <v>184</v>
      </c>
      <c r="Q1451" t="s">
        <v>525</v>
      </c>
      <c r="R1451" s="3">
        <v>379.68999999999994</v>
      </c>
      <c r="U1451" t="s">
        <v>1477</v>
      </c>
      <c r="V1451" s="3">
        <v>225.03000000000003</v>
      </c>
    </row>
    <row r="1452" spans="13:22" x14ac:dyDescent="0.25">
      <c r="M1452" t="s">
        <v>2286</v>
      </c>
      <c r="N1452" s="2">
        <v>184</v>
      </c>
      <c r="Q1452" t="s">
        <v>431</v>
      </c>
      <c r="R1452" s="3">
        <v>378.62</v>
      </c>
      <c r="U1452" t="s">
        <v>1982</v>
      </c>
      <c r="V1452" s="3">
        <v>224.96</v>
      </c>
    </row>
    <row r="1453" spans="13:22" x14ac:dyDescent="0.25">
      <c r="M1453" t="s">
        <v>188</v>
      </c>
      <c r="N1453" s="2">
        <v>184</v>
      </c>
      <c r="Q1453" t="s">
        <v>721</v>
      </c>
      <c r="R1453" s="3">
        <v>378.46000000000004</v>
      </c>
      <c r="U1453" t="s">
        <v>1235</v>
      </c>
      <c r="V1453" s="3">
        <v>224.95999999999998</v>
      </c>
    </row>
    <row r="1454" spans="13:22" x14ac:dyDescent="0.25">
      <c r="M1454" t="s">
        <v>148</v>
      </c>
      <c r="N1454" s="2">
        <v>184</v>
      </c>
      <c r="Q1454" t="s">
        <v>306</v>
      </c>
      <c r="R1454" s="3">
        <v>378.34000000000003</v>
      </c>
      <c r="U1454" t="s">
        <v>1238</v>
      </c>
      <c r="V1454" s="3">
        <v>224.94000000000008</v>
      </c>
    </row>
    <row r="1455" spans="13:22" x14ac:dyDescent="0.25">
      <c r="M1455" t="s">
        <v>2288</v>
      </c>
      <c r="N1455" s="2">
        <v>184</v>
      </c>
      <c r="Q1455" t="s">
        <v>1987</v>
      </c>
      <c r="R1455" s="3">
        <v>378.33</v>
      </c>
      <c r="U1455" t="s">
        <v>1089</v>
      </c>
      <c r="V1455" s="3">
        <v>224.66000000000003</v>
      </c>
    </row>
    <row r="1456" spans="13:22" x14ac:dyDescent="0.25">
      <c r="M1456" t="s">
        <v>2287</v>
      </c>
      <c r="N1456" s="2">
        <v>184</v>
      </c>
      <c r="Q1456" t="s">
        <v>131</v>
      </c>
      <c r="R1456" s="3">
        <v>378.05999999999995</v>
      </c>
      <c r="U1456" t="s">
        <v>1284</v>
      </c>
      <c r="V1456" s="3">
        <v>224.57</v>
      </c>
    </row>
    <row r="1457" spans="13:22" x14ac:dyDescent="0.25">
      <c r="M1457" t="s">
        <v>973</v>
      </c>
      <c r="N1457" s="2">
        <v>184</v>
      </c>
      <c r="Q1457" t="s">
        <v>2274</v>
      </c>
      <c r="R1457" s="3">
        <v>377.93</v>
      </c>
      <c r="U1457" t="s">
        <v>1262</v>
      </c>
      <c r="V1457" s="3">
        <v>224.53999999999996</v>
      </c>
    </row>
    <row r="1458" spans="13:22" x14ac:dyDescent="0.25">
      <c r="M1458" t="s">
        <v>2725</v>
      </c>
      <c r="N1458" s="2">
        <v>183</v>
      </c>
      <c r="Q1458" t="s">
        <v>685</v>
      </c>
      <c r="R1458" s="3">
        <v>377.74</v>
      </c>
      <c r="U1458" t="s">
        <v>1221</v>
      </c>
      <c r="V1458" s="3">
        <v>224.49</v>
      </c>
    </row>
    <row r="1459" spans="13:22" x14ac:dyDescent="0.25">
      <c r="M1459" t="s">
        <v>727</v>
      </c>
      <c r="N1459" s="2">
        <v>183</v>
      </c>
      <c r="Q1459" t="s">
        <v>1694</v>
      </c>
      <c r="R1459" s="3">
        <v>377.55</v>
      </c>
      <c r="U1459" t="s">
        <v>1640</v>
      </c>
      <c r="V1459" s="3">
        <v>224.45999999999998</v>
      </c>
    </row>
    <row r="1460" spans="13:22" x14ac:dyDescent="0.25">
      <c r="M1460" t="s">
        <v>442</v>
      </c>
      <c r="N1460" s="2">
        <v>183</v>
      </c>
      <c r="Q1460" t="s">
        <v>2304</v>
      </c>
      <c r="R1460" s="3">
        <v>377.38</v>
      </c>
      <c r="U1460" t="s">
        <v>1271</v>
      </c>
      <c r="V1460" s="3">
        <v>224.38000000000002</v>
      </c>
    </row>
    <row r="1461" spans="13:22" x14ac:dyDescent="0.25">
      <c r="M1461" t="s">
        <v>1296</v>
      </c>
      <c r="N1461" s="2">
        <v>183</v>
      </c>
      <c r="Q1461" t="s">
        <v>2354</v>
      </c>
      <c r="R1461" s="3">
        <v>377.22</v>
      </c>
      <c r="U1461" t="s">
        <v>2371</v>
      </c>
      <c r="V1461" s="3">
        <v>224.27</v>
      </c>
    </row>
    <row r="1462" spans="13:22" x14ac:dyDescent="0.25">
      <c r="M1462" t="s">
        <v>357</v>
      </c>
      <c r="N1462" s="2">
        <v>183</v>
      </c>
      <c r="Q1462" t="s">
        <v>1854</v>
      </c>
      <c r="R1462" s="3">
        <v>377.1</v>
      </c>
      <c r="U1462" t="s">
        <v>382</v>
      </c>
      <c r="V1462" s="3">
        <v>224.24</v>
      </c>
    </row>
    <row r="1463" spans="13:22" x14ac:dyDescent="0.25">
      <c r="M1463" t="s">
        <v>1176</v>
      </c>
      <c r="N1463" s="2">
        <v>183</v>
      </c>
      <c r="Q1463" t="s">
        <v>1237</v>
      </c>
      <c r="R1463" s="3">
        <v>376.85</v>
      </c>
      <c r="U1463" t="s">
        <v>1056</v>
      </c>
      <c r="V1463" s="3">
        <v>224.16999999999996</v>
      </c>
    </row>
    <row r="1464" spans="13:22" x14ac:dyDescent="0.25">
      <c r="M1464" t="s">
        <v>858</v>
      </c>
      <c r="N1464" s="2">
        <v>183</v>
      </c>
      <c r="Q1464" t="s">
        <v>1235</v>
      </c>
      <c r="R1464" s="3">
        <v>376.78</v>
      </c>
      <c r="U1464" t="s">
        <v>863</v>
      </c>
      <c r="V1464" s="3">
        <v>223.95999999999998</v>
      </c>
    </row>
    <row r="1465" spans="13:22" x14ac:dyDescent="0.25">
      <c r="M1465" t="s">
        <v>1872</v>
      </c>
      <c r="N1465" s="2">
        <v>182</v>
      </c>
      <c r="Q1465" t="s">
        <v>2251</v>
      </c>
      <c r="R1465" s="3">
        <v>376.67999999999995</v>
      </c>
      <c r="U1465" t="s">
        <v>1872</v>
      </c>
      <c r="V1465" s="3">
        <v>223.54</v>
      </c>
    </row>
    <row r="1466" spans="13:22" x14ac:dyDescent="0.25">
      <c r="M1466" t="s">
        <v>2726</v>
      </c>
      <c r="N1466" s="2">
        <v>182</v>
      </c>
      <c r="Q1466" t="s">
        <v>2414</v>
      </c>
      <c r="R1466" s="3">
        <v>376.57000000000005</v>
      </c>
      <c r="U1466" t="s">
        <v>2338</v>
      </c>
      <c r="V1466" s="3">
        <v>223.33999999999995</v>
      </c>
    </row>
    <row r="1467" spans="13:22" x14ac:dyDescent="0.25">
      <c r="M1467" t="s">
        <v>2727</v>
      </c>
      <c r="N1467" s="2">
        <v>182</v>
      </c>
      <c r="Q1467" t="s">
        <v>1735</v>
      </c>
      <c r="R1467" s="3">
        <v>375.35</v>
      </c>
      <c r="U1467" t="s">
        <v>2369</v>
      </c>
      <c r="V1467" s="3">
        <v>223.14</v>
      </c>
    </row>
    <row r="1468" spans="13:22" x14ac:dyDescent="0.25">
      <c r="M1468" t="s">
        <v>884</v>
      </c>
      <c r="N1468" s="2">
        <v>182</v>
      </c>
      <c r="Q1468" t="s">
        <v>69</v>
      </c>
      <c r="R1468" s="3">
        <v>375.34</v>
      </c>
      <c r="U1468" t="s">
        <v>1344</v>
      </c>
      <c r="V1468" s="3">
        <v>223.01999999999998</v>
      </c>
    </row>
    <row r="1469" spans="13:22" x14ac:dyDescent="0.25">
      <c r="M1469" t="s">
        <v>229</v>
      </c>
      <c r="N1469" s="2">
        <v>182</v>
      </c>
      <c r="Q1469" t="s">
        <v>1269</v>
      </c>
      <c r="R1469" s="3">
        <v>375.2</v>
      </c>
      <c r="U1469" t="s">
        <v>517</v>
      </c>
      <c r="V1469" s="3">
        <v>222.90000000000003</v>
      </c>
    </row>
    <row r="1470" spans="13:22" x14ac:dyDescent="0.25">
      <c r="M1470" t="s">
        <v>956</v>
      </c>
      <c r="N1470" s="2">
        <v>181</v>
      </c>
      <c r="Q1470" t="s">
        <v>2474</v>
      </c>
      <c r="R1470" s="3">
        <v>374.82</v>
      </c>
      <c r="U1470" t="s">
        <v>2160</v>
      </c>
      <c r="V1470" s="3">
        <v>222.9</v>
      </c>
    </row>
    <row r="1471" spans="13:22" x14ac:dyDescent="0.25">
      <c r="M1471" t="s">
        <v>453</v>
      </c>
      <c r="N1471" s="2">
        <v>181</v>
      </c>
      <c r="Q1471" t="s">
        <v>266</v>
      </c>
      <c r="R1471" s="3">
        <v>374.63</v>
      </c>
      <c r="U1471" t="s">
        <v>1236</v>
      </c>
      <c r="V1471" s="3">
        <v>222.44000000000003</v>
      </c>
    </row>
    <row r="1472" spans="13:22" x14ac:dyDescent="0.25">
      <c r="M1472" t="s">
        <v>1768</v>
      </c>
      <c r="N1472" s="2">
        <v>181</v>
      </c>
      <c r="Q1472" t="s">
        <v>486</v>
      </c>
      <c r="R1472" s="3">
        <v>374.52</v>
      </c>
      <c r="U1472" t="s">
        <v>1158</v>
      </c>
      <c r="V1472" s="3">
        <v>222.40999999999997</v>
      </c>
    </row>
    <row r="1473" spans="13:22" x14ac:dyDescent="0.25">
      <c r="M1473" t="s">
        <v>2728</v>
      </c>
      <c r="N1473" s="2">
        <v>181</v>
      </c>
      <c r="Q1473" t="s">
        <v>405</v>
      </c>
      <c r="R1473" s="3">
        <v>374.52</v>
      </c>
      <c r="U1473" t="s">
        <v>27</v>
      </c>
      <c r="V1473" s="3">
        <v>221.90999999999997</v>
      </c>
    </row>
    <row r="1474" spans="13:22" x14ac:dyDescent="0.25">
      <c r="M1474" t="s">
        <v>2289</v>
      </c>
      <c r="N1474" s="2">
        <v>181</v>
      </c>
      <c r="Q1474" t="s">
        <v>2716</v>
      </c>
      <c r="R1474" s="3">
        <v>374.25</v>
      </c>
      <c r="U1474" t="s">
        <v>939</v>
      </c>
      <c r="V1474" s="3">
        <v>221.69000000000003</v>
      </c>
    </row>
    <row r="1475" spans="13:22" x14ac:dyDescent="0.25">
      <c r="M1475" t="s">
        <v>1537</v>
      </c>
      <c r="N1475" s="2">
        <v>181</v>
      </c>
      <c r="Q1475" t="s">
        <v>1625</v>
      </c>
      <c r="R1475" s="3">
        <v>374.1</v>
      </c>
      <c r="U1475" t="s">
        <v>2274</v>
      </c>
      <c r="V1475" s="3">
        <v>221.61</v>
      </c>
    </row>
    <row r="1476" spans="13:22" x14ac:dyDescent="0.25">
      <c r="M1476" t="s">
        <v>151</v>
      </c>
      <c r="N1476" s="2">
        <v>181</v>
      </c>
      <c r="Q1476" t="s">
        <v>850</v>
      </c>
      <c r="R1476" s="3">
        <v>373.70000000000005</v>
      </c>
      <c r="U1476" t="s">
        <v>1821</v>
      </c>
      <c r="V1476" s="3">
        <v>221.51000000000005</v>
      </c>
    </row>
    <row r="1477" spans="13:22" x14ac:dyDescent="0.25">
      <c r="M1477" t="s">
        <v>2290</v>
      </c>
      <c r="N1477" s="2">
        <v>181</v>
      </c>
      <c r="Q1477" t="s">
        <v>1561</v>
      </c>
      <c r="R1477" s="3">
        <v>373.51</v>
      </c>
      <c r="U1477" t="s">
        <v>1759</v>
      </c>
      <c r="V1477" s="3">
        <v>221.29999999999998</v>
      </c>
    </row>
    <row r="1478" spans="13:22" x14ac:dyDescent="0.25">
      <c r="M1478" t="s">
        <v>1821</v>
      </c>
      <c r="N1478" s="2">
        <v>181</v>
      </c>
      <c r="Q1478" t="s">
        <v>229</v>
      </c>
      <c r="R1478" s="3">
        <v>373.02000000000004</v>
      </c>
      <c r="U1478" t="s">
        <v>994</v>
      </c>
      <c r="V1478" s="3">
        <v>221.05</v>
      </c>
    </row>
    <row r="1479" spans="13:22" x14ac:dyDescent="0.25">
      <c r="M1479" t="s">
        <v>1037</v>
      </c>
      <c r="N1479" s="2">
        <v>181</v>
      </c>
      <c r="Q1479" t="s">
        <v>1158</v>
      </c>
      <c r="R1479" s="3">
        <v>371.73999999999995</v>
      </c>
      <c r="U1479" t="s">
        <v>1790</v>
      </c>
      <c r="V1479" s="3">
        <v>220.57999999999996</v>
      </c>
    </row>
    <row r="1480" spans="13:22" x14ac:dyDescent="0.25">
      <c r="M1480" t="s">
        <v>1753</v>
      </c>
      <c r="N1480" s="2">
        <v>181</v>
      </c>
      <c r="Q1480" t="s">
        <v>2364</v>
      </c>
      <c r="R1480" s="3">
        <v>371.68</v>
      </c>
      <c r="U1480" t="s">
        <v>2250</v>
      </c>
      <c r="V1480" s="3">
        <v>220.55</v>
      </c>
    </row>
    <row r="1481" spans="13:22" x14ac:dyDescent="0.25">
      <c r="M1481" t="s">
        <v>2291</v>
      </c>
      <c r="N1481" s="2">
        <v>181</v>
      </c>
      <c r="Q1481" t="s">
        <v>1583</v>
      </c>
      <c r="R1481" s="3">
        <v>371.65999999999997</v>
      </c>
      <c r="U1481" t="s">
        <v>2736</v>
      </c>
      <c r="V1481" s="3">
        <v>220.46999999999997</v>
      </c>
    </row>
    <row r="1482" spans="13:22" x14ac:dyDescent="0.25">
      <c r="M1482" t="s">
        <v>1713</v>
      </c>
      <c r="N1482" s="2">
        <v>180</v>
      </c>
      <c r="Q1482" t="s">
        <v>2139</v>
      </c>
      <c r="R1482" s="3">
        <v>371.39</v>
      </c>
      <c r="U1482" t="s">
        <v>2286</v>
      </c>
      <c r="V1482" s="3">
        <v>220.35999999999996</v>
      </c>
    </row>
    <row r="1483" spans="13:22" x14ac:dyDescent="0.25">
      <c r="M1483" t="s">
        <v>2292</v>
      </c>
      <c r="N1483" s="2">
        <v>180</v>
      </c>
      <c r="Q1483" t="s">
        <v>1271</v>
      </c>
      <c r="R1483" s="3">
        <v>371.26</v>
      </c>
      <c r="U1483" t="s">
        <v>2367</v>
      </c>
      <c r="V1483" s="3">
        <v>220.06999999999996</v>
      </c>
    </row>
    <row r="1484" spans="13:22" x14ac:dyDescent="0.25">
      <c r="M1484" t="s">
        <v>426</v>
      </c>
      <c r="N1484" s="2">
        <v>180</v>
      </c>
      <c r="Q1484" t="s">
        <v>299</v>
      </c>
      <c r="R1484" s="3">
        <v>371.01</v>
      </c>
      <c r="U1484" t="s">
        <v>2213</v>
      </c>
      <c r="V1484" s="3">
        <v>220.05</v>
      </c>
    </row>
    <row r="1485" spans="13:22" x14ac:dyDescent="0.25">
      <c r="M1485" t="s">
        <v>2293</v>
      </c>
      <c r="N1485" s="2">
        <v>180</v>
      </c>
      <c r="Q1485" t="s">
        <v>1477</v>
      </c>
      <c r="R1485" s="3">
        <v>370.93</v>
      </c>
      <c r="U1485" t="s">
        <v>1268</v>
      </c>
      <c r="V1485" s="3">
        <v>220.01999999999995</v>
      </c>
    </row>
    <row r="1486" spans="13:22" x14ac:dyDescent="0.25">
      <c r="M1486" t="s">
        <v>2729</v>
      </c>
      <c r="N1486" s="2">
        <v>180</v>
      </c>
      <c r="Q1486" t="s">
        <v>2298</v>
      </c>
      <c r="R1486" s="3">
        <v>370.54999999999995</v>
      </c>
      <c r="U1486" t="s">
        <v>131</v>
      </c>
      <c r="V1486" s="3">
        <v>219.75999999999993</v>
      </c>
    </row>
    <row r="1487" spans="13:22" x14ac:dyDescent="0.25">
      <c r="M1487" t="s">
        <v>2294</v>
      </c>
      <c r="N1487" s="2">
        <v>180</v>
      </c>
      <c r="Q1487" t="s">
        <v>410</v>
      </c>
      <c r="R1487" s="3">
        <v>370</v>
      </c>
      <c r="U1487" t="s">
        <v>2011</v>
      </c>
      <c r="V1487" s="3">
        <v>219.55999999999997</v>
      </c>
    </row>
    <row r="1488" spans="13:22" x14ac:dyDescent="0.25">
      <c r="M1488" t="s">
        <v>128</v>
      </c>
      <c r="N1488" s="2">
        <v>180</v>
      </c>
      <c r="Q1488" t="s">
        <v>2181</v>
      </c>
      <c r="R1488" s="3">
        <v>369.80999999999995</v>
      </c>
      <c r="U1488" t="s">
        <v>727</v>
      </c>
      <c r="V1488" s="3">
        <v>219.42</v>
      </c>
    </row>
    <row r="1489" spans="13:22" x14ac:dyDescent="0.25">
      <c r="M1489" t="s">
        <v>2295</v>
      </c>
      <c r="N1489" s="2">
        <v>179</v>
      </c>
      <c r="Q1489" t="s">
        <v>2334</v>
      </c>
      <c r="R1489" s="3">
        <v>369.62</v>
      </c>
      <c r="U1489" t="s">
        <v>1826</v>
      </c>
      <c r="V1489" s="3">
        <v>219.35999999999996</v>
      </c>
    </row>
    <row r="1490" spans="13:22" x14ac:dyDescent="0.25">
      <c r="M1490" t="s">
        <v>1323</v>
      </c>
      <c r="N1490" s="2">
        <v>179</v>
      </c>
      <c r="Q1490" t="s">
        <v>1534</v>
      </c>
      <c r="R1490" s="3">
        <v>368.95</v>
      </c>
      <c r="U1490" t="s">
        <v>2329</v>
      </c>
      <c r="V1490" s="3">
        <v>219.22000000000003</v>
      </c>
    </row>
    <row r="1491" spans="13:22" x14ac:dyDescent="0.25">
      <c r="M1491" t="s">
        <v>1342</v>
      </c>
      <c r="N1491" s="2">
        <v>179</v>
      </c>
      <c r="Q1491" t="s">
        <v>1344</v>
      </c>
      <c r="R1491" s="3">
        <v>367.83</v>
      </c>
      <c r="U1491" t="s">
        <v>2700</v>
      </c>
      <c r="V1491" s="3">
        <v>218.95999999999995</v>
      </c>
    </row>
    <row r="1492" spans="13:22" x14ac:dyDescent="0.25">
      <c r="M1492" t="s">
        <v>2730</v>
      </c>
      <c r="N1492" s="2">
        <v>179</v>
      </c>
      <c r="Q1492" t="s">
        <v>2300</v>
      </c>
      <c r="R1492" s="3">
        <v>367.65000000000003</v>
      </c>
      <c r="U1492" t="s">
        <v>2295</v>
      </c>
      <c r="V1492" s="3">
        <v>218.95000000000002</v>
      </c>
    </row>
    <row r="1493" spans="13:22" x14ac:dyDescent="0.25">
      <c r="M1493" t="s">
        <v>2296</v>
      </c>
      <c r="N1493" s="2">
        <v>178</v>
      </c>
      <c r="Q1493" t="s">
        <v>968</v>
      </c>
      <c r="R1493" s="3">
        <v>366.83</v>
      </c>
      <c r="U1493" t="s">
        <v>313</v>
      </c>
      <c r="V1493" s="3">
        <v>218.81999999999996</v>
      </c>
    </row>
    <row r="1494" spans="13:22" x14ac:dyDescent="0.25">
      <c r="M1494" t="s">
        <v>2297</v>
      </c>
      <c r="N1494" s="2">
        <v>178</v>
      </c>
      <c r="Q1494" t="s">
        <v>726</v>
      </c>
      <c r="R1494" s="3">
        <v>366.61</v>
      </c>
      <c r="U1494" t="s">
        <v>2418</v>
      </c>
      <c r="V1494" s="3">
        <v>218.42</v>
      </c>
    </row>
    <row r="1495" spans="13:22" x14ac:dyDescent="0.25">
      <c r="M1495" t="s">
        <v>1612</v>
      </c>
      <c r="N1495" s="2">
        <v>178</v>
      </c>
      <c r="Q1495" t="s">
        <v>2338</v>
      </c>
      <c r="R1495" s="3">
        <v>366.49999999999994</v>
      </c>
      <c r="U1495" t="s">
        <v>2157</v>
      </c>
      <c r="V1495" s="3">
        <v>218.10999999999996</v>
      </c>
    </row>
    <row r="1496" spans="13:22" x14ac:dyDescent="0.25">
      <c r="M1496" t="s">
        <v>2298</v>
      </c>
      <c r="N1496" s="2">
        <v>178</v>
      </c>
      <c r="Q1496" t="s">
        <v>1172</v>
      </c>
      <c r="R1496" s="3">
        <v>366.21</v>
      </c>
      <c r="U1496" t="s">
        <v>1073</v>
      </c>
      <c r="V1496" s="3">
        <v>218.07</v>
      </c>
    </row>
    <row r="1497" spans="13:22" x14ac:dyDescent="0.25">
      <c r="M1497" t="s">
        <v>85</v>
      </c>
      <c r="N1497" s="2">
        <v>178</v>
      </c>
      <c r="Q1497" t="s">
        <v>382</v>
      </c>
      <c r="R1497" s="3">
        <v>366.13</v>
      </c>
      <c r="U1497" t="s">
        <v>1107</v>
      </c>
      <c r="V1497" s="3">
        <v>218.06999999999996</v>
      </c>
    </row>
    <row r="1498" spans="13:22" x14ac:dyDescent="0.25">
      <c r="M1498" t="s">
        <v>1587</v>
      </c>
      <c r="N1498" s="2">
        <v>178</v>
      </c>
      <c r="Q1498" t="s">
        <v>2277</v>
      </c>
      <c r="R1498" s="3">
        <v>365.74</v>
      </c>
      <c r="U1498" t="s">
        <v>1922</v>
      </c>
      <c r="V1498" s="3">
        <v>217.90000000000006</v>
      </c>
    </row>
    <row r="1499" spans="13:22" x14ac:dyDescent="0.25">
      <c r="M1499" t="s">
        <v>2299</v>
      </c>
      <c r="N1499" s="2">
        <v>178</v>
      </c>
      <c r="Q1499" t="s">
        <v>2268</v>
      </c>
      <c r="R1499" s="3">
        <v>365.64000000000004</v>
      </c>
      <c r="U1499" t="s">
        <v>166</v>
      </c>
      <c r="V1499" s="3">
        <v>217.52999999999997</v>
      </c>
    </row>
    <row r="1500" spans="13:22" x14ac:dyDescent="0.25">
      <c r="M1500" t="s">
        <v>2300</v>
      </c>
      <c r="N1500" s="2">
        <v>177</v>
      </c>
      <c r="Q1500" t="s">
        <v>2314</v>
      </c>
      <c r="R1500" s="3">
        <v>365.03999999999996</v>
      </c>
      <c r="U1500" t="s">
        <v>2288</v>
      </c>
      <c r="V1500" s="3">
        <v>217.47999999999996</v>
      </c>
    </row>
    <row r="1501" spans="13:22" x14ac:dyDescent="0.25">
      <c r="M1501" t="s">
        <v>2731</v>
      </c>
      <c r="N1501" s="2">
        <v>177</v>
      </c>
      <c r="Q1501" t="s">
        <v>1593</v>
      </c>
      <c r="R1501" s="3">
        <v>364.96000000000004</v>
      </c>
      <c r="U1501" t="s">
        <v>1692</v>
      </c>
      <c r="V1501" s="3">
        <v>217.12</v>
      </c>
    </row>
    <row r="1502" spans="13:22" x14ac:dyDescent="0.25">
      <c r="M1502" t="s">
        <v>273</v>
      </c>
      <c r="N1502" s="2">
        <v>177</v>
      </c>
      <c r="Q1502" t="s">
        <v>2273</v>
      </c>
      <c r="R1502" s="3">
        <v>364.82000000000005</v>
      </c>
      <c r="U1502" t="s">
        <v>2770</v>
      </c>
      <c r="V1502" s="3">
        <v>216.76999999999998</v>
      </c>
    </row>
    <row r="1503" spans="13:22" x14ac:dyDescent="0.25">
      <c r="M1503" t="s">
        <v>808</v>
      </c>
      <c r="N1503" s="2">
        <v>177</v>
      </c>
      <c r="Q1503" t="s">
        <v>245</v>
      </c>
      <c r="R1503" s="3">
        <v>364.81999999999994</v>
      </c>
      <c r="U1503" t="s">
        <v>2273</v>
      </c>
      <c r="V1503" s="3">
        <v>216.40000000000003</v>
      </c>
    </row>
    <row r="1504" spans="13:22" x14ac:dyDescent="0.25">
      <c r="M1504" t="s">
        <v>1832</v>
      </c>
      <c r="N1504" s="2">
        <v>177</v>
      </c>
      <c r="Q1504" t="s">
        <v>1834</v>
      </c>
      <c r="R1504" s="3">
        <v>363.91000000000008</v>
      </c>
      <c r="U1504" t="s">
        <v>1029</v>
      </c>
      <c r="V1504" s="3">
        <v>216.35000000000008</v>
      </c>
    </row>
    <row r="1505" spans="13:22" x14ac:dyDescent="0.25">
      <c r="M1505" t="s">
        <v>2301</v>
      </c>
      <c r="N1505" s="2">
        <v>177</v>
      </c>
      <c r="Q1505" t="s">
        <v>727</v>
      </c>
      <c r="R1505" s="3">
        <v>363.12</v>
      </c>
      <c r="U1505" t="s">
        <v>2304</v>
      </c>
      <c r="V1505" s="3">
        <v>216.31</v>
      </c>
    </row>
    <row r="1506" spans="13:22" x14ac:dyDescent="0.25">
      <c r="M1506" t="s">
        <v>1819</v>
      </c>
      <c r="N1506" s="2">
        <v>177</v>
      </c>
      <c r="Q1506" t="s">
        <v>2256</v>
      </c>
      <c r="R1506" s="3">
        <v>362.08</v>
      </c>
      <c r="U1506" t="s">
        <v>331</v>
      </c>
      <c r="V1506" s="3">
        <v>216.24000000000004</v>
      </c>
    </row>
    <row r="1507" spans="13:22" x14ac:dyDescent="0.25">
      <c r="M1507" t="s">
        <v>2732</v>
      </c>
      <c r="N1507" s="2">
        <v>177</v>
      </c>
      <c r="Q1507" t="s">
        <v>1640</v>
      </c>
      <c r="R1507" s="3">
        <v>362.02</v>
      </c>
      <c r="U1507" t="s">
        <v>279</v>
      </c>
      <c r="V1507" s="3">
        <v>216.24</v>
      </c>
    </row>
    <row r="1508" spans="13:22" x14ac:dyDescent="0.25">
      <c r="M1508" t="s">
        <v>1611</v>
      </c>
      <c r="N1508" s="2">
        <v>177</v>
      </c>
      <c r="Q1508" t="s">
        <v>1790</v>
      </c>
      <c r="R1508" s="3">
        <v>361.91999999999996</v>
      </c>
      <c r="U1508" t="s">
        <v>292</v>
      </c>
      <c r="V1508" s="3">
        <v>216.2299999999999</v>
      </c>
    </row>
    <row r="1509" spans="13:22" x14ac:dyDescent="0.25">
      <c r="M1509" t="s">
        <v>1878</v>
      </c>
      <c r="N1509" s="2">
        <v>176</v>
      </c>
      <c r="Q1509" t="s">
        <v>2359</v>
      </c>
      <c r="R1509" s="3">
        <v>361.81000000000006</v>
      </c>
      <c r="U1509" t="s">
        <v>760</v>
      </c>
      <c r="V1509" s="3">
        <v>216.14000000000001</v>
      </c>
    </row>
    <row r="1510" spans="13:22" x14ac:dyDescent="0.25">
      <c r="M1510" t="s">
        <v>2302</v>
      </c>
      <c r="N1510" s="2">
        <v>176</v>
      </c>
      <c r="Q1510" t="s">
        <v>1646</v>
      </c>
      <c r="R1510" s="3">
        <v>361.34999999999997</v>
      </c>
      <c r="U1510" t="s">
        <v>237</v>
      </c>
      <c r="V1510" s="3">
        <v>216.09</v>
      </c>
    </row>
    <row r="1511" spans="13:22" x14ac:dyDescent="0.25">
      <c r="M1511" t="s">
        <v>1262</v>
      </c>
      <c r="N1511" s="2">
        <v>176</v>
      </c>
      <c r="Q1511" t="s">
        <v>294</v>
      </c>
      <c r="R1511" s="3">
        <v>360.53999999999996</v>
      </c>
      <c r="U1511" t="s">
        <v>839</v>
      </c>
      <c r="V1511" s="3">
        <v>215.79999999999998</v>
      </c>
    </row>
    <row r="1512" spans="13:22" x14ac:dyDescent="0.25">
      <c r="M1512" t="s">
        <v>296</v>
      </c>
      <c r="N1512" s="2">
        <v>176</v>
      </c>
      <c r="Q1512" t="s">
        <v>1849</v>
      </c>
      <c r="R1512" s="3">
        <v>359.9</v>
      </c>
      <c r="U1512" t="s">
        <v>967</v>
      </c>
      <c r="V1512" s="3">
        <v>215.73000000000002</v>
      </c>
    </row>
    <row r="1513" spans="13:22" x14ac:dyDescent="0.25">
      <c r="M1513" t="s">
        <v>2303</v>
      </c>
      <c r="N1513" s="2">
        <v>176</v>
      </c>
      <c r="Q1513" t="s">
        <v>1819</v>
      </c>
      <c r="R1513" s="3">
        <v>359.84999999999997</v>
      </c>
      <c r="U1513" t="s">
        <v>1424</v>
      </c>
      <c r="V1513" s="3">
        <v>215.63</v>
      </c>
    </row>
    <row r="1514" spans="13:22" x14ac:dyDescent="0.25">
      <c r="M1514" t="s">
        <v>333</v>
      </c>
      <c r="N1514" s="2">
        <v>176</v>
      </c>
      <c r="Q1514" t="s">
        <v>1545</v>
      </c>
      <c r="R1514" s="3">
        <v>359.61</v>
      </c>
      <c r="U1514" t="s">
        <v>1175</v>
      </c>
      <c r="V1514" s="3">
        <v>215.46000000000004</v>
      </c>
    </row>
    <row r="1515" spans="13:22" x14ac:dyDescent="0.25">
      <c r="M1515" t="s">
        <v>1578</v>
      </c>
      <c r="N1515" s="2">
        <v>176</v>
      </c>
      <c r="Q1515" t="s">
        <v>1491</v>
      </c>
      <c r="R1515" s="3">
        <v>359.5</v>
      </c>
      <c r="U1515" t="s">
        <v>2144</v>
      </c>
      <c r="V1515" s="3">
        <v>215.45000000000005</v>
      </c>
    </row>
    <row r="1516" spans="13:22" x14ac:dyDescent="0.25">
      <c r="M1516" t="s">
        <v>2304</v>
      </c>
      <c r="N1516" s="2">
        <v>176</v>
      </c>
      <c r="Q1516" t="s">
        <v>2736</v>
      </c>
      <c r="R1516" s="3">
        <v>359.36999999999995</v>
      </c>
      <c r="U1516" t="s">
        <v>2235</v>
      </c>
      <c r="V1516" s="3">
        <v>215.30000000000004</v>
      </c>
    </row>
    <row r="1517" spans="13:22" x14ac:dyDescent="0.25">
      <c r="M1517" t="s">
        <v>940</v>
      </c>
      <c r="N1517" s="2">
        <v>176</v>
      </c>
      <c r="Q1517" t="s">
        <v>784</v>
      </c>
      <c r="R1517" s="3">
        <v>359.25999999999993</v>
      </c>
      <c r="U1517" t="s">
        <v>2407</v>
      </c>
      <c r="V1517" s="3">
        <v>214.84</v>
      </c>
    </row>
    <row r="1518" spans="13:22" x14ac:dyDescent="0.25">
      <c r="M1518" t="s">
        <v>261</v>
      </c>
      <c r="N1518" s="2">
        <v>176</v>
      </c>
      <c r="Q1518" t="s">
        <v>2670</v>
      </c>
      <c r="R1518" s="3">
        <v>358.96999999999997</v>
      </c>
      <c r="U1518" t="s">
        <v>2302</v>
      </c>
      <c r="V1518" s="3">
        <v>214.82000000000005</v>
      </c>
    </row>
    <row r="1519" spans="13:22" x14ac:dyDescent="0.25">
      <c r="M1519" t="s">
        <v>2305</v>
      </c>
      <c r="N1519" s="2">
        <v>176</v>
      </c>
      <c r="Q1519" t="s">
        <v>331</v>
      </c>
      <c r="R1519" s="3">
        <v>358.96000000000004</v>
      </c>
      <c r="U1519" t="s">
        <v>530</v>
      </c>
      <c r="V1519" s="3">
        <v>214.7700000000001</v>
      </c>
    </row>
    <row r="1520" spans="13:22" x14ac:dyDescent="0.25">
      <c r="M1520" t="s">
        <v>89</v>
      </c>
      <c r="N1520" s="2">
        <v>176</v>
      </c>
      <c r="Q1520" t="s">
        <v>1228</v>
      </c>
      <c r="R1520" s="3">
        <v>358.54</v>
      </c>
      <c r="U1520" t="s">
        <v>2181</v>
      </c>
      <c r="V1520" s="3">
        <v>214.56999999999996</v>
      </c>
    </row>
    <row r="1521" spans="13:22" x14ac:dyDescent="0.25">
      <c r="M1521" t="s">
        <v>1942</v>
      </c>
      <c r="N1521" s="2">
        <v>176</v>
      </c>
      <c r="Q1521" t="s">
        <v>1278</v>
      </c>
      <c r="R1521" s="3">
        <v>358.46</v>
      </c>
      <c r="U1521" t="s">
        <v>299</v>
      </c>
      <c r="V1521" s="3">
        <v>213.96999999999997</v>
      </c>
    </row>
    <row r="1522" spans="13:22" x14ac:dyDescent="0.25">
      <c r="M1522" t="s">
        <v>1235</v>
      </c>
      <c r="N1522" s="2">
        <v>175</v>
      </c>
      <c r="Q1522" t="s">
        <v>1578</v>
      </c>
      <c r="R1522" s="3">
        <v>358.21</v>
      </c>
      <c r="U1522" t="s">
        <v>968</v>
      </c>
      <c r="V1522" s="3">
        <v>213.96999999999997</v>
      </c>
    </row>
    <row r="1523" spans="13:22" x14ac:dyDescent="0.25">
      <c r="M1523" t="s">
        <v>2306</v>
      </c>
      <c r="N1523" s="2">
        <v>175</v>
      </c>
      <c r="Q1523" t="s">
        <v>166</v>
      </c>
      <c r="R1523" s="3">
        <v>358.02</v>
      </c>
      <c r="U1523" t="s">
        <v>2354</v>
      </c>
      <c r="V1523" s="3">
        <v>213.66000000000003</v>
      </c>
    </row>
    <row r="1524" spans="13:22" x14ac:dyDescent="0.25">
      <c r="M1524" t="s">
        <v>1909</v>
      </c>
      <c r="N1524" s="2">
        <v>175</v>
      </c>
      <c r="Q1524" t="s">
        <v>2254</v>
      </c>
      <c r="R1524" s="3">
        <v>357.67</v>
      </c>
      <c r="U1524" t="s">
        <v>1664</v>
      </c>
      <c r="V1524" s="3">
        <v>213.32999999999996</v>
      </c>
    </row>
    <row r="1525" spans="13:22" x14ac:dyDescent="0.25">
      <c r="M1525" t="s">
        <v>1959</v>
      </c>
      <c r="N1525" s="2">
        <v>175</v>
      </c>
      <c r="Q1525" t="s">
        <v>1089</v>
      </c>
      <c r="R1525" s="3">
        <v>357.33000000000004</v>
      </c>
      <c r="U1525" t="s">
        <v>1506</v>
      </c>
      <c r="V1525" s="3">
        <v>213.29999999999998</v>
      </c>
    </row>
    <row r="1526" spans="13:22" x14ac:dyDescent="0.25">
      <c r="M1526" t="s">
        <v>2733</v>
      </c>
      <c r="N1526" s="2">
        <v>175</v>
      </c>
      <c r="Q1526" t="s">
        <v>1982</v>
      </c>
      <c r="R1526" s="3">
        <v>356.87</v>
      </c>
      <c r="U1526" t="s">
        <v>1876</v>
      </c>
      <c r="V1526" s="3">
        <v>213.28000000000003</v>
      </c>
    </row>
    <row r="1527" spans="13:22" x14ac:dyDescent="0.25">
      <c r="M1527" t="s">
        <v>1885</v>
      </c>
      <c r="N1527" s="2">
        <v>175</v>
      </c>
      <c r="Q1527" t="s">
        <v>1073</v>
      </c>
      <c r="R1527" s="3">
        <v>356.62</v>
      </c>
      <c r="U1527" t="s">
        <v>1278</v>
      </c>
      <c r="V1527" s="3">
        <v>213.26999999999998</v>
      </c>
    </row>
    <row r="1528" spans="13:22" x14ac:dyDescent="0.25">
      <c r="M1528" t="s">
        <v>1725</v>
      </c>
      <c r="N1528" s="2">
        <v>175</v>
      </c>
      <c r="Q1528" t="s">
        <v>1611</v>
      </c>
      <c r="R1528" s="3">
        <v>356.28999999999996</v>
      </c>
      <c r="U1528" t="s">
        <v>2414</v>
      </c>
      <c r="V1528" s="3">
        <v>212.21000000000004</v>
      </c>
    </row>
    <row r="1529" spans="13:22" x14ac:dyDescent="0.25">
      <c r="M1529" t="s">
        <v>164</v>
      </c>
      <c r="N1529" s="2">
        <v>175</v>
      </c>
      <c r="Q1529" t="s">
        <v>517</v>
      </c>
      <c r="R1529" s="3">
        <v>356.15000000000003</v>
      </c>
      <c r="U1529" t="s">
        <v>229</v>
      </c>
      <c r="V1529" s="3">
        <v>212.17000000000004</v>
      </c>
    </row>
    <row r="1530" spans="13:22" x14ac:dyDescent="0.25">
      <c r="M1530" t="s">
        <v>1321</v>
      </c>
      <c r="N1530" s="2">
        <v>175</v>
      </c>
      <c r="Q1530" t="s">
        <v>2182</v>
      </c>
      <c r="R1530" s="3">
        <v>355.90999999999997</v>
      </c>
      <c r="U1530" t="s">
        <v>1902</v>
      </c>
      <c r="V1530" s="3">
        <v>212.07000000000011</v>
      </c>
    </row>
    <row r="1531" spans="13:22" x14ac:dyDescent="0.25">
      <c r="M1531" t="s">
        <v>2308</v>
      </c>
      <c r="N1531" s="2">
        <v>175</v>
      </c>
      <c r="Q1531" t="s">
        <v>939</v>
      </c>
      <c r="R1531" s="3">
        <v>355.89000000000004</v>
      </c>
      <c r="U1531" t="s">
        <v>431</v>
      </c>
      <c r="V1531" s="3">
        <v>211.82</v>
      </c>
    </row>
    <row r="1532" spans="13:22" x14ac:dyDescent="0.25">
      <c r="M1532" t="s">
        <v>37</v>
      </c>
      <c r="N1532" s="2">
        <v>175</v>
      </c>
      <c r="Q1532" t="s">
        <v>1710</v>
      </c>
      <c r="R1532" s="3">
        <v>355.50000000000006</v>
      </c>
      <c r="U1532" t="s">
        <v>804</v>
      </c>
      <c r="V1532" s="3">
        <v>211.55</v>
      </c>
    </row>
    <row r="1533" spans="13:22" x14ac:dyDescent="0.25">
      <c r="M1533" t="s">
        <v>2307</v>
      </c>
      <c r="N1533" s="2">
        <v>175</v>
      </c>
      <c r="Q1533" t="s">
        <v>237</v>
      </c>
      <c r="R1533" s="3">
        <v>355.08</v>
      </c>
      <c r="U1533" t="s">
        <v>189</v>
      </c>
      <c r="V1533" s="3">
        <v>211.55</v>
      </c>
    </row>
    <row r="1534" spans="13:22" x14ac:dyDescent="0.25">
      <c r="M1534" t="s">
        <v>492</v>
      </c>
      <c r="N1534" s="2">
        <v>174</v>
      </c>
      <c r="Q1534" t="s">
        <v>2409</v>
      </c>
      <c r="R1534" s="3">
        <v>354.84</v>
      </c>
      <c r="U1534" t="s">
        <v>1491</v>
      </c>
      <c r="V1534" s="3">
        <v>211.37</v>
      </c>
    </row>
    <row r="1535" spans="13:22" x14ac:dyDescent="0.25">
      <c r="M1535" t="s">
        <v>2309</v>
      </c>
      <c r="N1535" s="2">
        <v>174</v>
      </c>
      <c r="Q1535" t="s">
        <v>2697</v>
      </c>
      <c r="R1535" s="3">
        <v>354.78999999999996</v>
      </c>
      <c r="U1535" t="s">
        <v>2678</v>
      </c>
      <c r="V1535" s="3">
        <v>211.33000000000007</v>
      </c>
    </row>
    <row r="1536" spans="13:22" x14ac:dyDescent="0.25">
      <c r="M1536" t="s">
        <v>722</v>
      </c>
      <c r="N1536" s="2">
        <v>174</v>
      </c>
      <c r="Q1536" t="s">
        <v>1951</v>
      </c>
      <c r="R1536" s="3">
        <v>354.49</v>
      </c>
      <c r="U1536" t="s">
        <v>1710</v>
      </c>
      <c r="V1536" s="3">
        <v>211.25000000000006</v>
      </c>
    </row>
    <row r="1537" spans="13:22" x14ac:dyDescent="0.25">
      <c r="M1537" t="s">
        <v>1229</v>
      </c>
      <c r="N1537" s="2">
        <v>174</v>
      </c>
      <c r="Q1537" t="s">
        <v>2434</v>
      </c>
      <c r="R1537" s="3">
        <v>354.38</v>
      </c>
      <c r="U1537" t="s">
        <v>2339</v>
      </c>
      <c r="V1537" s="3">
        <v>211.17999999999995</v>
      </c>
    </row>
    <row r="1538" spans="13:22" x14ac:dyDescent="0.25">
      <c r="M1538" t="s">
        <v>2310</v>
      </c>
      <c r="N1538" s="2">
        <v>174</v>
      </c>
      <c r="Q1538" t="s">
        <v>1872</v>
      </c>
      <c r="R1538" s="3">
        <v>354.2</v>
      </c>
      <c r="U1538" t="s">
        <v>2347</v>
      </c>
      <c r="V1538" s="3">
        <v>211.04000000000005</v>
      </c>
    </row>
    <row r="1539" spans="13:22" x14ac:dyDescent="0.25">
      <c r="M1539" t="s">
        <v>2734</v>
      </c>
      <c r="N1539" s="2">
        <v>173</v>
      </c>
      <c r="Q1539" t="s">
        <v>1236</v>
      </c>
      <c r="R1539" s="3">
        <v>353.23</v>
      </c>
      <c r="U1539" t="s">
        <v>1533</v>
      </c>
      <c r="V1539" s="3">
        <v>211.01</v>
      </c>
    </row>
    <row r="1540" spans="13:22" x14ac:dyDescent="0.25">
      <c r="M1540" t="s">
        <v>1699</v>
      </c>
      <c r="N1540" s="2">
        <v>173</v>
      </c>
      <c r="Q1540" t="s">
        <v>2678</v>
      </c>
      <c r="R1540" s="3">
        <v>353.14000000000004</v>
      </c>
      <c r="U1540" t="s">
        <v>2409</v>
      </c>
      <c r="V1540" s="3">
        <v>210.98999999999998</v>
      </c>
    </row>
    <row r="1541" spans="13:22" x14ac:dyDescent="0.25">
      <c r="M1541" t="s">
        <v>2311</v>
      </c>
      <c r="N1541" s="2">
        <v>173</v>
      </c>
      <c r="Q1541" t="s">
        <v>2342</v>
      </c>
      <c r="R1541" s="3">
        <v>353.08000000000004</v>
      </c>
      <c r="U1541" t="s">
        <v>653</v>
      </c>
      <c r="V1541" s="3">
        <v>210.84999999999997</v>
      </c>
    </row>
    <row r="1542" spans="13:22" x14ac:dyDescent="0.25">
      <c r="M1542" t="s">
        <v>2312</v>
      </c>
      <c r="N1542" s="2">
        <v>173</v>
      </c>
      <c r="Q1542" t="s">
        <v>2288</v>
      </c>
      <c r="R1542" s="3">
        <v>353.03999999999996</v>
      </c>
      <c r="U1542" t="s">
        <v>2306</v>
      </c>
      <c r="V1542" s="3">
        <v>210.82000000000002</v>
      </c>
    </row>
    <row r="1543" spans="13:22" x14ac:dyDescent="0.25">
      <c r="M1543" t="s">
        <v>364</v>
      </c>
      <c r="N1543" s="2">
        <v>173</v>
      </c>
      <c r="Q1543" t="s">
        <v>1959</v>
      </c>
      <c r="R1543" s="3">
        <v>353</v>
      </c>
      <c r="U1543" t="s">
        <v>2750</v>
      </c>
      <c r="V1543" s="3">
        <v>210.49</v>
      </c>
    </row>
    <row r="1544" spans="13:22" x14ac:dyDescent="0.25">
      <c r="M1544" t="s">
        <v>2735</v>
      </c>
      <c r="N1544" s="2">
        <v>173</v>
      </c>
      <c r="Q1544" t="s">
        <v>2771</v>
      </c>
      <c r="R1544" s="3">
        <v>352.46000000000004</v>
      </c>
      <c r="U1544" t="s">
        <v>2008</v>
      </c>
      <c r="V1544" s="3">
        <v>210.39000000000001</v>
      </c>
    </row>
    <row r="1545" spans="13:22" x14ac:dyDescent="0.25">
      <c r="M1545" t="s">
        <v>1581</v>
      </c>
      <c r="N1545" s="2">
        <v>173</v>
      </c>
      <c r="Q1545" t="s">
        <v>1661</v>
      </c>
      <c r="R1545" s="3">
        <v>352.38</v>
      </c>
      <c r="U1545" t="s">
        <v>2342</v>
      </c>
      <c r="V1545" s="3">
        <v>209.78000000000003</v>
      </c>
    </row>
    <row r="1546" spans="13:22" x14ac:dyDescent="0.25">
      <c r="M1546" t="s">
        <v>1494</v>
      </c>
      <c r="N1546" s="2">
        <v>173</v>
      </c>
      <c r="Q1546" t="s">
        <v>2432</v>
      </c>
      <c r="R1546" s="3">
        <v>351.99</v>
      </c>
      <c r="U1546" t="s">
        <v>37</v>
      </c>
      <c r="V1546" s="3">
        <v>209.57000000000002</v>
      </c>
    </row>
    <row r="1547" spans="13:22" x14ac:dyDescent="0.25">
      <c r="M1547" t="s">
        <v>54</v>
      </c>
      <c r="N1547" s="2">
        <v>173</v>
      </c>
      <c r="Q1547" t="s">
        <v>1245</v>
      </c>
      <c r="R1547" s="3">
        <v>351.96999999999997</v>
      </c>
      <c r="U1547" t="s">
        <v>2228</v>
      </c>
      <c r="V1547" s="3">
        <v>209.48000000000008</v>
      </c>
    </row>
    <row r="1548" spans="13:22" x14ac:dyDescent="0.25">
      <c r="M1548" t="s">
        <v>2313</v>
      </c>
      <c r="N1548" s="2">
        <v>173</v>
      </c>
      <c r="Q1548" t="s">
        <v>1262</v>
      </c>
      <c r="R1548" s="3">
        <v>351.34999999999997</v>
      </c>
      <c r="U1548" t="s">
        <v>1545</v>
      </c>
      <c r="V1548" s="3">
        <v>209.20000000000002</v>
      </c>
    </row>
    <row r="1549" spans="13:22" x14ac:dyDescent="0.25">
      <c r="M1549" t="s">
        <v>2314</v>
      </c>
      <c r="N1549" s="2">
        <v>173</v>
      </c>
      <c r="Q1549" t="s">
        <v>1664</v>
      </c>
      <c r="R1549" s="3">
        <v>350.83</v>
      </c>
      <c r="U1549" t="s">
        <v>93</v>
      </c>
      <c r="V1549" s="3">
        <v>208.83999999999997</v>
      </c>
    </row>
    <row r="1550" spans="13:22" x14ac:dyDescent="0.25">
      <c r="M1550" t="s">
        <v>1089</v>
      </c>
      <c r="N1550" s="2">
        <v>173</v>
      </c>
      <c r="Q1550" t="s">
        <v>2267</v>
      </c>
      <c r="R1550" s="3">
        <v>350.76</v>
      </c>
      <c r="U1550" t="s">
        <v>1923</v>
      </c>
      <c r="V1550" s="3">
        <v>208.74000000000007</v>
      </c>
    </row>
    <row r="1551" spans="13:22" x14ac:dyDescent="0.25">
      <c r="M1551" t="s">
        <v>466</v>
      </c>
      <c r="N1551" s="2">
        <v>172</v>
      </c>
      <c r="Q1551" t="s">
        <v>1231</v>
      </c>
      <c r="R1551" s="3">
        <v>350.62</v>
      </c>
      <c r="U1551" t="s">
        <v>955</v>
      </c>
      <c r="V1551" s="3">
        <v>208.74</v>
      </c>
    </row>
    <row r="1552" spans="13:22" x14ac:dyDescent="0.25">
      <c r="M1552" t="s">
        <v>511</v>
      </c>
      <c r="N1552" s="2">
        <v>172</v>
      </c>
      <c r="Q1552" t="s">
        <v>1418</v>
      </c>
      <c r="R1552" s="3">
        <v>350.5</v>
      </c>
      <c r="U1552" t="s">
        <v>43</v>
      </c>
      <c r="V1552" s="3">
        <v>208.64</v>
      </c>
    </row>
    <row r="1553" spans="13:22" x14ac:dyDescent="0.25">
      <c r="M1553" t="s">
        <v>933</v>
      </c>
      <c r="N1553" s="2">
        <v>172</v>
      </c>
      <c r="Q1553" t="s">
        <v>1821</v>
      </c>
      <c r="R1553" s="3">
        <v>350.17</v>
      </c>
      <c r="U1553" t="s">
        <v>717</v>
      </c>
      <c r="V1553" s="3">
        <v>208.62</v>
      </c>
    </row>
    <row r="1554" spans="13:22" x14ac:dyDescent="0.25">
      <c r="M1554" t="s">
        <v>1873</v>
      </c>
      <c r="N1554" s="2">
        <v>172</v>
      </c>
      <c r="Q1554" t="s">
        <v>2713</v>
      </c>
      <c r="R1554" s="3">
        <v>350.14</v>
      </c>
      <c r="U1554" t="s">
        <v>726</v>
      </c>
      <c r="V1554" s="3">
        <v>208.54000000000002</v>
      </c>
    </row>
    <row r="1555" spans="13:22" x14ac:dyDescent="0.25">
      <c r="M1555" t="s">
        <v>1593</v>
      </c>
      <c r="N1555" s="2">
        <v>172</v>
      </c>
      <c r="Q1555" t="s">
        <v>2326</v>
      </c>
      <c r="R1555" s="3">
        <v>349.13</v>
      </c>
      <c r="U1555" t="s">
        <v>1228</v>
      </c>
      <c r="V1555" s="3">
        <v>208.43</v>
      </c>
    </row>
    <row r="1556" spans="13:22" x14ac:dyDescent="0.25">
      <c r="M1556" t="s">
        <v>351</v>
      </c>
      <c r="N1556" s="2">
        <v>172</v>
      </c>
      <c r="Q1556" t="s">
        <v>742</v>
      </c>
      <c r="R1556" s="3">
        <v>348.8</v>
      </c>
      <c r="U1556" t="s">
        <v>130</v>
      </c>
      <c r="V1556" s="3">
        <v>208.39</v>
      </c>
    </row>
    <row r="1557" spans="13:22" x14ac:dyDescent="0.25">
      <c r="M1557" t="s">
        <v>773</v>
      </c>
      <c r="N1557" s="2">
        <v>172</v>
      </c>
      <c r="Q1557" t="s">
        <v>355</v>
      </c>
      <c r="R1557" s="3">
        <v>348.28000000000003</v>
      </c>
      <c r="U1557" t="s">
        <v>2254</v>
      </c>
      <c r="V1557" s="3">
        <v>208.37000000000003</v>
      </c>
    </row>
    <row r="1558" spans="13:22" x14ac:dyDescent="0.25">
      <c r="M1558" t="s">
        <v>207</v>
      </c>
      <c r="N1558" s="2">
        <v>172</v>
      </c>
      <c r="Q1558" t="s">
        <v>839</v>
      </c>
      <c r="R1558" s="3">
        <v>348.2</v>
      </c>
      <c r="U1558" t="s">
        <v>169</v>
      </c>
      <c r="V1558" s="3">
        <v>208.1</v>
      </c>
    </row>
    <row r="1559" spans="13:22" x14ac:dyDescent="0.25">
      <c r="M1559" t="s">
        <v>1688</v>
      </c>
      <c r="N1559" s="2">
        <v>172</v>
      </c>
      <c r="Q1559" t="s">
        <v>2302</v>
      </c>
      <c r="R1559" s="3">
        <v>347.82000000000005</v>
      </c>
      <c r="U1559" t="s">
        <v>1951</v>
      </c>
      <c r="V1559" s="3">
        <v>208.07</v>
      </c>
    </row>
    <row r="1560" spans="13:22" x14ac:dyDescent="0.25">
      <c r="M1560" t="s">
        <v>465</v>
      </c>
      <c r="N1560" s="2">
        <v>171</v>
      </c>
      <c r="Q1560" t="s">
        <v>2407</v>
      </c>
      <c r="R1560" s="3">
        <v>347.81</v>
      </c>
      <c r="U1560" t="s">
        <v>2474</v>
      </c>
      <c r="V1560" s="3">
        <v>207.81</v>
      </c>
    </row>
    <row r="1561" spans="13:22" x14ac:dyDescent="0.25">
      <c r="M1561" t="s">
        <v>1264</v>
      </c>
      <c r="N1561" s="2">
        <v>171</v>
      </c>
      <c r="Q1561" t="s">
        <v>43</v>
      </c>
      <c r="R1561" s="3">
        <v>347.65</v>
      </c>
      <c r="U1561" t="s">
        <v>178</v>
      </c>
      <c r="V1561" s="3">
        <v>207.71999999999997</v>
      </c>
    </row>
    <row r="1562" spans="13:22" x14ac:dyDescent="0.25">
      <c r="M1562" t="s">
        <v>1545</v>
      </c>
      <c r="N1562" s="2">
        <v>171</v>
      </c>
      <c r="Q1562" t="s">
        <v>505</v>
      </c>
      <c r="R1562" s="3">
        <v>347.64</v>
      </c>
      <c r="U1562" t="s">
        <v>1083</v>
      </c>
      <c r="V1562" s="3">
        <v>207.60000000000002</v>
      </c>
    </row>
    <row r="1563" spans="13:22" x14ac:dyDescent="0.25">
      <c r="M1563" t="s">
        <v>1386</v>
      </c>
      <c r="N1563" s="2">
        <v>171</v>
      </c>
      <c r="Q1563" t="s">
        <v>2279</v>
      </c>
      <c r="R1563" s="3">
        <v>347.12</v>
      </c>
      <c r="U1563" t="s">
        <v>1611</v>
      </c>
      <c r="V1563" s="3">
        <v>207.55999999999997</v>
      </c>
    </row>
    <row r="1564" spans="13:22" x14ac:dyDescent="0.25">
      <c r="M1564" t="s">
        <v>1632</v>
      </c>
      <c r="N1564" s="2">
        <v>171</v>
      </c>
      <c r="Q1564" t="s">
        <v>2418</v>
      </c>
      <c r="R1564" s="3">
        <v>346.71</v>
      </c>
      <c r="U1564" t="s">
        <v>2370</v>
      </c>
      <c r="V1564" s="3">
        <v>207.44</v>
      </c>
    </row>
    <row r="1565" spans="13:22" x14ac:dyDescent="0.25">
      <c r="M1565" t="s">
        <v>2315</v>
      </c>
      <c r="N1565" s="2">
        <v>171</v>
      </c>
      <c r="Q1565" t="s">
        <v>246</v>
      </c>
      <c r="R1565" s="3">
        <v>346.7</v>
      </c>
      <c r="U1565" t="s">
        <v>1885</v>
      </c>
      <c r="V1565" s="3">
        <v>207.32</v>
      </c>
    </row>
    <row r="1566" spans="13:22" x14ac:dyDescent="0.25">
      <c r="M1566" t="s">
        <v>274</v>
      </c>
      <c r="N1566" s="2">
        <v>171</v>
      </c>
      <c r="Q1566" t="s">
        <v>313</v>
      </c>
      <c r="R1566" s="3">
        <v>346.65999999999997</v>
      </c>
      <c r="U1566" t="s">
        <v>2697</v>
      </c>
      <c r="V1566" s="3">
        <v>207.28999999999996</v>
      </c>
    </row>
    <row r="1567" spans="13:22" x14ac:dyDescent="0.25">
      <c r="M1567" t="s">
        <v>2317</v>
      </c>
      <c r="N1567" s="2">
        <v>171</v>
      </c>
      <c r="Q1567" t="s">
        <v>1759</v>
      </c>
      <c r="R1567" s="3">
        <v>346.31</v>
      </c>
      <c r="U1567" t="s">
        <v>1418</v>
      </c>
      <c r="V1567" s="3">
        <v>207.05</v>
      </c>
    </row>
    <row r="1568" spans="13:22" x14ac:dyDescent="0.25">
      <c r="M1568" t="s">
        <v>2316</v>
      </c>
      <c r="N1568" s="2">
        <v>171</v>
      </c>
      <c r="Q1568" t="s">
        <v>717</v>
      </c>
      <c r="R1568" s="3">
        <v>346</v>
      </c>
      <c r="U1568" t="s">
        <v>540</v>
      </c>
      <c r="V1568" s="3">
        <v>206.96000000000004</v>
      </c>
    </row>
    <row r="1569" spans="13:22" x14ac:dyDescent="0.25">
      <c r="M1569" t="s">
        <v>2318</v>
      </c>
      <c r="N1569" s="2">
        <v>171</v>
      </c>
      <c r="Q1569" t="s">
        <v>79</v>
      </c>
      <c r="R1569" s="3">
        <v>345.90999999999997</v>
      </c>
      <c r="U1569" t="s">
        <v>2268</v>
      </c>
      <c r="V1569" s="3">
        <v>206.94000000000003</v>
      </c>
    </row>
    <row r="1570" spans="13:22" x14ac:dyDescent="0.25">
      <c r="M1570" t="s">
        <v>1524</v>
      </c>
      <c r="N1570" s="2">
        <v>170</v>
      </c>
      <c r="Q1570" t="s">
        <v>2773</v>
      </c>
      <c r="R1570" s="3">
        <v>345.73</v>
      </c>
      <c r="U1570" t="s">
        <v>2771</v>
      </c>
      <c r="V1570" s="3">
        <v>206.78000000000003</v>
      </c>
    </row>
    <row r="1571" spans="13:22" x14ac:dyDescent="0.25">
      <c r="M1571" t="s">
        <v>1076</v>
      </c>
      <c r="N1571" s="2">
        <v>170</v>
      </c>
      <c r="Q1571" t="s">
        <v>31</v>
      </c>
      <c r="R1571" s="3">
        <v>345.08</v>
      </c>
      <c r="U1571" t="s">
        <v>2713</v>
      </c>
      <c r="V1571" s="3">
        <v>206.60999999999996</v>
      </c>
    </row>
    <row r="1572" spans="13:22" x14ac:dyDescent="0.25">
      <c r="M1572" t="s">
        <v>1071</v>
      </c>
      <c r="N1572" s="2">
        <v>170</v>
      </c>
      <c r="Q1572" t="s">
        <v>1364</v>
      </c>
      <c r="R1572" s="3">
        <v>344.95000000000005</v>
      </c>
      <c r="U1572" t="s">
        <v>545</v>
      </c>
      <c r="V1572" s="3">
        <v>206.54000000000002</v>
      </c>
    </row>
    <row r="1573" spans="13:22" x14ac:dyDescent="0.25">
      <c r="M1573" t="s">
        <v>2319</v>
      </c>
      <c r="N1573" s="2">
        <v>170</v>
      </c>
      <c r="Q1573" t="s">
        <v>93</v>
      </c>
      <c r="R1573" s="3">
        <v>344.78</v>
      </c>
      <c r="U1573" t="s">
        <v>94</v>
      </c>
      <c r="V1573" s="3">
        <v>205.63000000000005</v>
      </c>
    </row>
    <row r="1574" spans="13:22" x14ac:dyDescent="0.25">
      <c r="M1574" t="s">
        <v>2320</v>
      </c>
      <c r="N1574" s="2">
        <v>170</v>
      </c>
      <c r="Q1574" t="s">
        <v>1900</v>
      </c>
      <c r="R1574" s="3">
        <v>344.74</v>
      </c>
      <c r="U1574" t="s">
        <v>246</v>
      </c>
      <c r="V1574" s="3">
        <v>205.60999999999999</v>
      </c>
    </row>
    <row r="1575" spans="13:22" x14ac:dyDescent="0.25">
      <c r="M1575" t="s">
        <v>1481</v>
      </c>
      <c r="N1575" s="2">
        <v>170</v>
      </c>
      <c r="Q1575" t="s">
        <v>2349</v>
      </c>
      <c r="R1575" s="3">
        <v>344.4</v>
      </c>
      <c r="U1575" t="s">
        <v>407</v>
      </c>
      <c r="V1575" s="3">
        <v>205.50000000000003</v>
      </c>
    </row>
    <row r="1576" spans="13:22" x14ac:dyDescent="0.25">
      <c r="M1576" t="s">
        <v>784</v>
      </c>
      <c r="N1576" s="2">
        <v>170</v>
      </c>
      <c r="Q1576" t="s">
        <v>2756</v>
      </c>
      <c r="R1576" s="3">
        <v>344.04</v>
      </c>
      <c r="U1576" t="s">
        <v>2300</v>
      </c>
      <c r="V1576" s="3">
        <v>205.44000000000005</v>
      </c>
    </row>
    <row r="1577" spans="13:22" x14ac:dyDescent="0.25">
      <c r="M1577" t="s">
        <v>1107</v>
      </c>
      <c r="N1577" s="2">
        <v>170</v>
      </c>
      <c r="Q1577" t="s">
        <v>1980</v>
      </c>
      <c r="R1577" s="3">
        <v>343.92</v>
      </c>
      <c r="U1577" t="s">
        <v>1306</v>
      </c>
      <c r="V1577" s="3">
        <v>205.28000000000003</v>
      </c>
    </row>
    <row r="1578" spans="13:22" x14ac:dyDescent="0.25">
      <c r="M1578" t="s">
        <v>1544</v>
      </c>
      <c r="N1578" s="2">
        <v>170</v>
      </c>
      <c r="Q1578" t="s">
        <v>1885</v>
      </c>
      <c r="R1578" s="3">
        <v>343.89</v>
      </c>
      <c r="U1578" t="s">
        <v>1071</v>
      </c>
      <c r="V1578" s="3">
        <v>205.22999999999996</v>
      </c>
    </row>
    <row r="1579" spans="13:22" x14ac:dyDescent="0.25">
      <c r="M1579" t="s">
        <v>1876</v>
      </c>
      <c r="N1579" s="2">
        <v>169</v>
      </c>
      <c r="Q1579" t="s">
        <v>1413</v>
      </c>
      <c r="R1579" s="3">
        <v>343.6</v>
      </c>
      <c r="U1579" t="s">
        <v>1646</v>
      </c>
      <c r="V1579" s="3">
        <v>205.10999999999996</v>
      </c>
    </row>
    <row r="1580" spans="13:22" x14ac:dyDescent="0.25">
      <c r="M1580" t="s">
        <v>2321</v>
      </c>
      <c r="N1580" s="2">
        <v>169</v>
      </c>
      <c r="Q1580" t="s">
        <v>2740</v>
      </c>
      <c r="R1580" s="3">
        <v>343.41999999999996</v>
      </c>
      <c r="U1580" t="s">
        <v>2334</v>
      </c>
      <c r="V1580" s="3">
        <v>205.1</v>
      </c>
    </row>
    <row r="1581" spans="13:22" x14ac:dyDescent="0.25">
      <c r="M1581" t="s">
        <v>2000</v>
      </c>
      <c r="N1581" s="2">
        <v>169</v>
      </c>
      <c r="Q1581" t="s">
        <v>2741</v>
      </c>
      <c r="R1581" s="3">
        <v>343.34000000000003</v>
      </c>
      <c r="U1581" t="s">
        <v>2267</v>
      </c>
      <c r="V1581" s="3">
        <v>204.79</v>
      </c>
    </row>
    <row r="1582" spans="13:22" x14ac:dyDescent="0.25">
      <c r="M1582" t="s">
        <v>1179</v>
      </c>
      <c r="N1582" s="2">
        <v>169</v>
      </c>
      <c r="Q1582" t="s">
        <v>545</v>
      </c>
      <c r="R1582" s="3">
        <v>342.72</v>
      </c>
      <c r="U1582" t="s">
        <v>2314</v>
      </c>
      <c r="V1582" s="3">
        <v>204.61999999999995</v>
      </c>
    </row>
    <row r="1583" spans="13:22" x14ac:dyDescent="0.25">
      <c r="M1583" t="s">
        <v>2322</v>
      </c>
      <c r="N1583" s="2">
        <v>169</v>
      </c>
      <c r="Q1583" t="s">
        <v>1071</v>
      </c>
      <c r="R1583" s="3">
        <v>342.15</v>
      </c>
      <c r="U1583" t="s">
        <v>1849</v>
      </c>
      <c r="V1583" s="3">
        <v>204.54</v>
      </c>
    </row>
    <row r="1584" spans="13:22" x14ac:dyDescent="0.25">
      <c r="M1584" t="s">
        <v>1767</v>
      </c>
      <c r="N1584" s="2">
        <v>169</v>
      </c>
      <c r="Q1584" t="s">
        <v>1057</v>
      </c>
      <c r="R1584" s="3">
        <v>341.78999999999996</v>
      </c>
      <c r="U1584" t="s">
        <v>2405</v>
      </c>
      <c r="V1584" s="3">
        <v>204.47999999999996</v>
      </c>
    </row>
    <row r="1585" spans="13:22" x14ac:dyDescent="0.25">
      <c r="M1585" t="s">
        <v>802</v>
      </c>
      <c r="N1585" s="2">
        <v>169</v>
      </c>
      <c r="Q1585" t="s">
        <v>130</v>
      </c>
      <c r="R1585" s="3">
        <v>341.78</v>
      </c>
      <c r="U1585" t="s">
        <v>2434</v>
      </c>
      <c r="V1585" s="3">
        <v>204.38</v>
      </c>
    </row>
    <row r="1586" spans="13:22" x14ac:dyDescent="0.25">
      <c r="M1586" t="s">
        <v>939</v>
      </c>
      <c r="N1586" s="2">
        <v>169</v>
      </c>
      <c r="Q1586" t="s">
        <v>1029</v>
      </c>
      <c r="R1586" s="3">
        <v>341.74000000000007</v>
      </c>
      <c r="U1586" t="s">
        <v>892</v>
      </c>
      <c r="V1586" s="3">
        <v>204.3</v>
      </c>
    </row>
    <row r="1587" spans="13:22" x14ac:dyDescent="0.25">
      <c r="M1587" t="s">
        <v>1857</v>
      </c>
      <c r="N1587" s="2">
        <v>169</v>
      </c>
      <c r="Q1587" t="s">
        <v>2012</v>
      </c>
      <c r="R1587" s="3">
        <v>341.43</v>
      </c>
      <c r="U1587" t="s">
        <v>1053</v>
      </c>
      <c r="V1587" s="3">
        <v>204.26999999999998</v>
      </c>
    </row>
    <row r="1588" spans="13:22" x14ac:dyDescent="0.25">
      <c r="M1588" t="s">
        <v>2323</v>
      </c>
      <c r="N1588" s="2">
        <v>169</v>
      </c>
      <c r="Q1588" t="s">
        <v>57</v>
      </c>
      <c r="R1588" s="3">
        <v>341.24</v>
      </c>
      <c r="U1588" t="s">
        <v>2423</v>
      </c>
      <c r="V1588" s="3">
        <v>204.23000000000002</v>
      </c>
    </row>
    <row r="1589" spans="13:22" x14ac:dyDescent="0.25">
      <c r="M1589" t="s">
        <v>1313</v>
      </c>
      <c r="N1589" s="2">
        <v>168</v>
      </c>
      <c r="Q1589" t="s">
        <v>2228</v>
      </c>
      <c r="R1589" s="3">
        <v>340.44000000000005</v>
      </c>
      <c r="U1589" t="s">
        <v>1578</v>
      </c>
      <c r="V1589" s="3">
        <v>203.99999999999997</v>
      </c>
    </row>
    <row r="1590" spans="13:22" x14ac:dyDescent="0.25">
      <c r="M1590" t="s">
        <v>1032</v>
      </c>
      <c r="N1590" s="2">
        <v>168</v>
      </c>
      <c r="Q1590" t="s">
        <v>1680</v>
      </c>
      <c r="R1590" s="3">
        <v>340.04999999999995</v>
      </c>
      <c r="U1590" t="s">
        <v>2349</v>
      </c>
      <c r="V1590" s="3">
        <v>203.64999999999998</v>
      </c>
    </row>
    <row r="1591" spans="13:22" x14ac:dyDescent="0.25">
      <c r="M1591" t="s">
        <v>1115</v>
      </c>
      <c r="N1591" s="2">
        <v>168</v>
      </c>
      <c r="Q1591" t="s">
        <v>178</v>
      </c>
      <c r="R1591" s="3">
        <v>339.78</v>
      </c>
      <c r="U1591" t="s">
        <v>2198</v>
      </c>
      <c r="V1591" s="3">
        <v>203.62</v>
      </c>
    </row>
    <row r="1592" spans="13:22" x14ac:dyDescent="0.25">
      <c r="M1592" t="s">
        <v>1751</v>
      </c>
      <c r="N1592" s="2">
        <v>168</v>
      </c>
      <c r="Q1592" t="s">
        <v>804</v>
      </c>
      <c r="R1592" s="3">
        <v>339.51</v>
      </c>
      <c r="U1592" t="s">
        <v>1119</v>
      </c>
      <c r="V1592" s="3">
        <v>203.53000000000003</v>
      </c>
    </row>
    <row r="1593" spans="13:22" x14ac:dyDescent="0.25">
      <c r="M1593" t="s">
        <v>69</v>
      </c>
      <c r="N1593" s="2">
        <v>168</v>
      </c>
      <c r="Q1593" t="s">
        <v>1633</v>
      </c>
      <c r="R1593" s="3">
        <v>339.22</v>
      </c>
      <c r="U1593" t="s">
        <v>2756</v>
      </c>
      <c r="V1593" s="3">
        <v>203.02000000000004</v>
      </c>
    </row>
    <row r="1594" spans="13:22" x14ac:dyDescent="0.25">
      <c r="M1594" t="s">
        <v>1151</v>
      </c>
      <c r="N1594" s="2">
        <v>168</v>
      </c>
      <c r="Q1594" t="s">
        <v>2008</v>
      </c>
      <c r="R1594" s="3">
        <v>338.78000000000003</v>
      </c>
      <c r="U1594" t="s">
        <v>2182</v>
      </c>
      <c r="V1594" s="3">
        <v>202.92</v>
      </c>
    </row>
    <row r="1595" spans="13:22" x14ac:dyDescent="0.25">
      <c r="M1595" t="s">
        <v>1640</v>
      </c>
      <c r="N1595" s="2">
        <v>167</v>
      </c>
      <c r="Q1595" t="s">
        <v>1784</v>
      </c>
      <c r="R1595" s="3">
        <v>338.73</v>
      </c>
      <c r="U1595" t="s">
        <v>2359</v>
      </c>
      <c r="V1595" s="3">
        <v>202.52000000000007</v>
      </c>
    </row>
    <row r="1596" spans="13:22" x14ac:dyDescent="0.25">
      <c r="M1596" t="s">
        <v>1710</v>
      </c>
      <c r="N1596" s="2">
        <v>167</v>
      </c>
      <c r="Q1596" t="s">
        <v>1248</v>
      </c>
      <c r="R1596" s="3">
        <v>338.47999999999996</v>
      </c>
      <c r="U1596" t="s">
        <v>1633</v>
      </c>
      <c r="V1596" s="3">
        <v>202.23000000000002</v>
      </c>
    </row>
    <row r="1597" spans="13:22" x14ac:dyDescent="0.25">
      <c r="M1597" t="s">
        <v>220</v>
      </c>
      <c r="N1597" s="2">
        <v>167</v>
      </c>
      <c r="Q1597" t="s">
        <v>1750</v>
      </c>
      <c r="R1597" s="3">
        <v>338.32000000000005</v>
      </c>
      <c r="U1597" t="s">
        <v>505</v>
      </c>
      <c r="V1597" s="3">
        <v>202.01999999999998</v>
      </c>
    </row>
    <row r="1598" spans="13:22" x14ac:dyDescent="0.25">
      <c r="M1598" t="s">
        <v>1633</v>
      </c>
      <c r="N1598" s="2">
        <v>167</v>
      </c>
      <c r="Q1598" t="s">
        <v>2770</v>
      </c>
      <c r="R1598" s="3">
        <v>338.15</v>
      </c>
      <c r="U1598" t="s">
        <v>1661</v>
      </c>
      <c r="V1598" s="3">
        <v>201.95999999999998</v>
      </c>
    </row>
    <row r="1599" spans="13:22" x14ac:dyDescent="0.25">
      <c r="M1599" t="s">
        <v>2736</v>
      </c>
      <c r="N1599" s="2">
        <v>167</v>
      </c>
      <c r="Q1599" t="s">
        <v>871</v>
      </c>
      <c r="R1599" s="3">
        <v>338.05</v>
      </c>
      <c r="U1599" t="s">
        <v>2752</v>
      </c>
      <c r="V1599" s="3">
        <v>201.95000000000002</v>
      </c>
    </row>
    <row r="1600" spans="13:22" x14ac:dyDescent="0.25">
      <c r="M1600" t="s">
        <v>237</v>
      </c>
      <c r="N1600" s="2">
        <v>167</v>
      </c>
      <c r="Q1600" t="s">
        <v>2235</v>
      </c>
      <c r="R1600" s="3">
        <v>337.96000000000004</v>
      </c>
      <c r="U1600" t="s">
        <v>1248</v>
      </c>
      <c r="V1600" s="3">
        <v>201.77999999999997</v>
      </c>
    </row>
    <row r="1601" spans="13:22" x14ac:dyDescent="0.25">
      <c r="M1601" t="s">
        <v>423</v>
      </c>
      <c r="N1601" s="2">
        <v>166</v>
      </c>
      <c r="Q1601" t="s">
        <v>2150</v>
      </c>
      <c r="R1601" s="3">
        <v>337.84</v>
      </c>
      <c r="U1601" t="s">
        <v>1980</v>
      </c>
      <c r="V1601" s="3">
        <v>201.60000000000002</v>
      </c>
    </row>
    <row r="1602" spans="13:22" x14ac:dyDescent="0.25">
      <c r="M1602" t="s">
        <v>1810</v>
      </c>
      <c r="N1602" s="2">
        <v>166</v>
      </c>
      <c r="Q1602" t="s">
        <v>114</v>
      </c>
      <c r="R1602" s="3">
        <v>337.71</v>
      </c>
      <c r="U1602" t="s">
        <v>1680</v>
      </c>
      <c r="V1602" s="3">
        <v>201.37999999999994</v>
      </c>
    </row>
    <row r="1603" spans="13:22" x14ac:dyDescent="0.25">
      <c r="M1603" t="s">
        <v>2325</v>
      </c>
      <c r="N1603" s="2">
        <v>166</v>
      </c>
      <c r="Q1603" t="s">
        <v>958</v>
      </c>
      <c r="R1603" s="3">
        <v>337.48</v>
      </c>
      <c r="U1603" t="s">
        <v>183</v>
      </c>
      <c r="V1603" s="3">
        <v>201.26999999999998</v>
      </c>
    </row>
    <row r="1604" spans="13:22" x14ac:dyDescent="0.25">
      <c r="M1604" t="s">
        <v>726</v>
      </c>
      <c r="N1604" s="2">
        <v>166</v>
      </c>
      <c r="Q1604" t="s">
        <v>407</v>
      </c>
      <c r="R1604" s="3">
        <v>336.93</v>
      </c>
      <c r="U1604" t="s">
        <v>2737</v>
      </c>
      <c r="V1604" s="3">
        <v>200.79</v>
      </c>
    </row>
    <row r="1605" spans="13:22" x14ac:dyDescent="0.25">
      <c r="M1605" t="s">
        <v>2324</v>
      </c>
      <c r="N1605" s="2">
        <v>166</v>
      </c>
      <c r="Q1605" t="s">
        <v>37</v>
      </c>
      <c r="R1605" s="3">
        <v>336.73</v>
      </c>
      <c r="U1605" t="s">
        <v>1549</v>
      </c>
      <c r="V1605" s="3">
        <v>200.56999999999996</v>
      </c>
    </row>
    <row r="1606" spans="13:22" x14ac:dyDescent="0.25">
      <c r="M1606" t="s">
        <v>1209</v>
      </c>
      <c r="N1606" s="2">
        <v>166</v>
      </c>
      <c r="Q1606" t="s">
        <v>1857</v>
      </c>
      <c r="R1606" s="3">
        <v>336.46000000000004</v>
      </c>
      <c r="U1606" t="s">
        <v>2363</v>
      </c>
      <c r="V1606" s="3">
        <v>200.38000000000005</v>
      </c>
    </row>
    <row r="1607" spans="13:22" x14ac:dyDescent="0.25">
      <c r="M1607" t="s">
        <v>31</v>
      </c>
      <c r="N1607" s="2">
        <v>166</v>
      </c>
      <c r="Q1607" t="s">
        <v>2316</v>
      </c>
      <c r="R1607" s="3">
        <v>336.34999999999997</v>
      </c>
      <c r="U1607" t="s">
        <v>301</v>
      </c>
      <c r="V1607" s="3">
        <v>200.21999999999997</v>
      </c>
    </row>
    <row r="1608" spans="13:22" x14ac:dyDescent="0.25">
      <c r="M1608" t="s">
        <v>445</v>
      </c>
      <c r="N1608" s="2">
        <v>165</v>
      </c>
      <c r="Q1608" t="s">
        <v>81</v>
      </c>
      <c r="R1608" s="3">
        <v>336.26</v>
      </c>
      <c r="U1608" t="s">
        <v>1468</v>
      </c>
      <c r="V1608" s="3">
        <v>200.21999999999997</v>
      </c>
    </row>
    <row r="1609" spans="13:22" x14ac:dyDescent="0.25">
      <c r="M1609" t="s">
        <v>361</v>
      </c>
      <c r="N1609" s="2">
        <v>165</v>
      </c>
      <c r="Q1609" t="s">
        <v>760</v>
      </c>
      <c r="R1609" s="3">
        <v>336.19</v>
      </c>
      <c r="U1609" t="s">
        <v>129</v>
      </c>
      <c r="V1609" s="3">
        <v>200.07</v>
      </c>
    </row>
    <row r="1610" spans="13:22" x14ac:dyDescent="0.25">
      <c r="M1610" t="s">
        <v>1132</v>
      </c>
      <c r="N1610" s="2">
        <v>165</v>
      </c>
      <c r="Q1610" t="s">
        <v>141</v>
      </c>
      <c r="R1610" s="3">
        <v>335.6</v>
      </c>
      <c r="U1610" t="s">
        <v>2256</v>
      </c>
      <c r="V1610" s="3">
        <v>199.95</v>
      </c>
    </row>
    <row r="1611" spans="13:22" x14ac:dyDescent="0.25">
      <c r="M1611" t="s">
        <v>35</v>
      </c>
      <c r="N1611" s="2">
        <v>165</v>
      </c>
      <c r="Q1611" t="s">
        <v>1679</v>
      </c>
      <c r="R1611" s="3">
        <v>335.16</v>
      </c>
      <c r="U1611" t="s">
        <v>2730</v>
      </c>
      <c r="V1611" s="3">
        <v>199.85000000000002</v>
      </c>
    </row>
    <row r="1612" spans="13:22" x14ac:dyDescent="0.25">
      <c r="M1612" t="s">
        <v>73</v>
      </c>
      <c r="N1612" s="2">
        <v>165</v>
      </c>
      <c r="Q1612" t="s">
        <v>1902</v>
      </c>
      <c r="R1612" s="3">
        <v>335.11000000000007</v>
      </c>
      <c r="U1612" t="s">
        <v>81</v>
      </c>
      <c r="V1612" s="3">
        <v>199.74</v>
      </c>
    </row>
    <row r="1613" spans="13:22" x14ac:dyDescent="0.25">
      <c r="M1613" t="s">
        <v>717</v>
      </c>
      <c r="N1613" s="2">
        <v>165</v>
      </c>
      <c r="Q1613" t="s">
        <v>2329</v>
      </c>
      <c r="R1613" s="3">
        <v>334.47</v>
      </c>
      <c r="U1613" t="s">
        <v>1593</v>
      </c>
      <c r="V1613" s="3">
        <v>199.59000000000003</v>
      </c>
    </row>
    <row r="1614" spans="13:22" x14ac:dyDescent="0.25">
      <c r="M1614" t="s">
        <v>498</v>
      </c>
      <c r="N1614" s="2">
        <v>164</v>
      </c>
      <c r="Q1614" t="s">
        <v>892</v>
      </c>
      <c r="R1614" s="3">
        <v>334.38</v>
      </c>
      <c r="U1614" t="s">
        <v>1245</v>
      </c>
      <c r="V1614" s="3">
        <v>199.51999999999998</v>
      </c>
    </row>
    <row r="1615" spans="13:22" x14ac:dyDescent="0.25">
      <c r="M1615" t="s">
        <v>1012</v>
      </c>
      <c r="N1615" s="2">
        <v>164</v>
      </c>
      <c r="Q1615" t="s">
        <v>17</v>
      </c>
      <c r="R1615" s="3">
        <v>334.27</v>
      </c>
      <c r="U1615" t="s">
        <v>1959</v>
      </c>
      <c r="V1615" s="3">
        <v>198.92000000000002</v>
      </c>
    </row>
    <row r="1616" spans="13:22" x14ac:dyDescent="0.25">
      <c r="M1616" t="s">
        <v>359</v>
      </c>
      <c r="N1616" s="2">
        <v>164</v>
      </c>
      <c r="Q1616" t="s">
        <v>1078</v>
      </c>
      <c r="R1616" s="3">
        <v>334.23</v>
      </c>
      <c r="U1616" t="s">
        <v>2740</v>
      </c>
      <c r="V1616" s="3">
        <v>198.71999999999997</v>
      </c>
    </row>
    <row r="1617" spans="13:22" x14ac:dyDescent="0.25">
      <c r="M1617" t="s">
        <v>1744</v>
      </c>
      <c r="N1617" s="2">
        <v>164</v>
      </c>
      <c r="Q1617" t="s">
        <v>1306</v>
      </c>
      <c r="R1617" s="3">
        <v>334.17</v>
      </c>
      <c r="U1617" t="s">
        <v>333</v>
      </c>
      <c r="V1617" s="3">
        <v>198.65999999999994</v>
      </c>
    </row>
    <row r="1618" spans="13:22" x14ac:dyDescent="0.25">
      <c r="M1618" t="s">
        <v>2327</v>
      </c>
      <c r="N1618" s="2">
        <v>164</v>
      </c>
      <c r="Q1618" t="s">
        <v>1826</v>
      </c>
      <c r="R1618" s="3">
        <v>334.09</v>
      </c>
      <c r="U1618" t="s">
        <v>2722</v>
      </c>
      <c r="V1618" s="3">
        <v>198.30000000000007</v>
      </c>
    </row>
    <row r="1619" spans="13:22" x14ac:dyDescent="0.25">
      <c r="M1619" t="s">
        <v>2326</v>
      </c>
      <c r="N1619" s="2">
        <v>164</v>
      </c>
      <c r="Q1619" t="s">
        <v>1387</v>
      </c>
      <c r="R1619" s="3">
        <v>333.68999999999994</v>
      </c>
      <c r="U1619" t="s">
        <v>1732</v>
      </c>
      <c r="V1619" s="3">
        <v>198.25</v>
      </c>
    </row>
    <row r="1620" spans="13:22" x14ac:dyDescent="0.25">
      <c r="M1620" t="s">
        <v>1139</v>
      </c>
      <c r="N1620" s="2">
        <v>163</v>
      </c>
      <c r="Q1620" t="s">
        <v>2249</v>
      </c>
      <c r="R1620" s="3">
        <v>333.23</v>
      </c>
      <c r="U1620" t="s">
        <v>2316</v>
      </c>
      <c r="V1620" s="3">
        <v>198.14999999999998</v>
      </c>
    </row>
    <row r="1621" spans="13:22" x14ac:dyDescent="0.25">
      <c r="M1621" t="s">
        <v>2737</v>
      </c>
      <c r="N1621" s="2">
        <v>163</v>
      </c>
      <c r="Q1621" t="s">
        <v>1942</v>
      </c>
      <c r="R1621" s="3">
        <v>333.17</v>
      </c>
      <c r="U1621" t="s">
        <v>1812</v>
      </c>
      <c r="V1621" s="3">
        <v>198.07999999999998</v>
      </c>
    </row>
    <row r="1622" spans="13:22" x14ac:dyDescent="0.25">
      <c r="M1622" t="s">
        <v>2328</v>
      </c>
      <c r="N1622" s="2">
        <v>163</v>
      </c>
      <c r="Q1622" t="s">
        <v>513</v>
      </c>
      <c r="R1622" s="3">
        <v>332.03999999999996</v>
      </c>
      <c r="U1622" t="s">
        <v>1784</v>
      </c>
      <c r="V1622" s="3">
        <v>197.79</v>
      </c>
    </row>
    <row r="1623" spans="13:22" x14ac:dyDescent="0.25">
      <c r="M1623" t="s">
        <v>1826</v>
      </c>
      <c r="N1623" s="2">
        <v>163</v>
      </c>
      <c r="Q1623" t="s">
        <v>1585</v>
      </c>
      <c r="R1623" s="3">
        <v>331.82</v>
      </c>
      <c r="U1623" t="s">
        <v>508</v>
      </c>
      <c r="V1623" s="3">
        <v>197.51</v>
      </c>
    </row>
    <row r="1624" spans="13:22" x14ac:dyDescent="0.25">
      <c r="M1624" t="s">
        <v>1869</v>
      </c>
      <c r="N1624" s="2">
        <v>163</v>
      </c>
      <c r="Q1624" t="s">
        <v>540</v>
      </c>
      <c r="R1624" s="3">
        <v>331.58000000000004</v>
      </c>
      <c r="U1624" t="s">
        <v>2341</v>
      </c>
      <c r="V1624" s="3">
        <v>197.43</v>
      </c>
    </row>
    <row r="1625" spans="13:22" x14ac:dyDescent="0.25">
      <c r="M1625" t="s">
        <v>1999</v>
      </c>
      <c r="N1625" s="2">
        <v>163</v>
      </c>
      <c r="Q1625" t="s">
        <v>994</v>
      </c>
      <c r="R1625" s="3">
        <v>331.1</v>
      </c>
      <c r="U1625" t="s">
        <v>1387</v>
      </c>
      <c r="V1625" s="3">
        <v>197.18999999999994</v>
      </c>
    </row>
    <row r="1626" spans="13:22" x14ac:dyDescent="0.25">
      <c r="M1626" t="s">
        <v>53</v>
      </c>
      <c r="N1626" s="2">
        <v>163</v>
      </c>
      <c r="Q1626" t="s">
        <v>2341</v>
      </c>
      <c r="R1626" s="3">
        <v>330.85</v>
      </c>
      <c r="U1626" t="s">
        <v>410</v>
      </c>
      <c r="V1626" s="3">
        <v>197.14</v>
      </c>
    </row>
    <row r="1627" spans="13:22" x14ac:dyDescent="0.25">
      <c r="M1627" t="s">
        <v>1308</v>
      </c>
      <c r="N1627" s="2">
        <v>163</v>
      </c>
      <c r="Q1627" t="s">
        <v>1535</v>
      </c>
      <c r="R1627" s="3">
        <v>330.31000000000006</v>
      </c>
      <c r="U1627" t="s">
        <v>2441</v>
      </c>
      <c r="V1627" s="3">
        <v>197.04999999999998</v>
      </c>
    </row>
    <row r="1628" spans="13:22" x14ac:dyDescent="0.25">
      <c r="M1628" t="s">
        <v>1543</v>
      </c>
      <c r="N1628" s="2">
        <v>163</v>
      </c>
      <c r="Q1628" t="s">
        <v>2717</v>
      </c>
      <c r="R1628" s="3">
        <v>329.84000000000003</v>
      </c>
      <c r="U1628" t="s">
        <v>2759</v>
      </c>
      <c r="V1628" s="3">
        <v>196.52</v>
      </c>
    </row>
    <row r="1629" spans="13:22" x14ac:dyDescent="0.25">
      <c r="M1629" t="s">
        <v>2329</v>
      </c>
      <c r="N1629" s="2">
        <v>162</v>
      </c>
      <c r="Q1629" t="s">
        <v>94</v>
      </c>
      <c r="R1629" s="3">
        <v>329.46000000000004</v>
      </c>
      <c r="U1629" t="s">
        <v>2485</v>
      </c>
      <c r="V1629" s="3">
        <v>196.46</v>
      </c>
    </row>
    <row r="1630" spans="13:22" x14ac:dyDescent="0.25">
      <c r="M1630" t="s">
        <v>1144</v>
      </c>
      <c r="N1630" s="2">
        <v>162</v>
      </c>
      <c r="Q1630" t="s">
        <v>2737</v>
      </c>
      <c r="R1630" s="3">
        <v>329.4</v>
      </c>
      <c r="U1630" t="s">
        <v>1585</v>
      </c>
      <c r="V1630" s="3">
        <v>196.38</v>
      </c>
    </row>
    <row r="1631" spans="13:22" x14ac:dyDescent="0.25">
      <c r="M1631" t="s">
        <v>2330</v>
      </c>
      <c r="N1631" s="2">
        <v>162</v>
      </c>
      <c r="Q1631" t="s">
        <v>1053</v>
      </c>
      <c r="R1631" s="3">
        <v>329.39</v>
      </c>
      <c r="U1631" t="s">
        <v>54</v>
      </c>
      <c r="V1631" s="3">
        <v>196.28000000000003</v>
      </c>
    </row>
    <row r="1632" spans="13:22" x14ac:dyDescent="0.25">
      <c r="M1632" t="s">
        <v>1231</v>
      </c>
      <c r="N1632" s="2">
        <v>162</v>
      </c>
      <c r="Q1632" t="s">
        <v>508</v>
      </c>
      <c r="R1632" s="3">
        <v>328.78999999999996</v>
      </c>
      <c r="U1632" t="s">
        <v>958</v>
      </c>
      <c r="V1632" s="3">
        <v>196.00000000000003</v>
      </c>
    </row>
    <row r="1633" spans="13:22" x14ac:dyDescent="0.25">
      <c r="M1633" t="s">
        <v>184</v>
      </c>
      <c r="N1633" s="2">
        <v>162</v>
      </c>
      <c r="Q1633" t="s">
        <v>2306</v>
      </c>
      <c r="R1633" s="3">
        <v>327.97</v>
      </c>
      <c r="U1633" t="s">
        <v>2336</v>
      </c>
      <c r="V1633" s="3">
        <v>195.91999999999996</v>
      </c>
    </row>
    <row r="1634" spans="13:22" x14ac:dyDescent="0.25">
      <c r="M1634" t="s">
        <v>58</v>
      </c>
      <c r="N1634" s="2">
        <v>162</v>
      </c>
      <c r="Q1634" t="s">
        <v>1692</v>
      </c>
      <c r="R1634" s="3">
        <v>327.5</v>
      </c>
      <c r="U1634" t="s">
        <v>167</v>
      </c>
      <c r="V1634" s="3">
        <v>195.78999999999996</v>
      </c>
    </row>
    <row r="1635" spans="13:22" x14ac:dyDescent="0.25">
      <c r="M1635" t="s">
        <v>2331</v>
      </c>
      <c r="N1635" s="2">
        <v>161</v>
      </c>
      <c r="Q1635" t="s">
        <v>2373</v>
      </c>
      <c r="R1635" s="3">
        <v>327.36</v>
      </c>
      <c r="U1635" t="s">
        <v>1535</v>
      </c>
      <c r="V1635" s="3">
        <v>195.71000000000006</v>
      </c>
    </row>
    <row r="1636" spans="13:22" x14ac:dyDescent="0.25">
      <c r="M1636" t="s">
        <v>318</v>
      </c>
      <c r="N1636" s="2">
        <v>161</v>
      </c>
      <c r="Q1636" t="s">
        <v>2198</v>
      </c>
      <c r="R1636" s="3">
        <v>326.94</v>
      </c>
      <c r="U1636" t="s">
        <v>1879</v>
      </c>
      <c r="V1636" s="3">
        <v>195.7</v>
      </c>
    </row>
    <row r="1637" spans="13:22" x14ac:dyDescent="0.25">
      <c r="M1637" t="s">
        <v>330</v>
      </c>
      <c r="N1637" s="2">
        <v>161</v>
      </c>
      <c r="Q1637" t="s">
        <v>2339</v>
      </c>
      <c r="R1637" s="3">
        <v>326.55999999999995</v>
      </c>
      <c r="U1637" t="s">
        <v>1413</v>
      </c>
      <c r="V1637" s="3">
        <v>195.64000000000001</v>
      </c>
    </row>
    <row r="1638" spans="13:22" x14ac:dyDescent="0.25">
      <c r="M1638" t="s">
        <v>2332</v>
      </c>
      <c r="N1638" s="2">
        <v>161</v>
      </c>
      <c r="Q1638" t="s">
        <v>754</v>
      </c>
      <c r="R1638" s="3">
        <v>326.27999999999997</v>
      </c>
      <c r="U1638" t="s">
        <v>513</v>
      </c>
      <c r="V1638" s="3">
        <v>195.47999999999996</v>
      </c>
    </row>
    <row r="1639" spans="13:22" x14ac:dyDescent="0.25">
      <c r="M1639" t="s">
        <v>384</v>
      </c>
      <c r="N1639" s="2">
        <v>161</v>
      </c>
      <c r="Q1639" t="s">
        <v>1551</v>
      </c>
      <c r="R1639" s="3">
        <v>325.79000000000002</v>
      </c>
      <c r="U1639" t="s">
        <v>742</v>
      </c>
      <c r="V1639" s="3">
        <v>195.31</v>
      </c>
    </row>
    <row r="1640" spans="13:22" x14ac:dyDescent="0.25">
      <c r="M1640" t="s">
        <v>266</v>
      </c>
      <c r="N1640" s="2">
        <v>161</v>
      </c>
      <c r="Q1640" t="s">
        <v>2374</v>
      </c>
      <c r="R1640" s="3">
        <v>325.21999999999997</v>
      </c>
      <c r="U1640" t="s">
        <v>1196</v>
      </c>
      <c r="V1640" s="3">
        <v>195.14</v>
      </c>
    </row>
    <row r="1641" spans="13:22" x14ac:dyDescent="0.25">
      <c r="M1641" t="s">
        <v>2333</v>
      </c>
      <c r="N1641" s="2">
        <v>161</v>
      </c>
      <c r="Q1641" t="s">
        <v>2157</v>
      </c>
      <c r="R1641" s="3">
        <v>325.21999999999997</v>
      </c>
      <c r="U1641" t="s">
        <v>1364</v>
      </c>
      <c r="V1641" s="3">
        <v>195.08000000000004</v>
      </c>
    </row>
    <row r="1642" spans="13:22" x14ac:dyDescent="0.25">
      <c r="M1642" t="s">
        <v>1212</v>
      </c>
      <c r="N1642" s="2">
        <v>161</v>
      </c>
      <c r="Q1642" t="s">
        <v>1023</v>
      </c>
      <c r="R1642" s="3">
        <v>324.68</v>
      </c>
      <c r="U1642" t="s">
        <v>2720</v>
      </c>
      <c r="V1642" s="3">
        <v>195.04000000000002</v>
      </c>
    </row>
    <row r="1643" spans="13:22" x14ac:dyDescent="0.25">
      <c r="M1643" t="s">
        <v>1680</v>
      </c>
      <c r="N1643" s="2">
        <v>161</v>
      </c>
      <c r="Q1643" t="s">
        <v>1138</v>
      </c>
      <c r="R1643" s="3">
        <v>324.65999999999997</v>
      </c>
      <c r="U1643" t="s">
        <v>241</v>
      </c>
      <c r="V1643" s="3">
        <v>194.80000000000004</v>
      </c>
    </row>
    <row r="1644" spans="13:22" x14ac:dyDescent="0.25">
      <c r="M1644" t="s">
        <v>540</v>
      </c>
      <c r="N1644" s="2">
        <v>160</v>
      </c>
      <c r="Q1644" t="s">
        <v>1732</v>
      </c>
      <c r="R1644" s="3">
        <v>323.99</v>
      </c>
      <c r="U1644" t="s">
        <v>2453</v>
      </c>
      <c r="V1644" s="3">
        <v>194.69000000000005</v>
      </c>
    </row>
    <row r="1645" spans="13:22" x14ac:dyDescent="0.25">
      <c r="M1645" t="s">
        <v>1916</v>
      </c>
      <c r="N1645" s="2">
        <v>160</v>
      </c>
      <c r="Q1645" t="s">
        <v>169</v>
      </c>
      <c r="R1645" s="3">
        <v>323.94</v>
      </c>
      <c r="U1645" t="s">
        <v>2723</v>
      </c>
      <c r="V1645" s="3">
        <v>194.69</v>
      </c>
    </row>
    <row r="1646" spans="13:22" x14ac:dyDescent="0.25">
      <c r="M1646" t="s">
        <v>2738</v>
      </c>
      <c r="N1646" s="2">
        <v>160</v>
      </c>
      <c r="Q1646" t="s">
        <v>301</v>
      </c>
      <c r="R1646" s="3">
        <v>323.52</v>
      </c>
      <c r="U1646" t="s">
        <v>1023</v>
      </c>
      <c r="V1646" s="3">
        <v>194.54</v>
      </c>
    </row>
    <row r="1647" spans="13:22" x14ac:dyDescent="0.25">
      <c r="M1647" t="s">
        <v>1059</v>
      </c>
      <c r="N1647" s="2">
        <v>160</v>
      </c>
      <c r="Q1647" t="s">
        <v>1549</v>
      </c>
      <c r="R1647" s="3">
        <v>323.09999999999997</v>
      </c>
      <c r="U1647" t="s">
        <v>1625</v>
      </c>
      <c r="V1647" s="3">
        <v>194.5</v>
      </c>
    </row>
    <row r="1648" spans="13:22" x14ac:dyDescent="0.25">
      <c r="M1648" t="s">
        <v>1604</v>
      </c>
      <c r="N1648" s="2">
        <v>160</v>
      </c>
      <c r="Q1648" t="s">
        <v>400</v>
      </c>
      <c r="R1648" s="3">
        <v>322.92</v>
      </c>
      <c r="U1648" t="s">
        <v>1078</v>
      </c>
      <c r="V1648" s="3">
        <v>194.16000000000003</v>
      </c>
    </row>
    <row r="1649" spans="13:22" x14ac:dyDescent="0.25">
      <c r="M1649" t="s">
        <v>2335</v>
      </c>
      <c r="N1649" s="2">
        <v>160</v>
      </c>
      <c r="Q1649" t="s">
        <v>2405</v>
      </c>
      <c r="R1649" s="3">
        <v>321.78999999999996</v>
      </c>
      <c r="U1649" t="s">
        <v>2670</v>
      </c>
      <c r="V1649" s="3">
        <v>194.04999999999995</v>
      </c>
    </row>
    <row r="1650" spans="13:22" x14ac:dyDescent="0.25">
      <c r="M1650" t="s">
        <v>2334</v>
      </c>
      <c r="N1650" s="2">
        <v>160</v>
      </c>
      <c r="Q1650" t="s">
        <v>1398</v>
      </c>
      <c r="R1650" s="3">
        <v>321.69000000000005</v>
      </c>
      <c r="U1650" t="s">
        <v>2150</v>
      </c>
      <c r="V1650" s="3">
        <v>193.7</v>
      </c>
    </row>
    <row r="1651" spans="13:22" x14ac:dyDescent="0.25">
      <c r="M1651" t="s">
        <v>1389</v>
      </c>
      <c r="N1651" s="2">
        <v>159</v>
      </c>
      <c r="Q1651" t="s">
        <v>279</v>
      </c>
      <c r="R1651" s="3">
        <v>321.51</v>
      </c>
      <c r="U1651" t="s">
        <v>1751</v>
      </c>
      <c r="V1651" s="3">
        <v>193.66000000000005</v>
      </c>
    </row>
    <row r="1652" spans="13:22" x14ac:dyDescent="0.25">
      <c r="M1652" t="s">
        <v>1735</v>
      </c>
      <c r="N1652" s="2">
        <v>159</v>
      </c>
      <c r="Q1652" t="s">
        <v>2363</v>
      </c>
      <c r="R1652" s="3">
        <v>321.26000000000005</v>
      </c>
      <c r="U1652" t="s">
        <v>2373</v>
      </c>
      <c r="V1652" s="3">
        <v>193.63000000000002</v>
      </c>
    </row>
    <row r="1653" spans="13:22" x14ac:dyDescent="0.25">
      <c r="M1653" t="s">
        <v>299</v>
      </c>
      <c r="N1653" s="2">
        <v>159</v>
      </c>
      <c r="Q1653" t="s">
        <v>183</v>
      </c>
      <c r="R1653" s="3">
        <v>321.16999999999996</v>
      </c>
      <c r="U1653" t="s">
        <v>1760</v>
      </c>
      <c r="V1653" s="3">
        <v>193.62000000000003</v>
      </c>
    </row>
    <row r="1654" spans="13:22" x14ac:dyDescent="0.25">
      <c r="M1654" t="s">
        <v>2336</v>
      </c>
      <c r="N1654" s="2">
        <v>159</v>
      </c>
      <c r="Q1654" t="s">
        <v>2689</v>
      </c>
      <c r="R1654" s="3">
        <v>321</v>
      </c>
      <c r="U1654" t="s">
        <v>1968</v>
      </c>
      <c r="V1654" s="3">
        <v>193.53</v>
      </c>
    </row>
    <row r="1655" spans="13:22" x14ac:dyDescent="0.25">
      <c r="M1655" t="s">
        <v>2739</v>
      </c>
      <c r="N1655" s="2">
        <v>159</v>
      </c>
      <c r="Q1655" t="s">
        <v>779</v>
      </c>
      <c r="R1655" s="3">
        <v>320.76</v>
      </c>
      <c r="U1655" t="s">
        <v>17</v>
      </c>
      <c r="V1655" s="3">
        <v>193.51999999999998</v>
      </c>
    </row>
    <row r="1656" spans="13:22" x14ac:dyDescent="0.25">
      <c r="M1656" t="s">
        <v>1764</v>
      </c>
      <c r="N1656" s="2">
        <v>159</v>
      </c>
      <c r="Q1656" t="s">
        <v>1476</v>
      </c>
      <c r="R1656" s="3">
        <v>320.70000000000005</v>
      </c>
      <c r="U1656" t="s">
        <v>1900</v>
      </c>
      <c r="V1656" s="3">
        <v>193.28</v>
      </c>
    </row>
    <row r="1657" spans="13:22" x14ac:dyDescent="0.25">
      <c r="M1657" t="s">
        <v>1679</v>
      </c>
      <c r="N1657" s="2">
        <v>159</v>
      </c>
      <c r="Q1657" t="s">
        <v>85</v>
      </c>
      <c r="R1657" s="3">
        <v>320.45000000000005</v>
      </c>
      <c r="U1657" t="s">
        <v>114</v>
      </c>
      <c r="V1657" s="3">
        <v>193.21999999999997</v>
      </c>
    </row>
    <row r="1658" spans="13:22" x14ac:dyDescent="0.25">
      <c r="M1658" t="s">
        <v>1221</v>
      </c>
      <c r="N1658" s="2">
        <v>159</v>
      </c>
      <c r="Q1658" t="s">
        <v>2754</v>
      </c>
      <c r="R1658" s="3">
        <v>320.31</v>
      </c>
      <c r="U1658" t="s">
        <v>1819</v>
      </c>
      <c r="V1658" s="3">
        <v>192.57999999999998</v>
      </c>
    </row>
    <row r="1659" spans="13:22" x14ac:dyDescent="0.25">
      <c r="M1659" t="s">
        <v>1484</v>
      </c>
      <c r="N1659" s="2">
        <v>159</v>
      </c>
      <c r="Q1659" t="s">
        <v>1812</v>
      </c>
      <c r="R1659" s="3">
        <v>320.25</v>
      </c>
      <c r="U1659" t="s">
        <v>2000</v>
      </c>
      <c r="V1659" s="3">
        <v>192.46000000000004</v>
      </c>
    </row>
    <row r="1660" spans="13:22" x14ac:dyDescent="0.25">
      <c r="M1660" t="s">
        <v>1790</v>
      </c>
      <c r="N1660" s="2">
        <v>158</v>
      </c>
      <c r="Q1660" t="s">
        <v>1533</v>
      </c>
      <c r="R1660" s="3">
        <v>320.08</v>
      </c>
      <c r="U1660" t="s">
        <v>1813</v>
      </c>
      <c r="V1660" s="3">
        <v>192.19000000000003</v>
      </c>
    </row>
    <row r="1661" spans="13:22" x14ac:dyDescent="0.25">
      <c r="M1661" t="s">
        <v>2740</v>
      </c>
      <c r="N1661" s="2">
        <v>158</v>
      </c>
      <c r="Q1661" t="s">
        <v>2730</v>
      </c>
      <c r="R1661" s="3">
        <v>319.97000000000003</v>
      </c>
      <c r="U1661" t="s">
        <v>2386</v>
      </c>
      <c r="V1661" s="3">
        <v>192.07999999999998</v>
      </c>
    </row>
    <row r="1662" spans="13:22" x14ac:dyDescent="0.25">
      <c r="M1662" t="s">
        <v>2337</v>
      </c>
      <c r="N1662" s="2">
        <v>158</v>
      </c>
      <c r="Q1662" t="s">
        <v>1119</v>
      </c>
      <c r="R1662" s="3">
        <v>319.61</v>
      </c>
      <c r="U1662" t="s">
        <v>1823</v>
      </c>
      <c r="V1662" s="3">
        <v>191.92999999999998</v>
      </c>
    </row>
    <row r="1663" spans="13:22" x14ac:dyDescent="0.25">
      <c r="M1663" t="s">
        <v>1029</v>
      </c>
      <c r="N1663" s="2">
        <v>157</v>
      </c>
      <c r="Q1663" t="s">
        <v>2350</v>
      </c>
      <c r="R1663" s="3">
        <v>319.5</v>
      </c>
      <c r="U1663" t="s">
        <v>2313</v>
      </c>
      <c r="V1663" s="3">
        <v>191.77999999999997</v>
      </c>
    </row>
    <row r="1664" spans="13:22" x14ac:dyDescent="0.25">
      <c r="M1664" t="s">
        <v>1827</v>
      </c>
      <c r="N1664" s="2">
        <v>157</v>
      </c>
      <c r="Q1664" t="s">
        <v>1083</v>
      </c>
      <c r="R1664" s="3">
        <v>319.41000000000003</v>
      </c>
      <c r="U1664" t="s">
        <v>2773</v>
      </c>
      <c r="V1664" s="3">
        <v>191.48000000000002</v>
      </c>
    </row>
    <row r="1665" spans="13:22" x14ac:dyDescent="0.25">
      <c r="M1665" t="s">
        <v>2338</v>
      </c>
      <c r="N1665" s="2">
        <v>157</v>
      </c>
      <c r="Q1665" t="s">
        <v>2750</v>
      </c>
      <c r="R1665" s="3">
        <v>319.32</v>
      </c>
      <c r="U1665" t="s">
        <v>1750</v>
      </c>
      <c r="V1665" s="3">
        <v>190.89000000000004</v>
      </c>
    </row>
    <row r="1666" spans="13:22" x14ac:dyDescent="0.25">
      <c r="M1666" t="s">
        <v>2741</v>
      </c>
      <c r="N1666" s="2">
        <v>157</v>
      </c>
      <c r="Q1666" t="s">
        <v>2293</v>
      </c>
      <c r="R1666" s="3">
        <v>318.28999999999996</v>
      </c>
      <c r="U1666" t="s">
        <v>754</v>
      </c>
      <c r="V1666" s="3">
        <v>190.62999999999997</v>
      </c>
    </row>
    <row r="1667" spans="13:22" x14ac:dyDescent="0.25">
      <c r="M1667" t="s">
        <v>1627</v>
      </c>
      <c r="N1667" s="2">
        <v>157</v>
      </c>
      <c r="Q1667" t="s">
        <v>1800</v>
      </c>
      <c r="R1667" s="3">
        <v>318.24</v>
      </c>
      <c r="U1667" t="s">
        <v>31</v>
      </c>
      <c r="V1667" s="3">
        <v>190.62999999999997</v>
      </c>
    </row>
    <row r="1668" spans="13:22" x14ac:dyDescent="0.25">
      <c r="M1668" t="s">
        <v>147</v>
      </c>
      <c r="N1668" s="2">
        <v>157</v>
      </c>
      <c r="Q1668" t="s">
        <v>955</v>
      </c>
      <c r="R1668" s="3">
        <v>318.08</v>
      </c>
      <c r="U1668" t="s">
        <v>1398</v>
      </c>
      <c r="V1668" s="3">
        <v>190.55000000000007</v>
      </c>
    </row>
    <row r="1669" spans="13:22" x14ac:dyDescent="0.25">
      <c r="M1669" t="s">
        <v>1052</v>
      </c>
      <c r="N1669" s="2">
        <v>157</v>
      </c>
      <c r="Q1669" t="s">
        <v>460</v>
      </c>
      <c r="R1669" s="3">
        <v>317.87</v>
      </c>
      <c r="U1669" t="s">
        <v>492</v>
      </c>
      <c r="V1669" s="3">
        <v>190.28999999999996</v>
      </c>
    </row>
    <row r="1670" spans="13:22" x14ac:dyDescent="0.25">
      <c r="M1670" t="s">
        <v>804</v>
      </c>
      <c r="N1670" s="2">
        <v>157</v>
      </c>
      <c r="Q1670" t="s">
        <v>54</v>
      </c>
      <c r="R1670" s="3">
        <v>317.73</v>
      </c>
      <c r="U1670" t="s">
        <v>1679</v>
      </c>
      <c r="V1670" s="3">
        <v>190.06000000000003</v>
      </c>
    </row>
    <row r="1671" spans="13:22" x14ac:dyDescent="0.25">
      <c r="M1671" t="s">
        <v>2339</v>
      </c>
      <c r="N1671" s="2">
        <v>157</v>
      </c>
      <c r="Q1671" t="s">
        <v>189</v>
      </c>
      <c r="R1671" s="3">
        <v>316.98</v>
      </c>
      <c r="U1671" t="s">
        <v>1845</v>
      </c>
      <c r="V1671" s="3">
        <v>189.99</v>
      </c>
    </row>
    <row r="1672" spans="13:22" x14ac:dyDescent="0.25">
      <c r="M1672" t="s">
        <v>2340</v>
      </c>
      <c r="N1672" s="2">
        <v>157</v>
      </c>
      <c r="Q1672" t="s">
        <v>2722</v>
      </c>
      <c r="R1672" s="3">
        <v>316.93000000000006</v>
      </c>
      <c r="U1672" t="s">
        <v>1914</v>
      </c>
      <c r="V1672" s="3">
        <v>189.76000000000002</v>
      </c>
    </row>
    <row r="1673" spans="13:22" x14ac:dyDescent="0.25">
      <c r="M1673" t="s">
        <v>2341</v>
      </c>
      <c r="N1673" s="2">
        <v>157</v>
      </c>
      <c r="Q1673" t="s">
        <v>1827</v>
      </c>
      <c r="R1673" s="3">
        <v>316.89999999999998</v>
      </c>
      <c r="U1673" t="s">
        <v>2217</v>
      </c>
      <c r="V1673" s="3">
        <v>189.67000000000002</v>
      </c>
    </row>
    <row r="1674" spans="13:22" x14ac:dyDescent="0.25">
      <c r="M1674" t="s">
        <v>514</v>
      </c>
      <c r="N1674" s="2">
        <v>156</v>
      </c>
      <c r="Q1674" t="s">
        <v>915</v>
      </c>
      <c r="R1674" s="3">
        <v>316.66999999999996</v>
      </c>
      <c r="U1674" t="s">
        <v>1231</v>
      </c>
      <c r="V1674" s="3">
        <v>189.37</v>
      </c>
    </row>
    <row r="1675" spans="13:22" x14ac:dyDescent="0.25">
      <c r="M1675" t="s">
        <v>1177</v>
      </c>
      <c r="N1675" s="2">
        <v>156</v>
      </c>
      <c r="Q1675" t="s">
        <v>2426</v>
      </c>
      <c r="R1675" s="3">
        <v>316.58</v>
      </c>
      <c r="U1675" t="s">
        <v>1827</v>
      </c>
      <c r="V1675" s="3">
        <v>189.32999999999998</v>
      </c>
    </row>
    <row r="1676" spans="13:22" x14ac:dyDescent="0.25">
      <c r="M1676" t="s">
        <v>1715</v>
      </c>
      <c r="N1676" s="2">
        <v>156</v>
      </c>
      <c r="Q1676" t="s">
        <v>2000</v>
      </c>
      <c r="R1676" s="3">
        <v>316.55</v>
      </c>
      <c r="U1676" t="s">
        <v>2432</v>
      </c>
      <c r="V1676" s="3">
        <v>189.27</v>
      </c>
    </row>
    <row r="1677" spans="13:22" x14ac:dyDescent="0.25">
      <c r="M1677" t="s">
        <v>1314</v>
      </c>
      <c r="N1677" s="2">
        <v>156</v>
      </c>
      <c r="Q1677" t="s">
        <v>2325</v>
      </c>
      <c r="R1677" s="3">
        <v>316.40999999999997</v>
      </c>
      <c r="U1677" t="s">
        <v>2279</v>
      </c>
      <c r="V1677" s="3">
        <v>188.90999999999997</v>
      </c>
    </row>
    <row r="1678" spans="13:22" x14ac:dyDescent="0.25">
      <c r="M1678" t="s">
        <v>2342</v>
      </c>
      <c r="N1678" s="2">
        <v>156</v>
      </c>
      <c r="Q1678" t="s">
        <v>452</v>
      </c>
      <c r="R1678" s="3">
        <v>316.35999999999996</v>
      </c>
      <c r="U1678" t="s">
        <v>1057</v>
      </c>
      <c r="V1678" s="3">
        <v>188.85999999999996</v>
      </c>
    </row>
    <row r="1679" spans="13:22" x14ac:dyDescent="0.25">
      <c r="M1679" t="s">
        <v>2343</v>
      </c>
      <c r="N1679" s="2">
        <v>156</v>
      </c>
      <c r="Q1679" t="s">
        <v>1813</v>
      </c>
      <c r="R1679" s="3">
        <v>315.96000000000004</v>
      </c>
      <c r="U1679" t="s">
        <v>141</v>
      </c>
      <c r="V1679" s="3">
        <v>188.82</v>
      </c>
    </row>
    <row r="1680" spans="13:22" x14ac:dyDescent="0.25">
      <c r="M1680" t="s">
        <v>2344</v>
      </c>
      <c r="N1680" s="2">
        <v>156</v>
      </c>
      <c r="Q1680" t="s">
        <v>1845</v>
      </c>
      <c r="R1680" s="3">
        <v>315.63</v>
      </c>
      <c r="U1680" t="s">
        <v>2326</v>
      </c>
      <c r="V1680" s="3">
        <v>188.81</v>
      </c>
    </row>
    <row r="1681" spans="13:22" x14ac:dyDescent="0.25">
      <c r="M1681" t="s">
        <v>2345</v>
      </c>
      <c r="N1681" s="2">
        <v>156</v>
      </c>
      <c r="Q1681" t="s">
        <v>152</v>
      </c>
      <c r="R1681" s="3">
        <v>315.55</v>
      </c>
      <c r="U1681" t="s">
        <v>2365</v>
      </c>
      <c r="V1681" s="3">
        <v>188.75000000000006</v>
      </c>
    </row>
    <row r="1682" spans="13:22" x14ac:dyDescent="0.25">
      <c r="M1682" t="s">
        <v>1381</v>
      </c>
      <c r="N1682" s="2">
        <v>156</v>
      </c>
      <c r="Q1682" t="s">
        <v>2309</v>
      </c>
      <c r="R1682" s="3">
        <v>315.28000000000003</v>
      </c>
      <c r="U1682" t="s">
        <v>1857</v>
      </c>
      <c r="V1682" s="3">
        <v>188.54000000000002</v>
      </c>
    </row>
    <row r="1683" spans="13:22" x14ac:dyDescent="0.25">
      <c r="M1683" t="s">
        <v>2346</v>
      </c>
      <c r="N1683" s="2">
        <v>156</v>
      </c>
      <c r="Q1683" t="s">
        <v>1468</v>
      </c>
      <c r="R1683" s="3">
        <v>314.95</v>
      </c>
      <c r="U1683" t="s">
        <v>1942</v>
      </c>
      <c r="V1683" s="3">
        <v>188.33</v>
      </c>
    </row>
    <row r="1684" spans="13:22" x14ac:dyDescent="0.25">
      <c r="M1684" t="s">
        <v>1902</v>
      </c>
      <c r="N1684" s="2">
        <v>156</v>
      </c>
      <c r="Q1684" t="s">
        <v>653</v>
      </c>
      <c r="R1684" s="3">
        <v>313.95</v>
      </c>
      <c r="U1684" t="s">
        <v>1800</v>
      </c>
      <c r="V1684" s="3">
        <v>188.25</v>
      </c>
    </row>
    <row r="1685" spans="13:22" x14ac:dyDescent="0.25">
      <c r="M1685" t="s">
        <v>52</v>
      </c>
      <c r="N1685" s="2">
        <v>156</v>
      </c>
      <c r="Q1685" t="s">
        <v>2289</v>
      </c>
      <c r="R1685" s="3">
        <v>313.91000000000003</v>
      </c>
      <c r="U1685" t="s">
        <v>355</v>
      </c>
      <c r="V1685" s="3">
        <v>187.98000000000005</v>
      </c>
    </row>
    <row r="1686" spans="13:22" x14ac:dyDescent="0.25">
      <c r="M1686" t="s">
        <v>2347</v>
      </c>
      <c r="N1686" s="2">
        <v>156</v>
      </c>
      <c r="Q1686" t="s">
        <v>965</v>
      </c>
      <c r="R1686" s="3">
        <v>313.75</v>
      </c>
      <c r="U1686" t="s">
        <v>2368</v>
      </c>
      <c r="V1686" s="3">
        <v>187.97999999999996</v>
      </c>
    </row>
    <row r="1687" spans="13:22" x14ac:dyDescent="0.25">
      <c r="M1687" t="s">
        <v>331</v>
      </c>
      <c r="N1687" s="2">
        <v>155</v>
      </c>
      <c r="Q1687" t="s">
        <v>241</v>
      </c>
      <c r="R1687" s="3">
        <v>313.58000000000004</v>
      </c>
      <c r="U1687" t="s">
        <v>2012</v>
      </c>
      <c r="V1687" s="3">
        <v>187.88</v>
      </c>
    </row>
    <row r="1688" spans="13:22" x14ac:dyDescent="0.25">
      <c r="M1688" t="s">
        <v>1200</v>
      </c>
      <c r="N1688" s="2">
        <v>155</v>
      </c>
      <c r="Q1688" t="s">
        <v>2385</v>
      </c>
      <c r="R1688" s="3">
        <v>313.57</v>
      </c>
      <c r="U1688" t="s">
        <v>915</v>
      </c>
      <c r="V1688" s="3">
        <v>187.83999999999995</v>
      </c>
    </row>
    <row r="1689" spans="13:22" x14ac:dyDescent="0.25">
      <c r="M1689" t="s">
        <v>2348</v>
      </c>
      <c r="N1689" s="2">
        <v>155</v>
      </c>
      <c r="Q1689" t="s">
        <v>2315</v>
      </c>
      <c r="R1689" s="3">
        <v>313.52999999999997</v>
      </c>
      <c r="U1689" t="s">
        <v>2348</v>
      </c>
      <c r="V1689" s="3">
        <v>187.81</v>
      </c>
    </row>
    <row r="1690" spans="13:22" x14ac:dyDescent="0.25">
      <c r="M1690" t="s">
        <v>183</v>
      </c>
      <c r="N1690" s="2">
        <v>155</v>
      </c>
      <c r="Q1690" t="s">
        <v>1953</v>
      </c>
      <c r="R1690" s="3">
        <v>313.20999999999998</v>
      </c>
      <c r="U1690" t="s">
        <v>1953</v>
      </c>
      <c r="V1690" s="3">
        <v>187.71999999999997</v>
      </c>
    </row>
    <row r="1691" spans="13:22" x14ac:dyDescent="0.25">
      <c r="M1691" t="s">
        <v>1214</v>
      </c>
      <c r="N1691" s="2">
        <v>155</v>
      </c>
      <c r="Q1691" t="s">
        <v>492</v>
      </c>
      <c r="R1691" s="3">
        <v>313.08999999999997</v>
      </c>
      <c r="U1691" t="s">
        <v>1842</v>
      </c>
      <c r="V1691" s="3">
        <v>187.54000000000005</v>
      </c>
    </row>
    <row r="1692" spans="13:22" x14ac:dyDescent="0.25">
      <c r="M1692" t="s">
        <v>2349</v>
      </c>
      <c r="N1692" s="2">
        <v>155</v>
      </c>
      <c r="Q1692" t="s">
        <v>1879</v>
      </c>
      <c r="R1692" s="3">
        <v>313.03999999999996</v>
      </c>
      <c r="U1692" t="s">
        <v>2317</v>
      </c>
      <c r="V1692" s="3">
        <v>187.37</v>
      </c>
    </row>
    <row r="1693" spans="13:22" x14ac:dyDescent="0.25">
      <c r="M1693" t="s">
        <v>908</v>
      </c>
      <c r="N1693" s="2">
        <v>155</v>
      </c>
      <c r="Q1693" t="s">
        <v>2370</v>
      </c>
      <c r="R1693" s="3">
        <v>313.01</v>
      </c>
      <c r="U1693" t="s">
        <v>2384</v>
      </c>
      <c r="V1693" s="3">
        <v>187.11</v>
      </c>
    </row>
    <row r="1694" spans="13:22" x14ac:dyDescent="0.25">
      <c r="M1694" t="s">
        <v>1014</v>
      </c>
      <c r="N1694" s="2">
        <v>154</v>
      </c>
      <c r="Q1694" t="s">
        <v>2453</v>
      </c>
      <c r="R1694" s="3">
        <v>312.87000000000006</v>
      </c>
      <c r="U1694" t="s">
        <v>2293</v>
      </c>
      <c r="V1694" s="3">
        <v>187.08999999999997</v>
      </c>
    </row>
    <row r="1695" spans="13:22" x14ac:dyDescent="0.25">
      <c r="M1695" t="s">
        <v>452</v>
      </c>
      <c r="N1695" s="2">
        <v>154</v>
      </c>
      <c r="Q1695" t="s">
        <v>2423</v>
      </c>
      <c r="R1695" s="3">
        <v>312.79000000000002</v>
      </c>
      <c r="U1695" t="s">
        <v>1179</v>
      </c>
      <c r="V1695" s="3">
        <v>186.77999999999997</v>
      </c>
    </row>
    <row r="1696" spans="13:22" x14ac:dyDescent="0.25">
      <c r="M1696" t="s">
        <v>2350</v>
      </c>
      <c r="N1696" s="2">
        <v>154</v>
      </c>
      <c r="Q1696" t="s">
        <v>332</v>
      </c>
      <c r="R1696" s="3">
        <v>312.75</v>
      </c>
      <c r="U1696" t="s">
        <v>2318</v>
      </c>
      <c r="V1696" s="3">
        <v>186.71</v>
      </c>
    </row>
    <row r="1697" spans="13:22" x14ac:dyDescent="0.25">
      <c r="M1697" t="s">
        <v>742</v>
      </c>
      <c r="N1697" s="2">
        <v>154</v>
      </c>
      <c r="Q1697" t="s">
        <v>1667</v>
      </c>
      <c r="R1697" s="3">
        <v>312.49</v>
      </c>
      <c r="U1697" t="s">
        <v>2383</v>
      </c>
      <c r="V1697" s="3">
        <v>186.47</v>
      </c>
    </row>
    <row r="1698" spans="13:22" x14ac:dyDescent="0.25">
      <c r="M1698" t="s">
        <v>1291</v>
      </c>
      <c r="N1698" s="2">
        <v>154</v>
      </c>
      <c r="Q1698" t="s">
        <v>354</v>
      </c>
      <c r="R1698" s="3">
        <v>312.01000000000005</v>
      </c>
      <c r="U1698" t="s">
        <v>1081</v>
      </c>
      <c r="V1698" s="3">
        <v>186.34999999999997</v>
      </c>
    </row>
    <row r="1699" spans="13:22" x14ac:dyDescent="0.25">
      <c r="M1699" t="s">
        <v>1119</v>
      </c>
      <c r="N1699" s="2">
        <v>154</v>
      </c>
      <c r="Q1699" t="s">
        <v>745</v>
      </c>
      <c r="R1699" s="3">
        <v>311.75000000000006</v>
      </c>
      <c r="U1699" t="s">
        <v>2292</v>
      </c>
      <c r="V1699" s="3">
        <v>186.00000000000006</v>
      </c>
    </row>
    <row r="1700" spans="13:22" x14ac:dyDescent="0.25">
      <c r="M1700" t="s">
        <v>892</v>
      </c>
      <c r="N1700" s="2">
        <v>154</v>
      </c>
      <c r="Q1700" t="s">
        <v>2413</v>
      </c>
      <c r="R1700" s="3">
        <v>311.7</v>
      </c>
      <c r="U1700" t="s">
        <v>2350</v>
      </c>
      <c r="V1700" s="3">
        <v>185.99</v>
      </c>
    </row>
    <row r="1701" spans="13:22" x14ac:dyDescent="0.25">
      <c r="M1701" t="s">
        <v>819</v>
      </c>
      <c r="N1701" s="2">
        <v>154</v>
      </c>
      <c r="Q1701" t="s">
        <v>1869</v>
      </c>
      <c r="R1701" s="3">
        <v>311.54000000000002</v>
      </c>
      <c r="U1701" t="s">
        <v>2249</v>
      </c>
      <c r="V1701" s="3">
        <v>185.64000000000001</v>
      </c>
    </row>
    <row r="1702" spans="13:22" x14ac:dyDescent="0.25">
      <c r="M1702" t="s">
        <v>1170</v>
      </c>
      <c r="N1702" s="2">
        <v>153</v>
      </c>
      <c r="Q1702" t="s">
        <v>1214</v>
      </c>
      <c r="R1702" s="3">
        <v>311.54000000000002</v>
      </c>
      <c r="U1702" t="s">
        <v>79</v>
      </c>
      <c r="V1702" s="3">
        <v>185.45999999999995</v>
      </c>
    </row>
    <row r="1703" spans="13:22" x14ac:dyDescent="0.25">
      <c r="M1703" t="s">
        <v>417</v>
      </c>
      <c r="N1703" s="2">
        <v>153</v>
      </c>
      <c r="Q1703" t="s">
        <v>860</v>
      </c>
      <c r="R1703" s="3">
        <v>311.51</v>
      </c>
      <c r="U1703" t="s">
        <v>903</v>
      </c>
      <c r="V1703" s="3">
        <v>185.22</v>
      </c>
    </row>
    <row r="1704" spans="13:22" x14ac:dyDescent="0.25">
      <c r="M1704" t="s">
        <v>1074</v>
      </c>
      <c r="N1704" s="2">
        <v>153</v>
      </c>
      <c r="Q1704" t="s">
        <v>1765</v>
      </c>
      <c r="R1704" s="3">
        <v>311.5</v>
      </c>
      <c r="U1704" t="s">
        <v>2689</v>
      </c>
      <c r="V1704" s="3">
        <v>185.21</v>
      </c>
    </row>
    <row r="1705" spans="13:22" x14ac:dyDescent="0.25">
      <c r="M1705" t="s">
        <v>1742</v>
      </c>
      <c r="N1705" s="2">
        <v>153</v>
      </c>
      <c r="Q1705" t="s">
        <v>2365</v>
      </c>
      <c r="R1705" s="3">
        <v>311.39000000000004</v>
      </c>
      <c r="U1705" t="s">
        <v>2754</v>
      </c>
      <c r="V1705" s="3">
        <v>185.12</v>
      </c>
    </row>
    <row r="1706" spans="13:22" x14ac:dyDescent="0.25">
      <c r="M1706" t="s">
        <v>2352</v>
      </c>
      <c r="N1706" s="2">
        <v>153</v>
      </c>
      <c r="Q1706" t="s">
        <v>1196</v>
      </c>
      <c r="R1706" s="3">
        <v>311.37</v>
      </c>
      <c r="U1706" t="s">
        <v>2244</v>
      </c>
      <c r="V1706" s="3">
        <v>185.11</v>
      </c>
    </row>
    <row r="1707" spans="13:22" x14ac:dyDescent="0.25">
      <c r="M1707" t="s">
        <v>964</v>
      </c>
      <c r="N1707" s="2">
        <v>153</v>
      </c>
      <c r="Q1707" t="s">
        <v>897</v>
      </c>
      <c r="R1707" s="3">
        <v>311.18</v>
      </c>
      <c r="U1707" t="s">
        <v>85</v>
      </c>
      <c r="V1707" s="3">
        <v>184.87000000000003</v>
      </c>
    </row>
    <row r="1708" spans="13:22" x14ac:dyDescent="0.25">
      <c r="M1708" t="s">
        <v>2742</v>
      </c>
      <c r="N1708" s="2">
        <v>153</v>
      </c>
      <c r="Q1708" t="s">
        <v>1832</v>
      </c>
      <c r="R1708" s="3">
        <v>310.52</v>
      </c>
      <c r="U1708" t="s">
        <v>1893</v>
      </c>
      <c r="V1708" s="3">
        <v>184.82</v>
      </c>
    </row>
    <row r="1709" spans="13:22" x14ac:dyDescent="0.25">
      <c r="M1709" t="s">
        <v>2351</v>
      </c>
      <c r="N1709" s="2">
        <v>153</v>
      </c>
      <c r="Q1709" t="s">
        <v>870</v>
      </c>
      <c r="R1709" s="3">
        <v>310.27999999999997</v>
      </c>
      <c r="U1709" t="s">
        <v>2297</v>
      </c>
      <c r="V1709" s="3">
        <v>184.73000000000002</v>
      </c>
    </row>
    <row r="1710" spans="13:22" x14ac:dyDescent="0.25">
      <c r="M1710" t="s">
        <v>262</v>
      </c>
      <c r="N1710" s="2">
        <v>153</v>
      </c>
      <c r="Q1710" t="s">
        <v>2348</v>
      </c>
      <c r="R1710" s="3">
        <v>309.68</v>
      </c>
      <c r="U1710" t="s">
        <v>1832</v>
      </c>
      <c r="V1710" s="3">
        <v>184.67999999999998</v>
      </c>
    </row>
    <row r="1711" spans="13:22" x14ac:dyDescent="0.25">
      <c r="M1711" t="s">
        <v>1928</v>
      </c>
      <c r="N1711" s="2">
        <v>153</v>
      </c>
      <c r="Q1711" t="s">
        <v>2383</v>
      </c>
      <c r="R1711" s="3">
        <v>309.18</v>
      </c>
      <c r="U1711" t="s">
        <v>1476</v>
      </c>
      <c r="V1711" s="3">
        <v>184.66000000000005</v>
      </c>
    </row>
    <row r="1712" spans="13:22" x14ac:dyDescent="0.25">
      <c r="M1712" t="s">
        <v>1985</v>
      </c>
      <c r="N1712" s="2">
        <v>153</v>
      </c>
      <c r="Q1712" t="s">
        <v>2244</v>
      </c>
      <c r="R1712" s="3">
        <v>309.12</v>
      </c>
      <c r="U1712" t="s">
        <v>57</v>
      </c>
      <c r="V1712" s="3">
        <v>184.49</v>
      </c>
    </row>
    <row r="1713" spans="13:22" x14ac:dyDescent="0.25">
      <c r="M1713" t="s">
        <v>2353</v>
      </c>
      <c r="N1713" s="2">
        <v>153</v>
      </c>
      <c r="Q1713" t="s">
        <v>1132</v>
      </c>
      <c r="R1713" s="3">
        <v>308.56999999999994</v>
      </c>
      <c r="U1713" t="s">
        <v>2385</v>
      </c>
      <c r="V1713" s="3">
        <v>184.45</v>
      </c>
    </row>
    <row r="1714" spans="13:22" x14ac:dyDescent="0.25">
      <c r="M1714" t="s">
        <v>2354</v>
      </c>
      <c r="N1714" s="2">
        <v>153</v>
      </c>
      <c r="Q1714" t="s">
        <v>61</v>
      </c>
      <c r="R1714" s="3">
        <v>308.33000000000004</v>
      </c>
      <c r="U1714" t="s">
        <v>2426</v>
      </c>
      <c r="V1714" s="3">
        <v>184.07</v>
      </c>
    </row>
    <row r="1715" spans="13:22" x14ac:dyDescent="0.25">
      <c r="M1715" t="s">
        <v>2356</v>
      </c>
      <c r="N1715" s="2">
        <v>152</v>
      </c>
      <c r="Q1715" t="s">
        <v>2313</v>
      </c>
      <c r="R1715" s="3">
        <v>308.27999999999997</v>
      </c>
      <c r="U1715" t="s">
        <v>1551</v>
      </c>
      <c r="V1715" s="3">
        <v>183.91</v>
      </c>
    </row>
    <row r="1716" spans="13:22" x14ac:dyDescent="0.25">
      <c r="M1716" t="s">
        <v>2355</v>
      </c>
      <c r="N1716" s="2">
        <v>152</v>
      </c>
      <c r="Q1716" t="s">
        <v>1968</v>
      </c>
      <c r="R1716" s="3">
        <v>308.18</v>
      </c>
      <c r="U1716" t="s">
        <v>965</v>
      </c>
      <c r="V1716" s="3">
        <v>183.5</v>
      </c>
    </row>
    <row r="1717" spans="13:22" x14ac:dyDescent="0.25">
      <c r="M1717" t="s">
        <v>2357</v>
      </c>
      <c r="N1717" s="2">
        <v>152</v>
      </c>
      <c r="Q1717" t="s">
        <v>1842</v>
      </c>
      <c r="R1717" s="3">
        <v>307.46000000000004</v>
      </c>
      <c r="U1717" t="s">
        <v>1032</v>
      </c>
      <c r="V1717" s="3">
        <v>183.47000000000006</v>
      </c>
    </row>
    <row r="1718" spans="13:22" x14ac:dyDescent="0.25">
      <c r="M1718" t="s">
        <v>707</v>
      </c>
      <c r="N1718" s="2">
        <v>152</v>
      </c>
      <c r="Q1718" t="s">
        <v>1996</v>
      </c>
      <c r="R1718" s="3">
        <v>307.36</v>
      </c>
      <c r="U1718" t="s">
        <v>2745</v>
      </c>
      <c r="V1718" s="3">
        <v>183.35999999999999</v>
      </c>
    </row>
    <row r="1719" spans="13:22" x14ac:dyDescent="0.25">
      <c r="M1719" t="s">
        <v>499</v>
      </c>
      <c r="N1719" s="2">
        <v>151</v>
      </c>
      <c r="Q1719" t="s">
        <v>2752</v>
      </c>
      <c r="R1719" s="3">
        <v>307.05</v>
      </c>
      <c r="U1719" t="s">
        <v>507</v>
      </c>
      <c r="V1719" s="3">
        <v>183.13</v>
      </c>
    </row>
    <row r="1720" spans="13:22" x14ac:dyDescent="0.25">
      <c r="M1720" t="s">
        <v>2359</v>
      </c>
      <c r="N1720" s="2">
        <v>151</v>
      </c>
      <c r="Q1720" t="s">
        <v>2368</v>
      </c>
      <c r="R1720" s="3">
        <v>306.84999999999997</v>
      </c>
      <c r="U1720" t="s">
        <v>1985</v>
      </c>
      <c r="V1720" s="3">
        <v>183.02</v>
      </c>
    </row>
    <row r="1721" spans="13:22" x14ac:dyDescent="0.25">
      <c r="M1721" t="s">
        <v>2358</v>
      </c>
      <c r="N1721" s="2">
        <v>151</v>
      </c>
      <c r="Q1721" t="s">
        <v>167</v>
      </c>
      <c r="R1721" s="3">
        <v>305.95999999999998</v>
      </c>
      <c r="U1721" t="s">
        <v>826</v>
      </c>
      <c r="V1721" s="3">
        <v>182.88000000000005</v>
      </c>
    </row>
    <row r="1722" spans="13:22" x14ac:dyDescent="0.25">
      <c r="M1722" t="s">
        <v>1278</v>
      </c>
      <c r="N1722" s="2">
        <v>151</v>
      </c>
      <c r="Q1722" t="s">
        <v>2735</v>
      </c>
      <c r="R1722" s="3">
        <v>305.64999999999998</v>
      </c>
      <c r="U1722" t="s">
        <v>1810</v>
      </c>
      <c r="V1722" s="3">
        <v>182.81</v>
      </c>
    </row>
    <row r="1723" spans="13:22" x14ac:dyDescent="0.25">
      <c r="M1723" t="s">
        <v>141</v>
      </c>
      <c r="N1723" s="2">
        <v>151</v>
      </c>
      <c r="Q1723" t="s">
        <v>1632</v>
      </c>
      <c r="R1723" s="3">
        <v>305.56</v>
      </c>
      <c r="U1723" t="s">
        <v>707</v>
      </c>
      <c r="V1723" s="3">
        <v>182.71</v>
      </c>
    </row>
    <row r="1724" spans="13:22" x14ac:dyDescent="0.25">
      <c r="M1724" t="s">
        <v>2360</v>
      </c>
      <c r="N1724" s="2">
        <v>150</v>
      </c>
      <c r="Q1724" t="s">
        <v>2318</v>
      </c>
      <c r="R1724" s="3">
        <v>305.31</v>
      </c>
      <c r="U1724" t="s">
        <v>959</v>
      </c>
      <c r="V1724" s="3">
        <v>182.63</v>
      </c>
    </row>
    <row r="1725" spans="13:22" x14ac:dyDescent="0.25">
      <c r="M1725" t="s">
        <v>2362</v>
      </c>
      <c r="N1725" s="2">
        <v>150</v>
      </c>
      <c r="Q1725" t="s">
        <v>2776</v>
      </c>
      <c r="R1725" s="3">
        <v>305.19</v>
      </c>
      <c r="U1725" t="s">
        <v>2717</v>
      </c>
      <c r="V1725" s="3">
        <v>182.55</v>
      </c>
    </row>
    <row r="1726" spans="13:22" x14ac:dyDescent="0.25">
      <c r="M1726" t="s">
        <v>2361</v>
      </c>
      <c r="N1726" s="2">
        <v>150</v>
      </c>
      <c r="Q1726" t="s">
        <v>1342</v>
      </c>
      <c r="R1726" s="3">
        <v>305.02</v>
      </c>
      <c r="U1726" t="s">
        <v>116</v>
      </c>
      <c r="V1726" s="3">
        <v>182.26</v>
      </c>
    </row>
    <row r="1727" spans="13:22" x14ac:dyDescent="0.25">
      <c r="M1727" t="s">
        <v>1629</v>
      </c>
      <c r="N1727" s="2">
        <v>150</v>
      </c>
      <c r="Q1727" t="s">
        <v>507</v>
      </c>
      <c r="R1727" s="3">
        <v>305.01</v>
      </c>
      <c r="U1727" t="s">
        <v>20</v>
      </c>
      <c r="V1727" s="3">
        <v>182.14999999999998</v>
      </c>
    </row>
    <row r="1728" spans="13:22" x14ac:dyDescent="0.25">
      <c r="M1728" t="s">
        <v>2363</v>
      </c>
      <c r="N1728" s="2">
        <v>150</v>
      </c>
      <c r="Q1728" t="s">
        <v>2317</v>
      </c>
      <c r="R1728" s="3">
        <v>305.01</v>
      </c>
      <c r="U1728" t="s">
        <v>1744</v>
      </c>
      <c r="V1728" s="3">
        <v>182.02999999999997</v>
      </c>
    </row>
    <row r="1729" spans="13:22" x14ac:dyDescent="0.25">
      <c r="M1729" t="s">
        <v>1590</v>
      </c>
      <c r="N1729" s="2">
        <v>150</v>
      </c>
      <c r="Q1729" t="s">
        <v>1823</v>
      </c>
      <c r="R1729" s="3">
        <v>304.96999999999997</v>
      </c>
      <c r="U1729" t="s">
        <v>2333</v>
      </c>
      <c r="V1729" s="3">
        <v>181.92000000000002</v>
      </c>
    </row>
    <row r="1730" spans="13:22" x14ac:dyDescent="0.25">
      <c r="M1730" t="s">
        <v>61</v>
      </c>
      <c r="N1730" s="2">
        <v>150</v>
      </c>
      <c r="Q1730" t="s">
        <v>1893</v>
      </c>
      <c r="R1730" s="3">
        <v>304.63</v>
      </c>
      <c r="U1730" t="s">
        <v>452</v>
      </c>
      <c r="V1730" s="3">
        <v>181.49999999999997</v>
      </c>
    </row>
    <row r="1731" spans="13:22" x14ac:dyDescent="0.25">
      <c r="M1731" t="s">
        <v>1951</v>
      </c>
      <c r="N1731" s="2">
        <v>149</v>
      </c>
      <c r="Q1731" t="s">
        <v>2723</v>
      </c>
      <c r="R1731" s="3">
        <v>304.38</v>
      </c>
      <c r="U1731" t="s">
        <v>152</v>
      </c>
      <c r="V1731" s="3">
        <v>181.47000000000003</v>
      </c>
    </row>
    <row r="1732" spans="13:22" x14ac:dyDescent="0.25">
      <c r="M1732" t="s">
        <v>279</v>
      </c>
      <c r="N1732" s="2">
        <v>149</v>
      </c>
      <c r="Q1732" t="s">
        <v>1792</v>
      </c>
      <c r="R1732" s="3">
        <v>304.22000000000003</v>
      </c>
      <c r="U1732" t="s">
        <v>460</v>
      </c>
      <c r="V1732" s="3">
        <v>181.09</v>
      </c>
    </row>
    <row r="1733" spans="13:22" x14ac:dyDescent="0.25">
      <c r="M1733" t="s">
        <v>1387</v>
      </c>
      <c r="N1733" s="2">
        <v>149</v>
      </c>
      <c r="Q1733" t="s">
        <v>2292</v>
      </c>
      <c r="R1733" s="3">
        <v>303.93000000000006</v>
      </c>
      <c r="U1733" t="s">
        <v>1214</v>
      </c>
      <c r="V1733" s="3">
        <v>181.06</v>
      </c>
    </row>
    <row r="1734" spans="13:22" x14ac:dyDescent="0.25">
      <c r="M1734" t="s">
        <v>2008</v>
      </c>
      <c r="N1734" s="2">
        <v>148</v>
      </c>
      <c r="Q1734" t="s">
        <v>1751</v>
      </c>
      <c r="R1734" s="3">
        <v>303.82000000000005</v>
      </c>
      <c r="U1734" t="s">
        <v>1817</v>
      </c>
      <c r="V1734" s="3">
        <v>180.80999999999997</v>
      </c>
    </row>
    <row r="1735" spans="13:22" x14ac:dyDescent="0.25">
      <c r="M1735" t="s">
        <v>2364</v>
      </c>
      <c r="N1735" s="2">
        <v>148</v>
      </c>
      <c r="Q1735" t="s">
        <v>707</v>
      </c>
      <c r="R1735" s="3">
        <v>303.73</v>
      </c>
      <c r="U1735" t="s">
        <v>1515</v>
      </c>
      <c r="V1735" s="3">
        <v>180.78000000000003</v>
      </c>
    </row>
    <row r="1736" spans="13:22" x14ac:dyDescent="0.25">
      <c r="M1736" t="s">
        <v>2365</v>
      </c>
      <c r="N1736" s="2">
        <v>148</v>
      </c>
      <c r="Q1736" t="s">
        <v>1810</v>
      </c>
      <c r="R1736" s="3">
        <v>303.61</v>
      </c>
      <c r="U1736" t="s">
        <v>779</v>
      </c>
      <c r="V1736" s="3">
        <v>180.76999999999998</v>
      </c>
    </row>
    <row r="1737" spans="13:22" x14ac:dyDescent="0.25">
      <c r="M1737" t="s">
        <v>2743</v>
      </c>
      <c r="N1737" s="2">
        <v>148</v>
      </c>
      <c r="Q1737" t="s">
        <v>808</v>
      </c>
      <c r="R1737" s="3">
        <v>303.59000000000003</v>
      </c>
      <c r="U1737" t="s">
        <v>745</v>
      </c>
      <c r="V1737" s="3">
        <v>180.75000000000006</v>
      </c>
    </row>
    <row r="1738" spans="13:22" x14ac:dyDescent="0.25">
      <c r="M1738" t="s">
        <v>1476</v>
      </c>
      <c r="N1738" s="2">
        <v>147</v>
      </c>
      <c r="Q1738" t="s">
        <v>2297</v>
      </c>
      <c r="R1738" s="3">
        <v>303.56</v>
      </c>
      <c r="U1738" t="s">
        <v>1632</v>
      </c>
      <c r="V1738" s="3">
        <v>180.74</v>
      </c>
    </row>
    <row r="1739" spans="13:22" x14ac:dyDescent="0.25">
      <c r="M1739" t="s">
        <v>1206</v>
      </c>
      <c r="N1739" s="2">
        <v>147</v>
      </c>
      <c r="Q1739" t="s">
        <v>1581</v>
      </c>
      <c r="R1739" s="3">
        <v>303.14</v>
      </c>
      <c r="U1739" t="s">
        <v>1225</v>
      </c>
      <c r="V1739" s="3">
        <v>180.74</v>
      </c>
    </row>
    <row r="1740" spans="13:22" x14ac:dyDescent="0.25">
      <c r="M1740" t="s">
        <v>2366</v>
      </c>
      <c r="N1740" s="2">
        <v>147</v>
      </c>
      <c r="Q1740" t="s">
        <v>2340</v>
      </c>
      <c r="R1740" s="3">
        <v>303.08</v>
      </c>
      <c r="U1740" t="s">
        <v>332</v>
      </c>
      <c r="V1740" s="3">
        <v>180.39</v>
      </c>
    </row>
    <row r="1741" spans="13:22" x14ac:dyDescent="0.25">
      <c r="M1741" t="s">
        <v>863</v>
      </c>
      <c r="N1741" s="2">
        <v>147</v>
      </c>
      <c r="Q1741" t="s">
        <v>2720</v>
      </c>
      <c r="R1741" s="3">
        <v>302.98</v>
      </c>
      <c r="U1741" t="s">
        <v>1138</v>
      </c>
      <c r="V1741" s="3">
        <v>179.99999999999994</v>
      </c>
    </row>
    <row r="1742" spans="13:22" x14ac:dyDescent="0.25">
      <c r="M1742" t="s">
        <v>1225</v>
      </c>
      <c r="N1742" s="2">
        <v>146</v>
      </c>
      <c r="Q1742" t="s">
        <v>1381</v>
      </c>
      <c r="R1742" s="3">
        <v>302.94</v>
      </c>
      <c r="U1742" t="s">
        <v>361</v>
      </c>
      <c r="V1742" s="3">
        <v>179.51000000000005</v>
      </c>
    </row>
    <row r="1743" spans="13:22" x14ac:dyDescent="0.25">
      <c r="M1743" t="s">
        <v>1340</v>
      </c>
      <c r="N1743" s="2">
        <v>146</v>
      </c>
      <c r="Q1743" t="s">
        <v>1738</v>
      </c>
      <c r="R1743" s="3">
        <v>302.89</v>
      </c>
      <c r="U1743" t="s">
        <v>1177</v>
      </c>
      <c r="V1743" s="3">
        <v>179.44</v>
      </c>
    </row>
    <row r="1744" spans="13:22" x14ac:dyDescent="0.25">
      <c r="M1744" t="s">
        <v>2367</v>
      </c>
      <c r="N1744" s="2">
        <v>146</v>
      </c>
      <c r="Q1744" t="s">
        <v>129</v>
      </c>
      <c r="R1744" s="3">
        <v>302.52</v>
      </c>
      <c r="U1744" t="s">
        <v>2445</v>
      </c>
      <c r="V1744" s="3">
        <v>179.15</v>
      </c>
    </row>
    <row r="1745" spans="13:22" x14ac:dyDescent="0.25">
      <c r="M1745" t="s">
        <v>1561</v>
      </c>
      <c r="N1745" s="2">
        <v>146</v>
      </c>
      <c r="Q1745" t="s">
        <v>2429</v>
      </c>
      <c r="R1745" s="3">
        <v>302.06</v>
      </c>
      <c r="U1745" t="s">
        <v>2431</v>
      </c>
      <c r="V1745" s="3">
        <v>179.14</v>
      </c>
    </row>
    <row r="1746" spans="13:22" x14ac:dyDescent="0.25">
      <c r="M1746" t="s">
        <v>1147</v>
      </c>
      <c r="N1746" s="2">
        <v>146</v>
      </c>
      <c r="Q1746" t="s">
        <v>1760</v>
      </c>
      <c r="R1746" s="3">
        <v>301.54000000000002</v>
      </c>
      <c r="U1746" t="s">
        <v>356</v>
      </c>
      <c r="V1746" s="3">
        <v>178.77</v>
      </c>
    </row>
    <row r="1747" spans="13:22" x14ac:dyDescent="0.25">
      <c r="M1747" t="s">
        <v>1546</v>
      </c>
      <c r="N1747" s="2">
        <v>146</v>
      </c>
      <c r="Q1747" t="s">
        <v>318</v>
      </c>
      <c r="R1747" s="3">
        <v>301.36</v>
      </c>
      <c r="U1747" t="s">
        <v>931</v>
      </c>
      <c r="V1747" s="3">
        <v>178.67000000000002</v>
      </c>
    </row>
    <row r="1748" spans="13:22" x14ac:dyDescent="0.25">
      <c r="M1748" t="s">
        <v>1468</v>
      </c>
      <c r="N1748" s="2">
        <v>146</v>
      </c>
      <c r="Q1748" t="s">
        <v>1629</v>
      </c>
      <c r="R1748" s="3">
        <v>300.69</v>
      </c>
      <c r="U1748" t="s">
        <v>1792</v>
      </c>
      <c r="V1748" s="3">
        <v>178.62000000000003</v>
      </c>
    </row>
    <row r="1749" spans="13:22" x14ac:dyDescent="0.25">
      <c r="M1749" t="s">
        <v>1219</v>
      </c>
      <c r="N1749" s="2">
        <v>146</v>
      </c>
      <c r="Q1749" t="s">
        <v>1517</v>
      </c>
      <c r="R1749" s="3">
        <v>300.31</v>
      </c>
      <c r="U1749" t="s">
        <v>363</v>
      </c>
      <c r="V1749" s="3">
        <v>178.3</v>
      </c>
    </row>
    <row r="1750" spans="13:22" x14ac:dyDescent="0.25">
      <c r="M1750" t="s">
        <v>2368</v>
      </c>
      <c r="N1750" s="2">
        <v>146</v>
      </c>
      <c r="Q1750" t="s">
        <v>1817</v>
      </c>
      <c r="R1750" s="3">
        <v>300.14</v>
      </c>
      <c r="U1750" t="s">
        <v>808</v>
      </c>
      <c r="V1750" s="3">
        <v>178.24</v>
      </c>
    </row>
    <row r="1751" spans="13:22" x14ac:dyDescent="0.25">
      <c r="M1751" t="s">
        <v>965</v>
      </c>
      <c r="N1751" s="2">
        <v>145</v>
      </c>
      <c r="Q1751" t="s">
        <v>1575</v>
      </c>
      <c r="R1751" s="3">
        <v>299.88</v>
      </c>
      <c r="U1751" t="s">
        <v>2480</v>
      </c>
      <c r="V1751" s="3">
        <v>178.19</v>
      </c>
    </row>
    <row r="1752" spans="13:22" x14ac:dyDescent="0.25">
      <c r="M1752" t="s">
        <v>1083</v>
      </c>
      <c r="N1752" s="2">
        <v>145</v>
      </c>
      <c r="Q1752" t="s">
        <v>2459</v>
      </c>
      <c r="R1752" s="3">
        <v>299.53000000000003</v>
      </c>
      <c r="U1752" t="s">
        <v>871</v>
      </c>
      <c r="V1752" s="3">
        <v>178.15</v>
      </c>
    </row>
    <row r="1753" spans="13:22" x14ac:dyDescent="0.25">
      <c r="M1753" t="s">
        <v>169</v>
      </c>
      <c r="N1753" s="2">
        <v>145</v>
      </c>
      <c r="Q1753" t="s">
        <v>2357</v>
      </c>
      <c r="R1753" s="3">
        <v>299.36</v>
      </c>
      <c r="U1753" t="s">
        <v>1626</v>
      </c>
      <c r="V1753" s="3">
        <v>178.14</v>
      </c>
    </row>
    <row r="1754" spans="13:22" x14ac:dyDescent="0.25">
      <c r="M1754" t="s">
        <v>2369</v>
      </c>
      <c r="N1754" s="2">
        <v>145</v>
      </c>
      <c r="Q1754" t="s">
        <v>2227</v>
      </c>
      <c r="R1754" s="3">
        <v>298.48</v>
      </c>
      <c r="U1754" t="s">
        <v>1581</v>
      </c>
      <c r="V1754" s="3">
        <v>177.79</v>
      </c>
    </row>
    <row r="1755" spans="13:22" x14ac:dyDescent="0.25">
      <c r="M1755" t="s">
        <v>1326</v>
      </c>
      <c r="N1755" s="2">
        <v>145</v>
      </c>
      <c r="Q1755" t="s">
        <v>1096</v>
      </c>
      <c r="R1755" s="3">
        <v>298.28000000000003</v>
      </c>
      <c r="U1755" t="s">
        <v>2315</v>
      </c>
      <c r="V1755" s="3">
        <v>177.70999999999998</v>
      </c>
    </row>
    <row r="1756" spans="13:22" x14ac:dyDescent="0.25">
      <c r="M1756" t="s">
        <v>2001</v>
      </c>
      <c r="N1756" s="2">
        <v>145</v>
      </c>
      <c r="Q1756" t="s">
        <v>466</v>
      </c>
      <c r="R1756" s="3">
        <v>298.05999999999995</v>
      </c>
      <c r="U1756" t="s">
        <v>1575</v>
      </c>
      <c r="V1756" s="3">
        <v>177.7</v>
      </c>
    </row>
    <row r="1757" spans="13:22" x14ac:dyDescent="0.25">
      <c r="M1757" t="s">
        <v>1465</v>
      </c>
      <c r="N1757" s="2">
        <v>144</v>
      </c>
      <c r="Q1757" t="s">
        <v>363</v>
      </c>
      <c r="R1757" s="3">
        <v>297.99</v>
      </c>
      <c r="U1757" t="s">
        <v>2357</v>
      </c>
      <c r="V1757" s="3">
        <v>177.41000000000003</v>
      </c>
    </row>
    <row r="1758" spans="13:22" x14ac:dyDescent="0.25">
      <c r="M1758" t="s">
        <v>1380</v>
      </c>
      <c r="N1758" s="2">
        <v>144</v>
      </c>
      <c r="Q1758" t="s">
        <v>1543</v>
      </c>
      <c r="R1758" s="3">
        <v>297.40000000000003</v>
      </c>
      <c r="U1758" t="s">
        <v>2309</v>
      </c>
      <c r="V1758" s="3">
        <v>177.18000000000004</v>
      </c>
    </row>
    <row r="1759" spans="13:22" x14ac:dyDescent="0.25">
      <c r="M1759" t="s">
        <v>1625</v>
      </c>
      <c r="N1759" s="2">
        <v>144</v>
      </c>
      <c r="Q1759" t="s">
        <v>2384</v>
      </c>
      <c r="R1759" s="3">
        <v>296.87</v>
      </c>
      <c r="U1759" t="s">
        <v>2776</v>
      </c>
      <c r="V1759" s="3">
        <v>176.83</v>
      </c>
    </row>
    <row r="1760" spans="13:22" x14ac:dyDescent="0.25">
      <c r="M1760" t="s">
        <v>2744</v>
      </c>
      <c r="N1760" s="2">
        <v>144</v>
      </c>
      <c r="Q1760" t="s">
        <v>931</v>
      </c>
      <c r="R1760" s="3">
        <v>296.61</v>
      </c>
      <c r="U1760" t="s">
        <v>400</v>
      </c>
      <c r="V1760" s="3">
        <v>176.79000000000002</v>
      </c>
    </row>
    <row r="1761" spans="13:22" x14ac:dyDescent="0.25">
      <c r="M1761" t="s">
        <v>2745</v>
      </c>
      <c r="N1761" s="2">
        <v>143</v>
      </c>
      <c r="Q1761" t="s">
        <v>909</v>
      </c>
      <c r="R1761" s="3">
        <v>296.57</v>
      </c>
      <c r="U1761" t="s">
        <v>2735</v>
      </c>
      <c r="V1761" s="3">
        <v>176.61999999999998</v>
      </c>
    </row>
    <row r="1762" spans="13:22" x14ac:dyDescent="0.25">
      <c r="M1762" t="s">
        <v>1057</v>
      </c>
      <c r="N1762" s="2">
        <v>143</v>
      </c>
      <c r="Q1762" t="s">
        <v>2217</v>
      </c>
      <c r="R1762" s="3">
        <v>296.54000000000002</v>
      </c>
      <c r="U1762" t="s">
        <v>466</v>
      </c>
      <c r="V1762" s="3">
        <v>176.42999999999995</v>
      </c>
    </row>
    <row r="1763" spans="13:22" x14ac:dyDescent="0.25">
      <c r="M1763" t="s">
        <v>2370</v>
      </c>
      <c r="N1763" s="2">
        <v>143</v>
      </c>
      <c r="Q1763" t="s">
        <v>826</v>
      </c>
      <c r="R1763" s="3">
        <v>295.83000000000004</v>
      </c>
      <c r="U1763" t="s">
        <v>364</v>
      </c>
      <c r="V1763" s="3">
        <v>176.25999999999996</v>
      </c>
    </row>
    <row r="1764" spans="13:22" x14ac:dyDescent="0.25">
      <c r="M1764" t="s">
        <v>1477</v>
      </c>
      <c r="N1764" s="2">
        <v>143</v>
      </c>
      <c r="Q1764" t="s">
        <v>288</v>
      </c>
      <c r="R1764" s="3">
        <v>295.71999999999997</v>
      </c>
      <c r="U1764" t="s">
        <v>288</v>
      </c>
      <c r="V1764" s="3">
        <v>176.23999999999995</v>
      </c>
    </row>
    <row r="1765" spans="13:22" x14ac:dyDescent="0.25">
      <c r="M1765" t="s">
        <v>152</v>
      </c>
      <c r="N1765" s="2">
        <v>143</v>
      </c>
      <c r="Q1765" t="s">
        <v>2441</v>
      </c>
      <c r="R1765" s="3">
        <v>295.70999999999998</v>
      </c>
      <c r="U1765" t="s">
        <v>2325</v>
      </c>
      <c r="V1765" s="3">
        <v>176.22999999999996</v>
      </c>
    </row>
    <row r="1766" spans="13:22" x14ac:dyDescent="0.25">
      <c r="M1766" t="s">
        <v>2372</v>
      </c>
      <c r="N1766" s="2">
        <v>143</v>
      </c>
      <c r="Q1766" t="s">
        <v>134</v>
      </c>
      <c r="R1766" s="3">
        <v>295.39</v>
      </c>
      <c r="U1766" t="s">
        <v>2748</v>
      </c>
      <c r="V1766" s="3">
        <v>176.10000000000002</v>
      </c>
    </row>
    <row r="1767" spans="13:22" x14ac:dyDescent="0.25">
      <c r="M1767" t="s">
        <v>2746</v>
      </c>
      <c r="N1767" s="2">
        <v>143</v>
      </c>
      <c r="Q1767" t="s">
        <v>19</v>
      </c>
      <c r="R1767" s="3">
        <v>295.07000000000005</v>
      </c>
      <c r="U1767" t="s">
        <v>1996</v>
      </c>
      <c r="V1767" s="3">
        <v>175.94000000000003</v>
      </c>
    </row>
    <row r="1768" spans="13:22" x14ac:dyDescent="0.25">
      <c r="M1768" t="s">
        <v>2371</v>
      </c>
      <c r="N1768" s="2">
        <v>143</v>
      </c>
      <c r="Q1768" t="s">
        <v>2480</v>
      </c>
      <c r="R1768" s="3">
        <v>294.63</v>
      </c>
      <c r="U1768" t="s">
        <v>2459</v>
      </c>
      <c r="V1768" s="3">
        <v>175.85000000000002</v>
      </c>
    </row>
    <row r="1769" spans="13:22" x14ac:dyDescent="0.25">
      <c r="M1769" t="s">
        <v>1173</v>
      </c>
      <c r="N1769" s="2">
        <v>142</v>
      </c>
      <c r="Q1769" t="s">
        <v>1300</v>
      </c>
      <c r="R1769" s="3">
        <v>293.92</v>
      </c>
      <c r="U1769" t="s">
        <v>1517</v>
      </c>
      <c r="V1769" s="3">
        <v>175.76999999999998</v>
      </c>
    </row>
    <row r="1770" spans="13:22" x14ac:dyDescent="0.25">
      <c r="M1770" t="s">
        <v>1657</v>
      </c>
      <c r="N1770" s="2">
        <v>142</v>
      </c>
      <c r="Q1770" t="s">
        <v>361</v>
      </c>
      <c r="R1770" s="3">
        <v>293.83000000000004</v>
      </c>
      <c r="U1770" t="s">
        <v>2227</v>
      </c>
      <c r="V1770" s="3">
        <v>175.75000000000003</v>
      </c>
    </row>
    <row r="1771" spans="13:22" x14ac:dyDescent="0.25">
      <c r="M1771" t="s">
        <v>1893</v>
      </c>
      <c r="N1771" s="2">
        <v>141</v>
      </c>
      <c r="Q1771" t="s">
        <v>2322</v>
      </c>
      <c r="R1771" s="3">
        <v>293.78999999999996</v>
      </c>
      <c r="U1771" t="s">
        <v>1748</v>
      </c>
      <c r="V1771" s="3">
        <v>175.38</v>
      </c>
    </row>
    <row r="1772" spans="13:22" x14ac:dyDescent="0.25">
      <c r="M1772" t="s">
        <v>1856</v>
      </c>
      <c r="N1772" s="2">
        <v>141</v>
      </c>
      <c r="Q1772" t="s">
        <v>2748</v>
      </c>
      <c r="R1772" s="3">
        <v>293.67</v>
      </c>
      <c r="U1772" t="s">
        <v>2377</v>
      </c>
      <c r="V1772" s="3">
        <v>175.37999999999997</v>
      </c>
    </row>
    <row r="1773" spans="13:22" x14ac:dyDescent="0.25">
      <c r="M1773" t="s">
        <v>1172</v>
      </c>
      <c r="N1773" s="2">
        <v>141</v>
      </c>
      <c r="Q1773" t="s">
        <v>1748</v>
      </c>
      <c r="R1773" s="3">
        <v>293.26</v>
      </c>
      <c r="U1773" t="s">
        <v>521</v>
      </c>
      <c r="V1773" s="3">
        <v>175.31999999999996</v>
      </c>
    </row>
    <row r="1774" spans="13:22" x14ac:dyDescent="0.25">
      <c r="M1774" t="s">
        <v>1078</v>
      </c>
      <c r="N1774" s="2">
        <v>141</v>
      </c>
      <c r="Q1774" t="s">
        <v>1032</v>
      </c>
      <c r="R1774" s="3">
        <v>293.19000000000005</v>
      </c>
      <c r="U1774" t="s">
        <v>61</v>
      </c>
      <c r="V1774" s="3">
        <v>175.29000000000002</v>
      </c>
    </row>
    <row r="1775" spans="13:22" x14ac:dyDescent="0.25">
      <c r="M1775" t="s">
        <v>94</v>
      </c>
      <c r="N1775" s="2">
        <v>141</v>
      </c>
      <c r="Q1775" t="s">
        <v>417</v>
      </c>
      <c r="R1775" s="3">
        <v>293.15999999999997</v>
      </c>
      <c r="U1775" t="s">
        <v>1381</v>
      </c>
      <c r="V1775" s="3">
        <v>175.23</v>
      </c>
    </row>
    <row r="1776" spans="13:22" x14ac:dyDescent="0.25">
      <c r="M1776" t="s">
        <v>2373</v>
      </c>
      <c r="N1776" s="2">
        <v>141</v>
      </c>
      <c r="Q1776" t="s">
        <v>903</v>
      </c>
      <c r="R1776" s="3">
        <v>292.74</v>
      </c>
      <c r="U1776" t="s">
        <v>2289</v>
      </c>
      <c r="V1776" s="3">
        <v>175.14000000000001</v>
      </c>
    </row>
    <row r="1777" spans="13:22" x14ac:dyDescent="0.25">
      <c r="M1777" t="s">
        <v>1569</v>
      </c>
      <c r="N1777" s="2">
        <v>141</v>
      </c>
      <c r="Q1777" t="s">
        <v>30</v>
      </c>
      <c r="R1777" s="3">
        <v>292.35000000000002</v>
      </c>
      <c r="U1777" t="s">
        <v>417</v>
      </c>
      <c r="V1777" s="3">
        <v>175.05999999999997</v>
      </c>
    </row>
    <row r="1778" spans="13:22" x14ac:dyDescent="0.25">
      <c r="M1778" t="s">
        <v>1610</v>
      </c>
      <c r="N1778" s="2">
        <v>141</v>
      </c>
      <c r="Q1778" t="s">
        <v>1179</v>
      </c>
      <c r="R1778" s="3">
        <v>292.27999999999997</v>
      </c>
      <c r="U1778" t="s">
        <v>1342</v>
      </c>
      <c r="V1778" s="3">
        <v>175.01999999999998</v>
      </c>
    </row>
    <row r="1779" spans="13:22" x14ac:dyDescent="0.25">
      <c r="M1779" t="s">
        <v>2013</v>
      </c>
      <c r="N1779" s="2">
        <v>140</v>
      </c>
      <c r="Q1779" t="s">
        <v>2308</v>
      </c>
      <c r="R1779" s="3">
        <v>291.38</v>
      </c>
      <c r="U1779" t="s">
        <v>1543</v>
      </c>
      <c r="V1779" s="3">
        <v>174.89000000000004</v>
      </c>
    </row>
    <row r="1780" spans="13:22" x14ac:dyDescent="0.25">
      <c r="M1780" t="s">
        <v>1808</v>
      </c>
      <c r="N1780" s="2">
        <v>140</v>
      </c>
      <c r="Q1780" t="s">
        <v>2445</v>
      </c>
      <c r="R1780" s="3">
        <v>291.36</v>
      </c>
      <c r="U1780" t="s">
        <v>459</v>
      </c>
      <c r="V1780" s="3">
        <v>174.88999999999996</v>
      </c>
    </row>
    <row r="1781" spans="13:22" x14ac:dyDescent="0.25">
      <c r="M1781" t="s">
        <v>2375</v>
      </c>
      <c r="N1781" s="2">
        <v>140</v>
      </c>
      <c r="Q1781" t="s">
        <v>2336</v>
      </c>
      <c r="R1781" s="3">
        <v>291.27</v>
      </c>
      <c r="U1781" t="s">
        <v>2260</v>
      </c>
      <c r="V1781" s="3">
        <v>174.8</v>
      </c>
    </row>
    <row r="1782" spans="13:22" x14ac:dyDescent="0.25">
      <c r="M1782" t="s">
        <v>2374</v>
      </c>
      <c r="N1782" s="2">
        <v>140</v>
      </c>
      <c r="Q1782" t="s">
        <v>2260</v>
      </c>
      <c r="R1782" s="3">
        <v>290.99</v>
      </c>
      <c r="U1782" t="s">
        <v>2322</v>
      </c>
      <c r="V1782" s="3">
        <v>174.71999999999997</v>
      </c>
    </row>
    <row r="1783" spans="13:22" x14ac:dyDescent="0.25">
      <c r="M1783" t="s">
        <v>2376</v>
      </c>
      <c r="N1783" s="2">
        <v>140</v>
      </c>
      <c r="Q1783" t="s">
        <v>2386</v>
      </c>
      <c r="R1783" s="3">
        <v>290.82</v>
      </c>
      <c r="U1783" t="s">
        <v>1074</v>
      </c>
      <c r="V1783" s="3">
        <v>174.58999999999997</v>
      </c>
    </row>
    <row r="1784" spans="13:22" x14ac:dyDescent="0.25">
      <c r="M1784" t="s">
        <v>1900</v>
      </c>
      <c r="N1784" s="2">
        <v>140</v>
      </c>
      <c r="Q1784" t="s">
        <v>2712</v>
      </c>
      <c r="R1784" s="3">
        <v>290.69</v>
      </c>
      <c r="U1784" t="s">
        <v>1869</v>
      </c>
      <c r="V1784" s="3">
        <v>174.47</v>
      </c>
    </row>
    <row r="1785" spans="13:22" x14ac:dyDescent="0.25">
      <c r="M1785" t="s">
        <v>545</v>
      </c>
      <c r="N1785" s="2">
        <v>139</v>
      </c>
      <c r="Q1785" t="s">
        <v>2485</v>
      </c>
      <c r="R1785" s="3">
        <v>290.56</v>
      </c>
      <c r="U1785" t="s">
        <v>2419</v>
      </c>
      <c r="V1785" s="3">
        <v>174.44000000000003</v>
      </c>
    </row>
    <row r="1786" spans="13:22" x14ac:dyDescent="0.25">
      <c r="M1786" t="s">
        <v>1998</v>
      </c>
      <c r="N1786" s="2">
        <v>139</v>
      </c>
      <c r="Q1786" t="s">
        <v>470</v>
      </c>
      <c r="R1786" s="3">
        <v>290.10000000000002</v>
      </c>
      <c r="U1786" t="s">
        <v>1319</v>
      </c>
      <c r="V1786" s="3">
        <v>174.12000000000006</v>
      </c>
    </row>
    <row r="1787" spans="13:22" x14ac:dyDescent="0.25">
      <c r="M1787" t="s">
        <v>507</v>
      </c>
      <c r="N1787" s="2">
        <v>139</v>
      </c>
      <c r="Q1787" t="s">
        <v>2333</v>
      </c>
      <c r="R1787" s="3">
        <v>289.84000000000003</v>
      </c>
      <c r="U1787" t="s">
        <v>2429</v>
      </c>
      <c r="V1787" s="3">
        <v>174.01</v>
      </c>
    </row>
    <row r="1788" spans="13:22" x14ac:dyDescent="0.25">
      <c r="M1788" t="s">
        <v>1823</v>
      </c>
      <c r="N1788" s="2">
        <v>139</v>
      </c>
      <c r="Q1788" t="s">
        <v>1326</v>
      </c>
      <c r="R1788" s="3">
        <v>289.70999999999998</v>
      </c>
      <c r="U1788" t="s">
        <v>2725</v>
      </c>
      <c r="V1788" s="3">
        <v>173.98000000000002</v>
      </c>
    </row>
    <row r="1789" spans="13:22" x14ac:dyDescent="0.25">
      <c r="M1789" t="s">
        <v>2377</v>
      </c>
      <c r="N1789" s="2">
        <v>139</v>
      </c>
      <c r="Q1789" t="s">
        <v>841</v>
      </c>
      <c r="R1789" s="3">
        <v>289.38</v>
      </c>
      <c r="U1789" t="s">
        <v>2457</v>
      </c>
      <c r="V1789" s="3">
        <v>173.49000000000007</v>
      </c>
    </row>
    <row r="1790" spans="13:22" x14ac:dyDescent="0.25">
      <c r="M1790" t="s">
        <v>1953</v>
      </c>
      <c r="N1790" s="2">
        <v>139</v>
      </c>
      <c r="Q1790" t="s">
        <v>1177</v>
      </c>
      <c r="R1790" s="3">
        <v>289.26</v>
      </c>
      <c r="U1790" t="s">
        <v>1096</v>
      </c>
      <c r="V1790" s="3">
        <v>173.21000000000004</v>
      </c>
    </row>
    <row r="1791" spans="13:22" x14ac:dyDescent="0.25">
      <c r="M1791" t="s">
        <v>2378</v>
      </c>
      <c r="N1791" s="2">
        <v>139</v>
      </c>
      <c r="Q1791" t="s">
        <v>959</v>
      </c>
      <c r="R1791" s="3">
        <v>289.12</v>
      </c>
      <c r="U1791" t="s">
        <v>1738</v>
      </c>
      <c r="V1791" s="3">
        <v>173.16999999999996</v>
      </c>
    </row>
    <row r="1792" spans="13:22" x14ac:dyDescent="0.25">
      <c r="M1792" t="s">
        <v>1359</v>
      </c>
      <c r="N1792" s="2">
        <v>139</v>
      </c>
      <c r="Q1792" t="s">
        <v>1319</v>
      </c>
      <c r="R1792" s="3">
        <v>288.46000000000004</v>
      </c>
      <c r="U1792" t="s">
        <v>897</v>
      </c>
      <c r="V1792" s="3">
        <v>173.09</v>
      </c>
    </row>
    <row r="1793" spans="13:22" x14ac:dyDescent="0.25">
      <c r="M1793" t="s">
        <v>1894</v>
      </c>
      <c r="N1793" s="2">
        <v>139</v>
      </c>
      <c r="Q1793" t="s">
        <v>257</v>
      </c>
      <c r="R1793" s="3">
        <v>288.24999999999994</v>
      </c>
      <c r="U1793" t="s">
        <v>318</v>
      </c>
      <c r="V1793" s="3">
        <v>173.02</v>
      </c>
    </row>
    <row r="1794" spans="13:22" x14ac:dyDescent="0.25">
      <c r="M1794" t="s">
        <v>2747</v>
      </c>
      <c r="N1794" s="2">
        <v>139</v>
      </c>
      <c r="Q1794" t="s">
        <v>52</v>
      </c>
      <c r="R1794" s="3">
        <v>287.89999999999998</v>
      </c>
      <c r="U1794" t="s">
        <v>2358</v>
      </c>
      <c r="V1794" s="3">
        <v>173</v>
      </c>
    </row>
    <row r="1795" spans="13:22" x14ac:dyDescent="0.25">
      <c r="M1795" t="s">
        <v>1613</v>
      </c>
      <c r="N1795" s="2">
        <v>139</v>
      </c>
      <c r="Q1795" t="s">
        <v>1200</v>
      </c>
      <c r="R1795" s="3">
        <v>287.77</v>
      </c>
      <c r="U1795" t="s">
        <v>2340</v>
      </c>
      <c r="V1795" s="3">
        <v>172.89</v>
      </c>
    </row>
    <row r="1796" spans="13:22" x14ac:dyDescent="0.25">
      <c r="M1796" t="s">
        <v>2379</v>
      </c>
      <c r="N1796" s="2">
        <v>139</v>
      </c>
      <c r="Q1796" t="s">
        <v>2408</v>
      </c>
      <c r="R1796" s="3">
        <v>287.62</v>
      </c>
      <c r="U1796" t="s">
        <v>860</v>
      </c>
      <c r="V1796" s="3">
        <v>172.82</v>
      </c>
    </row>
    <row r="1797" spans="13:22" x14ac:dyDescent="0.25">
      <c r="M1797" t="s">
        <v>20</v>
      </c>
      <c r="N1797" s="2">
        <v>139</v>
      </c>
      <c r="Q1797" t="s">
        <v>49</v>
      </c>
      <c r="R1797" s="3">
        <v>287.52999999999997</v>
      </c>
      <c r="U1797" t="s">
        <v>2374</v>
      </c>
      <c r="V1797" s="3">
        <v>172.79999999999998</v>
      </c>
    </row>
    <row r="1798" spans="13:22" x14ac:dyDescent="0.25">
      <c r="M1798" t="s">
        <v>1638</v>
      </c>
      <c r="N1798" s="2">
        <v>138</v>
      </c>
      <c r="Q1798" t="s">
        <v>2425</v>
      </c>
      <c r="R1798" s="3">
        <v>287.48</v>
      </c>
      <c r="U1798" t="s">
        <v>2732</v>
      </c>
      <c r="V1798" s="3">
        <v>172.22999999999993</v>
      </c>
    </row>
    <row r="1799" spans="13:22" x14ac:dyDescent="0.25">
      <c r="M1799" t="s">
        <v>1403</v>
      </c>
      <c r="N1799" s="2">
        <v>138</v>
      </c>
      <c r="Q1799" t="s">
        <v>1321</v>
      </c>
      <c r="R1799" s="3">
        <v>287.41000000000003</v>
      </c>
      <c r="U1799" t="s">
        <v>909</v>
      </c>
      <c r="V1799" s="3">
        <v>172.18</v>
      </c>
    </row>
    <row r="1800" spans="13:22" x14ac:dyDescent="0.25">
      <c r="M1800" t="s">
        <v>408</v>
      </c>
      <c r="N1800" s="2">
        <v>138</v>
      </c>
      <c r="Q1800" t="s">
        <v>1081</v>
      </c>
      <c r="R1800" s="3">
        <v>287.28999999999996</v>
      </c>
      <c r="U1800" t="s">
        <v>1132</v>
      </c>
      <c r="V1800" s="3">
        <v>171.68999999999994</v>
      </c>
    </row>
    <row r="1801" spans="13:22" x14ac:dyDescent="0.25">
      <c r="M1801" t="s">
        <v>2380</v>
      </c>
      <c r="N1801" s="2">
        <v>138</v>
      </c>
      <c r="Q1801" t="s">
        <v>2745</v>
      </c>
      <c r="R1801" s="3">
        <v>287.08999999999997</v>
      </c>
      <c r="U1801" t="s">
        <v>1321</v>
      </c>
      <c r="V1801" s="3">
        <v>171.61</v>
      </c>
    </row>
    <row r="1802" spans="13:22" x14ac:dyDescent="0.25">
      <c r="M1802" t="s">
        <v>1843</v>
      </c>
      <c r="N1802" s="2">
        <v>138</v>
      </c>
      <c r="Q1802" t="s">
        <v>2447</v>
      </c>
      <c r="R1802" s="3">
        <v>287.08</v>
      </c>
      <c r="U1802" t="s">
        <v>2259</v>
      </c>
      <c r="V1802" s="3">
        <v>171.51999999999998</v>
      </c>
    </row>
    <row r="1803" spans="13:22" x14ac:dyDescent="0.25">
      <c r="M1803" t="s">
        <v>1834</v>
      </c>
      <c r="N1803" s="2">
        <v>138</v>
      </c>
      <c r="Q1803" t="s">
        <v>238</v>
      </c>
      <c r="R1803" s="3">
        <v>287</v>
      </c>
      <c r="U1803" t="s">
        <v>1808</v>
      </c>
      <c r="V1803" s="3">
        <v>170.91</v>
      </c>
    </row>
    <row r="1804" spans="13:22" x14ac:dyDescent="0.25">
      <c r="M1804" t="s">
        <v>2381</v>
      </c>
      <c r="N1804" s="2">
        <v>138</v>
      </c>
      <c r="Q1804" t="s">
        <v>2759</v>
      </c>
      <c r="R1804" s="3">
        <v>286.99</v>
      </c>
      <c r="U1804" t="s">
        <v>1250</v>
      </c>
      <c r="V1804" s="3">
        <v>170.81</v>
      </c>
    </row>
    <row r="1805" spans="13:22" x14ac:dyDescent="0.25">
      <c r="M1805" t="s">
        <v>1517</v>
      </c>
      <c r="N1805" s="2">
        <v>138</v>
      </c>
      <c r="Q1805" t="s">
        <v>357</v>
      </c>
      <c r="R1805" s="3">
        <v>286.44</v>
      </c>
      <c r="U1805" t="s">
        <v>354</v>
      </c>
      <c r="V1805" s="3">
        <v>170.53000000000006</v>
      </c>
    </row>
    <row r="1806" spans="13:22" x14ac:dyDescent="0.25">
      <c r="M1806" t="s">
        <v>1888</v>
      </c>
      <c r="N1806" s="2">
        <v>137</v>
      </c>
      <c r="Q1806" t="s">
        <v>2431</v>
      </c>
      <c r="R1806" s="3">
        <v>286.43</v>
      </c>
      <c r="U1806" t="s">
        <v>30</v>
      </c>
      <c r="V1806" s="3">
        <v>170.44000000000003</v>
      </c>
    </row>
    <row r="1807" spans="13:22" x14ac:dyDescent="0.25">
      <c r="M1807" t="s">
        <v>2382</v>
      </c>
      <c r="N1807" s="2">
        <v>137</v>
      </c>
      <c r="Q1807" t="s">
        <v>2394</v>
      </c>
      <c r="R1807" s="3">
        <v>286.32999999999993</v>
      </c>
      <c r="U1807" t="s">
        <v>2245</v>
      </c>
      <c r="V1807" s="3">
        <v>170.31</v>
      </c>
    </row>
    <row r="1808" spans="13:22" x14ac:dyDescent="0.25">
      <c r="M1808" t="s">
        <v>1575</v>
      </c>
      <c r="N1808" s="2">
        <v>137</v>
      </c>
      <c r="Q1808" t="s">
        <v>2457</v>
      </c>
      <c r="R1808" s="3">
        <v>286.32000000000005</v>
      </c>
      <c r="U1808" t="s">
        <v>2382</v>
      </c>
      <c r="V1808" s="3">
        <v>170.29999999999995</v>
      </c>
    </row>
    <row r="1809" spans="13:22" x14ac:dyDescent="0.25">
      <c r="M1809" t="s">
        <v>405</v>
      </c>
      <c r="N1809" s="2">
        <v>137</v>
      </c>
      <c r="Q1809" t="s">
        <v>2245</v>
      </c>
      <c r="R1809" s="3">
        <v>286.02</v>
      </c>
      <c r="U1809" t="s">
        <v>19</v>
      </c>
      <c r="V1809" s="3">
        <v>170.15000000000006</v>
      </c>
    </row>
    <row r="1810" spans="13:22" x14ac:dyDescent="0.25">
      <c r="M1810" t="s">
        <v>931</v>
      </c>
      <c r="N1810" s="2">
        <v>137</v>
      </c>
      <c r="Q1810" t="s">
        <v>2388</v>
      </c>
      <c r="R1810" s="3">
        <v>285.47000000000003</v>
      </c>
      <c r="U1810" t="s">
        <v>2223</v>
      </c>
      <c r="V1810" s="3">
        <v>170.14999999999998</v>
      </c>
    </row>
    <row r="1811" spans="13:22" x14ac:dyDescent="0.25">
      <c r="M1811" t="s">
        <v>1830</v>
      </c>
      <c r="N1811" s="2">
        <v>137</v>
      </c>
      <c r="Q1811" t="s">
        <v>2732</v>
      </c>
      <c r="R1811" s="3">
        <v>285.43999999999994</v>
      </c>
      <c r="U1811" t="s">
        <v>1685</v>
      </c>
      <c r="V1811" s="3">
        <v>169.91000000000003</v>
      </c>
    </row>
    <row r="1812" spans="13:22" x14ac:dyDescent="0.25">
      <c r="M1812" t="s">
        <v>1175</v>
      </c>
      <c r="N1812" s="2">
        <v>137</v>
      </c>
      <c r="Q1812" t="s">
        <v>1515</v>
      </c>
      <c r="R1812" s="3">
        <v>285.24</v>
      </c>
      <c r="U1812" t="s">
        <v>257</v>
      </c>
      <c r="V1812" s="3">
        <v>169.73999999999995</v>
      </c>
    </row>
    <row r="1813" spans="13:22" x14ac:dyDescent="0.25">
      <c r="M1813" t="s">
        <v>131</v>
      </c>
      <c r="N1813" s="2">
        <v>137</v>
      </c>
      <c r="Q1813" t="s">
        <v>1963</v>
      </c>
      <c r="R1813" s="3">
        <v>285.22000000000003</v>
      </c>
      <c r="U1813" t="s">
        <v>1493</v>
      </c>
      <c r="V1813" s="3">
        <v>169.52</v>
      </c>
    </row>
    <row r="1814" spans="13:22" x14ac:dyDescent="0.25">
      <c r="M1814" t="s">
        <v>781</v>
      </c>
      <c r="N1814" s="2">
        <v>136</v>
      </c>
      <c r="Q1814" t="s">
        <v>1744</v>
      </c>
      <c r="R1814" s="3">
        <v>285.15999999999997</v>
      </c>
      <c r="U1814" t="s">
        <v>1667</v>
      </c>
      <c r="V1814" s="3">
        <v>169.35000000000002</v>
      </c>
    </row>
    <row r="1815" spans="13:22" x14ac:dyDescent="0.25">
      <c r="M1815" t="s">
        <v>2748</v>
      </c>
      <c r="N1815" s="2">
        <v>136</v>
      </c>
      <c r="Q1815" t="s">
        <v>1914</v>
      </c>
      <c r="R1815" s="3">
        <v>285.10000000000002</v>
      </c>
      <c r="U1815" t="s">
        <v>476</v>
      </c>
      <c r="V1815" s="3">
        <v>169.03000000000003</v>
      </c>
    </row>
    <row r="1816" spans="13:22" x14ac:dyDescent="0.25">
      <c r="M1816" t="s">
        <v>1228</v>
      </c>
      <c r="N1816" s="2">
        <v>136</v>
      </c>
      <c r="Q1816" t="s">
        <v>2257</v>
      </c>
      <c r="R1816" s="3">
        <v>284.95000000000005</v>
      </c>
      <c r="U1816" t="s">
        <v>334</v>
      </c>
      <c r="V1816" s="3">
        <v>169.01999999999995</v>
      </c>
    </row>
    <row r="1817" spans="13:22" x14ac:dyDescent="0.25">
      <c r="M1817" t="s">
        <v>2383</v>
      </c>
      <c r="N1817" s="2">
        <v>136</v>
      </c>
      <c r="Q1817" t="s">
        <v>20</v>
      </c>
      <c r="R1817" s="3">
        <v>284.51</v>
      </c>
      <c r="U1817" t="s">
        <v>1329</v>
      </c>
      <c r="V1817" s="3">
        <v>168.42000000000002</v>
      </c>
    </row>
    <row r="1818" spans="13:22" x14ac:dyDescent="0.25">
      <c r="M1818" t="s">
        <v>268</v>
      </c>
      <c r="N1818" s="2">
        <v>136</v>
      </c>
      <c r="Q1818" t="s">
        <v>284</v>
      </c>
      <c r="R1818" s="3">
        <v>284.29000000000002</v>
      </c>
      <c r="U1818" t="s">
        <v>2320</v>
      </c>
      <c r="V1818" s="3">
        <v>168.27000000000004</v>
      </c>
    </row>
    <row r="1819" spans="13:22" x14ac:dyDescent="0.25">
      <c r="M1819" t="s">
        <v>30</v>
      </c>
      <c r="N1819" s="2">
        <v>136</v>
      </c>
      <c r="Q1819" t="s">
        <v>1054</v>
      </c>
      <c r="R1819" s="3">
        <v>284.06</v>
      </c>
      <c r="U1819" t="s">
        <v>1390</v>
      </c>
      <c r="V1819" s="3">
        <v>168.14999999999998</v>
      </c>
    </row>
    <row r="1820" spans="13:22" x14ac:dyDescent="0.25">
      <c r="M1820" t="s">
        <v>1982</v>
      </c>
      <c r="N1820" s="2">
        <v>136</v>
      </c>
      <c r="Q1820" t="s">
        <v>1808</v>
      </c>
      <c r="R1820" s="3">
        <v>283.94</v>
      </c>
      <c r="U1820" t="s">
        <v>667</v>
      </c>
      <c r="V1820" s="3">
        <v>168.08</v>
      </c>
    </row>
    <row r="1821" spans="13:22" x14ac:dyDescent="0.25">
      <c r="M1821" t="s">
        <v>2749</v>
      </c>
      <c r="N1821" s="2">
        <v>136</v>
      </c>
      <c r="Q1821" t="s">
        <v>1225</v>
      </c>
      <c r="R1821" s="3">
        <v>283.18</v>
      </c>
      <c r="U1821" t="s">
        <v>841</v>
      </c>
      <c r="V1821" s="3">
        <v>168.01</v>
      </c>
    </row>
    <row r="1822" spans="13:22" x14ac:dyDescent="0.25">
      <c r="M1822" t="s">
        <v>2384</v>
      </c>
      <c r="N1822" s="2">
        <v>135</v>
      </c>
      <c r="Q1822" t="s">
        <v>2377</v>
      </c>
      <c r="R1822" s="3">
        <v>282.91999999999996</v>
      </c>
      <c r="U1822" t="s">
        <v>1765</v>
      </c>
      <c r="V1822" s="3">
        <v>167.96</v>
      </c>
    </row>
    <row r="1823" spans="13:22" x14ac:dyDescent="0.25">
      <c r="M1823" t="s">
        <v>2385</v>
      </c>
      <c r="N1823" s="2">
        <v>135</v>
      </c>
      <c r="Q1823" t="s">
        <v>718</v>
      </c>
      <c r="R1823" s="3">
        <v>282.62</v>
      </c>
      <c r="U1823" t="s">
        <v>1300</v>
      </c>
      <c r="V1823" s="3">
        <v>167.52</v>
      </c>
    </row>
    <row r="1824" spans="13:22" x14ac:dyDescent="0.25">
      <c r="M1824" t="s">
        <v>354</v>
      </c>
      <c r="N1824" s="2">
        <v>135</v>
      </c>
      <c r="Q1824" t="s">
        <v>1786</v>
      </c>
      <c r="R1824" s="3">
        <v>282.52</v>
      </c>
      <c r="U1824" t="s">
        <v>718</v>
      </c>
      <c r="V1824" s="3">
        <v>167.37</v>
      </c>
    </row>
    <row r="1825" spans="13:22" x14ac:dyDescent="0.25">
      <c r="M1825" t="s">
        <v>1968</v>
      </c>
      <c r="N1825" s="2">
        <v>135</v>
      </c>
      <c r="Q1825" t="s">
        <v>1985</v>
      </c>
      <c r="R1825" s="3">
        <v>282.37</v>
      </c>
      <c r="U1825" t="s">
        <v>274</v>
      </c>
      <c r="V1825" s="3">
        <v>167.13</v>
      </c>
    </row>
    <row r="1826" spans="13:22" x14ac:dyDescent="0.25">
      <c r="M1826" t="s">
        <v>1205</v>
      </c>
      <c r="N1826" s="2">
        <v>135</v>
      </c>
      <c r="Q1826" t="s">
        <v>13</v>
      </c>
      <c r="R1826" s="3">
        <v>282.31000000000006</v>
      </c>
      <c r="U1826" t="s">
        <v>148</v>
      </c>
      <c r="V1826" s="3">
        <v>167</v>
      </c>
    </row>
    <row r="1827" spans="13:22" x14ac:dyDescent="0.25">
      <c r="M1827" t="s">
        <v>2386</v>
      </c>
      <c r="N1827" s="2">
        <v>135</v>
      </c>
      <c r="Q1827" t="s">
        <v>15</v>
      </c>
      <c r="R1827" s="3">
        <v>282.27000000000004</v>
      </c>
      <c r="U1827" t="s">
        <v>161</v>
      </c>
      <c r="V1827" s="3">
        <v>166.70999999999998</v>
      </c>
    </row>
    <row r="1828" spans="13:22" x14ac:dyDescent="0.25">
      <c r="M1828" t="s">
        <v>751</v>
      </c>
      <c r="N1828" s="2">
        <v>135</v>
      </c>
      <c r="Q1828" t="s">
        <v>2419</v>
      </c>
      <c r="R1828" s="3">
        <v>281.97000000000003</v>
      </c>
      <c r="U1828" t="s">
        <v>1147</v>
      </c>
      <c r="V1828" s="3">
        <v>166.68</v>
      </c>
    </row>
    <row r="1829" spans="13:22" x14ac:dyDescent="0.25">
      <c r="M1829" t="s">
        <v>2387</v>
      </c>
      <c r="N1829" s="2">
        <v>135</v>
      </c>
      <c r="Q1829" t="s">
        <v>2259</v>
      </c>
      <c r="R1829" s="3">
        <v>281.19</v>
      </c>
      <c r="U1829" t="s">
        <v>870</v>
      </c>
      <c r="V1829" s="3">
        <v>166.35999999999996</v>
      </c>
    </row>
    <row r="1830" spans="13:22" x14ac:dyDescent="0.25">
      <c r="M1830" t="s">
        <v>2750</v>
      </c>
      <c r="N1830" s="2">
        <v>135</v>
      </c>
      <c r="Q1830" t="s">
        <v>251</v>
      </c>
      <c r="R1830" s="3">
        <v>279.92000000000007</v>
      </c>
      <c r="U1830" t="s">
        <v>1275</v>
      </c>
      <c r="V1830" s="3">
        <v>166.23999999999998</v>
      </c>
    </row>
    <row r="1831" spans="13:22" x14ac:dyDescent="0.25">
      <c r="M1831" t="s">
        <v>1748</v>
      </c>
      <c r="N1831" s="2">
        <v>134</v>
      </c>
      <c r="Q1831" t="s">
        <v>667</v>
      </c>
      <c r="R1831" s="3">
        <v>279.91000000000003</v>
      </c>
      <c r="U1831" t="s">
        <v>238</v>
      </c>
      <c r="V1831" s="3">
        <v>166.19</v>
      </c>
    </row>
    <row r="1832" spans="13:22" x14ac:dyDescent="0.25">
      <c r="M1832" t="s">
        <v>2751</v>
      </c>
      <c r="N1832" s="2">
        <v>134</v>
      </c>
      <c r="Q1832" t="s">
        <v>2463</v>
      </c>
      <c r="R1832" s="3">
        <v>278.41000000000003</v>
      </c>
      <c r="U1832" t="s">
        <v>1313</v>
      </c>
      <c r="V1832" s="3">
        <v>165.82000000000002</v>
      </c>
    </row>
    <row r="1833" spans="13:22" x14ac:dyDescent="0.25">
      <c r="M1833" t="s">
        <v>1532</v>
      </c>
      <c r="N1833" s="2">
        <v>134</v>
      </c>
      <c r="Q1833" t="s">
        <v>1685</v>
      </c>
      <c r="R1833" s="3">
        <v>277.86</v>
      </c>
      <c r="U1833" t="s">
        <v>2413</v>
      </c>
      <c r="V1833" s="3">
        <v>165.11999999999998</v>
      </c>
    </row>
    <row r="1834" spans="13:22" x14ac:dyDescent="0.25">
      <c r="M1834" t="s">
        <v>1691</v>
      </c>
      <c r="N1834" s="2">
        <v>134</v>
      </c>
      <c r="Q1834" t="s">
        <v>116</v>
      </c>
      <c r="R1834" s="3">
        <v>277.5</v>
      </c>
      <c r="U1834" t="s">
        <v>1185</v>
      </c>
      <c r="V1834" s="3">
        <v>164.96</v>
      </c>
    </row>
    <row r="1835" spans="13:22" x14ac:dyDescent="0.25">
      <c r="M1835" t="s">
        <v>2388</v>
      </c>
      <c r="N1835" s="2">
        <v>134</v>
      </c>
      <c r="Q1835" t="s">
        <v>242</v>
      </c>
      <c r="R1835" s="3">
        <v>277.17</v>
      </c>
      <c r="U1835" t="s">
        <v>357</v>
      </c>
      <c r="V1835" s="3">
        <v>164.94</v>
      </c>
    </row>
    <row r="1836" spans="13:22" x14ac:dyDescent="0.25">
      <c r="M1836" t="s">
        <v>2389</v>
      </c>
      <c r="N1836" s="2">
        <v>133</v>
      </c>
      <c r="Q1836" t="s">
        <v>198</v>
      </c>
      <c r="R1836" s="3">
        <v>277.13</v>
      </c>
      <c r="U1836" t="s">
        <v>1298</v>
      </c>
      <c r="V1836" s="3">
        <v>164.89999999999998</v>
      </c>
    </row>
    <row r="1837" spans="13:22" x14ac:dyDescent="0.25">
      <c r="M1837" t="s">
        <v>2390</v>
      </c>
      <c r="N1837" s="2">
        <v>133</v>
      </c>
      <c r="Q1837" t="s">
        <v>1389</v>
      </c>
      <c r="R1837" s="3">
        <v>276.75</v>
      </c>
      <c r="U1837" t="s">
        <v>1963</v>
      </c>
      <c r="V1837" s="3">
        <v>164.69000000000003</v>
      </c>
    </row>
    <row r="1838" spans="13:22" x14ac:dyDescent="0.25">
      <c r="M1838" t="s">
        <v>369</v>
      </c>
      <c r="N1838" s="2">
        <v>133</v>
      </c>
      <c r="Q1838" t="s">
        <v>2725</v>
      </c>
      <c r="R1838" s="3">
        <v>276.68</v>
      </c>
      <c r="U1838" t="s">
        <v>1770</v>
      </c>
      <c r="V1838" s="3">
        <v>164.6</v>
      </c>
    </row>
    <row r="1839" spans="13:22" x14ac:dyDescent="0.25">
      <c r="M1839" t="s">
        <v>1975</v>
      </c>
      <c r="N1839" s="2">
        <v>133</v>
      </c>
      <c r="Q1839" t="s">
        <v>783</v>
      </c>
      <c r="R1839" s="3">
        <v>276.49</v>
      </c>
      <c r="U1839" t="s">
        <v>2768</v>
      </c>
      <c r="V1839" s="3">
        <v>164.44</v>
      </c>
    </row>
    <row r="1840" spans="13:22" x14ac:dyDescent="0.25">
      <c r="M1840" t="s">
        <v>176</v>
      </c>
      <c r="N1840" s="2">
        <v>133</v>
      </c>
      <c r="Q1840" t="s">
        <v>274</v>
      </c>
      <c r="R1840" s="3">
        <v>275.7</v>
      </c>
      <c r="U1840" t="s">
        <v>1904</v>
      </c>
      <c r="V1840" s="3">
        <v>164.32000000000005</v>
      </c>
    </row>
    <row r="1841" spans="13:22" x14ac:dyDescent="0.25">
      <c r="M1841" t="s">
        <v>1418</v>
      </c>
      <c r="N1841" s="2">
        <v>133</v>
      </c>
      <c r="Q1841" t="s">
        <v>1074</v>
      </c>
      <c r="R1841" s="3">
        <v>275.52</v>
      </c>
      <c r="U1841" t="s">
        <v>2394</v>
      </c>
      <c r="V1841" s="3">
        <v>164.17999999999992</v>
      </c>
    </row>
    <row r="1842" spans="13:22" x14ac:dyDescent="0.25">
      <c r="M1842" t="s">
        <v>2392</v>
      </c>
      <c r="N1842" s="2">
        <v>133</v>
      </c>
      <c r="Q1842" t="s">
        <v>1304</v>
      </c>
      <c r="R1842" s="3">
        <v>274.91000000000003</v>
      </c>
      <c r="U1842" t="s">
        <v>2257</v>
      </c>
      <c r="V1842" s="3">
        <v>163.99000000000004</v>
      </c>
    </row>
    <row r="1843" spans="13:22" x14ac:dyDescent="0.25">
      <c r="M1843" t="s">
        <v>2391</v>
      </c>
      <c r="N1843" s="2">
        <v>133</v>
      </c>
      <c r="Q1843" t="s">
        <v>2452</v>
      </c>
      <c r="R1843" s="3">
        <v>274.61</v>
      </c>
      <c r="U1843" t="s">
        <v>242</v>
      </c>
      <c r="V1843" s="3">
        <v>163.97000000000003</v>
      </c>
    </row>
    <row r="1844" spans="13:22" x14ac:dyDescent="0.25">
      <c r="M1844" t="s">
        <v>2393</v>
      </c>
      <c r="N1844" s="2">
        <v>132</v>
      </c>
      <c r="Q1844" t="s">
        <v>2507</v>
      </c>
      <c r="R1844" s="3">
        <v>274.23</v>
      </c>
      <c r="U1844" t="s">
        <v>2712</v>
      </c>
      <c r="V1844" s="3">
        <v>163.60999999999999</v>
      </c>
    </row>
    <row r="1845" spans="13:22" x14ac:dyDescent="0.25">
      <c r="M1845" t="s">
        <v>2752</v>
      </c>
      <c r="N1845" s="2">
        <v>132</v>
      </c>
      <c r="Q1845" t="s">
        <v>2401</v>
      </c>
      <c r="R1845" s="3">
        <v>274.10000000000002</v>
      </c>
      <c r="U1845" t="s">
        <v>351</v>
      </c>
      <c r="V1845" s="3">
        <v>163.44</v>
      </c>
    </row>
    <row r="1846" spans="13:22" x14ac:dyDescent="0.25">
      <c r="M1846" t="s">
        <v>1341</v>
      </c>
      <c r="N1846" s="2">
        <v>132</v>
      </c>
      <c r="Q1846" t="s">
        <v>1390</v>
      </c>
      <c r="R1846" s="3">
        <v>274.02</v>
      </c>
      <c r="U1846" t="s">
        <v>470</v>
      </c>
      <c r="V1846" s="3">
        <v>163.29000000000002</v>
      </c>
    </row>
    <row r="1847" spans="13:22" x14ac:dyDescent="0.25">
      <c r="M1847" t="s">
        <v>2394</v>
      </c>
      <c r="N1847" s="2">
        <v>132</v>
      </c>
      <c r="Q1847" t="s">
        <v>1274</v>
      </c>
      <c r="R1847" s="3">
        <v>273.99</v>
      </c>
      <c r="U1847" t="s">
        <v>1200</v>
      </c>
      <c r="V1847" s="3">
        <v>163.03999999999996</v>
      </c>
    </row>
    <row r="1848" spans="13:22" x14ac:dyDescent="0.25">
      <c r="M1848" t="s">
        <v>251</v>
      </c>
      <c r="N1848" s="2">
        <v>132</v>
      </c>
      <c r="Q1848" t="s">
        <v>1798</v>
      </c>
      <c r="R1848" s="3">
        <v>273.27000000000004</v>
      </c>
      <c r="U1848" t="s">
        <v>2433</v>
      </c>
      <c r="V1848" s="3">
        <v>162.92999999999998</v>
      </c>
    </row>
    <row r="1849" spans="13:22" x14ac:dyDescent="0.25">
      <c r="M1849" t="s">
        <v>2395</v>
      </c>
      <c r="N1849" s="2">
        <v>132</v>
      </c>
      <c r="Q1849" t="s">
        <v>2223</v>
      </c>
      <c r="R1849" s="3">
        <v>272.88</v>
      </c>
      <c r="U1849" t="s">
        <v>1836</v>
      </c>
      <c r="V1849" s="3">
        <v>162.76000000000002</v>
      </c>
    </row>
    <row r="1850" spans="13:22" x14ac:dyDescent="0.25">
      <c r="M1850" t="s">
        <v>2753</v>
      </c>
      <c r="N1850" s="2">
        <v>132</v>
      </c>
      <c r="Q1850" t="s">
        <v>476</v>
      </c>
      <c r="R1850" s="3">
        <v>272.74</v>
      </c>
      <c r="U1850" t="s">
        <v>1304</v>
      </c>
      <c r="V1850" s="3">
        <v>162.60000000000002</v>
      </c>
    </row>
    <row r="1851" spans="13:22" x14ac:dyDescent="0.25">
      <c r="M1851" t="s">
        <v>74</v>
      </c>
      <c r="N1851" s="2">
        <v>132</v>
      </c>
      <c r="Q1851" t="s">
        <v>2320</v>
      </c>
      <c r="R1851" s="3">
        <v>272.51000000000005</v>
      </c>
      <c r="U1851" t="s">
        <v>1856</v>
      </c>
      <c r="V1851" s="3">
        <v>162.5</v>
      </c>
    </row>
    <row r="1852" spans="13:22" x14ac:dyDescent="0.25">
      <c r="M1852" t="s">
        <v>2754</v>
      </c>
      <c r="N1852" s="2">
        <v>131</v>
      </c>
      <c r="Q1852" t="s">
        <v>1713</v>
      </c>
      <c r="R1852" s="3">
        <v>272.51</v>
      </c>
      <c r="U1852" t="s">
        <v>2398</v>
      </c>
      <c r="V1852" s="3">
        <v>162.49999999999997</v>
      </c>
    </row>
    <row r="1853" spans="13:22" x14ac:dyDescent="0.25">
      <c r="M1853" t="s">
        <v>685</v>
      </c>
      <c r="N1853" s="2">
        <v>131</v>
      </c>
      <c r="Q1853" t="s">
        <v>1147</v>
      </c>
      <c r="R1853" s="3">
        <v>272.28000000000003</v>
      </c>
      <c r="U1853" t="s">
        <v>15</v>
      </c>
      <c r="V1853" s="3">
        <v>162.48000000000002</v>
      </c>
    </row>
    <row r="1854" spans="13:22" x14ac:dyDescent="0.25">
      <c r="M1854" t="s">
        <v>2396</v>
      </c>
      <c r="N1854" s="2">
        <v>131</v>
      </c>
      <c r="Q1854" t="s">
        <v>2472</v>
      </c>
      <c r="R1854" s="3">
        <v>272.19000000000005</v>
      </c>
      <c r="U1854" t="s">
        <v>1786</v>
      </c>
      <c r="V1854" s="3">
        <v>162.27999999999997</v>
      </c>
    </row>
    <row r="1855" spans="13:22" x14ac:dyDescent="0.25">
      <c r="M1855" t="s">
        <v>2755</v>
      </c>
      <c r="N1855" s="2">
        <v>131</v>
      </c>
      <c r="Q1855" t="s">
        <v>1205</v>
      </c>
      <c r="R1855" s="3">
        <v>272.17</v>
      </c>
      <c r="U1855" t="s">
        <v>1629</v>
      </c>
      <c r="V1855" s="3">
        <v>162.19999999999999</v>
      </c>
    </row>
    <row r="1856" spans="13:22" x14ac:dyDescent="0.25">
      <c r="M1856" t="s">
        <v>1535</v>
      </c>
      <c r="N1856" s="2">
        <v>131</v>
      </c>
      <c r="Q1856" t="s">
        <v>334</v>
      </c>
      <c r="R1856" s="3">
        <v>272.16999999999996</v>
      </c>
      <c r="U1856" t="s">
        <v>1274</v>
      </c>
      <c r="V1856" s="3">
        <v>161.72</v>
      </c>
    </row>
    <row r="1857" spans="13:22" x14ac:dyDescent="0.25">
      <c r="M1857" t="s">
        <v>283</v>
      </c>
      <c r="N1857" s="2">
        <v>131</v>
      </c>
      <c r="Q1857" t="s">
        <v>2768</v>
      </c>
      <c r="R1857" s="3">
        <v>271.87</v>
      </c>
      <c r="U1857" t="s">
        <v>1417</v>
      </c>
      <c r="V1857" s="3">
        <v>161.70999999999992</v>
      </c>
    </row>
    <row r="1858" spans="13:22" x14ac:dyDescent="0.25">
      <c r="M1858" t="s">
        <v>2397</v>
      </c>
      <c r="N1858" s="2">
        <v>131</v>
      </c>
      <c r="Q1858" t="s">
        <v>1277</v>
      </c>
      <c r="R1858" s="3">
        <v>270.96999999999997</v>
      </c>
      <c r="U1858" t="s">
        <v>2472</v>
      </c>
      <c r="V1858" s="3">
        <v>161.31000000000006</v>
      </c>
    </row>
    <row r="1859" spans="13:22" x14ac:dyDescent="0.25">
      <c r="M1859" t="s">
        <v>396</v>
      </c>
      <c r="N1859" s="2">
        <v>131</v>
      </c>
      <c r="Q1859" t="s">
        <v>1185</v>
      </c>
      <c r="R1859" s="3">
        <v>270.93</v>
      </c>
      <c r="U1859" t="s">
        <v>52</v>
      </c>
      <c r="V1859" s="3">
        <v>161.25999999999996</v>
      </c>
    </row>
    <row r="1860" spans="13:22" x14ac:dyDescent="0.25">
      <c r="M1860" t="s">
        <v>381</v>
      </c>
      <c r="N1860" s="2">
        <v>131</v>
      </c>
      <c r="Q1860" t="s">
        <v>2351</v>
      </c>
      <c r="R1860" s="3">
        <v>270.81</v>
      </c>
      <c r="U1860" t="s">
        <v>2308</v>
      </c>
      <c r="V1860" s="3">
        <v>161.19</v>
      </c>
    </row>
    <row r="1861" spans="13:22" x14ac:dyDescent="0.25">
      <c r="M1861" t="s">
        <v>890</v>
      </c>
      <c r="N1861" s="2">
        <v>131</v>
      </c>
      <c r="Q1861" t="s">
        <v>1904</v>
      </c>
      <c r="R1861" s="3">
        <v>270.58000000000004</v>
      </c>
      <c r="U1861" t="s">
        <v>2345</v>
      </c>
      <c r="V1861" s="3">
        <v>161.12</v>
      </c>
    </row>
    <row r="1862" spans="13:22" x14ac:dyDescent="0.25">
      <c r="M1862" t="s">
        <v>953</v>
      </c>
      <c r="N1862" s="2">
        <v>131</v>
      </c>
      <c r="Q1862" t="s">
        <v>286</v>
      </c>
      <c r="R1862" s="3">
        <v>269.89999999999998</v>
      </c>
      <c r="U1862" t="s">
        <v>164</v>
      </c>
      <c r="V1862" s="3">
        <v>160.73000000000002</v>
      </c>
    </row>
    <row r="1863" spans="13:22" x14ac:dyDescent="0.25">
      <c r="M1863" t="s">
        <v>2756</v>
      </c>
      <c r="N1863" s="2">
        <v>131</v>
      </c>
      <c r="Q1863" t="s">
        <v>2524</v>
      </c>
      <c r="R1863" s="3">
        <v>269.88</v>
      </c>
      <c r="U1863" t="s">
        <v>703</v>
      </c>
      <c r="V1863" s="3">
        <v>160.55000000000001</v>
      </c>
    </row>
    <row r="1864" spans="13:22" x14ac:dyDescent="0.25">
      <c r="M1864" t="s">
        <v>2399</v>
      </c>
      <c r="N1864" s="2">
        <v>131</v>
      </c>
      <c r="Q1864" t="s">
        <v>2772</v>
      </c>
      <c r="R1864" s="3">
        <v>269.68</v>
      </c>
      <c r="U1864" t="s">
        <v>1591</v>
      </c>
      <c r="V1864" s="3">
        <v>160.5</v>
      </c>
    </row>
    <row r="1865" spans="13:22" x14ac:dyDescent="0.25">
      <c r="M1865" t="s">
        <v>2398</v>
      </c>
      <c r="N1865" s="2">
        <v>131</v>
      </c>
      <c r="Q1865" t="s">
        <v>1313</v>
      </c>
      <c r="R1865" s="3">
        <v>269.60000000000002</v>
      </c>
      <c r="U1865" t="s">
        <v>2461</v>
      </c>
      <c r="V1865" s="3">
        <v>160.34</v>
      </c>
    </row>
    <row r="1866" spans="13:22" x14ac:dyDescent="0.25">
      <c r="M1866" t="s">
        <v>2757</v>
      </c>
      <c r="N1866" s="2">
        <v>130</v>
      </c>
      <c r="Q1866" t="s">
        <v>356</v>
      </c>
      <c r="R1866" s="3">
        <v>269.26</v>
      </c>
      <c r="U1866" t="s">
        <v>2452</v>
      </c>
      <c r="V1866" s="3">
        <v>160.25</v>
      </c>
    </row>
    <row r="1867" spans="13:22" x14ac:dyDescent="0.25">
      <c r="M1867" t="s">
        <v>2400</v>
      </c>
      <c r="N1867" s="2">
        <v>130</v>
      </c>
      <c r="Q1867" t="s">
        <v>1182</v>
      </c>
      <c r="R1867" s="3">
        <v>269.18</v>
      </c>
      <c r="U1867" t="s">
        <v>1713</v>
      </c>
      <c r="V1867" s="3">
        <v>159.66</v>
      </c>
    </row>
    <row r="1868" spans="13:22" x14ac:dyDescent="0.25">
      <c r="M1868" t="s">
        <v>2011</v>
      </c>
      <c r="N1868" s="2">
        <v>130</v>
      </c>
      <c r="Q1868" t="s">
        <v>1115</v>
      </c>
      <c r="R1868" s="3">
        <v>269.08000000000004</v>
      </c>
      <c r="U1868" t="s">
        <v>396</v>
      </c>
      <c r="V1868" s="3">
        <v>159.63999999999999</v>
      </c>
    </row>
    <row r="1869" spans="13:22" x14ac:dyDescent="0.25">
      <c r="M1869" t="s">
        <v>2401</v>
      </c>
      <c r="N1869" s="2">
        <v>130</v>
      </c>
      <c r="Q1869" t="s">
        <v>2358</v>
      </c>
      <c r="R1869" s="3">
        <v>269.01</v>
      </c>
      <c r="U1869" t="s">
        <v>2258</v>
      </c>
      <c r="V1869" s="3">
        <v>159.61999999999998</v>
      </c>
    </row>
    <row r="1870" spans="13:22" x14ac:dyDescent="0.25">
      <c r="M1870" t="s">
        <v>81</v>
      </c>
      <c r="N1870" s="2">
        <v>130</v>
      </c>
      <c r="Q1870" t="s">
        <v>1166</v>
      </c>
      <c r="R1870" s="3">
        <v>268.83000000000004</v>
      </c>
      <c r="U1870" t="s">
        <v>134</v>
      </c>
      <c r="V1870" s="3">
        <v>159.57</v>
      </c>
    </row>
    <row r="1871" spans="13:22" x14ac:dyDescent="0.25">
      <c r="M1871" t="s">
        <v>1798</v>
      </c>
      <c r="N1871" s="2">
        <v>129</v>
      </c>
      <c r="Q1871" t="s">
        <v>2382</v>
      </c>
      <c r="R1871" s="3">
        <v>268.83</v>
      </c>
      <c r="U1871" t="s">
        <v>2319</v>
      </c>
      <c r="V1871" s="3">
        <v>159.51</v>
      </c>
    </row>
    <row r="1872" spans="13:22" x14ac:dyDescent="0.25">
      <c r="M1872" t="s">
        <v>505</v>
      </c>
      <c r="N1872" s="2">
        <v>129</v>
      </c>
      <c r="Q1872" t="s">
        <v>1626</v>
      </c>
      <c r="R1872" s="3">
        <v>268.75</v>
      </c>
      <c r="U1872" t="s">
        <v>251</v>
      </c>
      <c r="V1872" s="3">
        <v>159.48000000000008</v>
      </c>
    </row>
    <row r="1873" spans="13:22" x14ac:dyDescent="0.25">
      <c r="M1873" t="s">
        <v>2402</v>
      </c>
      <c r="N1873" s="2">
        <v>129</v>
      </c>
      <c r="Q1873" t="s">
        <v>1591</v>
      </c>
      <c r="R1873" s="3">
        <v>267.88</v>
      </c>
      <c r="U1873" t="s">
        <v>1131</v>
      </c>
      <c r="V1873" s="3">
        <v>159.4</v>
      </c>
    </row>
    <row r="1874" spans="13:22" x14ac:dyDescent="0.25">
      <c r="M1874" t="s">
        <v>400</v>
      </c>
      <c r="N1874" s="2">
        <v>129</v>
      </c>
      <c r="Q1874" t="s">
        <v>1925</v>
      </c>
      <c r="R1874" s="3">
        <v>267.5</v>
      </c>
      <c r="U1874" t="s">
        <v>1628</v>
      </c>
      <c r="V1874" s="3">
        <v>158.94</v>
      </c>
    </row>
    <row r="1875" spans="13:22" x14ac:dyDescent="0.25">
      <c r="M1875" t="s">
        <v>721</v>
      </c>
      <c r="N1875" s="2">
        <v>129</v>
      </c>
      <c r="Q1875" t="s">
        <v>2335</v>
      </c>
      <c r="R1875" s="3">
        <v>267.34000000000003</v>
      </c>
      <c r="U1875" t="s">
        <v>87</v>
      </c>
      <c r="V1875" s="3">
        <v>158.88</v>
      </c>
    </row>
    <row r="1876" spans="13:22" x14ac:dyDescent="0.25">
      <c r="M1876" t="s">
        <v>303</v>
      </c>
      <c r="N1876" s="2">
        <v>129</v>
      </c>
      <c r="Q1876" t="s">
        <v>1836</v>
      </c>
      <c r="R1876" s="3">
        <v>267.23</v>
      </c>
      <c r="U1876" t="s">
        <v>13</v>
      </c>
      <c r="V1876" s="3">
        <v>158.47000000000008</v>
      </c>
    </row>
    <row r="1877" spans="13:22" x14ac:dyDescent="0.25">
      <c r="M1877" t="s">
        <v>290</v>
      </c>
      <c r="N1877" s="2">
        <v>129</v>
      </c>
      <c r="Q1877" t="s">
        <v>364</v>
      </c>
      <c r="R1877" s="3">
        <v>267.17999999999995</v>
      </c>
      <c r="U1877" t="s">
        <v>2351</v>
      </c>
      <c r="V1877" s="3">
        <v>158.42000000000002</v>
      </c>
    </row>
    <row r="1878" spans="13:22" x14ac:dyDescent="0.25">
      <c r="M1878" t="s">
        <v>1329</v>
      </c>
      <c r="N1878" s="2">
        <v>129</v>
      </c>
      <c r="Q1878" t="s">
        <v>161</v>
      </c>
      <c r="R1878" s="3">
        <v>266.95999999999998</v>
      </c>
      <c r="U1878" t="s">
        <v>1550</v>
      </c>
      <c r="V1878" s="3">
        <v>158.18</v>
      </c>
    </row>
    <row r="1879" spans="13:22" x14ac:dyDescent="0.25">
      <c r="M1879" t="s">
        <v>302</v>
      </c>
      <c r="N1879" s="2">
        <v>129</v>
      </c>
      <c r="Q1879" t="s">
        <v>459</v>
      </c>
      <c r="R1879" s="3">
        <v>266.66999999999996</v>
      </c>
      <c r="U1879" t="s">
        <v>1155</v>
      </c>
      <c r="V1879" s="3">
        <v>157.85999999999999</v>
      </c>
    </row>
    <row r="1880" spans="13:22" x14ac:dyDescent="0.25">
      <c r="M1880" t="s">
        <v>323</v>
      </c>
      <c r="N1880" s="2">
        <v>129</v>
      </c>
      <c r="Q1880" t="s">
        <v>1552</v>
      </c>
      <c r="R1880" s="3">
        <v>266.62</v>
      </c>
      <c r="U1880" t="s">
        <v>198</v>
      </c>
      <c r="V1880" s="3">
        <v>157.70999999999998</v>
      </c>
    </row>
    <row r="1881" spans="13:22" x14ac:dyDescent="0.25">
      <c r="M1881" t="s">
        <v>2404</v>
      </c>
      <c r="N1881" s="2">
        <v>129</v>
      </c>
      <c r="Q1881" t="s">
        <v>2258</v>
      </c>
      <c r="R1881" s="3">
        <v>265.45</v>
      </c>
      <c r="U1881" t="s">
        <v>2380</v>
      </c>
      <c r="V1881" s="3">
        <v>156.95999999999998</v>
      </c>
    </row>
    <row r="1882" spans="13:22" x14ac:dyDescent="0.25">
      <c r="M1882" t="s">
        <v>2403</v>
      </c>
      <c r="N1882" s="2">
        <v>129</v>
      </c>
      <c r="Q1882" t="s">
        <v>1149</v>
      </c>
      <c r="R1882" s="3">
        <v>265.12</v>
      </c>
      <c r="U1882" t="s">
        <v>1761</v>
      </c>
      <c r="V1882" s="3">
        <v>156.71000000000004</v>
      </c>
    </row>
    <row r="1883" spans="13:22" x14ac:dyDescent="0.25">
      <c r="M1883" t="s">
        <v>2405</v>
      </c>
      <c r="N1883" s="2">
        <v>129</v>
      </c>
      <c r="Q1883" t="s">
        <v>2345</v>
      </c>
      <c r="R1883" s="3">
        <v>264.69</v>
      </c>
      <c r="U1883" t="s">
        <v>1326</v>
      </c>
      <c r="V1883" s="3">
        <v>156.68999999999997</v>
      </c>
    </row>
    <row r="1884" spans="13:22" x14ac:dyDescent="0.25">
      <c r="M1884" t="s">
        <v>2406</v>
      </c>
      <c r="N1884" s="2">
        <v>128</v>
      </c>
      <c r="Q1884" t="s">
        <v>351</v>
      </c>
      <c r="R1884" s="3">
        <v>264.61</v>
      </c>
      <c r="U1884" t="s">
        <v>2762</v>
      </c>
      <c r="V1884" s="3">
        <v>156.67999999999998</v>
      </c>
    </row>
    <row r="1885" spans="13:22" x14ac:dyDescent="0.25">
      <c r="M1885" t="s">
        <v>1549</v>
      </c>
      <c r="N1885" s="2">
        <v>128</v>
      </c>
      <c r="Q1885" t="s">
        <v>521</v>
      </c>
      <c r="R1885" s="3">
        <v>264.40999999999997</v>
      </c>
      <c r="U1885" t="s">
        <v>404</v>
      </c>
      <c r="V1885" s="3">
        <v>156.1</v>
      </c>
    </row>
    <row r="1886" spans="13:22" x14ac:dyDescent="0.25">
      <c r="M1886" t="s">
        <v>1552</v>
      </c>
      <c r="N1886" s="2">
        <v>128</v>
      </c>
      <c r="Q1886" t="s">
        <v>2398</v>
      </c>
      <c r="R1886" s="3">
        <v>263.83</v>
      </c>
      <c r="U1886" t="s">
        <v>2772</v>
      </c>
      <c r="V1886" s="3">
        <v>155.62</v>
      </c>
    </row>
    <row r="1887" spans="13:22" x14ac:dyDescent="0.25">
      <c r="M1887" t="s">
        <v>929</v>
      </c>
      <c r="N1887" s="2">
        <v>128</v>
      </c>
      <c r="Q1887" t="s">
        <v>1518</v>
      </c>
      <c r="R1887" s="3">
        <v>263.79999999999995</v>
      </c>
      <c r="U1887" t="s">
        <v>1958</v>
      </c>
      <c r="V1887" s="3">
        <v>155.52000000000001</v>
      </c>
    </row>
    <row r="1888" spans="13:22" x14ac:dyDescent="0.25">
      <c r="M1888" t="s">
        <v>2758</v>
      </c>
      <c r="N1888" s="2">
        <v>128</v>
      </c>
      <c r="Q1888" t="s">
        <v>164</v>
      </c>
      <c r="R1888" s="3">
        <v>263.74</v>
      </c>
      <c r="U1888" t="s">
        <v>1166</v>
      </c>
      <c r="V1888" s="3">
        <v>155.48000000000002</v>
      </c>
    </row>
    <row r="1889" spans="13:22" x14ac:dyDescent="0.25">
      <c r="M1889" t="s">
        <v>954</v>
      </c>
      <c r="N1889" s="2">
        <v>128</v>
      </c>
      <c r="Q1889" t="s">
        <v>2424</v>
      </c>
      <c r="R1889" s="3">
        <v>263.72000000000003</v>
      </c>
      <c r="U1889" t="s">
        <v>2486</v>
      </c>
      <c r="V1889" s="3">
        <v>155.33000000000001</v>
      </c>
    </row>
    <row r="1890" spans="13:22" x14ac:dyDescent="0.25">
      <c r="M1890" t="s">
        <v>134</v>
      </c>
      <c r="N1890" s="2">
        <v>128</v>
      </c>
      <c r="Q1890" t="s">
        <v>1770</v>
      </c>
      <c r="R1890" s="3">
        <v>263.64999999999998</v>
      </c>
      <c r="U1890" t="s">
        <v>1205</v>
      </c>
      <c r="V1890" s="3">
        <v>155.22000000000003</v>
      </c>
    </row>
    <row r="1891" spans="13:22" x14ac:dyDescent="0.25">
      <c r="M1891" t="s">
        <v>2408</v>
      </c>
      <c r="N1891" s="2">
        <v>127</v>
      </c>
      <c r="Q1891" t="s">
        <v>1569</v>
      </c>
      <c r="R1891" s="3">
        <v>263.55</v>
      </c>
      <c r="U1891" t="s">
        <v>2388</v>
      </c>
      <c r="V1891" s="3">
        <v>154.75000000000003</v>
      </c>
    </row>
    <row r="1892" spans="13:22" x14ac:dyDescent="0.25">
      <c r="M1892" t="s">
        <v>2407</v>
      </c>
      <c r="N1892" s="2">
        <v>127</v>
      </c>
      <c r="Q1892" t="s">
        <v>148</v>
      </c>
      <c r="R1892" s="3">
        <v>263.49</v>
      </c>
      <c r="U1892" t="s">
        <v>2518</v>
      </c>
      <c r="V1892" s="3">
        <v>154.74999999999997</v>
      </c>
    </row>
    <row r="1893" spans="13:22" x14ac:dyDescent="0.25">
      <c r="M1893" t="s">
        <v>1304</v>
      </c>
      <c r="N1893" s="2">
        <v>127</v>
      </c>
      <c r="Q1893" t="s">
        <v>1417</v>
      </c>
      <c r="R1893" s="3">
        <v>263.30999999999995</v>
      </c>
      <c r="U1893" t="s">
        <v>284</v>
      </c>
      <c r="V1893" s="3">
        <v>154.70000000000002</v>
      </c>
    </row>
    <row r="1894" spans="13:22" x14ac:dyDescent="0.25">
      <c r="M1894" t="s">
        <v>1904</v>
      </c>
      <c r="N1894" s="2">
        <v>127</v>
      </c>
      <c r="Q1894" t="s">
        <v>87</v>
      </c>
      <c r="R1894" s="3">
        <v>263.2</v>
      </c>
      <c r="U1894" t="s">
        <v>2425</v>
      </c>
      <c r="V1894" s="3">
        <v>154.64000000000001</v>
      </c>
    </row>
    <row r="1895" spans="13:22" x14ac:dyDescent="0.25">
      <c r="M1895" t="s">
        <v>1155</v>
      </c>
      <c r="N1895" s="2">
        <v>127</v>
      </c>
      <c r="Q1895" t="s">
        <v>2775</v>
      </c>
      <c r="R1895" s="3">
        <v>263.16999999999996</v>
      </c>
      <c r="U1895" t="s">
        <v>1115</v>
      </c>
      <c r="V1895" s="3">
        <v>154.61000000000004</v>
      </c>
    </row>
    <row r="1896" spans="13:22" x14ac:dyDescent="0.25">
      <c r="M1896" t="s">
        <v>350</v>
      </c>
      <c r="N1896" s="2">
        <v>127</v>
      </c>
      <c r="Q1896" t="s">
        <v>1275</v>
      </c>
      <c r="R1896" s="3">
        <v>262.95999999999998</v>
      </c>
      <c r="U1896" t="s">
        <v>933</v>
      </c>
      <c r="V1896" s="3">
        <v>154.53000000000003</v>
      </c>
    </row>
    <row r="1897" spans="13:22" x14ac:dyDescent="0.25">
      <c r="M1897" t="s">
        <v>404</v>
      </c>
      <c r="N1897" s="2">
        <v>127</v>
      </c>
      <c r="Q1897" t="s">
        <v>1856</v>
      </c>
      <c r="R1897" s="3">
        <v>262.94</v>
      </c>
      <c r="U1897" t="s">
        <v>1518</v>
      </c>
      <c r="V1897" s="3">
        <v>154.51999999999995</v>
      </c>
    </row>
    <row r="1898" spans="13:22" x14ac:dyDescent="0.25">
      <c r="M1898" t="s">
        <v>202</v>
      </c>
      <c r="N1898" s="2">
        <v>127</v>
      </c>
      <c r="Q1898" t="s">
        <v>1250</v>
      </c>
      <c r="R1898" s="3">
        <v>261.49</v>
      </c>
      <c r="U1898" t="s">
        <v>1569</v>
      </c>
      <c r="V1898" s="3">
        <v>154.44</v>
      </c>
    </row>
    <row r="1899" spans="13:22" x14ac:dyDescent="0.25">
      <c r="M1899" t="s">
        <v>2759</v>
      </c>
      <c r="N1899" s="2">
        <v>127</v>
      </c>
      <c r="Q1899" t="s">
        <v>147</v>
      </c>
      <c r="R1899" s="3">
        <v>260.52999999999997</v>
      </c>
      <c r="U1899" t="s">
        <v>1925</v>
      </c>
      <c r="V1899" s="3">
        <v>154.30000000000001</v>
      </c>
    </row>
    <row r="1900" spans="13:22" x14ac:dyDescent="0.25">
      <c r="M1900" t="s">
        <v>1459</v>
      </c>
      <c r="N1900" s="2">
        <v>127</v>
      </c>
      <c r="Q1900" t="s">
        <v>2433</v>
      </c>
      <c r="R1900" s="3">
        <v>260.01</v>
      </c>
      <c r="U1900" t="s">
        <v>789</v>
      </c>
      <c r="V1900" s="3">
        <v>154.16</v>
      </c>
    </row>
    <row r="1901" spans="13:22" x14ac:dyDescent="0.25">
      <c r="M1901" t="s">
        <v>2760</v>
      </c>
      <c r="N1901" s="2">
        <v>126</v>
      </c>
      <c r="Q1901" t="s">
        <v>2544</v>
      </c>
      <c r="R1901" s="3">
        <v>259.95999999999998</v>
      </c>
      <c r="U1901" t="s">
        <v>2751</v>
      </c>
      <c r="V1901" s="3">
        <v>153.97999999999999</v>
      </c>
    </row>
    <row r="1902" spans="13:22" x14ac:dyDescent="0.25">
      <c r="M1902" t="s">
        <v>718</v>
      </c>
      <c r="N1902" s="2">
        <v>126</v>
      </c>
      <c r="Q1902" t="s">
        <v>128</v>
      </c>
      <c r="R1902" s="3">
        <v>259.24</v>
      </c>
      <c r="U1902" t="s">
        <v>2408</v>
      </c>
      <c r="V1902" s="3">
        <v>153.81</v>
      </c>
    </row>
    <row r="1903" spans="13:22" x14ac:dyDescent="0.25">
      <c r="M1903" t="s">
        <v>1180</v>
      </c>
      <c r="N1903" s="2">
        <v>126</v>
      </c>
      <c r="Q1903" t="s">
        <v>2461</v>
      </c>
      <c r="R1903" s="3">
        <v>258.44</v>
      </c>
      <c r="U1903" t="s">
        <v>1741</v>
      </c>
      <c r="V1903" s="3">
        <v>153.76999999999998</v>
      </c>
    </row>
    <row r="1904" spans="13:22" x14ac:dyDescent="0.25">
      <c r="M1904" t="s">
        <v>528</v>
      </c>
      <c r="N1904" s="2">
        <v>126</v>
      </c>
      <c r="Q1904" t="s">
        <v>1493</v>
      </c>
      <c r="R1904" s="3">
        <v>258.31</v>
      </c>
      <c r="U1904" t="s">
        <v>1054</v>
      </c>
      <c r="V1904" s="3">
        <v>153.44</v>
      </c>
    </row>
    <row r="1905" spans="13:22" x14ac:dyDescent="0.25">
      <c r="M1905" t="s">
        <v>2012</v>
      </c>
      <c r="N1905" s="2">
        <v>126</v>
      </c>
      <c r="Q1905" t="s">
        <v>2762</v>
      </c>
      <c r="R1905" s="3">
        <v>257.89999999999998</v>
      </c>
      <c r="U1905" t="s">
        <v>369</v>
      </c>
      <c r="V1905" s="3">
        <v>153.41</v>
      </c>
    </row>
    <row r="1906" spans="13:22" x14ac:dyDescent="0.25">
      <c r="M1906" t="s">
        <v>2409</v>
      </c>
      <c r="N1906" s="2">
        <v>126</v>
      </c>
      <c r="Q1906" t="s">
        <v>1131</v>
      </c>
      <c r="R1906" s="3">
        <v>257.56</v>
      </c>
      <c r="U1906" t="s">
        <v>2410</v>
      </c>
      <c r="V1906" s="3">
        <v>153.30000000000001</v>
      </c>
    </row>
    <row r="1907" spans="13:22" x14ac:dyDescent="0.25">
      <c r="M1907" t="s">
        <v>1923</v>
      </c>
      <c r="N1907" s="2">
        <v>126</v>
      </c>
      <c r="Q1907" t="s">
        <v>328</v>
      </c>
      <c r="R1907" s="3">
        <v>257.54999999999995</v>
      </c>
      <c r="U1907" t="s">
        <v>2775</v>
      </c>
      <c r="V1907" s="3">
        <v>153.08999999999997</v>
      </c>
    </row>
    <row r="1908" spans="13:22" x14ac:dyDescent="0.25">
      <c r="M1908" t="s">
        <v>1996</v>
      </c>
      <c r="N1908" s="2">
        <v>126</v>
      </c>
      <c r="Q1908" t="s">
        <v>2518</v>
      </c>
      <c r="R1908" s="3">
        <v>257.52999999999997</v>
      </c>
      <c r="U1908" t="s">
        <v>2517</v>
      </c>
      <c r="V1908" s="3">
        <v>153.03</v>
      </c>
    </row>
    <row r="1909" spans="13:22" x14ac:dyDescent="0.25">
      <c r="M1909" t="s">
        <v>2410</v>
      </c>
      <c r="N1909" s="2">
        <v>126</v>
      </c>
      <c r="Q1909" t="s">
        <v>908</v>
      </c>
      <c r="R1909" s="3">
        <v>257.47999999999996</v>
      </c>
      <c r="U1909" t="s">
        <v>908</v>
      </c>
      <c r="V1909" s="3">
        <v>152.54999999999995</v>
      </c>
    </row>
    <row r="1910" spans="13:22" x14ac:dyDescent="0.25">
      <c r="M1910" t="s">
        <v>2411</v>
      </c>
      <c r="N1910" s="2">
        <v>126</v>
      </c>
      <c r="Q1910" t="s">
        <v>1984</v>
      </c>
      <c r="R1910" s="3">
        <v>257.43</v>
      </c>
      <c r="U1910" t="s">
        <v>783</v>
      </c>
      <c r="V1910" s="3">
        <v>152.53000000000003</v>
      </c>
    </row>
    <row r="1911" spans="13:22" x14ac:dyDescent="0.25">
      <c r="M1911" t="s">
        <v>11</v>
      </c>
      <c r="N1911" s="2">
        <v>126</v>
      </c>
      <c r="Q1911" t="s">
        <v>1830</v>
      </c>
      <c r="R1911" s="3">
        <v>257.11</v>
      </c>
      <c r="U1911" t="s">
        <v>1277</v>
      </c>
      <c r="V1911" s="3">
        <v>152.52999999999997</v>
      </c>
    </row>
    <row r="1912" spans="13:22" x14ac:dyDescent="0.25">
      <c r="M1912" t="s">
        <v>2412</v>
      </c>
      <c r="N1912" s="2">
        <v>125</v>
      </c>
      <c r="Q1912" t="s">
        <v>2438</v>
      </c>
      <c r="R1912" s="3">
        <v>254.76</v>
      </c>
      <c r="U1912" t="s">
        <v>328</v>
      </c>
      <c r="V1912" s="3">
        <v>152.23999999999995</v>
      </c>
    </row>
    <row r="1913" spans="13:22" x14ac:dyDescent="0.25">
      <c r="M1913" t="s">
        <v>363</v>
      </c>
      <c r="N1913" s="2">
        <v>125</v>
      </c>
      <c r="Q1913" t="s">
        <v>896</v>
      </c>
      <c r="R1913" s="3">
        <v>254.5</v>
      </c>
      <c r="U1913" t="s">
        <v>705</v>
      </c>
      <c r="V1913" s="3">
        <v>152.19999999999999</v>
      </c>
    </row>
    <row r="1914" spans="13:22" x14ac:dyDescent="0.25">
      <c r="M1914" t="s">
        <v>2413</v>
      </c>
      <c r="N1914" s="2">
        <v>125</v>
      </c>
      <c r="Q1914" t="s">
        <v>2455</v>
      </c>
      <c r="R1914" s="3">
        <v>254.45</v>
      </c>
      <c r="U1914" t="s">
        <v>1528</v>
      </c>
      <c r="V1914" s="3">
        <v>152.15999999999997</v>
      </c>
    </row>
    <row r="1915" spans="13:22" x14ac:dyDescent="0.25">
      <c r="M1915" t="s">
        <v>1836</v>
      </c>
      <c r="N1915" s="2">
        <v>125</v>
      </c>
      <c r="Q1915" t="s">
        <v>705</v>
      </c>
      <c r="R1915" s="3">
        <v>254.39</v>
      </c>
      <c r="U1915" t="s">
        <v>1052</v>
      </c>
      <c r="V1915" s="3">
        <v>152.07999999999998</v>
      </c>
    </row>
    <row r="1916" spans="13:22" x14ac:dyDescent="0.25">
      <c r="M1916" t="s">
        <v>915</v>
      </c>
      <c r="N1916" s="2">
        <v>125</v>
      </c>
      <c r="Q1916" t="s">
        <v>396</v>
      </c>
      <c r="R1916" s="3">
        <v>254.28</v>
      </c>
      <c r="U1916" t="s">
        <v>2428</v>
      </c>
      <c r="V1916" s="3">
        <v>151.55000000000001</v>
      </c>
    </row>
    <row r="1917" spans="13:22" x14ac:dyDescent="0.25">
      <c r="M1917" t="s">
        <v>1181</v>
      </c>
      <c r="N1917" s="2">
        <v>125</v>
      </c>
      <c r="Q1917" t="s">
        <v>1180</v>
      </c>
      <c r="R1917" s="3">
        <v>254.13</v>
      </c>
      <c r="U1917" t="s">
        <v>2488</v>
      </c>
      <c r="V1917" s="3">
        <v>151.44999999999999</v>
      </c>
    </row>
    <row r="1918" spans="13:22" x14ac:dyDescent="0.25">
      <c r="M1918" t="s">
        <v>894</v>
      </c>
      <c r="N1918" s="2">
        <v>125</v>
      </c>
      <c r="Q1918" t="s">
        <v>408</v>
      </c>
      <c r="R1918" s="3">
        <v>254.05</v>
      </c>
      <c r="U1918" t="s">
        <v>896</v>
      </c>
      <c r="V1918" s="3">
        <v>151.42000000000002</v>
      </c>
    </row>
    <row r="1919" spans="13:22" x14ac:dyDescent="0.25">
      <c r="M1919" t="s">
        <v>2414</v>
      </c>
      <c r="N1919" s="2">
        <v>124</v>
      </c>
      <c r="Q1919" t="s">
        <v>1298</v>
      </c>
      <c r="R1919" s="3">
        <v>253.98</v>
      </c>
      <c r="U1919" t="s">
        <v>2753</v>
      </c>
      <c r="V1919" s="3">
        <v>151.34999999999997</v>
      </c>
    </row>
    <row r="1920" spans="13:22" x14ac:dyDescent="0.25">
      <c r="M1920" t="s">
        <v>2416</v>
      </c>
      <c r="N1920" s="2">
        <v>124</v>
      </c>
      <c r="Q1920" t="s">
        <v>1999</v>
      </c>
      <c r="R1920" s="3">
        <v>253.91000000000003</v>
      </c>
      <c r="U1920" t="s">
        <v>2780</v>
      </c>
      <c r="V1920" s="3">
        <v>151.04</v>
      </c>
    </row>
    <row r="1921" spans="13:22" x14ac:dyDescent="0.25">
      <c r="M1921" t="s">
        <v>2415</v>
      </c>
      <c r="N1921" s="2">
        <v>124</v>
      </c>
      <c r="Q1921" t="s">
        <v>1550</v>
      </c>
      <c r="R1921" s="3">
        <v>253.79</v>
      </c>
      <c r="U1921" t="s">
        <v>2791</v>
      </c>
      <c r="V1921" s="3">
        <v>151</v>
      </c>
    </row>
    <row r="1922" spans="13:22" x14ac:dyDescent="0.25">
      <c r="M1922" t="s">
        <v>1190</v>
      </c>
      <c r="N1922" s="2">
        <v>123</v>
      </c>
      <c r="Q1922" t="s">
        <v>2380</v>
      </c>
      <c r="R1922" s="3">
        <v>253.68</v>
      </c>
      <c r="U1922" t="s">
        <v>2455</v>
      </c>
      <c r="V1922" s="3">
        <v>150.45999999999998</v>
      </c>
    </row>
    <row r="1923" spans="13:22" x14ac:dyDescent="0.25">
      <c r="M1923" t="s">
        <v>998</v>
      </c>
      <c r="N1923" s="2">
        <v>123</v>
      </c>
      <c r="Q1923" t="s">
        <v>2769</v>
      </c>
      <c r="R1923" s="3">
        <v>253.65</v>
      </c>
      <c r="U1923" t="s">
        <v>408</v>
      </c>
      <c r="V1923" s="3">
        <v>149.58999999999997</v>
      </c>
    </row>
    <row r="1924" spans="13:22" x14ac:dyDescent="0.25">
      <c r="M1924" t="s">
        <v>1760</v>
      </c>
      <c r="N1924" s="2">
        <v>123</v>
      </c>
      <c r="Q1924" t="s">
        <v>2486</v>
      </c>
      <c r="R1924" s="3">
        <v>253.14000000000001</v>
      </c>
      <c r="U1924" t="s">
        <v>682</v>
      </c>
      <c r="V1924" s="3">
        <v>149.38000000000002</v>
      </c>
    </row>
    <row r="1925" spans="13:22" x14ac:dyDescent="0.25">
      <c r="M1925" t="s">
        <v>2417</v>
      </c>
      <c r="N1925" s="2">
        <v>123</v>
      </c>
      <c r="Q1925" t="s">
        <v>321</v>
      </c>
      <c r="R1925" s="3">
        <v>253.10000000000002</v>
      </c>
      <c r="U1925" t="s">
        <v>2447</v>
      </c>
      <c r="V1925" s="3">
        <v>149.32</v>
      </c>
    </row>
    <row r="1926" spans="13:22" x14ac:dyDescent="0.25">
      <c r="M1926" t="s">
        <v>1044</v>
      </c>
      <c r="N1926" s="2">
        <v>123</v>
      </c>
      <c r="Q1926" t="s">
        <v>1052</v>
      </c>
      <c r="R1926" s="3">
        <v>252.15</v>
      </c>
      <c r="U1926" t="s">
        <v>1659</v>
      </c>
      <c r="V1926" s="3">
        <v>149.19999999999999</v>
      </c>
    </row>
    <row r="1927" spans="13:22" x14ac:dyDescent="0.25">
      <c r="M1927" t="s">
        <v>2419</v>
      </c>
      <c r="N1927" s="2">
        <v>123</v>
      </c>
      <c r="Q1927" t="s">
        <v>2767</v>
      </c>
      <c r="R1927" s="3">
        <v>251.81</v>
      </c>
      <c r="U1927" t="s">
        <v>1180</v>
      </c>
      <c r="V1927" s="3">
        <v>149.15</v>
      </c>
    </row>
    <row r="1928" spans="13:22" x14ac:dyDescent="0.25">
      <c r="M1928" t="s">
        <v>2418</v>
      </c>
      <c r="N1928" s="2">
        <v>123</v>
      </c>
      <c r="Q1928" t="s">
        <v>2458</v>
      </c>
      <c r="R1928" s="3">
        <v>251.42</v>
      </c>
      <c r="U1928" t="s">
        <v>40</v>
      </c>
      <c r="V1928" s="3">
        <v>148.85999999999999</v>
      </c>
    </row>
    <row r="1929" spans="13:22" x14ac:dyDescent="0.25">
      <c r="M1929" t="s">
        <v>886</v>
      </c>
      <c r="N1929" s="2">
        <v>122</v>
      </c>
      <c r="Q1929" t="s">
        <v>1753</v>
      </c>
      <c r="R1929" s="3">
        <v>251.39</v>
      </c>
      <c r="U1929" t="s">
        <v>690</v>
      </c>
      <c r="V1929" s="3">
        <v>148.83000000000001</v>
      </c>
    </row>
    <row r="1930" spans="13:22" x14ac:dyDescent="0.25">
      <c r="M1930" t="s">
        <v>1583</v>
      </c>
      <c r="N1930" s="2">
        <v>122</v>
      </c>
      <c r="Q1930" t="s">
        <v>1761</v>
      </c>
      <c r="R1930" s="3">
        <v>251.04000000000002</v>
      </c>
      <c r="U1930" t="s">
        <v>286</v>
      </c>
      <c r="V1930" s="3">
        <v>148.64999999999998</v>
      </c>
    </row>
    <row r="1931" spans="13:22" x14ac:dyDescent="0.25">
      <c r="M1931" t="s">
        <v>2420</v>
      </c>
      <c r="N1931" s="2">
        <v>122</v>
      </c>
      <c r="Q1931" t="s">
        <v>2488</v>
      </c>
      <c r="R1931" s="3">
        <v>249.72</v>
      </c>
      <c r="U1931" t="s">
        <v>2708</v>
      </c>
      <c r="V1931" s="3">
        <v>148.61999999999998</v>
      </c>
    </row>
    <row r="1932" spans="13:22" x14ac:dyDescent="0.25">
      <c r="M1932" t="s">
        <v>167</v>
      </c>
      <c r="N1932" s="2">
        <v>122</v>
      </c>
      <c r="Q1932" t="s">
        <v>1659</v>
      </c>
      <c r="R1932" s="3">
        <v>249.38</v>
      </c>
      <c r="U1932" t="s">
        <v>330</v>
      </c>
      <c r="V1932" s="3">
        <v>148.58999999999997</v>
      </c>
    </row>
    <row r="1933" spans="13:22" x14ac:dyDescent="0.25">
      <c r="M1933" t="s">
        <v>899</v>
      </c>
      <c r="N1933" s="2">
        <v>122</v>
      </c>
      <c r="Q1933" t="s">
        <v>2753</v>
      </c>
      <c r="R1933" s="3">
        <v>249.35999999999999</v>
      </c>
      <c r="U1933" t="s">
        <v>2769</v>
      </c>
      <c r="V1933" s="3">
        <v>148.58000000000001</v>
      </c>
    </row>
    <row r="1934" spans="13:22" x14ac:dyDescent="0.25">
      <c r="M1934" t="s">
        <v>1899</v>
      </c>
      <c r="N1934" s="2">
        <v>122</v>
      </c>
      <c r="Q1934" t="s">
        <v>1329</v>
      </c>
      <c r="R1934" s="3">
        <v>249.15</v>
      </c>
      <c r="U1934" t="s">
        <v>1552</v>
      </c>
      <c r="V1934" s="3">
        <v>148.43</v>
      </c>
    </row>
    <row r="1935" spans="13:22" x14ac:dyDescent="0.25">
      <c r="M1935" t="s">
        <v>1135</v>
      </c>
      <c r="N1935" s="2">
        <v>122</v>
      </c>
      <c r="Q1935" t="s">
        <v>1741</v>
      </c>
      <c r="R1935" s="3">
        <v>249.07</v>
      </c>
      <c r="U1935" t="s">
        <v>498</v>
      </c>
      <c r="V1935" s="3">
        <v>148.40999999999997</v>
      </c>
    </row>
    <row r="1936" spans="13:22" x14ac:dyDescent="0.25">
      <c r="M1936" t="s">
        <v>241</v>
      </c>
      <c r="N1936" s="2">
        <v>122</v>
      </c>
      <c r="Q1936" t="s">
        <v>2399</v>
      </c>
      <c r="R1936" s="3">
        <v>248.96</v>
      </c>
      <c r="U1936" t="s">
        <v>2463</v>
      </c>
      <c r="V1936" s="3">
        <v>148.34000000000003</v>
      </c>
    </row>
    <row r="1937" spans="13:22" x14ac:dyDescent="0.25">
      <c r="M1937" t="s">
        <v>2761</v>
      </c>
      <c r="N1937" s="2">
        <v>122</v>
      </c>
      <c r="Q1937" t="s">
        <v>2207</v>
      </c>
      <c r="R1937" s="3">
        <v>247.83999999999997</v>
      </c>
      <c r="U1937" t="s">
        <v>147</v>
      </c>
      <c r="V1937" s="3">
        <v>148.24999999999994</v>
      </c>
    </row>
    <row r="1938" spans="13:22" x14ac:dyDescent="0.25">
      <c r="M1938" t="s">
        <v>2007</v>
      </c>
      <c r="N1938" s="2">
        <v>122</v>
      </c>
      <c r="Q1938" t="s">
        <v>2495</v>
      </c>
      <c r="R1938" s="3">
        <v>247.8</v>
      </c>
      <c r="U1938" t="s">
        <v>1830</v>
      </c>
      <c r="V1938" s="3">
        <v>148.14000000000001</v>
      </c>
    </row>
    <row r="1939" spans="13:22" x14ac:dyDescent="0.25">
      <c r="M1939" t="s">
        <v>2421</v>
      </c>
      <c r="N1939" s="2">
        <v>122</v>
      </c>
      <c r="Q1939" t="s">
        <v>2751</v>
      </c>
      <c r="R1939" s="3">
        <v>247.64</v>
      </c>
      <c r="U1939" t="s">
        <v>1182</v>
      </c>
      <c r="V1939" s="3">
        <v>148.07</v>
      </c>
    </row>
    <row r="1940" spans="13:22" x14ac:dyDescent="0.25">
      <c r="M1940" t="s">
        <v>2422</v>
      </c>
      <c r="N1940" s="2">
        <v>121</v>
      </c>
      <c r="Q1940" t="s">
        <v>330</v>
      </c>
      <c r="R1940" s="3">
        <v>247.61999999999998</v>
      </c>
      <c r="U1940" t="s">
        <v>2335</v>
      </c>
      <c r="V1940" s="3">
        <v>147.40000000000003</v>
      </c>
    </row>
    <row r="1941" spans="13:22" x14ac:dyDescent="0.25">
      <c r="M1941" t="s">
        <v>321</v>
      </c>
      <c r="N1941" s="2">
        <v>121</v>
      </c>
      <c r="Q1941" t="s">
        <v>789</v>
      </c>
      <c r="R1941" s="3">
        <v>247.56</v>
      </c>
      <c r="U1941" t="s">
        <v>2495</v>
      </c>
      <c r="V1941" s="3">
        <v>146.15000000000003</v>
      </c>
    </row>
    <row r="1942" spans="13:22" x14ac:dyDescent="0.25">
      <c r="M1942" t="s">
        <v>970</v>
      </c>
      <c r="N1942" s="2">
        <v>121</v>
      </c>
      <c r="Q1942" t="s">
        <v>2467</v>
      </c>
      <c r="R1942" s="3">
        <v>247.3</v>
      </c>
      <c r="U1942" t="s">
        <v>2355</v>
      </c>
      <c r="V1942" s="3">
        <v>146.11000000000004</v>
      </c>
    </row>
    <row r="1943" spans="13:22" x14ac:dyDescent="0.25">
      <c r="M1943" t="s">
        <v>745</v>
      </c>
      <c r="N1943" s="2">
        <v>121</v>
      </c>
      <c r="Q1943" t="s">
        <v>2420</v>
      </c>
      <c r="R1943" s="3">
        <v>247.04000000000002</v>
      </c>
      <c r="U1943" t="s">
        <v>2424</v>
      </c>
      <c r="V1943" s="3">
        <v>146.07000000000002</v>
      </c>
    </row>
    <row r="1944" spans="13:22" x14ac:dyDescent="0.25">
      <c r="M1944" t="s">
        <v>870</v>
      </c>
      <c r="N1944" s="2">
        <v>121</v>
      </c>
      <c r="Q1944" t="s">
        <v>381</v>
      </c>
      <c r="R1944" s="3">
        <v>246.95000000000005</v>
      </c>
      <c r="U1944" t="s">
        <v>2786</v>
      </c>
      <c r="V1944" s="3">
        <v>145.97</v>
      </c>
    </row>
    <row r="1945" spans="13:22" x14ac:dyDescent="0.25">
      <c r="M1945" t="s">
        <v>130</v>
      </c>
      <c r="N1945" s="2">
        <v>121</v>
      </c>
      <c r="Q1945" t="s">
        <v>40</v>
      </c>
      <c r="R1945" s="3">
        <v>246.70999999999998</v>
      </c>
      <c r="U1945" t="s">
        <v>2498</v>
      </c>
      <c r="V1945" s="3">
        <v>145.94999999999999</v>
      </c>
    </row>
    <row r="1946" spans="13:22" x14ac:dyDescent="0.25">
      <c r="M1946" t="s">
        <v>783</v>
      </c>
      <c r="N1946" s="2">
        <v>121</v>
      </c>
      <c r="Q1946" t="s">
        <v>2410</v>
      </c>
      <c r="R1946" s="3">
        <v>246.6</v>
      </c>
      <c r="U1946" t="s">
        <v>1124</v>
      </c>
      <c r="V1946" s="3">
        <v>145.87</v>
      </c>
    </row>
    <row r="1947" spans="13:22" x14ac:dyDescent="0.25">
      <c r="M1947" t="s">
        <v>1124</v>
      </c>
      <c r="N1947" s="2">
        <v>121</v>
      </c>
      <c r="Q1947" t="s">
        <v>2517</v>
      </c>
      <c r="R1947" s="3">
        <v>246.45</v>
      </c>
      <c r="U1947" t="s">
        <v>1308</v>
      </c>
      <c r="V1947" s="3">
        <v>145.82000000000005</v>
      </c>
    </row>
    <row r="1948" spans="13:22" x14ac:dyDescent="0.25">
      <c r="M1948" t="s">
        <v>484</v>
      </c>
      <c r="N1948" s="2">
        <v>120</v>
      </c>
      <c r="Q1948" t="s">
        <v>2708</v>
      </c>
      <c r="R1948" s="3">
        <v>246.39999999999998</v>
      </c>
      <c r="U1948" t="s">
        <v>128</v>
      </c>
      <c r="V1948" s="3">
        <v>145.69999999999999</v>
      </c>
    </row>
    <row r="1949" spans="13:22" x14ac:dyDescent="0.25">
      <c r="M1949" t="s">
        <v>486</v>
      </c>
      <c r="N1949" s="2">
        <v>120</v>
      </c>
      <c r="Q1949" t="s">
        <v>2523</v>
      </c>
      <c r="R1949" s="3">
        <v>245.89</v>
      </c>
      <c r="U1949" t="s">
        <v>2448</v>
      </c>
      <c r="V1949" s="3">
        <v>145.53000000000003</v>
      </c>
    </row>
    <row r="1950" spans="13:22" x14ac:dyDescent="0.25">
      <c r="M1950" t="s">
        <v>476</v>
      </c>
      <c r="N1950" s="2">
        <v>120</v>
      </c>
      <c r="Q1950" t="s">
        <v>2319</v>
      </c>
      <c r="R1950" s="3">
        <v>245.82</v>
      </c>
      <c r="U1950" t="s">
        <v>49</v>
      </c>
      <c r="V1950" s="3">
        <v>145.51</v>
      </c>
    </row>
    <row r="1951" spans="13:22" x14ac:dyDescent="0.25">
      <c r="M1951" t="s">
        <v>1131</v>
      </c>
      <c r="N1951" s="2">
        <v>120</v>
      </c>
      <c r="Q1951" t="s">
        <v>2397</v>
      </c>
      <c r="R1951" s="3">
        <v>244.00000000000003</v>
      </c>
      <c r="U1951" t="s">
        <v>2544</v>
      </c>
      <c r="V1951" s="3">
        <v>145.38999999999999</v>
      </c>
    </row>
    <row r="1952" spans="13:22" x14ac:dyDescent="0.25">
      <c r="M1952" t="s">
        <v>2762</v>
      </c>
      <c r="N1952" s="2">
        <v>120</v>
      </c>
      <c r="Q1952" t="s">
        <v>2372</v>
      </c>
      <c r="R1952" s="3">
        <v>243.78000000000003</v>
      </c>
      <c r="U1952" t="s">
        <v>1899</v>
      </c>
      <c r="V1952" s="3">
        <v>145.34000000000003</v>
      </c>
    </row>
    <row r="1953" spans="13:22" x14ac:dyDescent="0.25">
      <c r="M1953" t="s">
        <v>2424</v>
      </c>
      <c r="N1953" s="2">
        <v>120</v>
      </c>
      <c r="Q1953" t="s">
        <v>2481</v>
      </c>
      <c r="R1953" s="3">
        <v>243.77</v>
      </c>
      <c r="U1953" t="s">
        <v>2401</v>
      </c>
      <c r="V1953" s="3">
        <v>145.30000000000001</v>
      </c>
    </row>
    <row r="1954" spans="13:22" x14ac:dyDescent="0.25">
      <c r="M1954" t="s">
        <v>356</v>
      </c>
      <c r="N1954" s="2">
        <v>120</v>
      </c>
      <c r="Q1954" t="s">
        <v>1155</v>
      </c>
      <c r="R1954" s="3">
        <v>243.57</v>
      </c>
      <c r="U1954" t="s">
        <v>659</v>
      </c>
      <c r="V1954" s="3">
        <v>145</v>
      </c>
    </row>
    <row r="1955" spans="13:22" x14ac:dyDescent="0.25">
      <c r="M1955" t="s">
        <v>2423</v>
      </c>
      <c r="N1955" s="2">
        <v>120</v>
      </c>
      <c r="Q1955" t="s">
        <v>2743</v>
      </c>
      <c r="R1955" s="3">
        <v>242.91</v>
      </c>
      <c r="U1955" t="s">
        <v>1798</v>
      </c>
      <c r="V1955" s="3">
        <v>144.96000000000004</v>
      </c>
    </row>
    <row r="1956" spans="13:22" x14ac:dyDescent="0.25">
      <c r="M1956" t="s">
        <v>2426</v>
      </c>
      <c r="N1956" s="2">
        <v>120</v>
      </c>
      <c r="Q1956" t="s">
        <v>933</v>
      </c>
      <c r="R1956" s="3">
        <v>242.52000000000004</v>
      </c>
      <c r="U1956" t="s">
        <v>1984</v>
      </c>
      <c r="V1956" s="3">
        <v>144.54000000000002</v>
      </c>
    </row>
    <row r="1957" spans="13:22" x14ac:dyDescent="0.25">
      <c r="M1957" t="s">
        <v>224</v>
      </c>
      <c r="N1957" s="2">
        <v>120</v>
      </c>
      <c r="Q1957" t="s">
        <v>2448</v>
      </c>
      <c r="R1957" s="3">
        <v>242.21</v>
      </c>
      <c r="U1957" t="s">
        <v>2489</v>
      </c>
      <c r="V1957" s="3">
        <v>144.4</v>
      </c>
    </row>
    <row r="1958" spans="13:22" x14ac:dyDescent="0.25">
      <c r="M1958" t="s">
        <v>2425</v>
      </c>
      <c r="N1958" s="2">
        <v>120</v>
      </c>
      <c r="Q1958" t="s">
        <v>1206</v>
      </c>
      <c r="R1958" s="3">
        <v>241.9</v>
      </c>
      <c r="U1958" t="s">
        <v>2450</v>
      </c>
      <c r="V1958" s="3">
        <v>144.07</v>
      </c>
    </row>
    <row r="1959" spans="13:22" x14ac:dyDescent="0.25">
      <c r="M1959" t="s">
        <v>65</v>
      </c>
      <c r="N1959" s="2">
        <v>120</v>
      </c>
      <c r="Q1959" t="s">
        <v>464</v>
      </c>
      <c r="R1959" s="3">
        <v>241.33999999999997</v>
      </c>
      <c r="U1959" t="s">
        <v>2397</v>
      </c>
      <c r="V1959" s="3">
        <v>143.98000000000002</v>
      </c>
    </row>
    <row r="1960" spans="13:22" x14ac:dyDescent="0.25">
      <c r="M1960" t="s">
        <v>653</v>
      </c>
      <c r="N1960" s="2">
        <v>120</v>
      </c>
      <c r="Q1960" t="s">
        <v>1459</v>
      </c>
      <c r="R1960" s="3">
        <v>241.28</v>
      </c>
      <c r="U1960" t="s">
        <v>2487</v>
      </c>
      <c r="V1960" s="3">
        <v>143.69999999999999</v>
      </c>
    </row>
    <row r="1961" spans="13:22" x14ac:dyDescent="0.25">
      <c r="M1961" t="s">
        <v>1925</v>
      </c>
      <c r="N1961" s="2">
        <v>119</v>
      </c>
      <c r="Q1961" t="s">
        <v>66</v>
      </c>
      <c r="R1961" s="3">
        <v>241.04000000000002</v>
      </c>
      <c r="U1961" t="s">
        <v>2507</v>
      </c>
      <c r="V1961" s="3">
        <v>143.52000000000004</v>
      </c>
    </row>
    <row r="1962" spans="13:22" x14ac:dyDescent="0.25">
      <c r="M1962" t="s">
        <v>1372</v>
      </c>
      <c r="N1962" s="2">
        <v>119</v>
      </c>
      <c r="Q1962" t="s">
        <v>2475</v>
      </c>
      <c r="R1962" s="3">
        <v>240.84</v>
      </c>
      <c r="U1962" t="s">
        <v>2473</v>
      </c>
      <c r="V1962" s="3">
        <v>143.19999999999999</v>
      </c>
    </row>
    <row r="1963" spans="13:22" x14ac:dyDescent="0.25">
      <c r="M1963" t="s">
        <v>2427</v>
      </c>
      <c r="N1963" s="2">
        <v>119</v>
      </c>
      <c r="Q1963" t="s">
        <v>324</v>
      </c>
      <c r="R1963" s="3">
        <v>240.76999999999998</v>
      </c>
      <c r="U1963" t="s">
        <v>440</v>
      </c>
      <c r="V1963" s="3">
        <v>142.5</v>
      </c>
    </row>
    <row r="1964" spans="13:22" x14ac:dyDescent="0.25">
      <c r="M1964" t="s">
        <v>754</v>
      </c>
      <c r="N1964" s="2">
        <v>119</v>
      </c>
      <c r="Q1964" t="s">
        <v>1087</v>
      </c>
      <c r="R1964" s="3">
        <v>240.4</v>
      </c>
      <c r="U1964" t="s">
        <v>1389</v>
      </c>
      <c r="V1964" s="3">
        <v>142.44999999999999</v>
      </c>
    </row>
    <row r="1965" spans="13:22" x14ac:dyDescent="0.25">
      <c r="M1965" t="s">
        <v>2428</v>
      </c>
      <c r="N1965" s="2">
        <v>119</v>
      </c>
      <c r="Q1965" t="s">
        <v>369</v>
      </c>
      <c r="R1965" s="3">
        <v>240.2</v>
      </c>
      <c r="U1965" t="s">
        <v>2454</v>
      </c>
      <c r="V1965" s="3">
        <v>142.39000000000001</v>
      </c>
    </row>
    <row r="1966" spans="13:22" x14ac:dyDescent="0.25">
      <c r="M1966" t="s">
        <v>49</v>
      </c>
      <c r="N1966" s="2">
        <v>119</v>
      </c>
      <c r="Q1966" t="s">
        <v>1322</v>
      </c>
      <c r="R1966" s="3">
        <v>240.07999999999998</v>
      </c>
      <c r="U1966" t="s">
        <v>11</v>
      </c>
      <c r="V1966" s="3">
        <v>142.38</v>
      </c>
    </row>
    <row r="1967" spans="13:22" x14ac:dyDescent="0.25">
      <c r="M1967" t="s">
        <v>2429</v>
      </c>
      <c r="N1967" s="2">
        <v>118</v>
      </c>
      <c r="Q1967" t="s">
        <v>703</v>
      </c>
      <c r="R1967" s="3">
        <v>239.85</v>
      </c>
      <c r="U1967" t="s">
        <v>1087</v>
      </c>
      <c r="V1967" s="3">
        <v>142.23000000000002</v>
      </c>
    </row>
    <row r="1968" spans="13:22" x14ac:dyDescent="0.25">
      <c r="M1968" t="s">
        <v>2430</v>
      </c>
      <c r="N1968" s="2">
        <v>118</v>
      </c>
      <c r="Q1968" t="s">
        <v>1536</v>
      </c>
      <c r="R1968" s="3">
        <v>239.66000000000003</v>
      </c>
      <c r="U1968" t="s">
        <v>2207</v>
      </c>
      <c r="V1968" s="3">
        <v>142.14999999999998</v>
      </c>
    </row>
    <row r="1969" spans="13:22" x14ac:dyDescent="0.25">
      <c r="M1969" t="s">
        <v>2431</v>
      </c>
      <c r="N1969" s="2">
        <v>118</v>
      </c>
      <c r="Q1969" t="s">
        <v>690</v>
      </c>
      <c r="R1969" s="3">
        <v>239.62</v>
      </c>
      <c r="U1969" t="s">
        <v>954</v>
      </c>
      <c r="V1969" s="3">
        <v>142.13999999999999</v>
      </c>
    </row>
    <row r="1970" spans="13:22" x14ac:dyDescent="0.25">
      <c r="M1970" t="s">
        <v>2763</v>
      </c>
      <c r="N1970" s="2">
        <v>118</v>
      </c>
      <c r="Q1970" t="s">
        <v>514</v>
      </c>
      <c r="R1970" s="3">
        <v>239.13</v>
      </c>
      <c r="U1970" t="s">
        <v>2767</v>
      </c>
      <c r="V1970" s="3">
        <v>142.11000000000001</v>
      </c>
    </row>
    <row r="1971" spans="13:22" x14ac:dyDescent="0.25">
      <c r="M1971" t="s">
        <v>1551</v>
      </c>
      <c r="N1971" s="2">
        <v>118</v>
      </c>
      <c r="Q1971" t="s">
        <v>682</v>
      </c>
      <c r="R1971" s="3">
        <v>238.73000000000002</v>
      </c>
      <c r="U1971" t="s">
        <v>2420</v>
      </c>
      <c r="V1971" s="3">
        <v>142.03000000000003</v>
      </c>
    </row>
    <row r="1972" spans="13:22" x14ac:dyDescent="0.25">
      <c r="M1972" t="s">
        <v>2764</v>
      </c>
      <c r="N1972" s="2">
        <v>118</v>
      </c>
      <c r="Q1972" t="s">
        <v>2780</v>
      </c>
      <c r="R1972" s="3">
        <v>238.63</v>
      </c>
      <c r="U1972" t="s">
        <v>127</v>
      </c>
      <c r="V1972" s="3">
        <v>142.03</v>
      </c>
    </row>
    <row r="1973" spans="13:22" x14ac:dyDescent="0.25">
      <c r="M1973" t="s">
        <v>659</v>
      </c>
      <c r="N1973" s="2">
        <v>118</v>
      </c>
      <c r="Q1973" t="s">
        <v>2231</v>
      </c>
      <c r="R1973" s="3">
        <v>237.82999999999998</v>
      </c>
      <c r="U1973" t="s">
        <v>1149</v>
      </c>
      <c r="V1973" s="3">
        <v>142</v>
      </c>
    </row>
    <row r="1974" spans="13:22" x14ac:dyDescent="0.25">
      <c r="M1974" t="s">
        <v>1984</v>
      </c>
      <c r="N1974" s="2">
        <v>117</v>
      </c>
      <c r="Q1974" t="s">
        <v>53</v>
      </c>
      <c r="R1974" s="3">
        <v>237.14</v>
      </c>
      <c r="U1974" t="s">
        <v>2509</v>
      </c>
      <c r="V1974" s="3">
        <v>141.94999999999999</v>
      </c>
    </row>
    <row r="1975" spans="13:22" x14ac:dyDescent="0.25">
      <c r="M1975" t="s">
        <v>2432</v>
      </c>
      <c r="N1975" s="2">
        <v>117</v>
      </c>
      <c r="Q1975" t="s">
        <v>1308</v>
      </c>
      <c r="R1975" s="3">
        <v>237.03000000000003</v>
      </c>
      <c r="U1975" t="s">
        <v>2523</v>
      </c>
      <c r="V1975" s="3">
        <v>141.94</v>
      </c>
    </row>
    <row r="1976" spans="13:22" x14ac:dyDescent="0.25">
      <c r="M1976" t="s">
        <v>2765</v>
      </c>
      <c r="N1976" s="2">
        <v>117</v>
      </c>
      <c r="Q1976" t="s">
        <v>350</v>
      </c>
      <c r="R1976" s="3">
        <v>236.9</v>
      </c>
      <c r="U1976" t="s">
        <v>2524</v>
      </c>
      <c r="V1976" s="3">
        <v>141.78</v>
      </c>
    </row>
    <row r="1977" spans="13:22" x14ac:dyDescent="0.25">
      <c r="M1977" t="s">
        <v>1586</v>
      </c>
      <c r="N1977" s="2">
        <v>117</v>
      </c>
      <c r="Q1977" t="s">
        <v>1249</v>
      </c>
      <c r="R1977" s="3">
        <v>236.79000000000002</v>
      </c>
      <c r="U1977" t="s">
        <v>2412</v>
      </c>
      <c r="V1977" s="3">
        <v>141.67000000000002</v>
      </c>
    </row>
    <row r="1978" spans="13:22" x14ac:dyDescent="0.25">
      <c r="M1978" t="s">
        <v>2433</v>
      </c>
      <c r="N1978" s="2">
        <v>117</v>
      </c>
      <c r="Q1978" t="s">
        <v>2791</v>
      </c>
      <c r="R1978" s="3">
        <v>236.43</v>
      </c>
      <c r="U1978" t="s">
        <v>444</v>
      </c>
      <c r="V1978" s="3">
        <v>141.57999999999998</v>
      </c>
    </row>
    <row r="1979" spans="13:22" x14ac:dyDescent="0.25">
      <c r="M1979" t="s">
        <v>15</v>
      </c>
      <c r="N1979" s="2">
        <v>117</v>
      </c>
      <c r="Q1979" t="s">
        <v>2479</v>
      </c>
      <c r="R1979" s="3">
        <v>236.21</v>
      </c>
      <c r="U1979" t="s">
        <v>321</v>
      </c>
      <c r="V1979" s="3">
        <v>141.56</v>
      </c>
    </row>
    <row r="1980" spans="13:22" x14ac:dyDescent="0.25">
      <c r="M1980" t="s">
        <v>2766</v>
      </c>
      <c r="N1980" s="2">
        <v>117</v>
      </c>
      <c r="Q1980" t="s">
        <v>2766</v>
      </c>
      <c r="R1980" s="3">
        <v>236.07</v>
      </c>
      <c r="U1980" t="s">
        <v>1206</v>
      </c>
      <c r="V1980" s="3">
        <v>141.31</v>
      </c>
    </row>
    <row r="1981" spans="13:22" x14ac:dyDescent="0.25">
      <c r="M1981" t="s">
        <v>2434</v>
      </c>
      <c r="N1981" s="2">
        <v>117</v>
      </c>
      <c r="Q1981" t="s">
        <v>2786</v>
      </c>
      <c r="R1981" s="3">
        <v>236.04</v>
      </c>
      <c r="U1981" t="s">
        <v>1341</v>
      </c>
      <c r="V1981" s="3">
        <v>140.60000000000002</v>
      </c>
    </row>
    <row r="1982" spans="13:22" x14ac:dyDescent="0.25">
      <c r="M1982" t="s">
        <v>1842</v>
      </c>
      <c r="N1982" s="2">
        <v>117</v>
      </c>
      <c r="Q1982" t="s">
        <v>1773</v>
      </c>
      <c r="R1982" s="3">
        <v>235.62</v>
      </c>
      <c r="U1982" t="s">
        <v>2760</v>
      </c>
      <c r="V1982" s="3">
        <v>140.58000000000001</v>
      </c>
    </row>
    <row r="1983" spans="13:22" x14ac:dyDescent="0.25">
      <c r="M1983" t="s">
        <v>1692</v>
      </c>
      <c r="N1983" s="2">
        <v>116</v>
      </c>
      <c r="Q1983" t="s">
        <v>1614</v>
      </c>
      <c r="R1983" s="3">
        <v>235.10000000000002</v>
      </c>
      <c r="U1983" t="s">
        <v>1291</v>
      </c>
      <c r="V1983" s="3">
        <v>140.44000000000003</v>
      </c>
    </row>
    <row r="1984" spans="13:22" x14ac:dyDescent="0.25">
      <c r="M1984" t="s">
        <v>1322</v>
      </c>
      <c r="N1984" s="2">
        <v>116</v>
      </c>
      <c r="Q1984" t="s">
        <v>1127</v>
      </c>
      <c r="R1984" s="3">
        <v>235.08</v>
      </c>
      <c r="U1984" t="s">
        <v>2399</v>
      </c>
      <c r="V1984" s="3">
        <v>140.33000000000001</v>
      </c>
    </row>
    <row r="1985" spans="13:22" x14ac:dyDescent="0.25">
      <c r="M1985" t="s">
        <v>1700</v>
      </c>
      <c r="N1985" s="2">
        <v>116</v>
      </c>
      <c r="Q1985" t="s">
        <v>2387</v>
      </c>
      <c r="R1985" s="3">
        <v>234.99</v>
      </c>
      <c r="U1985" t="s">
        <v>1459</v>
      </c>
      <c r="V1985" s="3">
        <v>140.32</v>
      </c>
    </row>
    <row r="1986" spans="13:22" x14ac:dyDescent="0.25">
      <c r="M1986" t="s">
        <v>411</v>
      </c>
      <c r="N1986" s="2">
        <v>116</v>
      </c>
      <c r="Q1986" t="s">
        <v>1076</v>
      </c>
      <c r="R1986" s="3">
        <v>234.63</v>
      </c>
      <c r="U1986" t="s">
        <v>2458</v>
      </c>
      <c r="V1986" s="3">
        <v>140.27999999999997</v>
      </c>
    </row>
    <row r="1987" spans="13:22" x14ac:dyDescent="0.25">
      <c r="M1987" t="s">
        <v>1663</v>
      </c>
      <c r="N1987" s="2">
        <v>116</v>
      </c>
      <c r="Q1987" t="s">
        <v>181</v>
      </c>
      <c r="R1987" s="3">
        <v>234.54</v>
      </c>
      <c r="U1987" t="s">
        <v>324</v>
      </c>
      <c r="V1987" s="3">
        <v>140.16999999999999</v>
      </c>
    </row>
    <row r="1988" spans="13:22" x14ac:dyDescent="0.25">
      <c r="M1988" t="s">
        <v>179</v>
      </c>
      <c r="N1988" s="2">
        <v>116</v>
      </c>
      <c r="Q1988" t="s">
        <v>440</v>
      </c>
      <c r="R1988" s="3">
        <v>233.17000000000002</v>
      </c>
      <c r="U1988" t="s">
        <v>1176</v>
      </c>
      <c r="V1988" s="3">
        <v>140.06</v>
      </c>
    </row>
    <row r="1989" spans="13:22" x14ac:dyDescent="0.25">
      <c r="M1989" t="s">
        <v>903</v>
      </c>
      <c r="N1989" s="2">
        <v>116</v>
      </c>
      <c r="Q1989" t="s">
        <v>954</v>
      </c>
      <c r="R1989" s="3">
        <v>233.09999999999997</v>
      </c>
      <c r="U1989" t="s">
        <v>2478</v>
      </c>
      <c r="V1989" s="3">
        <v>139.76000000000002</v>
      </c>
    </row>
    <row r="1990" spans="13:22" x14ac:dyDescent="0.25">
      <c r="M1990" t="s">
        <v>955</v>
      </c>
      <c r="N1990" s="2">
        <v>116</v>
      </c>
      <c r="Q1990" t="s">
        <v>2478</v>
      </c>
      <c r="R1990" s="3">
        <v>232.78</v>
      </c>
      <c r="U1990" t="s">
        <v>1999</v>
      </c>
      <c r="V1990" s="3">
        <v>139.49</v>
      </c>
    </row>
    <row r="1991" spans="13:22" x14ac:dyDescent="0.25">
      <c r="M1991" t="s">
        <v>2435</v>
      </c>
      <c r="N1991" s="2">
        <v>115</v>
      </c>
      <c r="Q1991" t="s">
        <v>2803</v>
      </c>
      <c r="R1991" s="3">
        <v>232.72000000000003</v>
      </c>
      <c r="U1991" t="s">
        <v>219</v>
      </c>
      <c r="V1991" s="3">
        <v>139.05000000000001</v>
      </c>
    </row>
    <row r="1992" spans="13:22" x14ac:dyDescent="0.25">
      <c r="M1992" t="s">
        <v>2767</v>
      </c>
      <c r="N1992" s="2">
        <v>115</v>
      </c>
      <c r="Q1992" t="s">
        <v>1628</v>
      </c>
      <c r="R1992" s="3">
        <v>231.94</v>
      </c>
      <c r="U1992" t="s">
        <v>2766</v>
      </c>
      <c r="V1992" s="3">
        <v>139.04</v>
      </c>
    </row>
    <row r="1993" spans="13:22" x14ac:dyDescent="0.25">
      <c r="M1993" t="s">
        <v>1841</v>
      </c>
      <c r="N1993" s="2">
        <v>115</v>
      </c>
      <c r="Q1993" t="s">
        <v>11</v>
      </c>
      <c r="R1993" s="3">
        <v>231.76</v>
      </c>
      <c r="U1993" t="s">
        <v>1372</v>
      </c>
      <c r="V1993" s="3">
        <v>139.02999999999997</v>
      </c>
    </row>
    <row r="1994" spans="13:22" x14ac:dyDescent="0.25">
      <c r="M1994" t="s">
        <v>1213</v>
      </c>
      <c r="N1994" s="2">
        <v>115</v>
      </c>
      <c r="Q1994" t="s">
        <v>2487</v>
      </c>
      <c r="R1994" s="3">
        <v>231.69</v>
      </c>
      <c r="U1994" t="s">
        <v>2743</v>
      </c>
      <c r="V1994" s="3">
        <v>138.69</v>
      </c>
    </row>
    <row r="1995" spans="13:22" x14ac:dyDescent="0.25">
      <c r="M1995" t="s">
        <v>1813</v>
      </c>
      <c r="N1995" s="2">
        <v>115</v>
      </c>
      <c r="Q1995" t="s">
        <v>2498</v>
      </c>
      <c r="R1995" s="3">
        <v>231.69</v>
      </c>
      <c r="U1995" t="s">
        <v>1753</v>
      </c>
      <c r="V1995" s="3">
        <v>138.60999999999999</v>
      </c>
    </row>
    <row r="1996" spans="13:22" x14ac:dyDescent="0.25">
      <c r="M1996" t="s">
        <v>127</v>
      </c>
      <c r="N1996" s="2">
        <v>115</v>
      </c>
      <c r="Q1996" t="s">
        <v>1899</v>
      </c>
      <c r="R1996" s="3">
        <v>231.68</v>
      </c>
      <c r="U1996" t="s">
        <v>1742</v>
      </c>
      <c r="V1996" s="3">
        <v>138.60999999999996</v>
      </c>
    </row>
    <row r="1997" spans="13:22" x14ac:dyDescent="0.25">
      <c r="M1997" t="s">
        <v>1338</v>
      </c>
      <c r="N1997" s="2">
        <v>115</v>
      </c>
      <c r="Q1997" t="s">
        <v>1958</v>
      </c>
      <c r="R1997" s="3">
        <v>231.68</v>
      </c>
      <c r="U1997" t="s">
        <v>964</v>
      </c>
      <c r="V1997" s="3">
        <v>138.35999999999999</v>
      </c>
    </row>
    <row r="1998" spans="13:22" x14ac:dyDescent="0.25">
      <c r="M1998" t="s">
        <v>691</v>
      </c>
      <c r="N1998" s="2">
        <v>115</v>
      </c>
      <c r="Q1998" t="s">
        <v>2436</v>
      </c>
      <c r="R1998" s="3">
        <v>231.57999999999998</v>
      </c>
      <c r="U1998" t="s">
        <v>381</v>
      </c>
      <c r="V1998" s="3">
        <v>138.33000000000004</v>
      </c>
    </row>
    <row r="1999" spans="13:22" x14ac:dyDescent="0.25">
      <c r="M1999" t="s">
        <v>464</v>
      </c>
      <c r="N1999" s="2">
        <v>114</v>
      </c>
      <c r="Q1999" t="s">
        <v>2355</v>
      </c>
      <c r="R1999" s="3">
        <v>231.40000000000003</v>
      </c>
      <c r="U1999" t="s">
        <v>2009</v>
      </c>
      <c r="V1999" s="3">
        <v>138.30999999999997</v>
      </c>
    </row>
    <row r="2000" spans="13:22" x14ac:dyDescent="0.25">
      <c r="M2000" t="s">
        <v>2436</v>
      </c>
      <c r="N2000" s="2">
        <v>114</v>
      </c>
      <c r="Q2000" t="s">
        <v>219</v>
      </c>
      <c r="R2000" s="3">
        <v>231.19</v>
      </c>
      <c r="U2000" t="s">
        <v>2366</v>
      </c>
      <c r="V2000" s="3">
        <v>138.24999999999997</v>
      </c>
    </row>
    <row r="2001" spans="13:22" x14ac:dyDescent="0.25">
      <c r="M2001" t="s">
        <v>705</v>
      </c>
      <c r="N2001" s="2">
        <v>114</v>
      </c>
      <c r="Q2001" t="s">
        <v>1305</v>
      </c>
      <c r="R2001" s="3">
        <v>230.78</v>
      </c>
      <c r="U2001" t="s">
        <v>464</v>
      </c>
      <c r="V2001" s="3">
        <v>138.09999999999997</v>
      </c>
    </row>
    <row r="2002" spans="13:22" x14ac:dyDescent="0.25">
      <c r="M2002" t="s">
        <v>1566</v>
      </c>
      <c r="N2002" s="2">
        <v>114</v>
      </c>
      <c r="Q2002" t="s">
        <v>2450</v>
      </c>
      <c r="R2002" s="3">
        <v>230.16</v>
      </c>
      <c r="U2002" t="s">
        <v>1249</v>
      </c>
      <c r="V2002" s="3">
        <v>137.89000000000001</v>
      </c>
    </row>
    <row r="2003" spans="13:22" x14ac:dyDescent="0.25">
      <c r="M2003" t="s">
        <v>2437</v>
      </c>
      <c r="N2003" s="2">
        <v>114</v>
      </c>
      <c r="Q2003" t="s">
        <v>1528</v>
      </c>
      <c r="R2003" s="3">
        <v>230.05999999999997</v>
      </c>
      <c r="U2003" t="s">
        <v>2231</v>
      </c>
      <c r="V2003" s="3">
        <v>137.68</v>
      </c>
    </row>
    <row r="2004" spans="13:22" x14ac:dyDescent="0.25">
      <c r="M2004" t="s">
        <v>2438</v>
      </c>
      <c r="N2004" s="2">
        <v>114</v>
      </c>
      <c r="Q2004" t="s">
        <v>1291</v>
      </c>
      <c r="R2004" s="3">
        <v>229.79000000000002</v>
      </c>
      <c r="U2004" t="s">
        <v>1729</v>
      </c>
      <c r="V2004" s="3">
        <v>137.55000000000001</v>
      </c>
    </row>
    <row r="2005" spans="13:22" x14ac:dyDescent="0.25">
      <c r="M2005" t="s">
        <v>129</v>
      </c>
      <c r="N2005" s="2">
        <v>114</v>
      </c>
      <c r="Q2005" t="s">
        <v>2761</v>
      </c>
      <c r="R2005" s="3">
        <v>229.59000000000003</v>
      </c>
      <c r="U2005" t="s">
        <v>2430</v>
      </c>
      <c r="V2005" s="3">
        <v>137.32999999999998</v>
      </c>
    </row>
    <row r="2006" spans="13:22" x14ac:dyDescent="0.25">
      <c r="M2006" t="s">
        <v>896</v>
      </c>
      <c r="N2006" s="2">
        <v>114</v>
      </c>
      <c r="Q2006" t="s">
        <v>659</v>
      </c>
      <c r="R2006" s="3">
        <v>229.39000000000001</v>
      </c>
      <c r="U2006" t="s">
        <v>872</v>
      </c>
      <c r="V2006" s="3">
        <v>137.15000000000003</v>
      </c>
    </row>
    <row r="2007" spans="13:22" x14ac:dyDescent="0.25">
      <c r="M2007" t="s">
        <v>389</v>
      </c>
      <c r="N2007" s="2">
        <v>113</v>
      </c>
      <c r="Q2007" t="s">
        <v>498</v>
      </c>
      <c r="R2007" s="3">
        <v>229.26999999999998</v>
      </c>
      <c r="U2007" t="s">
        <v>2372</v>
      </c>
      <c r="V2007" s="3">
        <v>136.99000000000004</v>
      </c>
    </row>
    <row r="2008" spans="13:22" x14ac:dyDescent="0.25">
      <c r="M2008" t="s">
        <v>407</v>
      </c>
      <c r="N2008" s="2">
        <v>113</v>
      </c>
      <c r="Q2008" t="s">
        <v>2758</v>
      </c>
      <c r="R2008" s="3">
        <v>229.21999999999997</v>
      </c>
      <c r="U2008" t="s">
        <v>1173</v>
      </c>
      <c r="V2008" s="3">
        <v>136.91999999999999</v>
      </c>
    </row>
    <row r="2009" spans="13:22" x14ac:dyDescent="0.25">
      <c r="M2009" t="s">
        <v>900</v>
      </c>
      <c r="N2009" s="2">
        <v>113</v>
      </c>
      <c r="Q2009" t="s">
        <v>2344</v>
      </c>
      <c r="R2009" s="3">
        <v>229.01</v>
      </c>
      <c r="U2009" t="s">
        <v>514</v>
      </c>
      <c r="V2009" s="3">
        <v>136.79</v>
      </c>
    </row>
    <row r="2010" spans="13:22" x14ac:dyDescent="0.25">
      <c r="M2010" t="s">
        <v>2439</v>
      </c>
      <c r="N2010" s="2">
        <v>113</v>
      </c>
      <c r="Q2010" t="s">
        <v>1587</v>
      </c>
      <c r="R2010" s="3">
        <v>228.87</v>
      </c>
      <c r="U2010" t="s">
        <v>2440</v>
      </c>
      <c r="V2010" s="3">
        <v>136.73000000000002</v>
      </c>
    </row>
    <row r="2011" spans="13:22" x14ac:dyDescent="0.25">
      <c r="M2011" t="s">
        <v>2440</v>
      </c>
      <c r="N2011" s="2">
        <v>113</v>
      </c>
      <c r="Q2011" t="s">
        <v>2428</v>
      </c>
      <c r="R2011" s="3">
        <v>228.69</v>
      </c>
      <c r="U2011" t="s">
        <v>2763</v>
      </c>
      <c r="V2011" s="3">
        <v>136.57</v>
      </c>
    </row>
    <row r="2012" spans="13:22" x14ac:dyDescent="0.25">
      <c r="M2012" t="s">
        <v>649</v>
      </c>
      <c r="N2012" s="2">
        <v>113</v>
      </c>
      <c r="Q2012" t="s">
        <v>1173</v>
      </c>
      <c r="R2012" s="3">
        <v>228.44</v>
      </c>
      <c r="U2012" t="s">
        <v>1643</v>
      </c>
      <c r="V2012" s="3">
        <v>136.5</v>
      </c>
    </row>
    <row r="2013" spans="13:22" x14ac:dyDescent="0.25">
      <c r="M2013" t="s">
        <v>470</v>
      </c>
      <c r="N2013" s="2">
        <v>112</v>
      </c>
      <c r="Q2013" t="s">
        <v>323</v>
      </c>
      <c r="R2013" s="3">
        <v>228.09</v>
      </c>
      <c r="U2013" t="s">
        <v>1322</v>
      </c>
      <c r="V2013" s="3">
        <v>136.13999999999999</v>
      </c>
    </row>
    <row r="2014" spans="13:22" x14ac:dyDescent="0.25">
      <c r="M2014" t="s">
        <v>1750</v>
      </c>
      <c r="N2014" s="2">
        <v>112</v>
      </c>
      <c r="Q2014" t="s">
        <v>1047</v>
      </c>
      <c r="R2014" s="3">
        <v>228.05</v>
      </c>
      <c r="U2014" t="s">
        <v>2467</v>
      </c>
      <c r="V2014" s="3">
        <v>136.12</v>
      </c>
    </row>
    <row r="2015" spans="13:22" x14ac:dyDescent="0.25">
      <c r="M2015" t="s">
        <v>1344</v>
      </c>
      <c r="N2015" s="2">
        <v>112</v>
      </c>
      <c r="Q2015" t="s">
        <v>781</v>
      </c>
      <c r="R2015" s="3">
        <v>227.92999999999998</v>
      </c>
      <c r="U2015" t="s">
        <v>1305</v>
      </c>
      <c r="V2015" s="3">
        <v>135.69</v>
      </c>
    </row>
    <row r="2016" spans="13:22" x14ac:dyDescent="0.25">
      <c r="M2016" t="s">
        <v>2768</v>
      </c>
      <c r="N2016" s="2">
        <v>112</v>
      </c>
      <c r="Q2016" t="s">
        <v>2757</v>
      </c>
      <c r="R2016" s="3">
        <v>227.8</v>
      </c>
      <c r="U2016" t="s">
        <v>1314</v>
      </c>
      <c r="V2016" s="3">
        <v>135.54000000000002</v>
      </c>
    </row>
    <row r="2017" spans="13:22" x14ac:dyDescent="0.25">
      <c r="M2017" t="s">
        <v>2441</v>
      </c>
      <c r="N2017" s="2">
        <v>112</v>
      </c>
      <c r="Q2017" t="s">
        <v>290</v>
      </c>
      <c r="R2017" s="3">
        <v>227.63</v>
      </c>
      <c r="U2017" t="s">
        <v>2516</v>
      </c>
      <c r="V2017" s="3">
        <v>135.21999999999997</v>
      </c>
    </row>
    <row r="2018" spans="13:22" x14ac:dyDescent="0.25">
      <c r="M2018" t="s">
        <v>2442</v>
      </c>
      <c r="N2018" s="2">
        <v>112</v>
      </c>
      <c r="Q2018" t="s">
        <v>404</v>
      </c>
      <c r="R2018" s="3">
        <v>226.94</v>
      </c>
      <c r="U2018" t="s">
        <v>350</v>
      </c>
      <c r="V2018" s="3">
        <v>135.21</v>
      </c>
    </row>
    <row r="2019" spans="13:22" x14ac:dyDescent="0.25">
      <c r="M2019" t="s">
        <v>440</v>
      </c>
      <c r="N2019" s="2">
        <v>111</v>
      </c>
      <c r="Q2019" t="s">
        <v>179</v>
      </c>
      <c r="R2019" s="3">
        <v>226.92000000000002</v>
      </c>
      <c r="U2019" t="s">
        <v>1700</v>
      </c>
      <c r="V2019" s="3">
        <v>135.12</v>
      </c>
    </row>
    <row r="2020" spans="13:22" x14ac:dyDescent="0.25">
      <c r="M2020" t="s">
        <v>1766</v>
      </c>
      <c r="N2020" s="2">
        <v>111</v>
      </c>
      <c r="Q2020" t="s">
        <v>2489</v>
      </c>
      <c r="R2020" s="3">
        <v>226.9</v>
      </c>
      <c r="U2020" t="s">
        <v>2758</v>
      </c>
      <c r="V2020" s="3">
        <v>135.03999999999996</v>
      </c>
    </row>
    <row r="2021" spans="13:22" x14ac:dyDescent="0.25">
      <c r="M2021" t="s">
        <v>2443</v>
      </c>
      <c r="N2021" s="2">
        <v>111</v>
      </c>
      <c r="Q2021" t="s">
        <v>224</v>
      </c>
      <c r="R2021" s="3">
        <v>226.68</v>
      </c>
      <c r="U2021" t="s">
        <v>2444</v>
      </c>
      <c r="V2021" s="3">
        <v>135.02999999999997</v>
      </c>
    </row>
    <row r="2022" spans="13:22" x14ac:dyDescent="0.25">
      <c r="M2022" t="s">
        <v>1792</v>
      </c>
      <c r="N2022" s="2">
        <v>111</v>
      </c>
      <c r="Q2022" t="s">
        <v>383</v>
      </c>
      <c r="R2022" s="3">
        <v>226.55</v>
      </c>
      <c r="U2022" t="s">
        <v>1656</v>
      </c>
      <c r="V2022" s="3">
        <v>134.82</v>
      </c>
    </row>
    <row r="2023" spans="13:22" x14ac:dyDescent="0.25">
      <c r="M2023" t="s">
        <v>2444</v>
      </c>
      <c r="N2023" s="2">
        <v>111</v>
      </c>
      <c r="Q2023" t="s">
        <v>1176</v>
      </c>
      <c r="R2023" s="3">
        <v>226.51</v>
      </c>
      <c r="U2023" t="s">
        <v>2439</v>
      </c>
      <c r="V2023" s="3">
        <v>134.70000000000005</v>
      </c>
    </row>
    <row r="2024" spans="13:22" x14ac:dyDescent="0.25">
      <c r="M2024" t="s">
        <v>1483</v>
      </c>
      <c r="N2024" s="2">
        <v>111</v>
      </c>
      <c r="Q2024" t="s">
        <v>1638</v>
      </c>
      <c r="R2024" s="3">
        <v>226.38</v>
      </c>
      <c r="U2024" t="s">
        <v>176</v>
      </c>
      <c r="V2024" s="3">
        <v>134.69999999999999</v>
      </c>
    </row>
    <row r="2025" spans="13:22" x14ac:dyDescent="0.25">
      <c r="M2025" t="s">
        <v>2769</v>
      </c>
      <c r="N2025" s="2">
        <v>111</v>
      </c>
      <c r="Q2025" t="s">
        <v>2473</v>
      </c>
      <c r="R2025" s="3">
        <v>225.86</v>
      </c>
      <c r="U2025" t="s">
        <v>2475</v>
      </c>
      <c r="V2025" s="3">
        <v>134.67000000000002</v>
      </c>
    </row>
    <row r="2026" spans="13:22" x14ac:dyDescent="0.25">
      <c r="M2026" t="s">
        <v>2445</v>
      </c>
      <c r="N2026" s="2">
        <v>110</v>
      </c>
      <c r="Q2026" t="s">
        <v>1643</v>
      </c>
      <c r="R2026" s="3">
        <v>225.75</v>
      </c>
      <c r="U2026" t="s">
        <v>998</v>
      </c>
      <c r="V2026" s="3">
        <v>134.53</v>
      </c>
    </row>
    <row r="2027" spans="13:22" x14ac:dyDescent="0.25">
      <c r="M2027" t="s">
        <v>2450</v>
      </c>
      <c r="N2027" s="2">
        <v>110</v>
      </c>
      <c r="Q2027" t="s">
        <v>1657</v>
      </c>
      <c r="R2027" s="3">
        <v>225.69</v>
      </c>
      <c r="U2027" t="s">
        <v>2416</v>
      </c>
      <c r="V2027" s="3">
        <v>134.4</v>
      </c>
    </row>
    <row r="2028" spans="13:22" x14ac:dyDescent="0.25">
      <c r="M2028" t="s">
        <v>269</v>
      </c>
      <c r="N2028" s="2">
        <v>110</v>
      </c>
      <c r="Q2028" t="s">
        <v>1314</v>
      </c>
      <c r="R2028" s="3">
        <v>225.4</v>
      </c>
      <c r="U2028" t="s">
        <v>16</v>
      </c>
      <c r="V2028" s="3">
        <v>134.32999999999998</v>
      </c>
    </row>
    <row r="2029" spans="13:22" x14ac:dyDescent="0.25">
      <c r="M2029" t="s">
        <v>2446</v>
      </c>
      <c r="N2029" s="2">
        <v>110</v>
      </c>
      <c r="Q2029" t="s">
        <v>2439</v>
      </c>
      <c r="R2029" s="3">
        <v>225.35000000000002</v>
      </c>
      <c r="U2029" t="s">
        <v>2001</v>
      </c>
      <c r="V2029" s="3">
        <v>134.29</v>
      </c>
    </row>
    <row r="2030" spans="13:22" x14ac:dyDescent="0.25">
      <c r="M2030" t="s">
        <v>1379</v>
      </c>
      <c r="N2030" s="2">
        <v>110</v>
      </c>
      <c r="Q2030" t="s">
        <v>929</v>
      </c>
      <c r="R2030" s="3">
        <v>224.49</v>
      </c>
      <c r="U2030" t="s">
        <v>323</v>
      </c>
      <c r="V2030" s="3">
        <v>134.27000000000001</v>
      </c>
    </row>
    <row r="2031" spans="13:22" x14ac:dyDescent="0.25">
      <c r="M2031" t="s">
        <v>1591</v>
      </c>
      <c r="N2031" s="2">
        <v>110</v>
      </c>
      <c r="Q2031" t="s">
        <v>2509</v>
      </c>
      <c r="R2031" s="3">
        <v>224.35999999999999</v>
      </c>
      <c r="U2031" t="s">
        <v>2352</v>
      </c>
      <c r="V2031" s="3">
        <v>134.26999999999998</v>
      </c>
    </row>
    <row r="2032" spans="13:22" x14ac:dyDescent="0.25">
      <c r="M2032" t="s">
        <v>2447</v>
      </c>
      <c r="N2032" s="2">
        <v>110</v>
      </c>
      <c r="Q2032" t="s">
        <v>302</v>
      </c>
      <c r="R2032" s="3">
        <v>224.32</v>
      </c>
      <c r="U2032" t="s">
        <v>389</v>
      </c>
      <c r="V2032" s="3">
        <v>134.25</v>
      </c>
    </row>
    <row r="2033" spans="13:22" x14ac:dyDescent="0.25">
      <c r="M2033" t="s">
        <v>2448</v>
      </c>
      <c r="N2033" s="2">
        <v>110</v>
      </c>
      <c r="Q2033" t="s">
        <v>2337</v>
      </c>
      <c r="R2033" s="3">
        <v>223.26000000000002</v>
      </c>
      <c r="U2033" t="s">
        <v>2514</v>
      </c>
      <c r="V2033" s="3">
        <v>134.04</v>
      </c>
    </row>
    <row r="2034" spans="13:22" x14ac:dyDescent="0.25">
      <c r="M2034" t="s">
        <v>162</v>
      </c>
      <c r="N2034" s="2">
        <v>110</v>
      </c>
      <c r="Q2034" t="s">
        <v>389</v>
      </c>
      <c r="R2034" s="3">
        <v>222.9</v>
      </c>
      <c r="U2034" t="s">
        <v>53</v>
      </c>
      <c r="V2034" s="3">
        <v>133.41999999999999</v>
      </c>
    </row>
    <row r="2035" spans="13:22" x14ac:dyDescent="0.25">
      <c r="M2035" t="s">
        <v>2449</v>
      </c>
      <c r="N2035" s="2">
        <v>110</v>
      </c>
      <c r="Q2035" t="s">
        <v>2352</v>
      </c>
      <c r="R2035" s="3">
        <v>222.82</v>
      </c>
      <c r="U2035" t="s">
        <v>2481</v>
      </c>
      <c r="V2035" s="3">
        <v>133.23000000000002</v>
      </c>
    </row>
    <row r="2036" spans="13:22" x14ac:dyDescent="0.25">
      <c r="M2036" t="s">
        <v>995</v>
      </c>
      <c r="N2036" s="2">
        <v>110</v>
      </c>
      <c r="Q2036" t="s">
        <v>1656</v>
      </c>
      <c r="R2036" s="3">
        <v>222.75</v>
      </c>
      <c r="U2036" t="s">
        <v>1047</v>
      </c>
      <c r="V2036" s="3">
        <v>133.08000000000001</v>
      </c>
    </row>
    <row r="2037" spans="13:22" x14ac:dyDescent="0.25">
      <c r="M2037" t="s">
        <v>521</v>
      </c>
      <c r="N2037" s="2">
        <v>109</v>
      </c>
      <c r="Q2037" t="s">
        <v>1204</v>
      </c>
      <c r="R2037" s="3">
        <v>222.44</v>
      </c>
      <c r="U2037" t="s">
        <v>1838</v>
      </c>
      <c r="V2037" s="3">
        <v>132.97000000000003</v>
      </c>
    </row>
    <row r="2038" spans="13:22" x14ac:dyDescent="0.25">
      <c r="M2038" t="s">
        <v>2451</v>
      </c>
      <c r="N2038" s="2">
        <v>109</v>
      </c>
      <c r="Q2038" t="s">
        <v>2356</v>
      </c>
      <c r="R2038" s="3">
        <v>222.36</v>
      </c>
      <c r="U2038" t="s">
        <v>268</v>
      </c>
      <c r="V2038" s="3">
        <v>132.94000000000003</v>
      </c>
    </row>
    <row r="2039" spans="13:22" x14ac:dyDescent="0.25">
      <c r="M2039" t="s">
        <v>284</v>
      </c>
      <c r="N2039" s="2">
        <v>109</v>
      </c>
      <c r="Q2039" t="s">
        <v>1124</v>
      </c>
      <c r="R2039" s="3">
        <v>222.35</v>
      </c>
      <c r="U2039" t="s">
        <v>162</v>
      </c>
      <c r="V2039" s="3">
        <v>132.87</v>
      </c>
    </row>
    <row r="2040" spans="13:22" x14ac:dyDescent="0.25">
      <c r="M2040" t="s">
        <v>391</v>
      </c>
      <c r="N2040" s="2">
        <v>109</v>
      </c>
      <c r="Q2040" t="s">
        <v>2412</v>
      </c>
      <c r="R2040" s="3">
        <v>222.33</v>
      </c>
      <c r="U2040" t="s">
        <v>74</v>
      </c>
      <c r="V2040" s="3">
        <v>132.46</v>
      </c>
    </row>
    <row r="2041" spans="13:22" x14ac:dyDescent="0.25">
      <c r="M2041" t="s">
        <v>1910</v>
      </c>
      <c r="N2041" s="2">
        <v>109</v>
      </c>
      <c r="Q2041" t="s">
        <v>16</v>
      </c>
      <c r="R2041" s="3">
        <v>222.27999999999997</v>
      </c>
      <c r="U2041" t="s">
        <v>1290</v>
      </c>
      <c r="V2041" s="3">
        <v>132.41000000000003</v>
      </c>
    </row>
    <row r="2042" spans="13:22" x14ac:dyDescent="0.25">
      <c r="M2042" t="s">
        <v>2452</v>
      </c>
      <c r="N2042" s="2">
        <v>109</v>
      </c>
      <c r="Q2042" t="s">
        <v>127</v>
      </c>
      <c r="R2042" s="3">
        <v>222.12</v>
      </c>
      <c r="U2042" t="s">
        <v>2344</v>
      </c>
      <c r="V2042" s="3">
        <v>132.09999999999997</v>
      </c>
    </row>
    <row r="2043" spans="13:22" x14ac:dyDescent="0.25">
      <c r="M2043" t="s">
        <v>2453</v>
      </c>
      <c r="N2043" s="2">
        <v>109</v>
      </c>
      <c r="Q2043" t="s">
        <v>2470</v>
      </c>
      <c r="R2043" s="3">
        <v>222.04999999999998</v>
      </c>
      <c r="U2043" t="s">
        <v>205</v>
      </c>
      <c r="V2043" s="3">
        <v>131.99</v>
      </c>
    </row>
    <row r="2044" spans="13:22" x14ac:dyDescent="0.25">
      <c r="M2044" t="s">
        <v>2455</v>
      </c>
      <c r="N2044" s="2">
        <v>109</v>
      </c>
      <c r="Q2044" t="s">
        <v>2331</v>
      </c>
      <c r="R2044" s="3">
        <v>221.89999999999998</v>
      </c>
      <c r="U2044" t="s">
        <v>1657</v>
      </c>
      <c r="V2044" s="3">
        <v>131.97</v>
      </c>
    </row>
    <row r="2045" spans="13:22" x14ac:dyDescent="0.25">
      <c r="M2045" t="s">
        <v>1005</v>
      </c>
      <c r="N2045" s="2">
        <v>109</v>
      </c>
      <c r="Q2045" t="s">
        <v>2400</v>
      </c>
      <c r="R2045" s="3">
        <v>221.42000000000002</v>
      </c>
      <c r="U2045" t="s">
        <v>1970</v>
      </c>
      <c r="V2045" s="3">
        <v>131.91</v>
      </c>
    </row>
    <row r="2046" spans="13:22" x14ac:dyDescent="0.25">
      <c r="M2046" t="s">
        <v>1065</v>
      </c>
      <c r="N2046" s="2">
        <v>109</v>
      </c>
      <c r="Q2046" t="s">
        <v>1341</v>
      </c>
      <c r="R2046" s="3">
        <v>221.09</v>
      </c>
      <c r="U2046" t="s">
        <v>181</v>
      </c>
      <c r="V2046" s="3">
        <v>131.88</v>
      </c>
    </row>
    <row r="2047" spans="13:22" x14ac:dyDescent="0.25">
      <c r="M2047" t="s">
        <v>2454</v>
      </c>
      <c r="N2047" s="2">
        <v>109</v>
      </c>
      <c r="Q2047" t="s">
        <v>176</v>
      </c>
      <c r="R2047" s="3">
        <v>220.72</v>
      </c>
      <c r="U2047" t="s">
        <v>2764</v>
      </c>
      <c r="V2047" s="3">
        <v>131.74</v>
      </c>
    </row>
    <row r="2048" spans="13:22" x14ac:dyDescent="0.25">
      <c r="M2048" t="s">
        <v>1853</v>
      </c>
      <c r="N2048" s="2">
        <v>109</v>
      </c>
      <c r="Q2048" t="s">
        <v>268</v>
      </c>
      <c r="R2048" s="3">
        <v>220.22000000000003</v>
      </c>
      <c r="U2048" t="s">
        <v>1536</v>
      </c>
      <c r="V2048" s="3">
        <v>131.70000000000005</v>
      </c>
    </row>
    <row r="2049" spans="13:22" x14ac:dyDescent="0.25">
      <c r="M2049" t="s">
        <v>1786</v>
      </c>
      <c r="N2049" s="2">
        <v>108</v>
      </c>
      <c r="Q2049" t="s">
        <v>872</v>
      </c>
      <c r="R2049" s="3">
        <v>220.14000000000001</v>
      </c>
      <c r="U2049" t="s">
        <v>2438</v>
      </c>
      <c r="V2049" s="3">
        <v>131.63999999999999</v>
      </c>
    </row>
    <row r="2050" spans="13:22" x14ac:dyDescent="0.25">
      <c r="M2050" t="s">
        <v>2770</v>
      </c>
      <c r="N2050" s="2">
        <v>108</v>
      </c>
      <c r="Q2050" t="s">
        <v>964</v>
      </c>
      <c r="R2050" s="3">
        <v>220.10999999999999</v>
      </c>
      <c r="U2050" t="s">
        <v>1638</v>
      </c>
      <c r="V2050" s="3">
        <v>131.62</v>
      </c>
    </row>
    <row r="2051" spans="13:22" x14ac:dyDescent="0.25">
      <c r="M2051" t="s">
        <v>1518</v>
      </c>
      <c r="N2051" s="2">
        <v>108</v>
      </c>
      <c r="Q2051" t="s">
        <v>1955</v>
      </c>
      <c r="R2051" s="3">
        <v>220.10999999999999</v>
      </c>
      <c r="U2051" t="s">
        <v>2792</v>
      </c>
      <c r="V2051" s="3">
        <v>131.32</v>
      </c>
    </row>
    <row r="2052" spans="13:22" x14ac:dyDescent="0.25">
      <c r="M2052" t="s">
        <v>1390</v>
      </c>
      <c r="N2052" s="2">
        <v>108</v>
      </c>
      <c r="Q2052" t="s">
        <v>1065</v>
      </c>
      <c r="R2052" s="3">
        <v>219.79</v>
      </c>
      <c r="U2052" t="s">
        <v>179</v>
      </c>
      <c r="V2052" s="3">
        <v>131.19000000000003</v>
      </c>
    </row>
    <row r="2053" spans="13:22" x14ac:dyDescent="0.25">
      <c r="M2053" t="s">
        <v>1963</v>
      </c>
      <c r="N2053" s="2">
        <v>108</v>
      </c>
      <c r="Q2053" t="s">
        <v>444</v>
      </c>
      <c r="R2053" s="3">
        <v>219.65999999999997</v>
      </c>
      <c r="U2053" t="s">
        <v>2479</v>
      </c>
      <c r="V2053" s="3">
        <v>130.89000000000001</v>
      </c>
    </row>
    <row r="2054" spans="13:22" x14ac:dyDescent="0.25">
      <c r="M2054" t="s">
        <v>1251</v>
      </c>
      <c r="N2054" s="2">
        <v>108</v>
      </c>
      <c r="Q2054" t="s">
        <v>2724</v>
      </c>
      <c r="R2054" s="3">
        <v>219.21</v>
      </c>
      <c r="U2054" t="s">
        <v>2381</v>
      </c>
      <c r="V2054" s="3">
        <v>130.79999999999998</v>
      </c>
    </row>
    <row r="2055" spans="13:22" x14ac:dyDescent="0.25">
      <c r="M2055" t="s">
        <v>242</v>
      </c>
      <c r="N2055" s="2">
        <v>108</v>
      </c>
      <c r="Q2055" t="s">
        <v>2366</v>
      </c>
      <c r="R2055" s="3">
        <v>219.15999999999997</v>
      </c>
      <c r="U2055" t="s">
        <v>1627</v>
      </c>
      <c r="V2055" s="3">
        <v>130.79000000000002</v>
      </c>
    </row>
    <row r="2056" spans="13:22" x14ac:dyDescent="0.25">
      <c r="M2056" t="s">
        <v>2458</v>
      </c>
      <c r="N2056" s="2">
        <v>108</v>
      </c>
      <c r="Q2056" t="s">
        <v>1912</v>
      </c>
      <c r="R2056" s="3">
        <v>219.10999999999999</v>
      </c>
      <c r="U2056" t="s">
        <v>2529</v>
      </c>
      <c r="V2056" s="3">
        <v>130.63000000000002</v>
      </c>
    </row>
    <row r="2057" spans="13:22" x14ac:dyDescent="0.25">
      <c r="M2057" t="s">
        <v>2456</v>
      </c>
      <c r="N2057" s="2">
        <v>108</v>
      </c>
      <c r="Q2057" t="s">
        <v>2393</v>
      </c>
      <c r="R2057" s="3">
        <v>219.07</v>
      </c>
      <c r="U2057" t="s">
        <v>2323</v>
      </c>
      <c r="V2057" s="3">
        <v>130.55000000000004</v>
      </c>
    </row>
    <row r="2058" spans="13:22" x14ac:dyDescent="0.25">
      <c r="M2058" t="s">
        <v>2457</v>
      </c>
      <c r="N2058" s="2">
        <v>108</v>
      </c>
      <c r="Q2058" t="s">
        <v>1372</v>
      </c>
      <c r="R2058" s="3">
        <v>218.99999999999997</v>
      </c>
      <c r="U2058" t="s">
        <v>1076</v>
      </c>
      <c r="V2058" s="3">
        <v>130.41</v>
      </c>
    </row>
    <row r="2059" spans="13:22" x14ac:dyDescent="0.25">
      <c r="M2059" t="s">
        <v>1054</v>
      </c>
      <c r="N2059" s="2">
        <v>108</v>
      </c>
      <c r="Q2059" t="s">
        <v>998</v>
      </c>
      <c r="R2059" s="3">
        <v>218.94</v>
      </c>
      <c r="U2059" t="s">
        <v>66</v>
      </c>
      <c r="V2059" s="3">
        <v>130.17000000000002</v>
      </c>
    </row>
    <row r="2060" spans="13:22" x14ac:dyDescent="0.25">
      <c r="M2060" t="s">
        <v>112</v>
      </c>
      <c r="N2060" s="2">
        <v>108</v>
      </c>
      <c r="Q2060" t="s">
        <v>2792</v>
      </c>
      <c r="R2060" s="3">
        <v>218.88</v>
      </c>
      <c r="U2060" t="s">
        <v>2449</v>
      </c>
      <c r="V2060" s="3">
        <v>130.1</v>
      </c>
    </row>
    <row r="2061" spans="13:22" x14ac:dyDescent="0.25">
      <c r="M2061" t="s">
        <v>2771</v>
      </c>
      <c r="N2061" s="2">
        <v>107</v>
      </c>
      <c r="Q2061" t="s">
        <v>1838</v>
      </c>
      <c r="R2061" s="3">
        <v>218.80000000000004</v>
      </c>
      <c r="U2061" t="s">
        <v>1213</v>
      </c>
      <c r="V2061" s="3">
        <v>129.86000000000001</v>
      </c>
    </row>
    <row r="2062" spans="13:22" x14ac:dyDescent="0.25">
      <c r="M2062" t="s">
        <v>1401</v>
      </c>
      <c r="N2062" s="2">
        <v>107</v>
      </c>
      <c r="Q2062" t="s">
        <v>2760</v>
      </c>
      <c r="R2062" s="3">
        <v>218.68</v>
      </c>
      <c r="U2062" t="s">
        <v>2482</v>
      </c>
      <c r="V2062" s="3">
        <v>129.85999999999999</v>
      </c>
    </row>
    <row r="2063" spans="13:22" x14ac:dyDescent="0.25">
      <c r="M2063" t="s">
        <v>1729</v>
      </c>
      <c r="N2063" s="2">
        <v>107</v>
      </c>
      <c r="Q2063" t="s">
        <v>2009</v>
      </c>
      <c r="R2063" s="3">
        <v>217.79999999999998</v>
      </c>
      <c r="U2063" t="s">
        <v>1773</v>
      </c>
      <c r="V2063" s="3">
        <v>129.78000000000003</v>
      </c>
    </row>
    <row r="2064" spans="13:22" x14ac:dyDescent="0.25">
      <c r="M2064" t="s">
        <v>1523</v>
      </c>
      <c r="N2064" s="2">
        <v>107</v>
      </c>
      <c r="Q2064" t="s">
        <v>1627</v>
      </c>
      <c r="R2064" s="3">
        <v>217.22000000000003</v>
      </c>
      <c r="U2064" t="s">
        <v>1955</v>
      </c>
      <c r="V2064" s="3">
        <v>129.71999999999997</v>
      </c>
    </row>
    <row r="2065" spans="13:22" x14ac:dyDescent="0.25">
      <c r="M2065" t="s">
        <v>1149</v>
      </c>
      <c r="N2065" s="2">
        <v>107</v>
      </c>
      <c r="Q2065" t="s">
        <v>2001</v>
      </c>
      <c r="R2065" s="3">
        <v>217.16</v>
      </c>
      <c r="U2065" t="s">
        <v>2451</v>
      </c>
      <c r="V2065" s="3">
        <v>129.65</v>
      </c>
    </row>
    <row r="2066" spans="13:22" x14ac:dyDescent="0.25">
      <c r="M2066" t="s">
        <v>1053</v>
      </c>
      <c r="N2066" s="2">
        <v>107</v>
      </c>
      <c r="Q2066" t="s">
        <v>1910</v>
      </c>
      <c r="R2066" s="3">
        <v>217.07</v>
      </c>
      <c r="U2066" t="s">
        <v>1912</v>
      </c>
      <c r="V2066" s="3">
        <v>129.55999999999997</v>
      </c>
    </row>
    <row r="2067" spans="13:22" x14ac:dyDescent="0.25">
      <c r="M2067" t="s">
        <v>66</v>
      </c>
      <c r="N2067" s="2">
        <v>107</v>
      </c>
      <c r="Q2067" t="s">
        <v>2763</v>
      </c>
      <c r="R2067" s="3">
        <v>216.89000000000001</v>
      </c>
      <c r="U2067" t="s">
        <v>2779</v>
      </c>
      <c r="V2067" s="3">
        <v>129.47999999999999</v>
      </c>
    </row>
    <row r="2068" spans="13:22" x14ac:dyDescent="0.25">
      <c r="M2068" t="s">
        <v>17</v>
      </c>
      <c r="N2068" s="2">
        <v>107</v>
      </c>
      <c r="Q2068" t="s">
        <v>162</v>
      </c>
      <c r="R2068" s="3">
        <v>216.82</v>
      </c>
      <c r="U2068" t="s">
        <v>1351</v>
      </c>
      <c r="V2068" s="3">
        <v>128.82</v>
      </c>
    </row>
    <row r="2069" spans="13:22" x14ac:dyDescent="0.25">
      <c r="M2069" t="s">
        <v>2459</v>
      </c>
      <c r="N2069" s="2">
        <v>106</v>
      </c>
      <c r="Q2069" t="s">
        <v>2520</v>
      </c>
      <c r="R2069" s="3">
        <v>216.73</v>
      </c>
      <c r="U2069" t="s">
        <v>832</v>
      </c>
      <c r="V2069" s="3">
        <v>128.70999999999998</v>
      </c>
    </row>
    <row r="2070" spans="13:22" x14ac:dyDescent="0.25">
      <c r="M2070" t="s">
        <v>2460</v>
      </c>
      <c r="N2070" s="2">
        <v>106</v>
      </c>
      <c r="Q2070" t="s">
        <v>1079</v>
      </c>
      <c r="R2070" s="3">
        <v>216.09</v>
      </c>
      <c r="U2070" t="s">
        <v>302</v>
      </c>
      <c r="V2070" s="3">
        <v>128.63</v>
      </c>
    </row>
    <row r="2071" spans="13:22" x14ac:dyDescent="0.25">
      <c r="M2071" t="s">
        <v>383</v>
      </c>
      <c r="N2071" s="2">
        <v>106</v>
      </c>
      <c r="Q2071" t="s">
        <v>1700</v>
      </c>
      <c r="R2071" s="3">
        <v>215.76</v>
      </c>
      <c r="U2071" t="s">
        <v>2356</v>
      </c>
      <c r="V2071" s="3">
        <v>128.60000000000002</v>
      </c>
    </row>
    <row r="2072" spans="13:22" x14ac:dyDescent="0.25">
      <c r="M2072" t="s">
        <v>2772</v>
      </c>
      <c r="N2072" s="2">
        <v>106</v>
      </c>
      <c r="Q2072" t="s">
        <v>1006</v>
      </c>
      <c r="R2072" s="3">
        <v>215.70999999999998</v>
      </c>
      <c r="U2072" t="s">
        <v>791</v>
      </c>
      <c r="V2072" s="3">
        <v>128.42000000000002</v>
      </c>
    </row>
    <row r="2073" spans="13:22" x14ac:dyDescent="0.25">
      <c r="M2073" t="s">
        <v>2461</v>
      </c>
      <c r="N2073" s="2">
        <v>106</v>
      </c>
      <c r="Q2073" t="s">
        <v>2514</v>
      </c>
      <c r="R2073" s="3">
        <v>215.54</v>
      </c>
      <c r="U2073" t="s">
        <v>383</v>
      </c>
      <c r="V2073" s="3">
        <v>128.41000000000003</v>
      </c>
    </row>
    <row r="2074" spans="13:22" x14ac:dyDescent="0.25">
      <c r="M2074" t="s">
        <v>2462</v>
      </c>
      <c r="N2074" s="2">
        <v>106</v>
      </c>
      <c r="Q2074" t="s">
        <v>2482</v>
      </c>
      <c r="R2074" s="3">
        <v>215.38</v>
      </c>
      <c r="U2074" t="s">
        <v>2511</v>
      </c>
      <c r="V2074" s="3">
        <v>128.32</v>
      </c>
    </row>
    <row r="2075" spans="13:22" x14ac:dyDescent="0.25">
      <c r="M2075" t="s">
        <v>2773</v>
      </c>
      <c r="N2075" s="2">
        <v>105</v>
      </c>
      <c r="Q2075" t="s">
        <v>184</v>
      </c>
      <c r="R2075" s="3">
        <v>214.9</v>
      </c>
      <c r="U2075" t="s">
        <v>706</v>
      </c>
      <c r="V2075" s="3">
        <v>128.31</v>
      </c>
    </row>
    <row r="2076" spans="13:22" x14ac:dyDescent="0.25">
      <c r="M2076" t="s">
        <v>1123</v>
      </c>
      <c r="N2076" s="2">
        <v>105</v>
      </c>
      <c r="Q2076" t="s">
        <v>2416</v>
      </c>
      <c r="R2076" s="3">
        <v>214.74</v>
      </c>
      <c r="U2076" t="s">
        <v>224</v>
      </c>
      <c r="V2076" s="3">
        <v>128.28</v>
      </c>
    </row>
    <row r="2077" spans="13:22" x14ac:dyDescent="0.25">
      <c r="M2077" t="s">
        <v>2464</v>
      </c>
      <c r="N2077" s="2">
        <v>105</v>
      </c>
      <c r="Q2077" t="s">
        <v>1970</v>
      </c>
      <c r="R2077" s="3">
        <v>214.47</v>
      </c>
      <c r="U2077" t="s">
        <v>1079</v>
      </c>
      <c r="V2077" s="3">
        <v>128.22</v>
      </c>
    </row>
    <row r="2078" spans="13:22" x14ac:dyDescent="0.25">
      <c r="M2078" t="s">
        <v>2463</v>
      </c>
      <c r="N2078" s="2">
        <v>105</v>
      </c>
      <c r="Q2078" t="s">
        <v>2454</v>
      </c>
      <c r="R2078" s="3">
        <v>213.95000000000002</v>
      </c>
      <c r="U2078" t="s">
        <v>2393</v>
      </c>
      <c r="V2078" s="3">
        <v>128.01999999999998</v>
      </c>
    </row>
    <row r="2079" spans="13:22" x14ac:dyDescent="0.25">
      <c r="M2079" t="s">
        <v>198</v>
      </c>
      <c r="N2079" s="2">
        <v>105</v>
      </c>
      <c r="Q2079" t="s">
        <v>2449</v>
      </c>
      <c r="R2079" s="3">
        <v>213.6</v>
      </c>
      <c r="U2079" t="s">
        <v>2400</v>
      </c>
      <c r="V2079" s="3">
        <v>127.98000000000002</v>
      </c>
    </row>
    <row r="2080" spans="13:22" x14ac:dyDescent="0.25">
      <c r="M2080" t="s">
        <v>1812</v>
      </c>
      <c r="N2080" s="2">
        <v>105</v>
      </c>
      <c r="Q2080" t="s">
        <v>2323</v>
      </c>
      <c r="R2080" s="3">
        <v>213.07000000000002</v>
      </c>
      <c r="U2080" t="s">
        <v>1843</v>
      </c>
      <c r="V2080" s="3">
        <v>127.91</v>
      </c>
    </row>
    <row r="2081" spans="13:22" x14ac:dyDescent="0.25">
      <c r="M2081" t="s">
        <v>1703</v>
      </c>
      <c r="N2081" s="2">
        <v>105</v>
      </c>
      <c r="Q2081" t="s">
        <v>2440</v>
      </c>
      <c r="R2081" s="3">
        <v>212.12</v>
      </c>
      <c r="U2081" t="s">
        <v>225</v>
      </c>
      <c r="V2081" s="3">
        <v>127.40000000000002</v>
      </c>
    </row>
    <row r="2082" spans="13:22" x14ac:dyDescent="0.25">
      <c r="M2082" t="s">
        <v>2774</v>
      </c>
      <c r="N2082" s="2">
        <v>105</v>
      </c>
      <c r="Q2082" t="s">
        <v>2332</v>
      </c>
      <c r="R2082" s="3">
        <v>211.95000000000002</v>
      </c>
      <c r="U2082" t="s">
        <v>139</v>
      </c>
      <c r="V2082" s="3">
        <v>127.29000000000002</v>
      </c>
    </row>
    <row r="2083" spans="13:22" x14ac:dyDescent="0.25">
      <c r="M2083" t="s">
        <v>1515</v>
      </c>
      <c r="N2083" s="2">
        <v>104</v>
      </c>
      <c r="Q2083" t="s">
        <v>1290</v>
      </c>
      <c r="R2083" s="3">
        <v>211.74000000000004</v>
      </c>
      <c r="U2083" t="s">
        <v>1911</v>
      </c>
      <c r="V2083" s="3">
        <v>127.05000000000001</v>
      </c>
    </row>
    <row r="2084" spans="13:22" x14ac:dyDescent="0.25">
      <c r="M2084" t="s">
        <v>2465</v>
      </c>
      <c r="N2084" s="2">
        <v>104</v>
      </c>
      <c r="Q2084" t="s">
        <v>2444</v>
      </c>
      <c r="R2084" s="3">
        <v>211.26</v>
      </c>
      <c r="U2084" t="s">
        <v>1587</v>
      </c>
      <c r="V2084" s="3">
        <v>127.01000000000002</v>
      </c>
    </row>
    <row r="2085" spans="13:22" x14ac:dyDescent="0.25">
      <c r="M2085" t="s">
        <v>1041</v>
      </c>
      <c r="N2085" s="2">
        <v>104</v>
      </c>
      <c r="Q2085" t="s">
        <v>1213</v>
      </c>
      <c r="R2085" s="3">
        <v>211.08</v>
      </c>
      <c r="U2085" t="s">
        <v>692</v>
      </c>
      <c r="V2085" s="3">
        <v>126.77</v>
      </c>
    </row>
    <row r="2086" spans="13:22" x14ac:dyDescent="0.25">
      <c r="M2086" t="s">
        <v>1838</v>
      </c>
      <c r="N2086" s="2">
        <v>104</v>
      </c>
      <c r="Q2086" t="s">
        <v>303</v>
      </c>
      <c r="R2086" s="3">
        <v>211.07</v>
      </c>
      <c r="U2086" t="s">
        <v>2002</v>
      </c>
      <c r="V2086" s="3">
        <v>126.76</v>
      </c>
    </row>
    <row r="2087" spans="13:22" x14ac:dyDescent="0.25">
      <c r="M2087" t="s">
        <v>2775</v>
      </c>
      <c r="N2087" s="2">
        <v>104</v>
      </c>
      <c r="Q2087" t="s">
        <v>2511</v>
      </c>
      <c r="R2087" s="3">
        <v>211.06</v>
      </c>
      <c r="U2087" t="s">
        <v>2724</v>
      </c>
      <c r="V2087" s="3">
        <v>126.65</v>
      </c>
    </row>
    <row r="2088" spans="13:22" x14ac:dyDescent="0.25">
      <c r="M2088" t="s">
        <v>1962</v>
      </c>
      <c r="N2088" s="2">
        <v>104</v>
      </c>
      <c r="Q2088" t="s">
        <v>1729</v>
      </c>
      <c r="R2088" s="3">
        <v>211.01</v>
      </c>
      <c r="U2088" t="s">
        <v>1465</v>
      </c>
      <c r="V2088" s="3">
        <v>126.63000000000002</v>
      </c>
    </row>
    <row r="2089" spans="13:22" x14ac:dyDescent="0.25">
      <c r="M2089" t="s">
        <v>2009</v>
      </c>
      <c r="N2089" s="2">
        <v>104</v>
      </c>
      <c r="Q2089" t="s">
        <v>1465</v>
      </c>
      <c r="R2089" s="3">
        <v>210.98000000000002</v>
      </c>
      <c r="U2089" t="s">
        <v>1181</v>
      </c>
      <c r="V2089" s="3">
        <v>126.54000000000002</v>
      </c>
    </row>
    <row r="2090" spans="13:22" x14ac:dyDescent="0.25">
      <c r="M2090" t="s">
        <v>2776</v>
      </c>
      <c r="N2090" s="2">
        <v>104</v>
      </c>
      <c r="Q2090" t="s">
        <v>2516</v>
      </c>
      <c r="R2090" s="3">
        <v>210.92</v>
      </c>
      <c r="U2090" t="s">
        <v>132</v>
      </c>
      <c r="V2090" s="3">
        <v>126.52000000000001</v>
      </c>
    </row>
    <row r="2091" spans="13:22" x14ac:dyDescent="0.25">
      <c r="M2091" t="s">
        <v>1816</v>
      </c>
      <c r="N2091" s="2">
        <v>104</v>
      </c>
      <c r="Q2091" t="s">
        <v>258</v>
      </c>
      <c r="R2091" s="3">
        <v>210.79999999999998</v>
      </c>
      <c r="U2091" t="s">
        <v>2508</v>
      </c>
      <c r="V2091" s="3">
        <v>126.25000000000003</v>
      </c>
    </row>
    <row r="2092" spans="13:22" x14ac:dyDescent="0.25">
      <c r="M2092" t="s">
        <v>136</v>
      </c>
      <c r="N2092" s="2">
        <v>104</v>
      </c>
      <c r="Q2092" t="s">
        <v>74</v>
      </c>
      <c r="R2092" s="3">
        <v>210.71</v>
      </c>
      <c r="U2092" t="s">
        <v>963</v>
      </c>
      <c r="V2092" s="3">
        <v>126.03999999999999</v>
      </c>
    </row>
    <row r="2093" spans="13:22" x14ac:dyDescent="0.25">
      <c r="M2093" t="s">
        <v>459</v>
      </c>
      <c r="N2093" s="2">
        <v>103</v>
      </c>
      <c r="Q2093" t="s">
        <v>2406</v>
      </c>
      <c r="R2093" s="3">
        <v>210.17000000000002</v>
      </c>
      <c r="U2093" t="s">
        <v>781</v>
      </c>
      <c r="V2093" s="3">
        <v>125.99999999999997</v>
      </c>
    </row>
    <row r="2094" spans="13:22" x14ac:dyDescent="0.25">
      <c r="M2094" t="s">
        <v>1364</v>
      </c>
      <c r="N2094" s="2">
        <v>103</v>
      </c>
      <c r="Q2094" t="s">
        <v>225</v>
      </c>
      <c r="R2094" s="3">
        <v>209.98000000000002</v>
      </c>
      <c r="U2094" t="s">
        <v>1910</v>
      </c>
      <c r="V2094" s="3">
        <v>125.78999999999999</v>
      </c>
    </row>
    <row r="2095" spans="13:22" x14ac:dyDescent="0.25">
      <c r="M2095" t="s">
        <v>362</v>
      </c>
      <c r="N2095" s="2">
        <v>103</v>
      </c>
      <c r="Q2095" t="s">
        <v>706</v>
      </c>
      <c r="R2095" s="3">
        <v>209.78</v>
      </c>
      <c r="U2095" t="s">
        <v>419</v>
      </c>
      <c r="V2095" s="3">
        <v>125.71000000000001</v>
      </c>
    </row>
    <row r="2096" spans="13:22" x14ac:dyDescent="0.25">
      <c r="M2096" t="s">
        <v>1684</v>
      </c>
      <c r="N2096" s="2">
        <v>103</v>
      </c>
      <c r="Q2096" t="s">
        <v>2375</v>
      </c>
      <c r="R2096" s="3">
        <v>208.88</v>
      </c>
      <c r="U2096" t="s">
        <v>2468</v>
      </c>
      <c r="V2096" s="3">
        <v>125.49000000000001</v>
      </c>
    </row>
    <row r="2097" spans="13:22" x14ac:dyDescent="0.25">
      <c r="M2097" t="s">
        <v>2466</v>
      </c>
      <c r="N2097" s="2">
        <v>103</v>
      </c>
      <c r="Q2097" t="s">
        <v>1941</v>
      </c>
      <c r="R2097" s="3">
        <v>208.68</v>
      </c>
      <c r="U2097" t="s">
        <v>290</v>
      </c>
      <c r="V2097" s="3">
        <v>125.15999999999998</v>
      </c>
    </row>
    <row r="2098" spans="13:22" x14ac:dyDescent="0.25">
      <c r="M2098" t="s">
        <v>2467</v>
      </c>
      <c r="N2098" s="2">
        <v>103</v>
      </c>
      <c r="Q2098" t="s">
        <v>2446</v>
      </c>
      <c r="R2098" s="3">
        <v>208.60000000000002</v>
      </c>
      <c r="U2098" t="s">
        <v>1099</v>
      </c>
      <c r="V2098" s="3">
        <v>125.09000000000002</v>
      </c>
    </row>
    <row r="2099" spans="13:22" x14ac:dyDescent="0.25">
      <c r="M2099" t="s">
        <v>1351</v>
      </c>
      <c r="N2099" s="2">
        <v>103</v>
      </c>
      <c r="Q2099" t="s">
        <v>300</v>
      </c>
      <c r="R2099" s="3">
        <v>208.45000000000002</v>
      </c>
      <c r="U2099" t="s">
        <v>2506</v>
      </c>
      <c r="V2099" s="3">
        <v>124.80000000000003</v>
      </c>
    </row>
    <row r="2100" spans="13:22" x14ac:dyDescent="0.25">
      <c r="M2100" t="s">
        <v>1165</v>
      </c>
      <c r="N2100" s="2">
        <v>103</v>
      </c>
      <c r="Q2100" t="s">
        <v>1720</v>
      </c>
      <c r="R2100" s="3">
        <v>208.29000000000002</v>
      </c>
      <c r="U2100" t="s">
        <v>2387</v>
      </c>
      <c r="V2100" s="3">
        <v>124.68</v>
      </c>
    </row>
    <row r="2101" spans="13:22" x14ac:dyDescent="0.25">
      <c r="M2101" t="s">
        <v>2777</v>
      </c>
      <c r="N2101" s="2">
        <v>103</v>
      </c>
      <c r="Q2101" t="s">
        <v>832</v>
      </c>
      <c r="R2101" s="3">
        <v>208.10999999999999</v>
      </c>
      <c r="U2101" t="s">
        <v>136</v>
      </c>
      <c r="V2101" s="3">
        <v>124.56</v>
      </c>
    </row>
    <row r="2102" spans="13:22" x14ac:dyDescent="0.25">
      <c r="M2102" t="s">
        <v>2468</v>
      </c>
      <c r="N2102" s="2">
        <v>103</v>
      </c>
      <c r="Q2102" t="s">
        <v>1742</v>
      </c>
      <c r="R2102" s="3">
        <v>208.02999999999997</v>
      </c>
      <c r="U2102" t="s">
        <v>1512</v>
      </c>
      <c r="V2102" s="3">
        <v>124.2</v>
      </c>
    </row>
    <row r="2103" spans="13:22" x14ac:dyDescent="0.25">
      <c r="M2103" t="s">
        <v>2469</v>
      </c>
      <c r="N2103" s="2">
        <v>102</v>
      </c>
      <c r="Q2103" t="s">
        <v>2451</v>
      </c>
      <c r="R2103" s="3">
        <v>207.96</v>
      </c>
      <c r="U2103" t="s">
        <v>184</v>
      </c>
      <c r="V2103" s="3">
        <v>124.14000000000001</v>
      </c>
    </row>
    <row r="2104" spans="13:22" x14ac:dyDescent="0.25">
      <c r="M2104" t="s">
        <v>2778</v>
      </c>
      <c r="N2104" s="2">
        <v>102</v>
      </c>
      <c r="Q2104" t="s">
        <v>2506</v>
      </c>
      <c r="R2104" s="3">
        <v>207.76000000000002</v>
      </c>
      <c r="U2104" t="s">
        <v>2477</v>
      </c>
      <c r="V2104" s="3">
        <v>123.71000000000001</v>
      </c>
    </row>
    <row r="2105" spans="13:22" x14ac:dyDescent="0.25">
      <c r="M2105" t="s">
        <v>1728</v>
      </c>
      <c r="N2105" s="2">
        <v>102</v>
      </c>
      <c r="Q2105" t="s">
        <v>2002</v>
      </c>
      <c r="R2105" s="3">
        <v>207.74</v>
      </c>
      <c r="U2105" t="s">
        <v>1722</v>
      </c>
      <c r="V2105" s="3">
        <v>123.64</v>
      </c>
    </row>
    <row r="2106" spans="13:22" x14ac:dyDescent="0.25">
      <c r="M2106" t="s">
        <v>1467</v>
      </c>
      <c r="N2106" s="2">
        <v>102</v>
      </c>
      <c r="Q2106" t="s">
        <v>2430</v>
      </c>
      <c r="R2106" s="3">
        <v>207.7</v>
      </c>
      <c r="U2106" t="s">
        <v>2520</v>
      </c>
      <c r="V2106" s="3">
        <v>123.44999999999999</v>
      </c>
    </row>
    <row r="2107" spans="13:22" x14ac:dyDescent="0.25">
      <c r="M2107" t="s">
        <v>2779</v>
      </c>
      <c r="N2107" s="2">
        <v>102</v>
      </c>
      <c r="Q2107" t="s">
        <v>1911</v>
      </c>
      <c r="R2107" s="3">
        <v>207.55</v>
      </c>
      <c r="U2107" t="s">
        <v>2332</v>
      </c>
      <c r="V2107" s="3">
        <v>123.36000000000001</v>
      </c>
    </row>
    <row r="2108" spans="13:22" x14ac:dyDescent="0.25">
      <c r="M2108" t="s">
        <v>91</v>
      </c>
      <c r="N2108" s="2">
        <v>102</v>
      </c>
      <c r="Q2108" t="s">
        <v>2774</v>
      </c>
      <c r="R2108" s="3">
        <v>207.22999999999996</v>
      </c>
      <c r="U2108" t="s">
        <v>2331</v>
      </c>
      <c r="V2108" s="3">
        <v>123.24999999999997</v>
      </c>
    </row>
    <row r="2109" spans="13:22" x14ac:dyDescent="0.25">
      <c r="M2109" t="s">
        <v>419</v>
      </c>
      <c r="N2109" s="2">
        <v>101</v>
      </c>
      <c r="Q2109" t="s">
        <v>1099</v>
      </c>
      <c r="R2109" s="3">
        <v>206.92000000000002</v>
      </c>
      <c r="U2109" t="s">
        <v>980</v>
      </c>
      <c r="V2109" s="3">
        <v>122.86999999999999</v>
      </c>
    </row>
    <row r="2110" spans="13:22" x14ac:dyDescent="0.25">
      <c r="M2110" t="s">
        <v>454</v>
      </c>
      <c r="N2110" s="2">
        <v>101</v>
      </c>
      <c r="Q2110" t="s">
        <v>419</v>
      </c>
      <c r="R2110" s="3">
        <v>205.75</v>
      </c>
      <c r="U2110" t="s">
        <v>2744</v>
      </c>
      <c r="V2110" s="3">
        <v>122.71999999999998</v>
      </c>
    </row>
    <row r="2111" spans="13:22" x14ac:dyDescent="0.25">
      <c r="M2111" t="s">
        <v>2470</v>
      </c>
      <c r="N2111" s="2">
        <v>101</v>
      </c>
      <c r="Q2111" t="s">
        <v>2504</v>
      </c>
      <c r="R2111" s="3">
        <v>205.69</v>
      </c>
      <c r="U2111" t="s">
        <v>2436</v>
      </c>
      <c r="V2111" s="3">
        <v>122.69999999999999</v>
      </c>
    </row>
    <row r="2112" spans="13:22" x14ac:dyDescent="0.25">
      <c r="M2112" t="s">
        <v>2471</v>
      </c>
      <c r="N2112" s="2">
        <v>101</v>
      </c>
      <c r="Q2112" t="s">
        <v>2411</v>
      </c>
      <c r="R2112" s="3">
        <v>205.52</v>
      </c>
      <c r="U2112" t="s">
        <v>1065</v>
      </c>
      <c r="V2112" s="3">
        <v>122.6</v>
      </c>
    </row>
    <row r="2113" spans="13:22" x14ac:dyDescent="0.25">
      <c r="M2113" t="s">
        <v>922</v>
      </c>
      <c r="N2113" s="2">
        <v>101</v>
      </c>
      <c r="Q2113" t="s">
        <v>692</v>
      </c>
      <c r="R2113" s="3">
        <v>204.62</v>
      </c>
      <c r="U2113" t="s">
        <v>303</v>
      </c>
      <c r="V2113" s="3">
        <v>122.48999999999998</v>
      </c>
    </row>
    <row r="2114" spans="13:22" x14ac:dyDescent="0.25">
      <c r="M2114" t="s">
        <v>334</v>
      </c>
      <c r="N2114" s="2">
        <v>101</v>
      </c>
      <c r="Q2114" t="s">
        <v>112</v>
      </c>
      <c r="R2114" s="3">
        <v>204.55</v>
      </c>
      <c r="U2114" t="s">
        <v>1127</v>
      </c>
      <c r="V2114" s="3">
        <v>122.48000000000002</v>
      </c>
    </row>
    <row r="2115" spans="13:22" x14ac:dyDescent="0.25">
      <c r="M2115" t="s">
        <v>1047</v>
      </c>
      <c r="N2115" s="2">
        <v>101</v>
      </c>
      <c r="Q2115" t="s">
        <v>1181</v>
      </c>
      <c r="R2115" s="3">
        <v>204.05</v>
      </c>
      <c r="U2115" t="s">
        <v>2803</v>
      </c>
      <c r="V2115" s="3">
        <v>122.36000000000003</v>
      </c>
    </row>
    <row r="2116" spans="13:22" x14ac:dyDescent="0.25">
      <c r="M2116" t="s">
        <v>860</v>
      </c>
      <c r="N2116" s="2">
        <v>101</v>
      </c>
      <c r="Q2116" t="s">
        <v>139</v>
      </c>
      <c r="R2116" s="3">
        <v>203.98000000000002</v>
      </c>
      <c r="U2116" t="s">
        <v>125</v>
      </c>
      <c r="V2116" s="3">
        <v>122.07</v>
      </c>
    </row>
    <row r="2117" spans="13:22" x14ac:dyDescent="0.25">
      <c r="M2117" t="s">
        <v>40</v>
      </c>
      <c r="N2117" s="2">
        <v>101</v>
      </c>
      <c r="Q2117" t="s">
        <v>2456</v>
      </c>
      <c r="R2117" s="3">
        <v>203.93</v>
      </c>
      <c r="U2117" t="s">
        <v>2415</v>
      </c>
      <c r="V2117" s="3">
        <v>121.77</v>
      </c>
    </row>
    <row r="2118" spans="13:22" x14ac:dyDescent="0.25">
      <c r="M2118" t="s">
        <v>1635</v>
      </c>
      <c r="N2118" s="2">
        <v>101</v>
      </c>
      <c r="Q2118" t="s">
        <v>1684</v>
      </c>
      <c r="R2118" s="3">
        <v>203.7</v>
      </c>
      <c r="U2118" t="s">
        <v>1941</v>
      </c>
      <c r="V2118" s="3">
        <v>121.33</v>
      </c>
    </row>
    <row r="2119" spans="13:22" x14ac:dyDescent="0.25">
      <c r="M2119" t="s">
        <v>1274</v>
      </c>
      <c r="N2119" s="2">
        <v>100</v>
      </c>
      <c r="Q2119" t="s">
        <v>1505</v>
      </c>
      <c r="R2119" s="3">
        <v>203.17</v>
      </c>
      <c r="U2119" t="s">
        <v>1130</v>
      </c>
      <c r="V2119" s="3">
        <v>121.25</v>
      </c>
    </row>
    <row r="2120" spans="13:22" x14ac:dyDescent="0.25">
      <c r="M2120" t="s">
        <v>1079</v>
      </c>
      <c r="N2120" s="2">
        <v>100</v>
      </c>
      <c r="Q2120" t="s">
        <v>2381</v>
      </c>
      <c r="R2120" s="3">
        <v>202.23</v>
      </c>
      <c r="U2120" t="s">
        <v>1204</v>
      </c>
      <c r="V2120" s="3">
        <v>120.88</v>
      </c>
    </row>
    <row r="2121" spans="13:22" x14ac:dyDescent="0.25">
      <c r="M2121" t="s">
        <v>1331</v>
      </c>
      <c r="N2121" s="2">
        <v>100</v>
      </c>
      <c r="Q2121" t="s">
        <v>2779</v>
      </c>
      <c r="R2121" s="3">
        <v>202.07999999999998</v>
      </c>
      <c r="U2121" t="s">
        <v>1505</v>
      </c>
      <c r="V2121" s="3">
        <v>120.78999999999999</v>
      </c>
    </row>
    <row r="2122" spans="13:22" x14ac:dyDescent="0.25">
      <c r="M2122" t="s">
        <v>1305</v>
      </c>
      <c r="N2122" s="2">
        <v>100</v>
      </c>
      <c r="Q2122" t="s">
        <v>2239</v>
      </c>
      <c r="R2122" s="3">
        <v>201.92</v>
      </c>
      <c r="U2122" t="s">
        <v>2411</v>
      </c>
      <c r="V2122" s="3">
        <v>120.69000000000001</v>
      </c>
    </row>
    <row r="2123" spans="13:22" x14ac:dyDescent="0.25">
      <c r="M2123" t="s">
        <v>1912</v>
      </c>
      <c r="N2123" s="2">
        <v>100</v>
      </c>
      <c r="Q2123" t="s">
        <v>1273</v>
      </c>
      <c r="R2123" s="3">
        <v>201.63</v>
      </c>
      <c r="U2123" t="s">
        <v>1523</v>
      </c>
      <c r="V2123" s="3">
        <v>119.93999999999998</v>
      </c>
    </row>
    <row r="2124" spans="13:22" x14ac:dyDescent="0.25">
      <c r="M2124" t="s">
        <v>2472</v>
      </c>
      <c r="N2124" s="2">
        <v>100</v>
      </c>
      <c r="Q2124" t="s">
        <v>2415</v>
      </c>
      <c r="R2124" s="3">
        <v>200.85</v>
      </c>
      <c r="U2124" t="s">
        <v>2761</v>
      </c>
      <c r="V2124" s="3">
        <v>119.91000000000003</v>
      </c>
    </row>
    <row r="2125" spans="13:22" x14ac:dyDescent="0.25">
      <c r="M2125" t="s">
        <v>132</v>
      </c>
      <c r="N2125" s="2">
        <v>100</v>
      </c>
      <c r="Q2125" t="s">
        <v>963</v>
      </c>
      <c r="R2125" s="3">
        <v>200.38</v>
      </c>
      <c r="U2125" t="s">
        <v>2757</v>
      </c>
      <c r="V2125" s="3">
        <v>119.91</v>
      </c>
    </row>
    <row r="2126" spans="13:22" x14ac:dyDescent="0.25">
      <c r="M2126" t="s">
        <v>2473</v>
      </c>
      <c r="N2126" s="2">
        <v>100</v>
      </c>
      <c r="Q2126" t="s">
        <v>2389</v>
      </c>
      <c r="R2126" s="3">
        <v>200.1</v>
      </c>
      <c r="U2126" t="s">
        <v>2446</v>
      </c>
      <c r="V2126" s="3">
        <v>119.68000000000004</v>
      </c>
    </row>
    <row r="2127" spans="13:22" x14ac:dyDescent="0.25">
      <c r="M2127" t="s">
        <v>1976</v>
      </c>
      <c r="N2127" s="2">
        <v>100</v>
      </c>
      <c r="Q2127" t="s">
        <v>2422</v>
      </c>
      <c r="R2127" s="3">
        <v>200.01</v>
      </c>
      <c r="U2127" t="s">
        <v>2337</v>
      </c>
      <c r="V2127" s="3">
        <v>118.53000000000002</v>
      </c>
    </row>
    <row r="2128" spans="13:22" x14ac:dyDescent="0.25">
      <c r="M2128" t="s">
        <v>444</v>
      </c>
      <c r="N2128" s="2">
        <v>99</v>
      </c>
      <c r="Q2128" t="s">
        <v>2778</v>
      </c>
      <c r="R2128" s="3">
        <v>199.72</v>
      </c>
      <c r="U2128" t="s">
        <v>2389</v>
      </c>
      <c r="V2128" s="3">
        <v>118.36</v>
      </c>
    </row>
    <row r="2129" spans="13:22" x14ac:dyDescent="0.25">
      <c r="M2129" t="s">
        <v>2780</v>
      </c>
      <c r="N2129" s="2">
        <v>99</v>
      </c>
      <c r="Q2129" t="s">
        <v>2764</v>
      </c>
      <c r="R2129" s="3">
        <v>199.54</v>
      </c>
      <c r="U2129" t="s">
        <v>751</v>
      </c>
      <c r="V2129" s="3">
        <v>118.33000000000001</v>
      </c>
    </row>
    <row r="2130" spans="13:22" x14ac:dyDescent="0.25">
      <c r="M2130" t="s">
        <v>181</v>
      </c>
      <c r="N2130" s="2">
        <v>99</v>
      </c>
      <c r="Q2130" t="s">
        <v>36</v>
      </c>
      <c r="R2130" s="3">
        <v>199.43</v>
      </c>
      <c r="U2130" t="s">
        <v>1614</v>
      </c>
      <c r="V2130" s="3">
        <v>118.22000000000003</v>
      </c>
    </row>
    <row r="2131" spans="13:22" x14ac:dyDescent="0.25">
      <c r="M2131" t="s">
        <v>1800</v>
      </c>
      <c r="N2131" s="2">
        <v>99</v>
      </c>
      <c r="Q2131" t="s">
        <v>2744</v>
      </c>
      <c r="R2131" s="3">
        <v>199.39</v>
      </c>
      <c r="U2131" t="s">
        <v>2774</v>
      </c>
      <c r="V2131" s="3">
        <v>118.19999999999996</v>
      </c>
    </row>
    <row r="2132" spans="13:22" x14ac:dyDescent="0.25">
      <c r="M2132" t="s">
        <v>2474</v>
      </c>
      <c r="N2132" s="2">
        <v>99</v>
      </c>
      <c r="Q2132" t="s">
        <v>2535</v>
      </c>
      <c r="R2132" s="3">
        <v>199.29000000000002</v>
      </c>
      <c r="U2132" t="s">
        <v>2006</v>
      </c>
      <c r="V2132" s="3">
        <v>117.56</v>
      </c>
    </row>
    <row r="2133" spans="13:22" x14ac:dyDescent="0.25">
      <c r="M2133" t="s">
        <v>2475</v>
      </c>
      <c r="N2133" s="2">
        <v>98</v>
      </c>
      <c r="Q2133" t="s">
        <v>2492</v>
      </c>
      <c r="R2133" s="3">
        <v>198.66000000000003</v>
      </c>
      <c r="U2133" t="s">
        <v>1261</v>
      </c>
      <c r="V2133" s="3">
        <v>117.26000000000002</v>
      </c>
    </row>
    <row r="2134" spans="13:22" x14ac:dyDescent="0.25">
      <c r="M2134" t="s">
        <v>2476</v>
      </c>
      <c r="N2134" s="2">
        <v>98</v>
      </c>
      <c r="Q2134" t="s">
        <v>1766</v>
      </c>
      <c r="R2134" s="3">
        <v>198.49</v>
      </c>
      <c r="U2134" t="s">
        <v>112</v>
      </c>
      <c r="V2134" s="3">
        <v>117.18000000000002</v>
      </c>
    </row>
    <row r="2135" spans="13:22" x14ac:dyDescent="0.25">
      <c r="M2135" t="s">
        <v>963</v>
      </c>
      <c r="N2135" s="2">
        <v>98</v>
      </c>
      <c r="Q2135" t="s">
        <v>1351</v>
      </c>
      <c r="R2135" s="3">
        <v>198.26</v>
      </c>
      <c r="U2135" t="s">
        <v>1378</v>
      </c>
      <c r="V2135" s="3">
        <v>116.90000000000002</v>
      </c>
    </row>
    <row r="2136" spans="13:22" x14ac:dyDescent="0.25">
      <c r="M2136" t="s">
        <v>2477</v>
      </c>
      <c r="N2136" s="2">
        <v>98</v>
      </c>
      <c r="Q2136" t="s">
        <v>2742</v>
      </c>
      <c r="R2136" s="3">
        <v>197.98999999999998</v>
      </c>
      <c r="U2136" t="s">
        <v>2406</v>
      </c>
      <c r="V2136" s="3">
        <v>116.48000000000002</v>
      </c>
    </row>
    <row r="2137" spans="13:22" x14ac:dyDescent="0.25">
      <c r="M2137" t="s">
        <v>980</v>
      </c>
      <c r="N2137" s="2">
        <v>98</v>
      </c>
      <c r="Q2137" t="s">
        <v>65</v>
      </c>
      <c r="R2137" s="3">
        <v>197.96</v>
      </c>
      <c r="U2137" t="s">
        <v>793</v>
      </c>
      <c r="V2137" s="3">
        <v>115.85999999999999</v>
      </c>
    </row>
    <row r="2138" spans="13:22" x14ac:dyDescent="0.25">
      <c r="M2138" t="s">
        <v>2478</v>
      </c>
      <c r="N2138" s="2">
        <v>98</v>
      </c>
      <c r="Q2138" t="s">
        <v>132</v>
      </c>
      <c r="R2138" s="3">
        <v>197.8</v>
      </c>
      <c r="U2138" t="s">
        <v>2391</v>
      </c>
      <c r="V2138" s="3">
        <v>115.8</v>
      </c>
    </row>
    <row r="2139" spans="13:22" x14ac:dyDescent="0.25">
      <c r="M2139" t="s">
        <v>857</v>
      </c>
      <c r="N2139" s="2">
        <v>98</v>
      </c>
      <c r="Q2139" t="s">
        <v>2468</v>
      </c>
      <c r="R2139" s="3">
        <v>197.49</v>
      </c>
      <c r="U2139" t="s">
        <v>2755</v>
      </c>
      <c r="V2139" s="3">
        <v>115.53</v>
      </c>
    </row>
    <row r="2140" spans="13:22" x14ac:dyDescent="0.25">
      <c r="M2140" t="s">
        <v>2479</v>
      </c>
      <c r="N2140" s="2">
        <v>98</v>
      </c>
      <c r="Q2140" t="s">
        <v>2529</v>
      </c>
      <c r="R2140" s="3">
        <v>197.41000000000003</v>
      </c>
      <c r="U2140" t="s">
        <v>2421</v>
      </c>
      <c r="V2140" s="3">
        <v>115.25999999999999</v>
      </c>
    </row>
    <row r="2141" spans="13:22" x14ac:dyDescent="0.25">
      <c r="M2141" t="s">
        <v>2480</v>
      </c>
      <c r="N2141" s="2">
        <v>98</v>
      </c>
      <c r="Q2141" t="s">
        <v>1190</v>
      </c>
      <c r="R2141" s="3">
        <v>196.94</v>
      </c>
      <c r="U2141" t="s">
        <v>929</v>
      </c>
      <c r="V2141" s="3">
        <v>115.24000000000001</v>
      </c>
    </row>
    <row r="2142" spans="13:22" x14ac:dyDescent="0.25">
      <c r="M2142" t="s">
        <v>1626</v>
      </c>
      <c r="N2142" s="2">
        <v>97</v>
      </c>
      <c r="Q2142" t="s">
        <v>136</v>
      </c>
      <c r="R2142" s="3">
        <v>196.8</v>
      </c>
      <c r="U2142" t="s">
        <v>2375</v>
      </c>
      <c r="V2142" s="3">
        <v>115.16</v>
      </c>
    </row>
    <row r="2143" spans="13:22" x14ac:dyDescent="0.25">
      <c r="M2143" t="s">
        <v>1081</v>
      </c>
      <c r="N2143" s="2">
        <v>97</v>
      </c>
      <c r="Q2143" t="s">
        <v>1075</v>
      </c>
      <c r="R2143" s="3">
        <v>196.51</v>
      </c>
      <c r="U2143" t="s">
        <v>36</v>
      </c>
      <c r="V2143" s="3">
        <v>114.97999999999999</v>
      </c>
    </row>
    <row r="2144" spans="13:22" x14ac:dyDescent="0.25">
      <c r="M2144" t="s">
        <v>1417</v>
      </c>
      <c r="N2144" s="2">
        <v>97</v>
      </c>
      <c r="Q2144" t="s">
        <v>1843</v>
      </c>
      <c r="R2144" s="3">
        <v>196.4</v>
      </c>
      <c r="U2144" t="s">
        <v>1273</v>
      </c>
      <c r="V2144" s="3">
        <v>114.92</v>
      </c>
    </row>
    <row r="2145" spans="13:22" x14ac:dyDescent="0.25">
      <c r="M2145" t="s">
        <v>2482</v>
      </c>
      <c r="N2145" s="2">
        <v>97</v>
      </c>
      <c r="Q2145" t="s">
        <v>2469</v>
      </c>
      <c r="R2145" s="3">
        <v>196.36</v>
      </c>
      <c r="U2145" t="s">
        <v>2742</v>
      </c>
      <c r="V2145" s="3">
        <v>114.74999999999997</v>
      </c>
    </row>
    <row r="2146" spans="13:22" x14ac:dyDescent="0.25">
      <c r="M2146" t="s">
        <v>2483</v>
      </c>
      <c r="N2146" s="2">
        <v>97</v>
      </c>
      <c r="Q2146" t="s">
        <v>1483</v>
      </c>
      <c r="R2146" s="3">
        <v>196.11</v>
      </c>
      <c r="U2146" t="s">
        <v>2422</v>
      </c>
      <c r="V2146" s="3">
        <v>114.72999999999999</v>
      </c>
    </row>
    <row r="2147" spans="13:22" x14ac:dyDescent="0.25">
      <c r="M2147" t="s">
        <v>2481</v>
      </c>
      <c r="N2147" s="2">
        <v>97</v>
      </c>
      <c r="Q2147" t="s">
        <v>1918</v>
      </c>
      <c r="R2147" s="3">
        <v>195.99</v>
      </c>
      <c r="U2147" t="s">
        <v>2470</v>
      </c>
      <c r="V2147" s="3">
        <v>114.62999999999998</v>
      </c>
    </row>
    <row r="2148" spans="13:22" x14ac:dyDescent="0.25">
      <c r="M2148" t="s">
        <v>1112</v>
      </c>
      <c r="N2148" s="2">
        <v>97</v>
      </c>
      <c r="Q2148" t="s">
        <v>2006</v>
      </c>
      <c r="R2148" s="3">
        <v>195.71</v>
      </c>
      <c r="U2148" t="s">
        <v>922</v>
      </c>
      <c r="V2148" s="3">
        <v>114.57</v>
      </c>
    </row>
    <row r="2149" spans="13:22" x14ac:dyDescent="0.25">
      <c r="M2149" t="s">
        <v>1765</v>
      </c>
      <c r="N2149" s="2">
        <v>97</v>
      </c>
      <c r="Q2149" t="s">
        <v>312</v>
      </c>
      <c r="R2149" s="3">
        <v>195.6</v>
      </c>
      <c r="U2149" t="s">
        <v>1519</v>
      </c>
      <c r="V2149" s="3">
        <v>114.04</v>
      </c>
    </row>
    <row r="2150" spans="13:22" x14ac:dyDescent="0.25">
      <c r="M2150" t="s">
        <v>2484</v>
      </c>
      <c r="N2150" s="2">
        <v>97</v>
      </c>
      <c r="Q2150" t="s">
        <v>1467</v>
      </c>
      <c r="R2150" s="3">
        <v>195.53999999999996</v>
      </c>
      <c r="U2150" t="s">
        <v>2778</v>
      </c>
      <c r="V2150" s="3">
        <v>113.69999999999999</v>
      </c>
    </row>
    <row r="2151" spans="13:22" x14ac:dyDescent="0.25">
      <c r="M2151" t="s">
        <v>2485</v>
      </c>
      <c r="N2151" s="2">
        <v>96</v>
      </c>
      <c r="Q2151" t="s">
        <v>2391</v>
      </c>
      <c r="R2151" s="3">
        <v>194.85</v>
      </c>
      <c r="U2151" t="s">
        <v>1188</v>
      </c>
      <c r="V2151" s="3">
        <v>113.69999999999999</v>
      </c>
    </row>
    <row r="2152" spans="13:22" x14ac:dyDescent="0.25">
      <c r="M2152" t="s">
        <v>2781</v>
      </c>
      <c r="N2152" s="2">
        <v>96</v>
      </c>
      <c r="Q2152" t="s">
        <v>1998</v>
      </c>
      <c r="R2152" s="3">
        <v>194.8</v>
      </c>
      <c r="U2152" t="s">
        <v>2809</v>
      </c>
      <c r="V2152" s="3">
        <v>113.59</v>
      </c>
    </row>
    <row r="2153" spans="13:22" x14ac:dyDescent="0.25">
      <c r="M2153" t="s">
        <v>2487</v>
      </c>
      <c r="N2153" s="2">
        <v>96</v>
      </c>
      <c r="Q2153" t="s">
        <v>1975</v>
      </c>
      <c r="R2153" s="3">
        <v>194.69</v>
      </c>
      <c r="U2153" t="s">
        <v>77</v>
      </c>
      <c r="V2153" s="3">
        <v>113.54</v>
      </c>
    </row>
    <row r="2154" spans="13:22" x14ac:dyDescent="0.25">
      <c r="M2154" t="s">
        <v>338</v>
      </c>
      <c r="N2154" s="2">
        <v>96</v>
      </c>
      <c r="Q2154" t="s">
        <v>886</v>
      </c>
      <c r="R2154" s="3">
        <v>193.29</v>
      </c>
      <c r="U2154" t="s">
        <v>2504</v>
      </c>
      <c r="V2154" s="3">
        <v>113.51</v>
      </c>
    </row>
    <row r="2155" spans="13:22" x14ac:dyDescent="0.25">
      <c r="M2155" t="s">
        <v>2486</v>
      </c>
      <c r="N2155" s="2">
        <v>96</v>
      </c>
      <c r="Q2155" t="s">
        <v>2755</v>
      </c>
      <c r="R2155" s="3">
        <v>193.27</v>
      </c>
      <c r="U2155" t="s">
        <v>2456</v>
      </c>
      <c r="V2155" s="3">
        <v>113.45</v>
      </c>
    </row>
    <row r="2156" spans="13:22" x14ac:dyDescent="0.25">
      <c r="M2156" t="s">
        <v>1185</v>
      </c>
      <c r="N2156" s="2">
        <v>96</v>
      </c>
      <c r="Q2156" t="s">
        <v>2789</v>
      </c>
      <c r="R2156" s="3">
        <v>193.12</v>
      </c>
      <c r="U2156" t="s">
        <v>1766</v>
      </c>
      <c r="V2156" s="3">
        <v>113.38000000000001</v>
      </c>
    </row>
    <row r="2157" spans="13:22" x14ac:dyDescent="0.25">
      <c r="M2157" t="s">
        <v>1788</v>
      </c>
      <c r="N2157" s="2">
        <v>96</v>
      </c>
      <c r="Q2157" t="s">
        <v>1722</v>
      </c>
      <c r="R2157" s="3">
        <v>192.74</v>
      </c>
      <c r="U2157" t="s">
        <v>2545</v>
      </c>
      <c r="V2157" s="3">
        <v>112.51999999999998</v>
      </c>
    </row>
    <row r="2158" spans="13:22" x14ac:dyDescent="0.25">
      <c r="M2158" t="s">
        <v>2488</v>
      </c>
      <c r="N2158" s="2">
        <v>95</v>
      </c>
      <c r="Q2158" t="s">
        <v>1519</v>
      </c>
      <c r="R2158" s="3">
        <v>192.71</v>
      </c>
      <c r="U2158" t="s">
        <v>1006</v>
      </c>
      <c r="V2158" s="3">
        <v>111.79999999999998</v>
      </c>
    </row>
    <row r="2159" spans="13:22" x14ac:dyDescent="0.25">
      <c r="M2159" t="s">
        <v>2489</v>
      </c>
      <c r="N2159" s="2">
        <v>95</v>
      </c>
      <c r="Q2159" t="s">
        <v>125</v>
      </c>
      <c r="R2159" s="3">
        <v>192.51</v>
      </c>
      <c r="U2159" t="s">
        <v>1624</v>
      </c>
      <c r="V2159" s="3">
        <v>111.67000000000002</v>
      </c>
    </row>
    <row r="2160" spans="13:22" x14ac:dyDescent="0.25">
      <c r="M2160" t="s">
        <v>1233</v>
      </c>
      <c r="N2160" s="2">
        <v>95</v>
      </c>
      <c r="Q2160" t="s">
        <v>205</v>
      </c>
      <c r="R2160" s="3">
        <v>191.62</v>
      </c>
      <c r="U2160" t="s">
        <v>2739</v>
      </c>
      <c r="V2160" s="3">
        <v>111.65999999999998</v>
      </c>
    </row>
    <row r="2161" spans="13:22" x14ac:dyDescent="0.25">
      <c r="M2161" t="s">
        <v>1624</v>
      </c>
      <c r="N2161" s="2">
        <v>95</v>
      </c>
      <c r="Q2161" t="s">
        <v>1512</v>
      </c>
      <c r="R2161" s="3">
        <v>191.13</v>
      </c>
      <c r="U2161" t="s">
        <v>2555</v>
      </c>
      <c r="V2161" s="3">
        <v>111.51000000000002</v>
      </c>
    </row>
    <row r="2162" spans="13:22" x14ac:dyDescent="0.25">
      <c r="M2162" t="s">
        <v>1809</v>
      </c>
      <c r="N2162" s="2">
        <v>95</v>
      </c>
      <c r="Q2162" t="s">
        <v>2437</v>
      </c>
      <c r="R2162" s="3">
        <v>190.83</v>
      </c>
      <c r="U2162" t="s">
        <v>65</v>
      </c>
      <c r="V2162" s="3">
        <v>111.50000000000001</v>
      </c>
    </row>
    <row r="2163" spans="13:22" x14ac:dyDescent="0.25">
      <c r="M2163" t="s">
        <v>2490</v>
      </c>
      <c r="N2163" s="2">
        <v>95</v>
      </c>
      <c r="Q2163" t="s">
        <v>1649</v>
      </c>
      <c r="R2163" s="3">
        <v>189.84</v>
      </c>
      <c r="U2163" t="s">
        <v>1975</v>
      </c>
      <c r="V2163" s="3">
        <v>111.5</v>
      </c>
    </row>
    <row r="2164" spans="13:22" x14ac:dyDescent="0.25">
      <c r="M2164" t="s">
        <v>994</v>
      </c>
      <c r="N2164" s="2">
        <v>95</v>
      </c>
      <c r="Q2164" t="s">
        <v>2563</v>
      </c>
      <c r="R2164" s="3">
        <v>189.81</v>
      </c>
      <c r="U2164" t="s">
        <v>2558</v>
      </c>
      <c r="V2164" s="3">
        <v>111.27</v>
      </c>
    </row>
    <row r="2165" spans="13:22" x14ac:dyDescent="0.25">
      <c r="M2165" t="s">
        <v>789</v>
      </c>
      <c r="N2165" s="2">
        <v>94</v>
      </c>
      <c r="Q2165" t="s">
        <v>2421</v>
      </c>
      <c r="R2165" s="3">
        <v>189.57</v>
      </c>
      <c r="U2165" t="s">
        <v>1483</v>
      </c>
      <c r="V2165" s="3">
        <v>111.06</v>
      </c>
    </row>
    <row r="2166" spans="13:22" x14ac:dyDescent="0.25">
      <c r="M2166" t="s">
        <v>985</v>
      </c>
      <c r="N2166" s="2">
        <v>94</v>
      </c>
      <c r="Q2166" t="s">
        <v>2558</v>
      </c>
      <c r="R2166" s="3">
        <v>189.56</v>
      </c>
      <c r="U2166" t="s">
        <v>1363</v>
      </c>
      <c r="V2166" s="3">
        <v>110.88999999999999</v>
      </c>
    </row>
    <row r="2167" spans="13:22" x14ac:dyDescent="0.25">
      <c r="M2167" t="s">
        <v>1250</v>
      </c>
      <c r="N2167" s="2">
        <v>94</v>
      </c>
      <c r="Q2167" t="s">
        <v>524</v>
      </c>
      <c r="R2167" s="3">
        <v>189.42000000000002</v>
      </c>
      <c r="U2167" t="s">
        <v>1513</v>
      </c>
      <c r="V2167" s="3">
        <v>110.86000000000001</v>
      </c>
    </row>
    <row r="2168" spans="13:22" x14ac:dyDescent="0.25">
      <c r="M2168" t="s">
        <v>1711</v>
      </c>
      <c r="N2168" s="2">
        <v>94</v>
      </c>
      <c r="Q2168" t="s">
        <v>1624</v>
      </c>
      <c r="R2168" s="3">
        <v>189.24</v>
      </c>
      <c r="U2168" t="s">
        <v>1684</v>
      </c>
      <c r="V2168" s="3">
        <v>110.38</v>
      </c>
    </row>
    <row r="2169" spans="13:22" x14ac:dyDescent="0.25">
      <c r="M2169" t="s">
        <v>1275</v>
      </c>
      <c r="N2169" s="2">
        <v>94</v>
      </c>
      <c r="Q2169" t="s">
        <v>922</v>
      </c>
      <c r="R2169" s="3">
        <v>189.2</v>
      </c>
      <c r="U2169" t="s">
        <v>1998</v>
      </c>
      <c r="V2169" s="3">
        <v>110.20000000000002</v>
      </c>
    </row>
    <row r="2170" spans="13:22" x14ac:dyDescent="0.25">
      <c r="M2170" t="s">
        <v>171</v>
      </c>
      <c r="N2170" s="2">
        <v>94</v>
      </c>
      <c r="Q2170" t="s">
        <v>2508</v>
      </c>
      <c r="R2170" s="3">
        <v>189.13000000000002</v>
      </c>
      <c r="U2170" t="s">
        <v>312</v>
      </c>
      <c r="V2170" s="3">
        <v>109.8</v>
      </c>
    </row>
    <row r="2171" spans="13:22" x14ac:dyDescent="0.25">
      <c r="M2171" t="s">
        <v>1109</v>
      </c>
      <c r="N2171" s="2">
        <v>94</v>
      </c>
      <c r="Q2171" t="s">
        <v>791</v>
      </c>
      <c r="R2171" s="3">
        <v>188.14000000000001</v>
      </c>
      <c r="U2171" t="s">
        <v>258</v>
      </c>
      <c r="V2171" s="3">
        <v>109.74</v>
      </c>
    </row>
    <row r="2172" spans="13:22" x14ac:dyDescent="0.25">
      <c r="M2172" t="s">
        <v>1533</v>
      </c>
      <c r="N2172" s="2">
        <v>94</v>
      </c>
      <c r="Q2172" t="s">
        <v>980</v>
      </c>
      <c r="R2172" s="3">
        <v>187.69</v>
      </c>
      <c r="U2172" t="s">
        <v>1263</v>
      </c>
      <c r="V2172" s="3">
        <v>109.64999999999998</v>
      </c>
    </row>
    <row r="2173" spans="13:22" x14ac:dyDescent="0.25">
      <c r="M2173" t="s">
        <v>1075</v>
      </c>
      <c r="N2173" s="2">
        <v>93</v>
      </c>
      <c r="Q2173" t="s">
        <v>2522</v>
      </c>
      <c r="R2173" s="3">
        <v>187.38</v>
      </c>
      <c r="U2173" t="s">
        <v>2536</v>
      </c>
      <c r="V2173" s="3">
        <v>109.53999999999998</v>
      </c>
    </row>
    <row r="2174" spans="13:22" x14ac:dyDescent="0.25">
      <c r="M2174" t="s">
        <v>1614</v>
      </c>
      <c r="N2174" s="2">
        <v>93</v>
      </c>
      <c r="Q2174" t="s">
        <v>2477</v>
      </c>
      <c r="R2174" s="3">
        <v>186.9</v>
      </c>
      <c r="U2174" t="s">
        <v>1674</v>
      </c>
      <c r="V2174" s="3">
        <v>109.47000000000001</v>
      </c>
    </row>
    <row r="2175" spans="13:22" x14ac:dyDescent="0.25">
      <c r="M2175" t="s">
        <v>1298</v>
      </c>
      <c r="N2175" s="2">
        <v>93</v>
      </c>
      <c r="Q2175" t="s">
        <v>1726</v>
      </c>
      <c r="R2175" s="3">
        <v>186.87</v>
      </c>
      <c r="U2175" t="s">
        <v>2465</v>
      </c>
      <c r="V2175" s="3">
        <v>109.46000000000002</v>
      </c>
    </row>
    <row r="2176" spans="13:22" x14ac:dyDescent="0.25">
      <c r="M2176" t="s">
        <v>332</v>
      </c>
      <c r="N2176" s="2">
        <v>93</v>
      </c>
      <c r="Q2176" t="s">
        <v>2536</v>
      </c>
      <c r="R2176" s="3">
        <v>186.48999999999998</v>
      </c>
      <c r="U2176" t="s">
        <v>1566</v>
      </c>
      <c r="V2176" s="3">
        <v>109.38</v>
      </c>
    </row>
    <row r="2177" spans="13:22" x14ac:dyDescent="0.25">
      <c r="M2177" t="s">
        <v>225</v>
      </c>
      <c r="N2177" s="2">
        <v>93</v>
      </c>
      <c r="Q2177" t="s">
        <v>751</v>
      </c>
      <c r="R2177" s="3">
        <v>186.12</v>
      </c>
      <c r="U2177" t="s">
        <v>2301</v>
      </c>
      <c r="V2177" s="3">
        <v>109.30000000000004</v>
      </c>
    </row>
    <row r="2178" spans="13:22" x14ac:dyDescent="0.25">
      <c r="M2178" t="s">
        <v>682</v>
      </c>
      <c r="N2178" s="2">
        <v>93</v>
      </c>
      <c r="Q2178" t="s">
        <v>1801</v>
      </c>
      <c r="R2178" s="3">
        <v>185.96</v>
      </c>
      <c r="U2178" t="s">
        <v>2808</v>
      </c>
      <c r="V2178" s="3">
        <v>108.92999999999998</v>
      </c>
    </row>
    <row r="2179" spans="13:22" x14ac:dyDescent="0.25">
      <c r="M2179" t="s">
        <v>1550</v>
      </c>
      <c r="N2179" s="2">
        <v>93</v>
      </c>
      <c r="Q2179" t="s">
        <v>1378</v>
      </c>
      <c r="R2179" s="3">
        <v>185.86</v>
      </c>
      <c r="U2179" t="s">
        <v>2522</v>
      </c>
      <c r="V2179" s="3">
        <v>108.61999999999999</v>
      </c>
    </row>
    <row r="2180" spans="13:22" x14ac:dyDescent="0.25">
      <c r="M2180" t="s">
        <v>2782</v>
      </c>
      <c r="N2180" s="2">
        <v>92</v>
      </c>
      <c r="Q2180" t="s">
        <v>1523</v>
      </c>
      <c r="R2180" s="3">
        <v>185.67999999999998</v>
      </c>
      <c r="U2180" t="s">
        <v>2787</v>
      </c>
      <c r="V2180" s="3">
        <v>108.14999999999999</v>
      </c>
    </row>
    <row r="2181" spans="13:22" x14ac:dyDescent="0.25">
      <c r="M2181" t="s">
        <v>1858</v>
      </c>
      <c r="N2181" s="2">
        <v>92</v>
      </c>
      <c r="Q2181" t="s">
        <v>1841</v>
      </c>
      <c r="R2181" s="3">
        <v>185.35000000000002</v>
      </c>
      <c r="U2181" t="s">
        <v>411</v>
      </c>
      <c r="V2181" s="3">
        <v>108.04000000000002</v>
      </c>
    </row>
    <row r="2182" spans="13:22" x14ac:dyDescent="0.25">
      <c r="M2182" t="s">
        <v>835</v>
      </c>
      <c r="N2182" s="2">
        <v>92</v>
      </c>
      <c r="Q2182" t="s">
        <v>2460</v>
      </c>
      <c r="R2182" s="3">
        <v>185.29</v>
      </c>
      <c r="U2182" t="s">
        <v>2239</v>
      </c>
      <c r="V2182" s="3">
        <v>107.73999999999998</v>
      </c>
    </row>
    <row r="2183" spans="13:22" x14ac:dyDescent="0.25">
      <c r="M2183" t="s">
        <v>219</v>
      </c>
      <c r="N2183" s="2">
        <v>92</v>
      </c>
      <c r="Q2183" t="s">
        <v>1261</v>
      </c>
      <c r="R2183" s="3">
        <v>185.27</v>
      </c>
      <c r="U2183" t="s">
        <v>2464</v>
      </c>
      <c r="V2183" s="3">
        <v>107.63999999999997</v>
      </c>
    </row>
    <row r="2184" spans="13:22" x14ac:dyDescent="0.25">
      <c r="M2184" t="s">
        <v>2783</v>
      </c>
      <c r="N2184" s="2">
        <v>92</v>
      </c>
      <c r="Q2184" t="s">
        <v>2787</v>
      </c>
      <c r="R2184" s="3">
        <v>185.23</v>
      </c>
      <c r="U2184" t="s">
        <v>1467</v>
      </c>
      <c r="V2184" s="3">
        <v>107.46999999999996</v>
      </c>
    </row>
    <row r="2185" spans="13:22" x14ac:dyDescent="0.25">
      <c r="M2185" t="s">
        <v>959</v>
      </c>
      <c r="N2185" s="2">
        <v>92</v>
      </c>
      <c r="Q2185" t="s">
        <v>793</v>
      </c>
      <c r="R2185" s="3">
        <v>185.04</v>
      </c>
      <c r="U2185" t="s">
        <v>529</v>
      </c>
      <c r="V2185" s="3">
        <v>107.31</v>
      </c>
    </row>
    <row r="2186" spans="13:22" x14ac:dyDescent="0.25">
      <c r="M2186" t="s">
        <v>64</v>
      </c>
      <c r="N2186" s="2">
        <v>92</v>
      </c>
      <c r="Q2186" t="s">
        <v>1818</v>
      </c>
      <c r="R2186" s="3">
        <v>184.69</v>
      </c>
      <c r="U2186" t="s">
        <v>2567</v>
      </c>
      <c r="V2186" s="3">
        <v>107.25</v>
      </c>
    </row>
    <row r="2187" spans="13:22" x14ac:dyDescent="0.25">
      <c r="M2187" t="s">
        <v>1851</v>
      </c>
      <c r="N2187" s="2">
        <v>92</v>
      </c>
      <c r="Q2187" t="s">
        <v>1263</v>
      </c>
      <c r="R2187" s="3">
        <v>183.57999999999998</v>
      </c>
      <c r="U2187" t="s">
        <v>1532</v>
      </c>
      <c r="V2187" s="3">
        <v>107.15</v>
      </c>
    </row>
    <row r="2188" spans="13:22" x14ac:dyDescent="0.25">
      <c r="M2188" t="s">
        <v>2784</v>
      </c>
      <c r="N2188" s="2">
        <v>92</v>
      </c>
      <c r="Q2188" t="s">
        <v>2739</v>
      </c>
      <c r="R2188" s="3">
        <v>183.54999999999998</v>
      </c>
      <c r="U2188" t="s">
        <v>2535</v>
      </c>
      <c r="V2188" s="3">
        <v>107.08000000000003</v>
      </c>
    </row>
    <row r="2189" spans="13:22" x14ac:dyDescent="0.25">
      <c r="M2189" t="s">
        <v>1404</v>
      </c>
      <c r="N2189" s="2">
        <v>92</v>
      </c>
      <c r="Q2189" t="s">
        <v>1513</v>
      </c>
      <c r="R2189" s="3">
        <v>183.15</v>
      </c>
      <c r="U2189" t="s">
        <v>300</v>
      </c>
      <c r="V2189" s="3">
        <v>107.08000000000001</v>
      </c>
    </row>
    <row r="2190" spans="13:22" x14ac:dyDescent="0.25">
      <c r="M2190" t="s">
        <v>2785</v>
      </c>
      <c r="N2190" s="2">
        <v>92</v>
      </c>
      <c r="Q2190" t="s">
        <v>2747</v>
      </c>
      <c r="R2190" s="3">
        <v>183.12</v>
      </c>
      <c r="U2190" t="s">
        <v>2492</v>
      </c>
      <c r="V2190" s="3">
        <v>107.04000000000002</v>
      </c>
    </row>
    <row r="2191" spans="13:22" x14ac:dyDescent="0.25">
      <c r="M2191" t="s">
        <v>1277</v>
      </c>
      <c r="N2191" s="2">
        <v>91</v>
      </c>
      <c r="Q2191" t="s">
        <v>1566</v>
      </c>
      <c r="R2191" s="3">
        <v>183.06</v>
      </c>
      <c r="U2191" t="s">
        <v>1637</v>
      </c>
      <c r="V2191" s="3">
        <v>107</v>
      </c>
    </row>
    <row r="2192" spans="13:22" x14ac:dyDescent="0.25">
      <c r="M2192" t="s">
        <v>2786</v>
      </c>
      <c r="N2192" s="2">
        <v>91</v>
      </c>
      <c r="Q2192" t="s">
        <v>2465</v>
      </c>
      <c r="R2192" s="3">
        <v>182.8</v>
      </c>
      <c r="U2192" t="s">
        <v>1075</v>
      </c>
      <c r="V2192" s="3">
        <v>106.94</v>
      </c>
    </row>
    <row r="2193" spans="13:22" x14ac:dyDescent="0.25">
      <c r="M2193" t="s">
        <v>304</v>
      </c>
      <c r="N2193" s="2">
        <v>91</v>
      </c>
      <c r="Q2193" t="s">
        <v>1409</v>
      </c>
      <c r="R2193" s="3">
        <v>182.58999999999997</v>
      </c>
      <c r="U2193" t="s">
        <v>2496</v>
      </c>
      <c r="V2193" s="3">
        <v>106.78000000000003</v>
      </c>
    </row>
    <row r="2194" spans="13:22" x14ac:dyDescent="0.25">
      <c r="M2194" t="s">
        <v>173</v>
      </c>
      <c r="N2194" s="2">
        <v>91</v>
      </c>
      <c r="Q2194" t="s">
        <v>1974</v>
      </c>
      <c r="R2194" s="3">
        <v>182.17000000000002</v>
      </c>
      <c r="U2194" t="s">
        <v>153</v>
      </c>
      <c r="V2194" s="3">
        <v>106.38</v>
      </c>
    </row>
    <row r="2195" spans="13:22" x14ac:dyDescent="0.25">
      <c r="M2195" t="s">
        <v>2491</v>
      </c>
      <c r="N2195" s="2">
        <v>91</v>
      </c>
      <c r="Q2195" t="s">
        <v>1220</v>
      </c>
      <c r="R2195" s="3">
        <v>181.86</v>
      </c>
      <c r="U2195" t="s">
        <v>1851</v>
      </c>
      <c r="V2195" s="3">
        <v>106.29999999999998</v>
      </c>
    </row>
    <row r="2196" spans="13:22" x14ac:dyDescent="0.25">
      <c r="M2196" t="s">
        <v>36</v>
      </c>
      <c r="N2196" s="2">
        <v>91</v>
      </c>
      <c r="Q2196" t="s">
        <v>846</v>
      </c>
      <c r="R2196" s="3">
        <v>180.92</v>
      </c>
      <c r="U2196" t="s">
        <v>362</v>
      </c>
      <c r="V2196" s="3">
        <v>106.25999999999999</v>
      </c>
    </row>
    <row r="2197" spans="13:22" x14ac:dyDescent="0.25">
      <c r="M2197" t="s">
        <v>1805</v>
      </c>
      <c r="N2197" s="2">
        <v>90</v>
      </c>
      <c r="Q2197" t="s">
        <v>2539</v>
      </c>
      <c r="R2197" s="3">
        <v>180.78</v>
      </c>
      <c r="U2197" t="s">
        <v>1801</v>
      </c>
      <c r="V2197" s="3">
        <v>106.14000000000001</v>
      </c>
    </row>
    <row r="2198" spans="13:22" x14ac:dyDescent="0.25">
      <c r="M2198" t="s">
        <v>2492</v>
      </c>
      <c r="N2198" s="2">
        <v>90</v>
      </c>
      <c r="Q2198" t="s">
        <v>2782</v>
      </c>
      <c r="R2198" s="3">
        <v>180.68</v>
      </c>
      <c r="U2198" t="s">
        <v>1112</v>
      </c>
      <c r="V2198" s="3">
        <v>105.91</v>
      </c>
    </row>
    <row r="2199" spans="13:22" x14ac:dyDescent="0.25">
      <c r="M2199" t="s">
        <v>2493</v>
      </c>
      <c r="N2199" s="2">
        <v>90</v>
      </c>
      <c r="Q2199" t="s">
        <v>2809</v>
      </c>
      <c r="R2199" s="3">
        <v>180.15</v>
      </c>
      <c r="U2199" t="s">
        <v>1720</v>
      </c>
      <c r="V2199" s="3">
        <v>105.51</v>
      </c>
    </row>
    <row r="2200" spans="13:22" x14ac:dyDescent="0.25">
      <c r="M2200" t="s">
        <v>2787</v>
      </c>
      <c r="N2200" s="2">
        <v>90</v>
      </c>
      <c r="Q2200" t="s">
        <v>1109</v>
      </c>
      <c r="R2200" s="3">
        <v>179.92999999999998</v>
      </c>
      <c r="U2200" t="s">
        <v>1190</v>
      </c>
      <c r="V2200" s="3">
        <v>105.41</v>
      </c>
    </row>
    <row r="2201" spans="13:22" x14ac:dyDescent="0.25">
      <c r="M2201" t="s">
        <v>1914</v>
      </c>
      <c r="N2201" s="2">
        <v>89</v>
      </c>
      <c r="Q2201" t="s">
        <v>541</v>
      </c>
      <c r="R2201" s="3">
        <v>179.92000000000002</v>
      </c>
      <c r="U2201" t="s">
        <v>1918</v>
      </c>
      <c r="V2201" s="3">
        <v>105.39</v>
      </c>
    </row>
    <row r="2202" spans="13:22" x14ac:dyDescent="0.25">
      <c r="M2202" t="s">
        <v>827</v>
      </c>
      <c r="N2202" s="2">
        <v>89</v>
      </c>
      <c r="Q2202" t="s">
        <v>2800</v>
      </c>
      <c r="R2202" s="3">
        <v>179.71</v>
      </c>
      <c r="U2202" t="s">
        <v>900</v>
      </c>
      <c r="V2202" s="3">
        <v>105.38999999999999</v>
      </c>
    </row>
    <row r="2203" spans="13:22" x14ac:dyDescent="0.25">
      <c r="M2203" t="s">
        <v>2006</v>
      </c>
      <c r="N2203" s="2">
        <v>89</v>
      </c>
      <c r="Q2203" t="s">
        <v>1135</v>
      </c>
      <c r="R2203" s="3">
        <v>179.42000000000002</v>
      </c>
      <c r="U2203" t="s">
        <v>524</v>
      </c>
      <c r="V2203" s="3">
        <v>105.37000000000002</v>
      </c>
    </row>
    <row r="2204" spans="13:22" x14ac:dyDescent="0.25">
      <c r="M2204" t="s">
        <v>2494</v>
      </c>
      <c r="N2204" s="2">
        <v>89</v>
      </c>
      <c r="Q2204" t="s">
        <v>1674</v>
      </c>
      <c r="R2204" s="3">
        <v>179.36</v>
      </c>
      <c r="U2204" t="s">
        <v>1062</v>
      </c>
      <c r="V2204" s="3">
        <v>105.12</v>
      </c>
    </row>
    <row r="2205" spans="13:22" x14ac:dyDescent="0.25">
      <c r="M2205" t="s">
        <v>1464</v>
      </c>
      <c r="N2205" s="2">
        <v>89</v>
      </c>
      <c r="Q2205" t="s">
        <v>2496</v>
      </c>
      <c r="R2205" s="3">
        <v>179.34000000000003</v>
      </c>
      <c r="U2205" t="s">
        <v>163</v>
      </c>
      <c r="V2205" s="3">
        <v>104.52000000000001</v>
      </c>
    </row>
    <row r="2206" spans="13:22" x14ac:dyDescent="0.25">
      <c r="M2206" t="s">
        <v>1267</v>
      </c>
      <c r="N2206" s="2">
        <v>89</v>
      </c>
      <c r="Q2206" t="s">
        <v>900</v>
      </c>
      <c r="R2206" s="3">
        <v>179.01999999999998</v>
      </c>
      <c r="U2206" t="s">
        <v>1416</v>
      </c>
      <c r="V2206" s="3">
        <v>104.32</v>
      </c>
    </row>
    <row r="2207" spans="13:22" x14ac:dyDescent="0.25">
      <c r="M2207" t="s">
        <v>429</v>
      </c>
      <c r="N2207" s="2">
        <v>88</v>
      </c>
      <c r="Q2207" t="s">
        <v>2464</v>
      </c>
      <c r="R2207" s="3">
        <v>178.52999999999997</v>
      </c>
      <c r="U2207" t="s">
        <v>2484</v>
      </c>
      <c r="V2207" s="3">
        <v>104.31999999999998</v>
      </c>
    </row>
    <row r="2208" spans="13:22" x14ac:dyDescent="0.25">
      <c r="M2208" t="s">
        <v>2495</v>
      </c>
      <c r="N2208" s="2">
        <v>88</v>
      </c>
      <c r="Q2208" t="s">
        <v>436</v>
      </c>
      <c r="R2208" s="3">
        <v>178.5</v>
      </c>
      <c r="U2208" t="s">
        <v>2437</v>
      </c>
      <c r="V2208" s="3">
        <v>104.25</v>
      </c>
    </row>
    <row r="2209" spans="13:22" x14ac:dyDescent="0.25">
      <c r="M2209" t="s">
        <v>2788</v>
      </c>
      <c r="N2209" s="2">
        <v>88</v>
      </c>
      <c r="Q2209" t="s">
        <v>1080</v>
      </c>
      <c r="R2209" s="3">
        <v>178.42000000000002</v>
      </c>
      <c r="U2209" t="s">
        <v>1260</v>
      </c>
      <c r="V2209" s="3">
        <v>104</v>
      </c>
    </row>
    <row r="2210" spans="13:22" x14ac:dyDescent="0.25">
      <c r="M2210" t="s">
        <v>2789</v>
      </c>
      <c r="N2210" s="2">
        <v>88</v>
      </c>
      <c r="Q2210" t="s">
        <v>1112</v>
      </c>
      <c r="R2210" s="3">
        <v>178.26999999999998</v>
      </c>
      <c r="U2210" t="s">
        <v>2802</v>
      </c>
      <c r="V2210" s="3">
        <v>103.87</v>
      </c>
    </row>
    <row r="2211" spans="13:22" x14ac:dyDescent="0.25">
      <c r="M2211" t="s">
        <v>1513</v>
      </c>
      <c r="N2211" s="2">
        <v>88</v>
      </c>
      <c r="Q2211" t="s">
        <v>2547</v>
      </c>
      <c r="R2211" s="3">
        <v>178.20000000000002</v>
      </c>
      <c r="U2211" t="s">
        <v>2796</v>
      </c>
      <c r="V2211" s="3">
        <v>103.84</v>
      </c>
    </row>
    <row r="2212" spans="13:22" x14ac:dyDescent="0.25">
      <c r="M2212" t="s">
        <v>2496</v>
      </c>
      <c r="N2212" s="2">
        <v>88</v>
      </c>
      <c r="Q2212" t="s">
        <v>362</v>
      </c>
      <c r="R2212" s="3">
        <v>178.14</v>
      </c>
      <c r="U2212" t="s">
        <v>2747</v>
      </c>
      <c r="V2212" s="3">
        <v>103.7</v>
      </c>
    </row>
    <row r="2213" spans="13:22" x14ac:dyDescent="0.25">
      <c r="M2213" t="s">
        <v>2790</v>
      </c>
      <c r="N2213" s="2">
        <v>88</v>
      </c>
      <c r="Q2213" t="s">
        <v>1363</v>
      </c>
      <c r="R2213" s="3">
        <v>177.76</v>
      </c>
      <c r="U2213" t="s">
        <v>1041</v>
      </c>
      <c r="V2213" s="3">
        <v>103.68</v>
      </c>
    </row>
    <row r="2214" spans="13:22" x14ac:dyDescent="0.25">
      <c r="M2214" t="s">
        <v>797</v>
      </c>
      <c r="N2214" s="2">
        <v>87</v>
      </c>
      <c r="Q2214" t="s">
        <v>827</v>
      </c>
      <c r="R2214" s="3">
        <v>177.29000000000002</v>
      </c>
      <c r="U2214" t="s">
        <v>886</v>
      </c>
      <c r="V2214" s="3">
        <v>103.63999999999999</v>
      </c>
    </row>
    <row r="2215" spans="13:22" x14ac:dyDescent="0.25">
      <c r="M2215" t="s">
        <v>2791</v>
      </c>
      <c r="N2215" s="2">
        <v>87</v>
      </c>
      <c r="Q2215" t="s">
        <v>2790</v>
      </c>
      <c r="R2215" s="3">
        <v>177.26</v>
      </c>
      <c r="U2215" t="s">
        <v>436</v>
      </c>
      <c r="V2215" s="3">
        <v>103.41</v>
      </c>
    </row>
    <row r="2216" spans="13:22" x14ac:dyDescent="0.25">
      <c r="M2216" t="s">
        <v>826</v>
      </c>
      <c r="N2216" s="2">
        <v>87</v>
      </c>
      <c r="Q2216" t="s">
        <v>1041</v>
      </c>
      <c r="R2216" s="3">
        <v>177.25</v>
      </c>
      <c r="U2216" t="s">
        <v>2790</v>
      </c>
      <c r="V2216" s="3">
        <v>103.39999999999999</v>
      </c>
    </row>
    <row r="2217" spans="13:22" x14ac:dyDescent="0.25">
      <c r="M2217" t="s">
        <v>2497</v>
      </c>
      <c r="N2217" s="2">
        <v>87</v>
      </c>
      <c r="Q2217" t="s">
        <v>1130</v>
      </c>
      <c r="R2217" s="3">
        <v>175.94</v>
      </c>
      <c r="U2217" t="s">
        <v>2540</v>
      </c>
      <c r="V2217" s="3">
        <v>103.34</v>
      </c>
    </row>
    <row r="2218" spans="13:22" x14ac:dyDescent="0.25">
      <c r="M2218" t="s">
        <v>877</v>
      </c>
      <c r="N2218" s="2">
        <v>87</v>
      </c>
      <c r="Q2218" t="s">
        <v>2403</v>
      </c>
      <c r="R2218" s="3">
        <v>175.87</v>
      </c>
      <c r="U2218" t="s">
        <v>2782</v>
      </c>
      <c r="V2218" s="3">
        <v>103.17000000000002</v>
      </c>
    </row>
    <row r="2219" spans="13:22" x14ac:dyDescent="0.25">
      <c r="M2219" t="s">
        <v>1300</v>
      </c>
      <c r="N2219" s="2">
        <v>87</v>
      </c>
      <c r="Q2219" t="s">
        <v>1610</v>
      </c>
      <c r="R2219" s="3">
        <v>175.82000000000002</v>
      </c>
      <c r="U2219" t="s">
        <v>2004</v>
      </c>
      <c r="V2219" s="3">
        <v>103.03</v>
      </c>
    </row>
    <row r="2220" spans="13:22" x14ac:dyDescent="0.25">
      <c r="M2220" t="s">
        <v>2498</v>
      </c>
      <c r="N2220" s="2">
        <v>87</v>
      </c>
      <c r="Q2220" t="s">
        <v>2501</v>
      </c>
      <c r="R2220" s="3">
        <v>175.74</v>
      </c>
      <c r="U2220" t="s">
        <v>2548</v>
      </c>
      <c r="V2220" s="3">
        <v>103.03</v>
      </c>
    </row>
    <row r="2221" spans="13:22" x14ac:dyDescent="0.25">
      <c r="M2221" t="s">
        <v>832</v>
      </c>
      <c r="N2221" s="2">
        <v>87</v>
      </c>
      <c r="Q2221" t="s">
        <v>1730</v>
      </c>
      <c r="R2221" s="3">
        <v>175.5</v>
      </c>
      <c r="U2221" t="s">
        <v>1409</v>
      </c>
      <c r="V2221" s="3">
        <v>103.00999999999998</v>
      </c>
    </row>
    <row r="2222" spans="13:22" x14ac:dyDescent="0.25">
      <c r="M2222" t="s">
        <v>1220</v>
      </c>
      <c r="N2222" s="2">
        <v>87</v>
      </c>
      <c r="Q2222" t="s">
        <v>529</v>
      </c>
      <c r="R2222" s="3">
        <v>174.35</v>
      </c>
      <c r="U2222" t="s">
        <v>1630</v>
      </c>
      <c r="V2222" s="3">
        <v>102.97</v>
      </c>
    </row>
    <row r="2223" spans="13:22" x14ac:dyDescent="0.25">
      <c r="M2223" t="s">
        <v>2499</v>
      </c>
      <c r="N2223" s="2">
        <v>87</v>
      </c>
      <c r="Q2223" t="s">
        <v>235</v>
      </c>
      <c r="R2223" s="3">
        <v>174.29</v>
      </c>
      <c r="U2223" t="s">
        <v>1080</v>
      </c>
      <c r="V2223" s="3">
        <v>102.95000000000002</v>
      </c>
    </row>
    <row r="2224" spans="13:22" x14ac:dyDescent="0.25">
      <c r="M2224" t="s">
        <v>1656</v>
      </c>
      <c r="N2224" s="2">
        <v>87</v>
      </c>
      <c r="Q2224" t="s">
        <v>1635</v>
      </c>
      <c r="R2224" s="3">
        <v>174.13</v>
      </c>
      <c r="U2224" t="s">
        <v>235</v>
      </c>
      <c r="V2224" s="3">
        <v>102.79999999999998</v>
      </c>
    </row>
    <row r="2225" spans="13:22" x14ac:dyDescent="0.25">
      <c r="M2225" t="s">
        <v>2500</v>
      </c>
      <c r="N2225" s="2">
        <v>86</v>
      </c>
      <c r="Q2225" t="s">
        <v>894</v>
      </c>
      <c r="R2225" s="3">
        <v>173.95</v>
      </c>
      <c r="U2225" t="s">
        <v>1726</v>
      </c>
      <c r="V2225" s="3">
        <v>102.69</v>
      </c>
    </row>
    <row r="2226" spans="13:22" x14ac:dyDescent="0.25">
      <c r="M2226" t="s">
        <v>1516</v>
      </c>
      <c r="N2226" s="2">
        <v>86</v>
      </c>
      <c r="Q2226" t="s">
        <v>953</v>
      </c>
      <c r="R2226" s="3">
        <v>173.75</v>
      </c>
      <c r="U2226" t="s">
        <v>269</v>
      </c>
      <c r="V2226" s="3">
        <v>102.65</v>
      </c>
    </row>
    <row r="2227" spans="13:22" x14ac:dyDescent="0.25">
      <c r="M2227" t="s">
        <v>1383</v>
      </c>
      <c r="N2227" s="2">
        <v>86</v>
      </c>
      <c r="Q2227" t="s">
        <v>2808</v>
      </c>
      <c r="R2227" s="3">
        <v>173.64</v>
      </c>
      <c r="U2227" t="s">
        <v>1610</v>
      </c>
      <c r="V2227" s="3">
        <v>102.03000000000002</v>
      </c>
    </row>
    <row r="2228" spans="13:22" x14ac:dyDescent="0.25">
      <c r="M2228" t="s">
        <v>2501</v>
      </c>
      <c r="N2228" s="2">
        <v>86</v>
      </c>
      <c r="Q2228" t="s">
        <v>2802</v>
      </c>
      <c r="R2228" s="3">
        <v>173.55</v>
      </c>
      <c r="U2228" t="s">
        <v>1220</v>
      </c>
      <c r="V2228" s="3">
        <v>101.88000000000002</v>
      </c>
    </row>
    <row r="2229" spans="13:22" x14ac:dyDescent="0.25">
      <c r="M2229" t="s">
        <v>1536</v>
      </c>
      <c r="N2229" s="2">
        <v>86</v>
      </c>
      <c r="Q2229" t="s">
        <v>411</v>
      </c>
      <c r="R2229" s="3">
        <v>173.54000000000002</v>
      </c>
      <c r="U2229" t="s">
        <v>1719</v>
      </c>
      <c r="V2229" s="3">
        <v>101.80000000000001</v>
      </c>
    </row>
    <row r="2230" spans="13:22" x14ac:dyDescent="0.25">
      <c r="M2230" t="s">
        <v>2502</v>
      </c>
      <c r="N2230" s="2">
        <v>86</v>
      </c>
      <c r="Q2230" t="s">
        <v>1404</v>
      </c>
      <c r="R2230" s="3">
        <v>173.5</v>
      </c>
      <c r="U2230" t="s">
        <v>2547</v>
      </c>
      <c r="V2230" s="3">
        <v>101.64000000000003</v>
      </c>
    </row>
    <row r="2231" spans="13:22" x14ac:dyDescent="0.25">
      <c r="M2231" t="s">
        <v>235</v>
      </c>
      <c r="N2231" s="2">
        <v>86</v>
      </c>
      <c r="Q2231" t="s">
        <v>2301</v>
      </c>
      <c r="R2231" s="3">
        <v>173.24000000000004</v>
      </c>
      <c r="U2231" t="s">
        <v>2789</v>
      </c>
      <c r="V2231" s="3">
        <v>101.52</v>
      </c>
    </row>
    <row r="2232" spans="13:22" x14ac:dyDescent="0.25">
      <c r="M2232" t="s">
        <v>1941</v>
      </c>
      <c r="N2232" s="2">
        <v>86</v>
      </c>
      <c r="Q2232" t="s">
        <v>1788</v>
      </c>
      <c r="R2232" s="3">
        <v>172.67000000000002</v>
      </c>
      <c r="U2232" t="s">
        <v>1901</v>
      </c>
      <c r="V2232" s="3">
        <v>101.20000000000003</v>
      </c>
    </row>
    <row r="2233" spans="13:22" x14ac:dyDescent="0.25">
      <c r="M2233" t="s">
        <v>2792</v>
      </c>
      <c r="N2233" s="2">
        <v>86</v>
      </c>
      <c r="Q2233" t="s">
        <v>2545</v>
      </c>
      <c r="R2233" s="3">
        <v>172.45</v>
      </c>
      <c r="U2233" t="s">
        <v>846</v>
      </c>
      <c r="V2233" s="3">
        <v>100.91999999999999</v>
      </c>
    </row>
    <row r="2234" spans="13:22" x14ac:dyDescent="0.25">
      <c r="M2234" t="s">
        <v>2503</v>
      </c>
      <c r="N2234" s="2">
        <v>85</v>
      </c>
      <c r="Q2234" t="s">
        <v>1416</v>
      </c>
      <c r="R2234" s="3">
        <v>172.45</v>
      </c>
      <c r="U2234" t="s">
        <v>1789</v>
      </c>
      <c r="V2234" s="3">
        <v>100.82999999999998</v>
      </c>
    </row>
    <row r="2235" spans="13:22" x14ac:dyDescent="0.25">
      <c r="M2235" t="s">
        <v>1249</v>
      </c>
      <c r="N2235" s="2">
        <v>85</v>
      </c>
      <c r="Q2235" t="s">
        <v>2443</v>
      </c>
      <c r="R2235" s="3">
        <v>172.40999999999997</v>
      </c>
      <c r="U2235" t="s">
        <v>2469</v>
      </c>
      <c r="V2235" s="3">
        <v>100.68</v>
      </c>
    </row>
    <row r="2236" spans="13:22" x14ac:dyDescent="0.25">
      <c r="M2236" t="s">
        <v>2504</v>
      </c>
      <c r="N2236" s="2">
        <v>85</v>
      </c>
      <c r="Q2236" t="s">
        <v>163</v>
      </c>
      <c r="R2236" s="3">
        <v>171.70000000000002</v>
      </c>
      <c r="U2236" t="s">
        <v>1267</v>
      </c>
      <c r="V2236" s="3">
        <v>100.64</v>
      </c>
    </row>
    <row r="2237" spans="13:22" x14ac:dyDescent="0.25">
      <c r="M2237" t="s">
        <v>881</v>
      </c>
      <c r="N2237" s="2">
        <v>84</v>
      </c>
      <c r="Q2237" t="s">
        <v>1630</v>
      </c>
      <c r="R2237" s="3">
        <v>171.47</v>
      </c>
      <c r="U2237" t="s">
        <v>1841</v>
      </c>
      <c r="V2237" s="3">
        <v>100.54000000000002</v>
      </c>
    </row>
    <row r="2238" spans="13:22" x14ac:dyDescent="0.25">
      <c r="M2238" t="s">
        <v>2506</v>
      </c>
      <c r="N2238" s="2">
        <v>84</v>
      </c>
      <c r="Q2238" t="s">
        <v>2555</v>
      </c>
      <c r="R2238" s="3">
        <v>171.36</v>
      </c>
      <c r="U2238" t="s">
        <v>2403</v>
      </c>
      <c r="V2238" s="3">
        <v>100.39000000000001</v>
      </c>
    </row>
    <row r="2239" spans="13:22" x14ac:dyDescent="0.25">
      <c r="M2239" t="s">
        <v>2505</v>
      </c>
      <c r="N2239" s="2">
        <v>84</v>
      </c>
      <c r="Q2239" t="s">
        <v>2796</v>
      </c>
      <c r="R2239" s="3">
        <v>171.12</v>
      </c>
      <c r="U2239" t="s">
        <v>894</v>
      </c>
      <c r="V2239" s="3">
        <v>100.38</v>
      </c>
    </row>
    <row r="2240" spans="13:22" x14ac:dyDescent="0.25">
      <c r="M2240" t="s">
        <v>1730</v>
      </c>
      <c r="N2240" s="2">
        <v>84</v>
      </c>
      <c r="Q2240" t="s">
        <v>2525</v>
      </c>
      <c r="R2240" s="3">
        <v>170.88000000000002</v>
      </c>
      <c r="U2240" t="s">
        <v>1586</v>
      </c>
      <c r="V2240" s="3">
        <v>100.35000000000001</v>
      </c>
    </row>
    <row r="2241" spans="13:22" x14ac:dyDescent="0.25">
      <c r="M2241" t="s">
        <v>2507</v>
      </c>
      <c r="N2241" s="2">
        <v>84</v>
      </c>
      <c r="Q2241" t="s">
        <v>77</v>
      </c>
      <c r="R2241" s="3">
        <v>170.74</v>
      </c>
      <c r="U2241" t="s">
        <v>2554</v>
      </c>
      <c r="V2241" s="3">
        <v>100.16999999999999</v>
      </c>
    </row>
    <row r="2242" spans="13:22" x14ac:dyDescent="0.25">
      <c r="M2242" t="s">
        <v>1634</v>
      </c>
      <c r="N2242" s="2">
        <v>84</v>
      </c>
      <c r="Q2242" t="s">
        <v>1062</v>
      </c>
      <c r="R2242" s="3">
        <v>169.92000000000002</v>
      </c>
      <c r="U2242" t="s">
        <v>2799</v>
      </c>
      <c r="V2242" s="3">
        <v>100.14999999999999</v>
      </c>
    </row>
    <row r="2243" spans="13:22" x14ac:dyDescent="0.25">
      <c r="M2243" t="s">
        <v>2793</v>
      </c>
      <c r="N2243" s="2">
        <v>84</v>
      </c>
      <c r="Q2243" t="s">
        <v>1797</v>
      </c>
      <c r="R2243" s="3">
        <v>169.8</v>
      </c>
      <c r="U2243" t="s">
        <v>1403</v>
      </c>
      <c r="V2243" s="3">
        <v>100.00999999999999</v>
      </c>
    </row>
    <row r="2244" spans="13:22" x14ac:dyDescent="0.25">
      <c r="M2244" t="s">
        <v>2794</v>
      </c>
      <c r="N2244" s="2">
        <v>84</v>
      </c>
      <c r="Q2244" t="s">
        <v>1532</v>
      </c>
      <c r="R2244" s="3">
        <v>169.65</v>
      </c>
      <c r="U2244" t="s">
        <v>2798</v>
      </c>
      <c r="V2244" s="3">
        <v>99.9</v>
      </c>
    </row>
    <row r="2245" spans="13:22" x14ac:dyDescent="0.25">
      <c r="M2245" t="s">
        <v>529</v>
      </c>
      <c r="N2245" s="2">
        <v>83</v>
      </c>
      <c r="Q2245" t="s">
        <v>380</v>
      </c>
      <c r="R2245" s="3">
        <v>167.74</v>
      </c>
      <c r="U2245" t="s">
        <v>454</v>
      </c>
      <c r="V2245" s="3">
        <v>99.880000000000024</v>
      </c>
    </row>
    <row r="2246" spans="13:22" x14ac:dyDescent="0.25">
      <c r="M2246" t="s">
        <v>2509</v>
      </c>
      <c r="N2246" s="2">
        <v>83</v>
      </c>
      <c r="Q2246" t="s">
        <v>2799</v>
      </c>
      <c r="R2246" s="3">
        <v>167.48999999999998</v>
      </c>
      <c r="U2246" t="s">
        <v>2476</v>
      </c>
      <c r="V2246" s="3">
        <v>99.800000000000011</v>
      </c>
    </row>
    <row r="2247" spans="13:22" x14ac:dyDescent="0.25">
      <c r="M2247" t="s">
        <v>2508</v>
      </c>
      <c r="N2247" s="2">
        <v>83</v>
      </c>
      <c r="Q2247" t="s">
        <v>1188</v>
      </c>
      <c r="R2247" s="3">
        <v>167.47</v>
      </c>
      <c r="U2247" t="s">
        <v>1908</v>
      </c>
      <c r="V2247" s="3">
        <v>99.780000000000015</v>
      </c>
    </row>
    <row r="2248" spans="13:22" x14ac:dyDescent="0.25">
      <c r="M2248" t="s">
        <v>1161</v>
      </c>
      <c r="N2248" s="2">
        <v>83</v>
      </c>
      <c r="Q2248" t="s">
        <v>1267</v>
      </c>
      <c r="R2248" s="3">
        <v>167.04</v>
      </c>
      <c r="U2248" t="s">
        <v>365</v>
      </c>
      <c r="V2248" s="3">
        <v>99.41</v>
      </c>
    </row>
    <row r="2249" spans="13:22" x14ac:dyDescent="0.25">
      <c r="M2249" t="s">
        <v>247</v>
      </c>
      <c r="N2249" s="2">
        <v>83</v>
      </c>
      <c r="Q2249" t="s">
        <v>454</v>
      </c>
      <c r="R2249" s="3">
        <v>166.92000000000002</v>
      </c>
      <c r="U2249" t="s">
        <v>1649</v>
      </c>
      <c r="V2249" s="3">
        <v>99.240000000000009</v>
      </c>
    </row>
    <row r="2250" spans="13:22" x14ac:dyDescent="0.25">
      <c r="M2250" t="s">
        <v>1290</v>
      </c>
      <c r="N2250" s="2">
        <v>83</v>
      </c>
      <c r="Q2250" t="s">
        <v>1018</v>
      </c>
      <c r="R2250" s="3">
        <v>166.38</v>
      </c>
      <c r="U2250" t="s">
        <v>1109</v>
      </c>
      <c r="V2250" s="3">
        <v>99.209999999999965</v>
      </c>
    </row>
    <row r="2251" spans="13:22" x14ac:dyDescent="0.25">
      <c r="M2251" t="s">
        <v>2510</v>
      </c>
      <c r="N2251" s="2">
        <v>83</v>
      </c>
      <c r="Q2251" t="s">
        <v>1403</v>
      </c>
      <c r="R2251" s="3">
        <v>166.06</v>
      </c>
      <c r="U2251" t="s">
        <v>2443</v>
      </c>
      <c r="V2251" s="3">
        <v>98.939999999999969</v>
      </c>
    </row>
    <row r="2252" spans="13:22" x14ac:dyDescent="0.25">
      <c r="M2252" t="s">
        <v>2511</v>
      </c>
      <c r="N2252" s="2">
        <v>82</v>
      </c>
      <c r="Q2252" t="s">
        <v>374</v>
      </c>
      <c r="R2252" s="3">
        <v>165.87</v>
      </c>
      <c r="U2252" t="s">
        <v>2794</v>
      </c>
      <c r="V2252" s="3">
        <v>98.639999999999986</v>
      </c>
    </row>
    <row r="2253" spans="13:22" x14ac:dyDescent="0.25">
      <c r="M2253" t="s">
        <v>2795</v>
      </c>
      <c r="N2253" s="2">
        <v>82</v>
      </c>
      <c r="Q2253" t="s">
        <v>1966</v>
      </c>
      <c r="R2253" s="3">
        <v>165.25</v>
      </c>
      <c r="U2253" t="s">
        <v>2563</v>
      </c>
      <c r="V2253" s="3">
        <v>98.61</v>
      </c>
    </row>
    <row r="2254" spans="13:22" x14ac:dyDescent="0.25">
      <c r="M2254" t="s">
        <v>2796</v>
      </c>
      <c r="N2254" s="2">
        <v>82</v>
      </c>
      <c r="Q2254" t="s">
        <v>1256</v>
      </c>
      <c r="R2254" s="3">
        <v>165.06</v>
      </c>
      <c r="U2254" t="s">
        <v>1818</v>
      </c>
      <c r="V2254" s="3">
        <v>98.52</v>
      </c>
    </row>
    <row r="2255" spans="13:22" x14ac:dyDescent="0.25">
      <c r="M2255" t="s">
        <v>2797</v>
      </c>
      <c r="N2255" s="2">
        <v>82</v>
      </c>
      <c r="Q2255" t="s">
        <v>1851</v>
      </c>
      <c r="R2255" s="3">
        <v>164.82</v>
      </c>
      <c r="U2255" t="s">
        <v>1974</v>
      </c>
      <c r="V2255" s="3">
        <v>98.460000000000022</v>
      </c>
    </row>
    <row r="2256" spans="13:22" x14ac:dyDescent="0.25">
      <c r="M2256" t="s">
        <v>1979</v>
      </c>
      <c r="N2256" s="2">
        <v>82</v>
      </c>
      <c r="Q2256" t="s">
        <v>2561</v>
      </c>
      <c r="R2256" s="3">
        <v>164.61</v>
      </c>
      <c r="U2256" t="s">
        <v>1040</v>
      </c>
      <c r="V2256" s="3">
        <v>98.28</v>
      </c>
    </row>
    <row r="2257" spans="13:22" x14ac:dyDescent="0.25">
      <c r="M2257" t="s">
        <v>1706</v>
      </c>
      <c r="N2257" s="2">
        <v>82</v>
      </c>
      <c r="Q2257" t="s">
        <v>2515</v>
      </c>
      <c r="R2257" s="3">
        <v>164.08999999999997</v>
      </c>
      <c r="U2257" t="s">
        <v>1788</v>
      </c>
      <c r="V2257" s="3">
        <v>97.970000000000013</v>
      </c>
    </row>
    <row r="2258" spans="13:22" x14ac:dyDescent="0.25">
      <c r="M2258" t="s">
        <v>2513</v>
      </c>
      <c r="N2258" s="2">
        <v>82</v>
      </c>
      <c r="Q2258" t="s">
        <v>499</v>
      </c>
      <c r="R2258" s="3">
        <v>163.56</v>
      </c>
      <c r="U2258" t="s">
        <v>1592</v>
      </c>
      <c r="V2258" s="3">
        <v>97.92</v>
      </c>
    </row>
    <row r="2259" spans="13:22" x14ac:dyDescent="0.25">
      <c r="M2259" t="s">
        <v>2512</v>
      </c>
      <c r="N2259" s="2">
        <v>82</v>
      </c>
      <c r="Q2259" t="s">
        <v>1901</v>
      </c>
      <c r="R2259" s="3">
        <v>163.35000000000002</v>
      </c>
      <c r="U2259" t="s">
        <v>744</v>
      </c>
      <c r="V2259" s="3">
        <v>97.81</v>
      </c>
    </row>
    <row r="2260" spans="13:22" x14ac:dyDescent="0.25">
      <c r="M2260" t="s">
        <v>1528</v>
      </c>
      <c r="N2260" s="2">
        <v>82</v>
      </c>
      <c r="Q2260" t="s">
        <v>1586</v>
      </c>
      <c r="R2260" s="3">
        <v>163.15</v>
      </c>
      <c r="U2260" t="s">
        <v>541</v>
      </c>
      <c r="V2260" s="3">
        <v>97.800000000000011</v>
      </c>
    </row>
    <row r="2261" spans="13:22" x14ac:dyDescent="0.25">
      <c r="M2261" t="s">
        <v>1482</v>
      </c>
      <c r="N2261" s="2">
        <v>82</v>
      </c>
      <c r="Q2261" t="s">
        <v>2500</v>
      </c>
      <c r="R2261" s="3">
        <v>163.00000000000003</v>
      </c>
      <c r="U2261" t="s">
        <v>1635</v>
      </c>
      <c r="V2261" s="3">
        <v>97.11999999999999</v>
      </c>
    </row>
    <row r="2262" spans="13:22" x14ac:dyDescent="0.25">
      <c r="M2262" t="s">
        <v>2514</v>
      </c>
      <c r="N2262" s="2">
        <v>82</v>
      </c>
      <c r="Q2262" t="s">
        <v>985</v>
      </c>
      <c r="R2262" s="3">
        <v>162.80000000000001</v>
      </c>
      <c r="U2262" t="s">
        <v>2515</v>
      </c>
      <c r="V2262" s="3">
        <v>97.099999999999966</v>
      </c>
    </row>
    <row r="2263" spans="13:22" x14ac:dyDescent="0.25">
      <c r="M2263" t="s">
        <v>2515</v>
      </c>
      <c r="N2263" s="2">
        <v>82</v>
      </c>
      <c r="Q2263" t="s">
        <v>1260</v>
      </c>
      <c r="R2263" s="3">
        <v>162.69</v>
      </c>
      <c r="U2263" t="s">
        <v>91</v>
      </c>
      <c r="V2263" s="3">
        <v>97</v>
      </c>
    </row>
    <row r="2264" spans="13:22" x14ac:dyDescent="0.25">
      <c r="M2264" t="s">
        <v>1619</v>
      </c>
      <c r="N2264" s="2">
        <v>82</v>
      </c>
      <c r="Q2264" t="s">
        <v>2540</v>
      </c>
      <c r="R2264" s="3">
        <v>162.5</v>
      </c>
      <c r="U2264" t="s">
        <v>2494</v>
      </c>
      <c r="V2264" s="3">
        <v>96.989999999999981</v>
      </c>
    </row>
    <row r="2265" spans="13:22" x14ac:dyDescent="0.25">
      <c r="M2265" t="s">
        <v>1018</v>
      </c>
      <c r="N2265" s="2">
        <v>82</v>
      </c>
      <c r="Q2265" t="s">
        <v>2484</v>
      </c>
      <c r="R2265" s="3">
        <v>162.33999999999997</v>
      </c>
      <c r="U2265" t="s">
        <v>2785</v>
      </c>
      <c r="V2265" s="3">
        <v>96.97999999999999</v>
      </c>
    </row>
    <row r="2266" spans="13:22" x14ac:dyDescent="0.25">
      <c r="M2266" t="s">
        <v>2516</v>
      </c>
      <c r="N2266" s="2">
        <v>82</v>
      </c>
      <c r="Q2266" t="s">
        <v>2546</v>
      </c>
      <c r="R2266" s="3">
        <v>162.10000000000002</v>
      </c>
      <c r="U2266" t="s">
        <v>1634</v>
      </c>
      <c r="V2266" s="3">
        <v>96.960000000000008</v>
      </c>
    </row>
    <row r="2267" spans="13:22" x14ac:dyDescent="0.25">
      <c r="M2267" t="s">
        <v>1343</v>
      </c>
      <c r="N2267" s="2">
        <v>81</v>
      </c>
      <c r="Q2267" t="s">
        <v>1637</v>
      </c>
      <c r="R2267" s="3">
        <v>162</v>
      </c>
      <c r="U2267" t="s">
        <v>2546</v>
      </c>
      <c r="V2267" s="3">
        <v>96.580000000000013</v>
      </c>
    </row>
    <row r="2268" spans="13:22" x14ac:dyDescent="0.25">
      <c r="M2268" t="s">
        <v>2519</v>
      </c>
      <c r="N2268" s="2">
        <v>81</v>
      </c>
      <c r="Q2268" t="s">
        <v>1728</v>
      </c>
      <c r="R2268" s="3">
        <v>161.92000000000002</v>
      </c>
      <c r="U2268" t="s">
        <v>2565</v>
      </c>
      <c r="V2268" s="3">
        <v>96.47</v>
      </c>
    </row>
    <row r="2269" spans="13:22" x14ac:dyDescent="0.25">
      <c r="M2269" t="s">
        <v>1797</v>
      </c>
      <c r="N2269" s="2">
        <v>81</v>
      </c>
      <c r="Q2269" t="s">
        <v>2794</v>
      </c>
      <c r="R2269" s="3">
        <v>161.76</v>
      </c>
      <c r="U2269" t="s">
        <v>1401</v>
      </c>
      <c r="V2269" s="3">
        <v>96.35</v>
      </c>
    </row>
    <row r="2270" spans="13:22" x14ac:dyDescent="0.25">
      <c r="M2270" t="s">
        <v>2518</v>
      </c>
      <c r="N2270" s="2">
        <v>81</v>
      </c>
      <c r="Q2270" t="s">
        <v>2376</v>
      </c>
      <c r="R2270" s="3">
        <v>161.18</v>
      </c>
      <c r="U2270" t="s">
        <v>2501</v>
      </c>
      <c r="V2270" s="3">
        <v>95.87</v>
      </c>
    </row>
    <row r="2271" spans="13:22" x14ac:dyDescent="0.25">
      <c r="M2271" t="s">
        <v>2517</v>
      </c>
      <c r="N2271" s="2">
        <v>81</v>
      </c>
      <c r="Q2271" t="s">
        <v>1719</v>
      </c>
      <c r="R2271" s="3">
        <v>160.34</v>
      </c>
      <c r="U2271" t="s">
        <v>1343</v>
      </c>
      <c r="V2271" s="3">
        <v>95.820000000000007</v>
      </c>
    </row>
    <row r="2272" spans="13:22" x14ac:dyDescent="0.25">
      <c r="M2272" t="s">
        <v>1720</v>
      </c>
      <c r="N2272" s="2">
        <v>81</v>
      </c>
      <c r="Q2272" t="s">
        <v>2476</v>
      </c>
      <c r="R2272" s="3">
        <v>160.24</v>
      </c>
      <c r="U2272" t="s">
        <v>92</v>
      </c>
      <c r="V2272" s="3">
        <v>95.670000000000016</v>
      </c>
    </row>
    <row r="2273" spans="13:22" x14ac:dyDescent="0.25">
      <c r="M2273" t="s">
        <v>1080</v>
      </c>
      <c r="N2273" s="2">
        <v>81</v>
      </c>
      <c r="Q2273" t="s">
        <v>2494</v>
      </c>
      <c r="R2273" s="3">
        <v>159.92999999999998</v>
      </c>
      <c r="U2273" t="s">
        <v>1730</v>
      </c>
      <c r="V2273" s="3">
        <v>95.52</v>
      </c>
    </row>
    <row r="2274" spans="13:22" x14ac:dyDescent="0.25">
      <c r="M2274" t="s">
        <v>286</v>
      </c>
      <c r="N2274" s="2">
        <v>81</v>
      </c>
      <c r="Q2274" t="s">
        <v>2798</v>
      </c>
      <c r="R2274" s="3">
        <v>159.74</v>
      </c>
      <c r="U2274" t="s">
        <v>1383</v>
      </c>
      <c r="V2274" s="3">
        <v>95.489999999999981</v>
      </c>
    </row>
    <row r="2275" spans="13:22" x14ac:dyDescent="0.25">
      <c r="M2275" t="s">
        <v>257</v>
      </c>
      <c r="N2275" s="2">
        <v>81</v>
      </c>
      <c r="Q2275" t="s">
        <v>2491</v>
      </c>
      <c r="R2275" s="3">
        <v>159.69999999999999</v>
      </c>
      <c r="U2275" t="s">
        <v>1538</v>
      </c>
      <c r="V2275" s="3">
        <v>95.480000000000018</v>
      </c>
    </row>
    <row r="2276" spans="13:22" x14ac:dyDescent="0.25">
      <c r="M2276" t="s">
        <v>706</v>
      </c>
      <c r="N2276" s="2">
        <v>81</v>
      </c>
      <c r="Q2276" t="s">
        <v>744</v>
      </c>
      <c r="R2276" s="3">
        <v>159.37</v>
      </c>
      <c r="U2276" t="s">
        <v>1135</v>
      </c>
      <c r="V2276" s="3">
        <v>95.460000000000022</v>
      </c>
    </row>
    <row r="2277" spans="13:22" x14ac:dyDescent="0.25">
      <c r="M2277" t="s">
        <v>2520</v>
      </c>
      <c r="N2277" s="2">
        <v>80</v>
      </c>
      <c r="Q2277" t="s">
        <v>2567</v>
      </c>
      <c r="R2277" s="3">
        <v>157.85</v>
      </c>
      <c r="U2277" t="s">
        <v>2800</v>
      </c>
      <c r="V2277" s="3">
        <v>95.31</v>
      </c>
    </row>
    <row r="2278" spans="13:22" x14ac:dyDescent="0.25">
      <c r="M2278" t="s">
        <v>1263</v>
      </c>
      <c r="N2278" s="2">
        <v>80</v>
      </c>
      <c r="Q2278" t="s">
        <v>2785</v>
      </c>
      <c r="R2278" s="3">
        <v>157.79</v>
      </c>
      <c r="U2278" t="s">
        <v>797</v>
      </c>
      <c r="V2278" s="3">
        <v>95.19</v>
      </c>
    </row>
    <row r="2279" spans="13:22" x14ac:dyDescent="0.25">
      <c r="M2279" t="s">
        <v>1874</v>
      </c>
      <c r="N2279" s="2">
        <v>80</v>
      </c>
      <c r="Q2279" t="s">
        <v>2565</v>
      </c>
      <c r="R2279" s="3">
        <v>157.6</v>
      </c>
      <c r="U2279" t="s">
        <v>2483</v>
      </c>
      <c r="V2279" s="3">
        <v>94.97</v>
      </c>
    </row>
    <row r="2280" spans="13:22" x14ac:dyDescent="0.25">
      <c r="M2280" t="s">
        <v>1649</v>
      </c>
      <c r="N2280" s="2">
        <v>80</v>
      </c>
      <c r="Q2280" t="s">
        <v>1619</v>
      </c>
      <c r="R2280" s="3">
        <v>157.43</v>
      </c>
      <c r="U2280" t="s">
        <v>827</v>
      </c>
      <c r="V2280" s="3">
        <v>94.950000000000017</v>
      </c>
    </row>
    <row r="2281" spans="13:22" x14ac:dyDescent="0.25">
      <c r="M2281" t="s">
        <v>791</v>
      </c>
      <c r="N2281" s="2">
        <v>80</v>
      </c>
      <c r="Q2281" t="s">
        <v>1401</v>
      </c>
      <c r="R2281" s="3">
        <v>157.38</v>
      </c>
      <c r="U2281" t="s">
        <v>2460</v>
      </c>
      <c r="V2281" s="3">
        <v>94.71</v>
      </c>
    </row>
    <row r="2282" spans="13:22" x14ac:dyDescent="0.25">
      <c r="M2282" t="s">
        <v>139</v>
      </c>
      <c r="N2282" s="2">
        <v>80</v>
      </c>
      <c r="Q2282" t="s">
        <v>50</v>
      </c>
      <c r="R2282" s="3">
        <v>157.35999999999999</v>
      </c>
      <c r="U2282" t="s">
        <v>380</v>
      </c>
      <c r="V2282" s="3">
        <v>94.68</v>
      </c>
    </row>
    <row r="2283" spans="13:22" x14ac:dyDescent="0.25">
      <c r="M2283" t="s">
        <v>1741</v>
      </c>
      <c r="N2283" s="2">
        <v>79</v>
      </c>
      <c r="Q2283" t="s">
        <v>2004</v>
      </c>
      <c r="R2283" s="3">
        <v>156.96</v>
      </c>
      <c r="U2283" t="s">
        <v>374</v>
      </c>
      <c r="V2283" s="3">
        <v>94.62</v>
      </c>
    </row>
    <row r="2284" spans="13:22" x14ac:dyDescent="0.25">
      <c r="M2284" t="s">
        <v>919</v>
      </c>
      <c r="N2284" s="2">
        <v>79</v>
      </c>
      <c r="Q2284" t="s">
        <v>1117</v>
      </c>
      <c r="R2284" s="3">
        <v>156.96</v>
      </c>
      <c r="U2284" t="s">
        <v>1728</v>
      </c>
      <c r="V2284" s="3">
        <v>94.420000000000016</v>
      </c>
    </row>
    <row r="2285" spans="13:22" x14ac:dyDescent="0.25">
      <c r="M2285" t="s">
        <v>988</v>
      </c>
      <c r="N2285" s="2">
        <v>79</v>
      </c>
      <c r="Q2285" t="s">
        <v>1789</v>
      </c>
      <c r="R2285" s="3">
        <v>156.51999999999998</v>
      </c>
      <c r="U2285" t="s">
        <v>1018</v>
      </c>
      <c r="V2285" s="3">
        <v>94.14</v>
      </c>
    </row>
    <row r="2286" spans="13:22" x14ac:dyDescent="0.25">
      <c r="M2286" t="s">
        <v>300</v>
      </c>
      <c r="N2286" s="2">
        <v>79</v>
      </c>
      <c r="Q2286" t="s">
        <v>1538</v>
      </c>
      <c r="R2286" s="3">
        <v>156.24</v>
      </c>
      <c r="U2286" t="s">
        <v>2503</v>
      </c>
      <c r="V2286" s="3">
        <v>93.97999999999999</v>
      </c>
    </row>
    <row r="2287" spans="13:22" x14ac:dyDescent="0.25">
      <c r="M2287" t="s">
        <v>380</v>
      </c>
      <c r="N2287" s="2">
        <v>79</v>
      </c>
      <c r="Q2287" t="s">
        <v>797</v>
      </c>
      <c r="R2287" s="3">
        <v>155.94</v>
      </c>
      <c r="U2287" t="s">
        <v>1858</v>
      </c>
      <c r="V2287" s="3">
        <v>93.950000000000031</v>
      </c>
    </row>
    <row r="2288" spans="13:22" x14ac:dyDescent="0.25">
      <c r="M2288" t="s">
        <v>690</v>
      </c>
      <c r="N2288" s="2">
        <v>79</v>
      </c>
      <c r="Q2288" t="s">
        <v>820</v>
      </c>
      <c r="R2288" s="3">
        <v>155.94</v>
      </c>
      <c r="U2288" t="s">
        <v>1256</v>
      </c>
      <c r="V2288" s="3">
        <v>93.63</v>
      </c>
    </row>
    <row r="2289" spans="13:22" x14ac:dyDescent="0.25">
      <c r="M2289" t="s">
        <v>820</v>
      </c>
      <c r="N2289" s="2">
        <v>79</v>
      </c>
      <c r="Q2289" t="s">
        <v>1163</v>
      </c>
      <c r="R2289" s="3">
        <v>155.61000000000001</v>
      </c>
      <c r="U2289" t="s">
        <v>1966</v>
      </c>
      <c r="V2289" s="3">
        <v>93.53</v>
      </c>
    </row>
    <row r="2290" spans="13:22" x14ac:dyDescent="0.25">
      <c r="M2290" t="s">
        <v>1006</v>
      </c>
      <c r="N2290" s="2">
        <v>79</v>
      </c>
      <c r="Q2290" t="s">
        <v>91</v>
      </c>
      <c r="R2290" s="3">
        <v>155.59</v>
      </c>
      <c r="U2290" t="s">
        <v>1404</v>
      </c>
      <c r="V2290" s="3">
        <v>93.5</v>
      </c>
    </row>
    <row r="2291" spans="13:22" x14ac:dyDescent="0.25">
      <c r="M2291" t="s">
        <v>1378</v>
      </c>
      <c r="N2291" s="2">
        <v>79</v>
      </c>
      <c r="Q2291" t="s">
        <v>2541</v>
      </c>
      <c r="R2291" s="3">
        <v>155.13</v>
      </c>
      <c r="U2291" t="s">
        <v>2396</v>
      </c>
      <c r="V2291" s="3">
        <v>92.600000000000009</v>
      </c>
    </row>
    <row r="2292" spans="13:22" x14ac:dyDescent="0.25">
      <c r="M2292" t="s">
        <v>1352</v>
      </c>
      <c r="N2292" s="2">
        <v>79</v>
      </c>
      <c r="Q2292" t="s">
        <v>2559</v>
      </c>
      <c r="R2292" s="3">
        <v>154.80000000000001</v>
      </c>
      <c r="U2292" t="s">
        <v>2539</v>
      </c>
      <c r="V2292" s="3">
        <v>92.46</v>
      </c>
    </row>
    <row r="2293" spans="13:22" x14ac:dyDescent="0.25">
      <c r="M2293" t="s">
        <v>1261</v>
      </c>
      <c r="N2293" s="2">
        <v>79</v>
      </c>
      <c r="Q2293" t="s">
        <v>2549</v>
      </c>
      <c r="R2293" s="3">
        <v>154.73000000000002</v>
      </c>
      <c r="U2293" t="s">
        <v>2814</v>
      </c>
      <c r="V2293" s="3">
        <v>92.4</v>
      </c>
    </row>
    <row r="2294" spans="13:22" x14ac:dyDescent="0.25">
      <c r="M2294" t="s">
        <v>1416</v>
      </c>
      <c r="N2294" s="2">
        <v>78</v>
      </c>
      <c r="Q2294" t="s">
        <v>153</v>
      </c>
      <c r="R2294" s="3">
        <v>154.44</v>
      </c>
      <c r="U2294" t="s">
        <v>2541</v>
      </c>
      <c r="V2294" s="3">
        <v>92.32</v>
      </c>
    </row>
    <row r="2295" spans="13:22" x14ac:dyDescent="0.25">
      <c r="M2295" t="s">
        <v>1087</v>
      </c>
      <c r="N2295" s="2">
        <v>78</v>
      </c>
      <c r="Q2295" t="s">
        <v>122</v>
      </c>
      <c r="R2295" s="3">
        <v>154</v>
      </c>
      <c r="U2295" t="s">
        <v>343</v>
      </c>
      <c r="V2295" s="3">
        <v>92.14</v>
      </c>
    </row>
    <row r="2296" spans="13:22" x14ac:dyDescent="0.25">
      <c r="M2296" t="s">
        <v>2521</v>
      </c>
      <c r="N2296" s="2">
        <v>78</v>
      </c>
      <c r="Q2296" t="s">
        <v>392</v>
      </c>
      <c r="R2296" s="3">
        <v>153.88</v>
      </c>
      <c r="U2296" t="s">
        <v>953</v>
      </c>
      <c r="V2296" s="3">
        <v>92.039999999999992</v>
      </c>
    </row>
    <row r="2297" spans="13:22" x14ac:dyDescent="0.25">
      <c r="M2297" t="s">
        <v>1409</v>
      </c>
      <c r="N2297" s="2">
        <v>78</v>
      </c>
      <c r="Q2297" t="s">
        <v>2427</v>
      </c>
      <c r="R2297" s="3">
        <v>153.74</v>
      </c>
      <c r="U2297" t="s">
        <v>2797</v>
      </c>
      <c r="V2297" s="3">
        <v>92.03</v>
      </c>
    </row>
    <row r="2298" spans="13:22" x14ac:dyDescent="0.25">
      <c r="M2298" t="s">
        <v>1105</v>
      </c>
      <c r="N2298" s="2">
        <v>78</v>
      </c>
      <c r="Q2298" t="s">
        <v>2483</v>
      </c>
      <c r="R2298" s="3">
        <v>153.71</v>
      </c>
      <c r="U2298" t="s">
        <v>2553</v>
      </c>
      <c r="V2298" s="3">
        <v>92.02</v>
      </c>
    </row>
    <row r="2299" spans="13:22" x14ac:dyDescent="0.25">
      <c r="M2299" t="s">
        <v>1787</v>
      </c>
      <c r="N2299" s="2">
        <v>78</v>
      </c>
      <c r="Q2299" t="s">
        <v>1331</v>
      </c>
      <c r="R2299" s="3">
        <v>152.94999999999999</v>
      </c>
      <c r="U2299" t="s">
        <v>1787</v>
      </c>
      <c r="V2299" s="3">
        <v>91.749999999999986</v>
      </c>
    </row>
    <row r="2300" spans="13:22" x14ac:dyDescent="0.25">
      <c r="M2300" t="s">
        <v>2522</v>
      </c>
      <c r="N2300" s="2">
        <v>78</v>
      </c>
      <c r="Q2300" t="s">
        <v>1780</v>
      </c>
      <c r="R2300" s="3">
        <v>152.84</v>
      </c>
      <c r="U2300" t="s">
        <v>50</v>
      </c>
      <c r="V2300" s="3">
        <v>91.539999999999992</v>
      </c>
    </row>
    <row r="2301" spans="13:22" x14ac:dyDescent="0.25">
      <c r="M2301" t="s">
        <v>2798</v>
      </c>
      <c r="N2301" s="2">
        <v>78</v>
      </c>
      <c r="Q2301" t="s">
        <v>2502</v>
      </c>
      <c r="R2301" s="3">
        <v>152.68</v>
      </c>
      <c r="U2301" t="s">
        <v>820</v>
      </c>
      <c r="V2301" s="3">
        <v>91.5</v>
      </c>
    </row>
    <row r="2302" spans="13:22" x14ac:dyDescent="0.25">
      <c r="M2302" t="s">
        <v>1493</v>
      </c>
      <c r="N2302" s="2">
        <v>78</v>
      </c>
      <c r="Q2302" t="s">
        <v>2811</v>
      </c>
      <c r="R2302" s="3">
        <v>152.66</v>
      </c>
      <c r="U2302" t="s">
        <v>2376</v>
      </c>
      <c r="V2302" s="3">
        <v>91.48</v>
      </c>
    </row>
    <row r="2303" spans="13:22" x14ac:dyDescent="0.25">
      <c r="M2303" t="s">
        <v>2523</v>
      </c>
      <c r="N2303" s="2">
        <v>78</v>
      </c>
      <c r="Q2303" t="s">
        <v>1383</v>
      </c>
      <c r="R2303" s="3">
        <v>152.63999999999999</v>
      </c>
      <c r="U2303" t="s">
        <v>2804</v>
      </c>
      <c r="V2303" s="3">
        <v>91.29</v>
      </c>
    </row>
    <row r="2304" spans="13:22" x14ac:dyDescent="0.25">
      <c r="M2304" t="s">
        <v>2799</v>
      </c>
      <c r="N2304" s="2">
        <v>77</v>
      </c>
      <c r="Q2304" t="s">
        <v>1654</v>
      </c>
      <c r="R2304" s="3">
        <v>152.31</v>
      </c>
      <c r="U2304" t="s">
        <v>2502</v>
      </c>
      <c r="V2304" s="3">
        <v>91.15</v>
      </c>
    </row>
    <row r="2305" spans="13:22" x14ac:dyDescent="0.25">
      <c r="M2305" t="s">
        <v>524</v>
      </c>
      <c r="N2305" s="2">
        <v>77</v>
      </c>
      <c r="Q2305" t="s">
        <v>1908</v>
      </c>
      <c r="R2305" s="3">
        <v>152.14000000000001</v>
      </c>
      <c r="U2305" t="s">
        <v>1117</v>
      </c>
      <c r="V2305" s="3">
        <v>90.860000000000014</v>
      </c>
    </row>
    <row r="2306" spans="13:22" x14ac:dyDescent="0.25">
      <c r="M2306" t="s">
        <v>2800</v>
      </c>
      <c r="N2306" s="2">
        <v>77</v>
      </c>
      <c r="Q2306" t="s">
        <v>1480</v>
      </c>
      <c r="R2306" s="3">
        <v>152.07</v>
      </c>
      <c r="U2306" t="s">
        <v>2525</v>
      </c>
      <c r="V2306" s="3">
        <v>90.600000000000023</v>
      </c>
    </row>
    <row r="2307" spans="13:22" x14ac:dyDescent="0.25">
      <c r="M2307" t="s">
        <v>1099</v>
      </c>
      <c r="N2307" s="2">
        <v>77</v>
      </c>
      <c r="Q2307" t="s">
        <v>988</v>
      </c>
      <c r="R2307" s="3">
        <v>151.81</v>
      </c>
      <c r="U2307" t="s">
        <v>2427</v>
      </c>
      <c r="V2307" s="3">
        <v>90.59</v>
      </c>
    </row>
    <row r="2308" spans="13:22" x14ac:dyDescent="0.25">
      <c r="M2308" t="s">
        <v>1260</v>
      </c>
      <c r="N2308" s="2">
        <v>77</v>
      </c>
      <c r="Q2308" t="s">
        <v>2548</v>
      </c>
      <c r="R2308" s="3">
        <v>151.68</v>
      </c>
      <c r="U2308" t="s">
        <v>1797</v>
      </c>
      <c r="V2308" s="3">
        <v>90.5</v>
      </c>
    </row>
    <row r="2309" spans="13:22" x14ac:dyDescent="0.25">
      <c r="M2309" t="s">
        <v>392</v>
      </c>
      <c r="N2309" s="2">
        <v>77</v>
      </c>
      <c r="Q2309" t="s">
        <v>1040</v>
      </c>
      <c r="R2309" s="3">
        <v>151.32</v>
      </c>
      <c r="U2309" t="s">
        <v>499</v>
      </c>
      <c r="V2309" s="3">
        <v>90.25</v>
      </c>
    </row>
    <row r="2310" spans="13:22" x14ac:dyDescent="0.25">
      <c r="M2310" t="s">
        <v>2801</v>
      </c>
      <c r="N2310" s="2">
        <v>77</v>
      </c>
      <c r="Q2310" t="s">
        <v>92</v>
      </c>
      <c r="R2310" s="3">
        <v>151.14000000000001</v>
      </c>
      <c r="U2310" t="s">
        <v>970</v>
      </c>
      <c r="V2310" s="3">
        <v>89.43</v>
      </c>
    </row>
    <row r="2311" spans="13:22" x14ac:dyDescent="0.25">
      <c r="M2311" t="s">
        <v>2802</v>
      </c>
      <c r="N2311" s="2">
        <v>77</v>
      </c>
      <c r="Q2311" t="s">
        <v>2793</v>
      </c>
      <c r="R2311" s="3">
        <v>151.05000000000001</v>
      </c>
      <c r="U2311" t="s">
        <v>2491</v>
      </c>
      <c r="V2311" s="3">
        <v>89.359999999999985</v>
      </c>
    </row>
    <row r="2312" spans="13:22" x14ac:dyDescent="0.25">
      <c r="M2312" t="s">
        <v>1918</v>
      </c>
      <c r="N2312" s="2">
        <v>77</v>
      </c>
      <c r="Q2312" t="s">
        <v>1251</v>
      </c>
      <c r="R2312" s="3">
        <v>150.95000000000002</v>
      </c>
      <c r="U2312" t="s">
        <v>2417</v>
      </c>
      <c r="V2312" s="3">
        <v>89.339999999999975</v>
      </c>
    </row>
    <row r="2313" spans="13:22" x14ac:dyDescent="0.25">
      <c r="M2313" t="s">
        <v>1363</v>
      </c>
      <c r="N2313" s="2">
        <v>77</v>
      </c>
      <c r="Q2313" t="s">
        <v>269</v>
      </c>
      <c r="R2313" s="3">
        <v>150.25</v>
      </c>
      <c r="U2313" t="s">
        <v>1163</v>
      </c>
      <c r="V2313" s="3">
        <v>88.830000000000013</v>
      </c>
    </row>
    <row r="2314" spans="13:22" x14ac:dyDescent="0.25">
      <c r="M2314" t="s">
        <v>2803</v>
      </c>
      <c r="N2314" s="2">
        <v>76</v>
      </c>
      <c r="Q2314" t="s">
        <v>2396</v>
      </c>
      <c r="R2314" s="3">
        <v>150.14000000000001</v>
      </c>
      <c r="U2314" t="s">
        <v>1251</v>
      </c>
      <c r="V2314" s="3">
        <v>88.590000000000018</v>
      </c>
    </row>
    <row r="2315" spans="13:22" x14ac:dyDescent="0.25">
      <c r="M2315" t="s">
        <v>1130</v>
      </c>
      <c r="N2315" s="2">
        <v>76</v>
      </c>
      <c r="Q2315" t="s">
        <v>2554</v>
      </c>
      <c r="R2315" s="3">
        <v>149.94</v>
      </c>
      <c r="U2315" t="s">
        <v>1734</v>
      </c>
      <c r="V2315" s="3">
        <v>88.550000000000026</v>
      </c>
    </row>
    <row r="2316" spans="13:22" x14ac:dyDescent="0.25">
      <c r="M2316" t="s">
        <v>1780</v>
      </c>
      <c r="N2316" s="2">
        <v>76</v>
      </c>
      <c r="Q2316" t="s">
        <v>1343</v>
      </c>
      <c r="R2316" s="3">
        <v>149.9</v>
      </c>
      <c r="U2316" t="s">
        <v>1780</v>
      </c>
      <c r="V2316" s="3">
        <v>88.35</v>
      </c>
    </row>
    <row r="2317" spans="13:22" x14ac:dyDescent="0.25">
      <c r="M2317" t="s">
        <v>100</v>
      </c>
      <c r="N2317" s="2">
        <v>76</v>
      </c>
      <c r="Q2317" t="s">
        <v>2797</v>
      </c>
      <c r="R2317" s="3">
        <v>149.75</v>
      </c>
      <c r="U2317" t="s">
        <v>775</v>
      </c>
      <c r="V2317" s="3">
        <v>88</v>
      </c>
    </row>
    <row r="2318" spans="13:22" x14ac:dyDescent="0.25">
      <c r="M2318" t="s">
        <v>1204</v>
      </c>
      <c r="N2318" s="2">
        <v>76</v>
      </c>
      <c r="Q2318" t="s">
        <v>343</v>
      </c>
      <c r="R2318" s="3">
        <v>148.94</v>
      </c>
      <c r="U2318" t="s">
        <v>392</v>
      </c>
      <c r="V2318" s="3">
        <v>87.699999999999989</v>
      </c>
    </row>
    <row r="2319" spans="13:22" x14ac:dyDescent="0.25">
      <c r="M2319" t="s">
        <v>2524</v>
      </c>
      <c r="N2319" s="2">
        <v>76</v>
      </c>
      <c r="Q2319" t="s">
        <v>365</v>
      </c>
      <c r="R2319" s="3">
        <v>148.57</v>
      </c>
      <c r="U2319" t="s">
        <v>1345</v>
      </c>
      <c r="V2319" s="3">
        <v>87.669999999999987</v>
      </c>
    </row>
    <row r="2320" spans="13:22" x14ac:dyDescent="0.25">
      <c r="M2320" t="s">
        <v>1643</v>
      </c>
      <c r="N2320" s="2">
        <v>75</v>
      </c>
      <c r="Q2320" t="s">
        <v>469</v>
      </c>
      <c r="R2320" s="3">
        <v>148</v>
      </c>
      <c r="U2320" t="s">
        <v>985</v>
      </c>
      <c r="V2320" s="3">
        <v>87.62</v>
      </c>
    </row>
    <row r="2321" spans="13:22" x14ac:dyDescent="0.25">
      <c r="M2321" t="s">
        <v>982</v>
      </c>
      <c r="N2321" s="2">
        <v>75</v>
      </c>
      <c r="Q2321" t="s">
        <v>1634</v>
      </c>
      <c r="R2321" s="3">
        <v>147.93</v>
      </c>
      <c r="U2321" t="s">
        <v>214</v>
      </c>
      <c r="V2321" s="3">
        <v>87.600000000000023</v>
      </c>
    </row>
    <row r="2322" spans="13:22" x14ac:dyDescent="0.25">
      <c r="M2322" t="s">
        <v>1505</v>
      </c>
      <c r="N2322" s="2">
        <v>75</v>
      </c>
      <c r="Q2322" t="s">
        <v>1525</v>
      </c>
      <c r="R2322" s="3">
        <v>147.45999999999998</v>
      </c>
      <c r="U2322" t="s">
        <v>1525</v>
      </c>
      <c r="V2322" s="3">
        <v>87.59999999999998</v>
      </c>
    </row>
    <row r="2323" spans="13:22" x14ac:dyDescent="0.25">
      <c r="M2323" t="s">
        <v>2525</v>
      </c>
      <c r="N2323" s="2">
        <v>75</v>
      </c>
      <c r="Q2323" t="s">
        <v>2503</v>
      </c>
      <c r="R2323" s="3">
        <v>147.04</v>
      </c>
      <c r="U2323" t="s">
        <v>1104</v>
      </c>
      <c r="V2323" s="3">
        <v>87.140000000000015</v>
      </c>
    </row>
    <row r="2324" spans="13:22" x14ac:dyDescent="0.25">
      <c r="M2324" t="s">
        <v>1908</v>
      </c>
      <c r="N2324" s="2">
        <v>74</v>
      </c>
      <c r="Q2324" t="s">
        <v>1874</v>
      </c>
      <c r="R2324" s="3">
        <v>146.87</v>
      </c>
      <c r="U2324" t="s">
        <v>1165</v>
      </c>
      <c r="V2324" s="3">
        <v>87.029999999999973</v>
      </c>
    </row>
    <row r="2325" spans="13:22" x14ac:dyDescent="0.25">
      <c r="M2325" t="s">
        <v>1675</v>
      </c>
      <c r="N2325" s="2">
        <v>74</v>
      </c>
      <c r="Q2325" t="s">
        <v>2814</v>
      </c>
      <c r="R2325" s="3">
        <v>146.52000000000001</v>
      </c>
      <c r="U2325" t="s">
        <v>1619</v>
      </c>
      <c r="V2325" s="3">
        <v>87.02000000000001</v>
      </c>
    </row>
    <row r="2326" spans="13:22" x14ac:dyDescent="0.25">
      <c r="M2326" t="s">
        <v>2526</v>
      </c>
      <c r="N2326" s="2">
        <v>74</v>
      </c>
      <c r="Q2326" t="s">
        <v>1858</v>
      </c>
      <c r="R2326" s="3">
        <v>146.28000000000003</v>
      </c>
      <c r="U2326" t="s">
        <v>1511</v>
      </c>
      <c r="V2326" s="3">
        <v>86.38</v>
      </c>
    </row>
    <row r="2327" spans="13:22" x14ac:dyDescent="0.25">
      <c r="M2327" t="s">
        <v>744</v>
      </c>
      <c r="N2327" s="2">
        <v>74</v>
      </c>
      <c r="Q2327" t="s">
        <v>2553</v>
      </c>
      <c r="R2327" s="3">
        <v>145.16</v>
      </c>
      <c r="U2327" t="s">
        <v>2549</v>
      </c>
      <c r="V2327" s="3">
        <v>86.240000000000023</v>
      </c>
    </row>
    <row r="2328" spans="13:22" x14ac:dyDescent="0.25">
      <c r="M2328" t="s">
        <v>1188</v>
      </c>
      <c r="N2328" s="2">
        <v>74</v>
      </c>
      <c r="Q2328" t="s">
        <v>835</v>
      </c>
      <c r="R2328" s="3">
        <v>144.94</v>
      </c>
      <c r="U2328" t="s">
        <v>2793</v>
      </c>
      <c r="V2328" s="3">
        <v>86.070000000000007</v>
      </c>
    </row>
    <row r="2329" spans="13:22" x14ac:dyDescent="0.25">
      <c r="M2329" t="s">
        <v>67</v>
      </c>
      <c r="N2329" s="2">
        <v>74</v>
      </c>
      <c r="Q2329" t="s">
        <v>1345</v>
      </c>
      <c r="R2329" s="3">
        <v>144.41</v>
      </c>
      <c r="U2329" t="s">
        <v>1709</v>
      </c>
      <c r="V2329" s="3">
        <v>85.84</v>
      </c>
    </row>
    <row r="2330" spans="13:22" x14ac:dyDescent="0.25">
      <c r="M2330" t="s">
        <v>1525</v>
      </c>
      <c r="N2330" s="2">
        <v>74</v>
      </c>
      <c r="Q2330" t="s">
        <v>1734</v>
      </c>
      <c r="R2330" s="3">
        <v>144.29000000000002</v>
      </c>
      <c r="U2330" t="s">
        <v>1501</v>
      </c>
      <c r="V2330" s="3">
        <v>85.799999999999983</v>
      </c>
    </row>
    <row r="2331" spans="13:22" x14ac:dyDescent="0.25">
      <c r="M2331" t="s">
        <v>1122</v>
      </c>
      <c r="N2331" s="2">
        <v>74</v>
      </c>
      <c r="Q2331" t="s">
        <v>1592</v>
      </c>
      <c r="R2331" s="3">
        <v>144</v>
      </c>
      <c r="U2331" t="s">
        <v>1558</v>
      </c>
      <c r="V2331" s="3">
        <v>85.75</v>
      </c>
    </row>
    <row r="2332" spans="13:22" x14ac:dyDescent="0.25">
      <c r="M2332" t="s">
        <v>2527</v>
      </c>
      <c r="N2332" s="2">
        <v>73</v>
      </c>
      <c r="Q2332" t="s">
        <v>2560</v>
      </c>
      <c r="R2332" s="3">
        <v>143.71</v>
      </c>
      <c r="U2332" t="s">
        <v>2500</v>
      </c>
      <c r="V2332" s="3">
        <v>85.680000000000035</v>
      </c>
    </row>
    <row r="2333" spans="13:22" x14ac:dyDescent="0.25">
      <c r="M2333" t="s">
        <v>2002</v>
      </c>
      <c r="N2333" s="2">
        <v>73</v>
      </c>
      <c r="Q2333" t="s">
        <v>2781</v>
      </c>
      <c r="R2333" s="3">
        <v>143.28000000000003</v>
      </c>
      <c r="U2333" t="s">
        <v>2795</v>
      </c>
      <c r="V2333" s="3">
        <v>85.55</v>
      </c>
    </row>
    <row r="2334" spans="13:22" x14ac:dyDescent="0.25">
      <c r="M2334" t="s">
        <v>1519</v>
      </c>
      <c r="N2334" s="2">
        <v>73</v>
      </c>
      <c r="Q2334" t="s">
        <v>1787</v>
      </c>
      <c r="R2334" s="3">
        <v>143.19999999999999</v>
      </c>
      <c r="U2334" t="s">
        <v>384</v>
      </c>
      <c r="V2334" s="3">
        <v>85.5</v>
      </c>
    </row>
    <row r="2335" spans="13:22" x14ac:dyDescent="0.25">
      <c r="M2335" t="s">
        <v>846</v>
      </c>
      <c r="N2335" s="2">
        <v>73</v>
      </c>
      <c r="Q2335" t="s">
        <v>1964</v>
      </c>
      <c r="R2335" s="3">
        <v>143.16</v>
      </c>
      <c r="U2335" t="s">
        <v>2577</v>
      </c>
      <c r="V2335" s="3">
        <v>85.41</v>
      </c>
    </row>
    <row r="2336" spans="13:22" x14ac:dyDescent="0.25">
      <c r="M2336" t="s">
        <v>305</v>
      </c>
      <c r="N2336" s="2">
        <v>73</v>
      </c>
      <c r="Q2336" t="s">
        <v>890</v>
      </c>
      <c r="R2336" s="3">
        <v>143</v>
      </c>
      <c r="U2336" t="s">
        <v>1338</v>
      </c>
      <c r="V2336" s="3">
        <v>85.25</v>
      </c>
    </row>
    <row r="2337" spans="13:22" x14ac:dyDescent="0.25">
      <c r="M2337" t="s">
        <v>2528</v>
      </c>
      <c r="N2337" s="2">
        <v>73</v>
      </c>
      <c r="Q2337" t="s">
        <v>2804</v>
      </c>
      <c r="R2337" s="3">
        <v>143</v>
      </c>
      <c r="U2337" t="s">
        <v>1654</v>
      </c>
      <c r="V2337" s="3">
        <v>85.14</v>
      </c>
    </row>
    <row r="2338" spans="13:22" x14ac:dyDescent="0.25">
      <c r="M2338" t="s">
        <v>2529</v>
      </c>
      <c r="N2338" s="2">
        <v>73</v>
      </c>
      <c r="Q2338" t="s">
        <v>67</v>
      </c>
      <c r="R2338" s="3">
        <v>142.72</v>
      </c>
      <c r="U2338" t="s">
        <v>1480</v>
      </c>
      <c r="V2338" s="3">
        <v>85.029999999999987</v>
      </c>
    </row>
    <row r="2339" spans="13:22" x14ac:dyDescent="0.25">
      <c r="M2339" t="s">
        <v>1733</v>
      </c>
      <c r="N2339" s="2">
        <v>73</v>
      </c>
      <c r="Q2339" t="s">
        <v>209</v>
      </c>
      <c r="R2339" s="3">
        <v>142.55000000000001</v>
      </c>
      <c r="U2339" t="s">
        <v>1992</v>
      </c>
      <c r="V2339" s="3">
        <v>84.93</v>
      </c>
    </row>
    <row r="2340" spans="13:22" x14ac:dyDescent="0.25">
      <c r="M2340" t="s">
        <v>1565</v>
      </c>
      <c r="N2340" s="2">
        <v>72</v>
      </c>
      <c r="Q2340" t="s">
        <v>1165</v>
      </c>
      <c r="R2340" s="3">
        <v>140.95999999999998</v>
      </c>
      <c r="U2340" t="s">
        <v>1964</v>
      </c>
      <c r="V2340" s="3">
        <v>84.6</v>
      </c>
    </row>
    <row r="2341" spans="13:22" x14ac:dyDescent="0.25">
      <c r="M2341" t="s">
        <v>2530</v>
      </c>
      <c r="N2341" s="2">
        <v>72</v>
      </c>
      <c r="Q2341" t="s">
        <v>1501</v>
      </c>
      <c r="R2341" s="3">
        <v>140.57999999999998</v>
      </c>
      <c r="U2341" t="s">
        <v>1733</v>
      </c>
      <c r="V2341" s="3">
        <v>84.210000000000008</v>
      </c>
    </row>
    <row r="2342" spans="13:22" x14ac:dyDescent="0.25">
      <c r="M2342" t="s">
        <v>2531</v>
      </c>
      <c r="N2342" s="2">
        <v>72</v>
      </c>
      <c r="Q2342" t="s">
        <v>1338</v>
      </c>
      <c r="R2342" s="3">
        <v>139.93</v>
      </c>
      <c r="U2342" t="s">
        <v>1356</v>
      </c>
      <c r="V2342" s="3">
        <v>83.78</v>
      </c>
    </row>
    <row r="2343" spans="13:22" x14ac:dyDescent="0.25">
      <c r="M2343" t="s">
        <v>1993</v>
      </c>
      <c r="N2343" s="2">
        <v>72</v>
      </c>
      <c r="Q2343" t="s">
        <v>2542</v>
      </c>
      <c r="R2343" s="3">
        <v>139.77000000000001</v>
      </c>
      <c r="U2343" t="s">
        <v>2781</v>
      </c>
      <c r="V2343" s="3">
        <v>83.770000000000024</v>
      </c>
    </row>
    <row r="2344" spans="13:22" x14ac:dyDescent="0.25">
      <c r="M2344" t="s">
        <v>2533</v>
      </c>
      <c r="N2344" s="2">
        <v>72</v>
      </c>
      <c r="Q2344" t="s">
        <v>970</v>
      </c>
      <c r="R2344" s="3">
        <v>139.62</v>
      </c>
      <c r="U2344" t="s">
        <v>2788</v>
      </c>
      <c r="V2344" s="3">
        <v>83.52</v>
      </c>
    </row>
    <row r="2345" spans="13:22" x14ac:dyDescent="0.25">
      <c r="M2345" t="s">
        <v>2532</v>
      </c>
      <c r="N2345" s="2">
        <v>72</v>
      </c>
      <c r="Q2345" t="s">
        <v>1691</v>
      </c>
      <c r="R2345" s="3">
        <v>139.62</v>
      </c>
      <c r="U2345" t="s">
        <v>1110</v>
      </c>
      <c r="V2345" s="3">
        <v>83.52</v>
      </c>
    </row>
    <row r="2346" spans="13:22" x14ac:dyDescent="0.25">
      <c r="M2346" t="s">
        <v>1182</v>
      </c>
      <c r="N2346" s="2">
        <v>72</v>
      </c>
      <c r="Q2346" t="s">
        <v>2788</v>
      </c>
      <c r="R2346" s="3">
        <v>139.6</v>
      </c>
      <c r="U2346" t="s">
        <v>1331</v>
      </c>
      <c r="V2346" s="3">
        <v>83.499999999999986</v>
      </c>
    </row>
    <row r="2347" spans="13:22" x14ac:dyDescent="0.25">
      <c r="M2347" t="s">
        <v>1356</v>
      </c>
      <c r="N2347" s="2">
        <v>72</v>
      </c>
      <c r="Q2347" t="s">
        <v>1097</v>
      </c>
      <c r="R2347" s="3">
        <v>138.71</v>
      </c>
      <c r="U2347" t="s">
        <v>2559</v>
      </c>
      <c r="V2347" s="3">
        <v>83.40000000000002</v>
      </c>
    </row>
    <row r="2348" spans="13:22" x14ac:dyDescent="0.25">
      <c r="M2348" t="s">
        <v>1117</v>
      </c>
      <c r="N2348" s="2">
        <v>71</v>
      </c>
      <c r="Q2348" t="s">
        <v>899</v>
      </c>
      <c r="R2348" s="3">
        <v>138.41</v>
      </c>
      <c r="U2348" t="s">
        <v>917</v>
      </c>
      <c r="V2348" s="3">
        <v>83.300000000000011</v>
      </c>
    </row>
    <row r="2349" spans="13:22" x14ac:dyDescent="0.25">
      <c r="M2349" t="s">
        <v>917</v>
      </c>
      <c r="N2349" s="2">
        <v>71</v>
      </c>
      <c r="Q2349" t="s">
        <v>1558</v>
      </c>
      <c r="R2349" s="3">
        <v>138.25</v>
      </c>
      <c r="U2349" t="s">
        <v>899</v>
      </c>
      <c r="V2349" s="3">
        <v>83.19</v>
      </c>
    </row>
    <row r="2350" spans="13:22" x14ac:dyDescent="0.25">
      <c r="M2350" t="s">
        <v>1743</v>
      </c>
      <c r="N2350" s="2">
        <v>71</v>
      </c>
      <c r="Q2350" t="s">
        <v>2564</v>
      </c>
      <c r="R2350" s="3">
        <v>137.99</v>
      </c>
      <c r="U2350" t="s">
        <v>2532</v>
      </c>
      <c r="V2350" s="3">
        <v>82.140000000000015</v>
      </c>
    </row>
    <row r="2351" spans="13:22" x14ac:dyDescent="0.25">
      <c r="M2351" t="s">
        <v>2804</v>
      </c>
      <c r="N2351" s="2">
        <v>71</v>
      </c>
      <c r="Q2351" t="s">
        <v>2571</v>
      </c>
      <c r="R2351" s="3">
        <v>137.64000000000001</v>
      </c>
      <c r="U2351" t="s">
        <v>2561</v>
      </c>
      <c r="V2351" s="3">
        <v>82.010000000000019</v>
      </c>
    </row>
    <row r="2352" spans="13:22" x14ac:dyDescent="0.25">
      <c r="M2352" t="s">
        <v>2534</v>
      </c>
      <c r="N2352" s="2">
        <v>71</v>
      </c>
      <c r="Q2352" t="s">
        <v>1110</v>
      </c>
      <c r="R2352" s="3">
        <v>137.16</v>
      </c>
      <c r="U2352" t="s">
        <v>2537</v>
      </c>
      <c r="V2352" s="3">
        <v>81.679999999999993</v>
      </c>
    </row>
    <row r="2353" spans="13:22" x14ac:dyDescent="0.25">
      <c r="M2353" t="s">
        <v>2536</v>
      </c>
      <c r="N2353" s="2">
        <v>70</v>
      </c>
      <c r="Q2353" t="s">
        <v>877</v>
      </c>
      <c r="R2353" s="3">
        <v>137.15</v>
      </c>
      <c r="U2353" t="s">
        <v>122</v>
      </c>
      <c r="V2353" s="3">
        <v>81.399999999999991</v>
      </c>
    </row>
    <row r="2354" spans="13:22" x14ac:dyDescent="0.25">
      <c r="M2354" t="s">
        <v>2535</v>
      </c>
      <c r="N2354" s="2">
        <v>70</v>
      </c>
      <c r="Q2354" t="s">
        <v>1233</v>
      </c>
      <c r="R2354" s="3">
        <v>136.14999999999998</v>
      </c>
      <c r="U2354" t="s">
        <v>1097</v>
      </c>
      <c r="V2354" s="3">
        <v>81.230000000000018</v>
      </c>
    </row>
    <row r="2355" spans="13:22" x14ac:dyDescent="0.25">
      <c r="M2355" t="s">
        <v>436</v>
      </c>
      <c r="N2355" s="2">
        <v>70</v>
      </c>
      <c r="Q2355" t="s">
        <v>2538</v>
      </c>
      <c r="R2355" s="3">
        <v>135.93</v>
      </c>
      <c r="U2355" t="s">
        <v>1874</v>
      </c>
      <c r="V2355" s="3">
        <v>81.23</v>
      </c>
    </row>
    <row r="2356" spans="13:22" x14ac:dyDescent="0.25">
      <c r="M2356" t="s">
        <v>217</v>
      </c>
      <c r="N2356" s="2">
        <v>70</v>
      </c>
      <c r="Q2356" t="s">
        <v>1992</v>
      </c>
      <c r="R2356" s="3">
        <v>135.87</v>
      </c>
      <c r="U2356" t="s">
        <v>988</v>
      </c>
      <c r="V2356" s="3">
        <v>81.14</v>
      </c>
    </row>
    <row r="2357" spans="13:22" x14ac:dyDescent="0.25">
      <c r="M2357" t="s">
        <v>1143</v>
      </c>
      <c r="N2357" s="2">
        <v>70</v>
      </c>
      <c r="Q2357" t="s">
        <v>2462</v>
      </c>
      <c r="R2357" s="3">
        <v>135.55000000000001</v>
      </c>
      <c r="U2357" t="s">
        <v>2442</v>
      </c>
      <c r="V2357" s="3">
        <v>80.95999999999998</v>
      </c>
    </row>
    <row r="2358" spans="13:22" x14ac:dyDescent="0.25">
      <c r="M2358" t="s">
        <v>1709</v>
      </c>
      <c r="N2358" s="2">
        <v>69</v>
      </c>
      <c r="Q2358" t="s">
        <v>2417</v>
      </c>
      <c r="R2358" s="3">
        <v>135.07999999999998</v>
      </c>
      <c r="U2358" t="s">
        <v>995</v>
      </c>
      <c r="V2358" s="3">
        <v>80.760000000000019</v>
      </c>
    </row>
    <row r="2359" spans="13:22" x14ac:dyDescent="0.25">
      <c r="M2359" t="s">
        <v>1420</v>
      </c>
      <c r="N2359" s="2">
        <v>69</v>
      </c>
      <c r="Q2359" t="s">
        <v>1104</v>
      </c>
      <c r="R2359" s="3">
        <v>135.02000000000001</v>
      </c>
      <c r="U2359" t="s">
        <v>1962</v>
      </c>
      <c r="V2359" s="3">
        <v>80.599999999999994</v>
      </c>
    </row>
    <row r="2360" spans="13:22" x14ac:dyDescent="0.25">
      <c r="M2360" t="s">
        <v>2539</v>
      </c>
      <c r="N2360" s="2">
        <v>69</v>
      </c>
      <c r="Q2360" t="s">
        <v>1979</v>
      </c>
      <c r="R2360" s="3">
        <v>133.97</v>
      </c>
      <c r="U2360" t="s">
        <v>2533</v>
      </c>
      <c r="V2360" s="3">
        <v>79.77000000000001</v>
      </c>
    </row>
    <row r="2361" spans="13:22" x14ac:dyDescent="0.25">
      <c r="M2361" t="s">
        <v>1512</v>
      </c>
      <c r="N2361" s="2">
        <v>69</v>
      </c>
      <c r="Q2361" t="s">
        <v>917</v>
      </c>
      <c r="R2361" s="3">
        <v>133.36000000000001</v>
      </c>
      <c r="U2361" t="s">
        <v>528</v>
      </c>
      <c r="V2361" s="3">
        <v>79.739999999999981</v>
      </c>
    </row>
    <row r="2362" spans="13:22" x14ac:dyDescent="0.25">
      <c r="M2362" t="s">
        <v>1480</v>
      </c>
      <c r="N2362" s="2">
        <v>69</v>
      </c>
      <c r="Q2362" t="s">
        <v>1709</v>
      </c>
      <c r="R2362" s="3">
        <v>133.35</v>
      </c>
      <c r="U2362" t="s">
        <v>1218</v>
      </c>
      <c r="V2362" s="3">
        <v>79.400000000000006</v>
      </c>
    </row>
    <row r="2363" spans="13:22" x14ac:dyDescent="0.25">
      <c r="M2363" t="s">
        <v>2537</v>
      </c>
      <c r="N2363" s="2">
        <v>69</v>
      </c>
      <c r="Q2363" t="s">
        <v>2442</v>
      </c>
      <c r="R2363" s="3">
        <v>132.47999999999999</v>
      </c>
      <c r="U2363" t="s">
        <v>835</v>
      </c>
      <c r="V2363" s="3">
        <v>78.959999999999994</v>
      </c>
    </row>
    <row r="2364" spans="13:22" x14ac:dyDescent="0.25">
      <c r="M2364" t="s">
        <v>2538</v>
      </c>
      <c r="N2364" s="2">
        <v>69</v>
      </c>
      <c r="Q2364" t="s">
        <v>2592</v>
      </c>
      <c r="R2364" s="3">
        <v>132.28</v>
      </c>
      <c r="U2364" t="s">
        <v>2530</v>
      </c>
      <c r="V2364" s="3">
        <v>78.800000000000011</v>
      </c>
    </row>
    <row r="2365" spans="13:22" x14ac:dyDescent="0.25">
      <c r="M2365" t="s">
        <v>937</v>
      </c>
      <c r="N2365" s="2">
        <v>69</v>
      </c>
      <c r="Q2365" t="s">
        <v>1746</v>
      </c>
      <c r="R2365" s="3">
        <v>132</v>
      </c>
      <c r="U2365" t="s">
        <v>469</v>
      </c>
      <c r="V2365" s="3">
        <v>78.5</v>
      </c>
    </row>
    <row r="2366" spans="13:22" x14ac:dyDescent="0.25">
      <c r="M2366" t="s">
        <v>365</v>
      </c>
      <c r="N2366" s="2">
        <v>69</v>
      </c>
      <c r="Q2366" t="s">
        <v>1511</v>
      </c>
      <c r="R2366" s="3">
        <v>131.57</v>
      </c>
      <c r="U2366" t="s">
        <v>2811</v>
      </c>
      <c r="V2366" s="3">
        <v>78.34</v>
      </c>
    </row>
    <row r="2367" spans="13:22" x14ac:dyDescent="0.25">
      <c r="M2367" t="s">
        <v>1992</v>
      </c>
      <c r="N2367" s="2">
        <v>69</v>
      </c>
      <c r="Q2367" t="s">
        <v>995</v>
      </c>
      <c r="R2367" s="3">
        <v>131.42000000000002</v>
      </c>
      <c r="U2367" t="s">
        <v>2542</v>
      </c>
      <c r="V2367" s="3">
        <v>78.300000000000011</v>
      </c>
    </row>
    <row r="2368" spans="13:22" x14ac:dyDescent="0.25">
      <c r="M2368" t="s">
        <v>1955</v>
      </c>
      <c r="N2368" s="2">
        <v>69</v>
      </c>
      <c r="Q2368" t="s">
        <v>2466</v>
      </c>
      <c r="R2368" s="3">
        <v>131.30000000000001</v>
      </c>
      <c r="U2368" t="s">
        <v>890</v>
      </c>
      <c r="V2368" s="3">
        <v>78.069999999999993</v>
      </c>
    </row>
    <row r="2369" spans="13:22" x14ac:dyDescent="0.25">
      <c r="M2369" t="s">
        <v>872</v>
      </c>
      <c r="N2369" s="2">
        <v>69</v>
      </c>
      <c r="Q2369" t="s">
        <v>920</v>
      </c>
      <c r="R2369" s="3">
        <v>131.18</v>
      </c>
      <c r="U2369" t="s">
        <v>2466</v>
      </c>
      <c r="V2369" s="3">
        <v>77.890000000000015</v>
      </c>
    </row>
    <row r="2370" spans="13:22" x14ac:dyDescent="0.25">
      <c r="M2370" t="s">
        <v>1337</v>
      </c>
      <c r="N2370" s="2">
        <v>69</v>
      </c>
      <c r="Q2370" t="s">
        <v>1962</v>
      </c>
      <c r="R2370" s="3">
        <v>130.91</v>
      </c>
      <c r="U2370" t="s">
        <v>1691</v>
      </c>
      <c r="V2370" s="3">
        <v>77.66</v>
      </c>
    </row>
    <row r="2371" spans="13:22" x14ac:dyDescent="0.25">
      <c r="M2371" t="s">
        <v>1966</v>
      </c>
      <c r="N2371" s="2">
        <v>69</v>
      </c>
      <c r="Q2371" t="s">
        <v>214</v>
      </c>
      <c r="R2371" s="3">
        <v>130.80000000000001</v>
      </c>
      <c r="U2371" t="s">
        <v>919</v>
      </c>
      <c r="V2371" s="3">
        <v>77.240000000000009</v>
      </c>
    </row>
    <row r="2372" spans="13:22" x14ac:dyDescent="0.25">
      <c r="M2372" t="s">
        <v>2805</v>
      </c>
      <c r="N2372" s="2">
        <v>69</v>
      </c>
      <c r="Q2372" t="s">
        <v>384</v>
      </c>
      <c r="R2372" s="3">
        <v>130.13</v>
      </c>
      <c r="U2372" t="s">
        <v>2783</v>
      </c>
      <c r="V2372" s="3">
        <v>77.17</v>
      </c>
    </row>
    <row r="2373" spans="13:22" x14ac:dyDescent="0.25">
      <c r="M2373" t="s">
        <v>1722</v>
      </c>
      <c r="N2373" s="2">
        <v>68</v>
      </c>
      <c r="Q2373" t="s">
        <v>2530</v>
      </c>
      <c r="R2373" s="3">
        <v>130.08000000000001</v>
      </c>
      <c r="U2373" t="s">
        <v>305</v>
      </c>
      <c r="V2373" s="3">
        <v>76.959999999999994</v>
      </c>
    </row>
    <row r="2374" spans="13:22" x14ac:dyDescent="0.25">
      <c r="M2374" t="s">
        <v>2540</v>
      </c>
      <c r="N2374" s="2">
        <v>68</v>
      </c>
      <c r="Q2374" t="s">
        <v>2807</v>
      </c>
      <c r="R2374" s="3">
        <v>130.04</v>
      </c>
      <c r="U2374" t="s">
        <v>1122</v>
      </c>
      <c r="V2374" s="3">
        <v>76.92</v>
      </c>
    </row>
    <row r="2375" spans="13:22" x14ac:dyDescent="0.25">
      <c r="M2375" t="s">
        <v>1970</v>
      </c>
      <c r="N2375" s="2">
        <v>68</v>
      </c>
      <c r="Q2375" t="s">
        <v>2795</v>
      </c>
      <c r="R2375" s="3">
        <v>129.91</v>
      </c>
      <c r="U2375" t="s">
        <v>2738</v>
      </c>
      <c r="V2375" s="3">
        <v>76.760000000000019</v>
      </c>
    </row>
    <row r="2376" spans="13:22" x14ac:dyDescent="0.25">
      <c r="M2376" t="s">
        <v>2542</v>
      </c>
      <c r="N2376" s="2">
        <v>68</v>
      </c>
      <c r="Q2376" t="s">
        <v>1337</v>
      </c>
      <c r="R2376" s="3">
        <v>129.88</v>
      </c>
      <c r="U2376" t="s">
        <v>67</v>
      </c>
      <c r="V2376" s="3">
        <v>76.539999999999992</v>
      </c>
    </row>
    <row r="2377" spans="13:22" x14ac:dyDescent="0.25">
      <c r="M2377" t="s">
        <v>2541</v>
      </c>
      <c r="N2377" s="2">
        <v>68</v>
      </c>
      <c r="Q2377" t="s">
        <v>2783</v>
      </c>
      <c r="R2377" s="3">
        <v>129.78</v>
      </c>
      <c r="U2377" t="s">
        <v>679</v>
      </c>
      <c r="V2377" s="3">
        <v>76.52000000000001</v>
      </c>
    </row>
    <row r="2378" spans="13:22" x14ac:dyDescent="0.25">
      <c r="M2378" t="s">
        <v>1719</v>
      </c>
      <c r="N2378" s="2">
        <v>68</v>
      </c>
      <c r="Q2378" t="s">
        <v>1733</v>
      </c>
      <c r="R2378" s="3">
        <v>129.65</v>
      </c>
      <c r="U2378" t="s">
        <v>1022</v>
      </c>
      <c r="V2378" s="3">
        <v>76.319999999999993</v>
      </c>
    </row>
    <row r="2379" spans="13:22" x14ac:dyDescent="0.25">
      <c r="M2379" t="s">
        <v>1288</v>
      </c>
      <c r="N2379" s="2">
        <v>68</v>
      </c>
      <c r="Q2379" t="s">
        <v>712</v>
      </c>
      <c r="R2379" s="3">
        <v>129.48000000000002</v>
      </c>
      <c r="U2379" t="s">
        <v>2564</v>
      </c>
      <c r="V2379" s="3">
        <v>76.100000000000009</v>
      </c>
    </row>
    <row r="2380" spans="13:22" x14ac:dyDescent="0.25">
      <c r="M2380" t="s">
        <v>541</v>
      </c>
      <c r="N2380" s="2">
        <v>67</v>
      </c>
      <c r="Q2380" t="s">
        <v>1105</v>
      </c>
      <c r="R2380" s="3">
        <v>129.38</v>
      </c>
      <c r="U2380" t="s">
        <v>862</v>
      </c>
      <c r="V2380" s="3">
        <v>76.03</v>
      </c>
    </row>
    <row r="2381" spans="13:22" x14ac:dyDescent="0.25">
      <c r="M2381" t="s">
        <v>1974</v>
      </c>
      <c r="N2381" s="2">
        <v>67</v>
      </c>
      <c r="Q2381" t="s">
        <v>211</v>
      </c>
      <c r="R2381" s="3">
        <v>128.81</v>
      </c>
      <c r="U2381" t="s">
        <v>2538</v>
      </c>
      <c r="V2381" s="3">
        <v>75.900000000000006</v>
      </c>
    </row>
    <row r="2382" spans="13:22" x14ac:dyDescent="0.25">
      <c r="M2382" t="s">
        <v>1818</v>
      </c>
      <c r="N2382" s="2">
        <v>67</v>
      </c>
      <c r="Q2382" t="s">
        <v>1027</v>
      </c>
      <c r="R2382" s="3">
        <v>128.57</v>
      </c>
      <c r="U2382" t="s">
        <v>211</v>
      </c>
      <c r="V2382" s="3">
        <v>75.77000000000001</v>
      </c>
    </row>
    <row r="2383" spans="13:22" x14ac:dyDescent="0.25">
      <c r="M2383" t="s">
        <v>205</v>
      </c>
      <c r="N2383" s="2">
        <v>67</v>
      </c>
      <c r="Q2383" t="s">
        <v>2572</v>
      </c>
      <c r="R2383" s="3">
        <v>127.92</v>
      </c>
      <c r="U2383" t="s">
        <v>2584</v>
      </c>
      <c r="V2383" s="3">
        <v>75.759999999999991</v>
      </c>
    </row>
    <row r="2384" spans="13:22" x14ac:dyDescent="0.25">
      <c r="M2384" t="s">
        <v>2543</v>
      </c>
      <c r="N2384" s="2">
        <v>67</v>
      </c>
      <c r="Q2384" t="s">
        <v>2577</v>
      </c>
      <c r="R2384" s="3">
        <v>127.57</v>
      </c>
      <c r="U2384" t="s">
        <v>338</v>
      </c>
      <c r="V2384" s="3">
        <v>75.75</v>
      </c>
    </row>
    <row r="2385" spans="13:22" x14ac:dyDescent="0.25">
      <c r="M2385" t="s">
        <v>2806</v>
      </c>
      <c r="N2385" s="2">
        <v>67</v>
      </c>
      <c r="Q2385" t="s">
        <v>862</v>
      </c>
      <c r="R2385" s="3">
        <v>127.26</v>
      </c>
      <c r="U2385" t="s">
        <v>1979</v>
      </c>
      <c r="V2385" s="3">
        <v>75.349999999999994</v>
      </c>
    </row>
    <row r="2386" spans="13:22" x14ac:dyDescent="0.25">
      <c r="M2386" t="s">
        <v>1027</v>
      </c>
      <c r="N2386" s="2">
        <v>67</v>
      </c>
      <c r="Q2386" t="s">
        <v>691</v>
      </c>
      <c r="R2386" s="3">
        <v>127.25</v>
      </c>
      <c r="U2386" t="s">
        <v>2560</v>
      </c>
      <c r="V2386" s="3">
        <v>75.230000000000018</v>
      </c>
    </row>
    <row r="2387" spans="13:22" x14ac:dyDescent="0.25">
      <c r="M2387" t="s">
        <v>2544</v>
      </c>
      <c r="N2387" s="2">
        <v>67</v>
      </c>
      <c r="Q2387" t="s">
        <v>1356</v>
      </c>
      <c r="R2387" s="3">
        <v>127.25</v>
      </c>
      <c r="U2387" t="s">
        <v>1058</v>
      </c>
      <c r="V2387" s="3">
        <v>74.97999999999999</v>
      </c>
    </row>
    <row r="2388" spans="13:22" x14ac:dyDescent="0.25">
      <c r="M2388" t="s">
        <v>1801</v>
      </c>
      <c r="N2388" s="2">
        <v>66</v>
      </c>
      <c r="Q2388" t="s">
        <v>528</v>
      </c>
      <c r="R2388" s="3">
        <v>127.05</v>
      </c>
      <c r="U2388" t="s">
        <v>1337</v>
      </c>
      <c r="V2388" s="3">
        <v>74.649999999999991</v>
      </c>
    </row>
    <row r="2389" spans="13:22" x14ac:dyDescent="0.25">
      <c r="M2389" t="s">
        <v>1489</v>
      </c>
      <c r="N2389" s="2">
        <v>66</v>
      </c>
      <c r="Q2389" t="s">
        <v>2738</v>
      </c>
      <c r="R2389" s="3">
        <v>126.60000000000001</v>
      </c>
      <c r="U2389" t="s">
        <v>1233</v>
      </c>
      <c r="V2389" s="3">
        <v>74.389999999999972</v>
      </c>
    </row>
    <row r="2390" spans="13:22" x14ac:dyDescent="0.25">
      <c r="M2390" t="s">
        <v>2545</v>
      </c>
      <c r="N2390" s="2">
        <v>66</v>
      </c>
      <c r="Q2390" t="s">
        <v>2390</v>
      </c>
      <c r="R2390" s="3">
        <v>126.55999999999999</v>
      </c>
      <c r="U2390" t="s">
        <v>691</v>
      </c>
      <c r="V2390" s="3">
        <v>74.23</v>
      </c>
    </row>
    <row r="2391" spans="13:22" x14ac:dyDescent="0.25">
      <c r="M2391" t="s">
        <v>2546</v>
      </c>
      <c r="N2391" s="2">
        <v>66</v>
      </c>
      <c r="Q2391" t="s">
        <v>1853</v>
      </c>
      <c r="R2391" s="3">
        <v>126</v>
      </c>
      <c r="U2391" t="s">
        <v>2576</v>
      </c>
      <c r="V2391" s="3">
        <v>73.539999999999992</v>
      </c>
    </row>
    <row r="2392" spans="13:22" x14ac:dyDescent="0.25">
      <c r="M2392" t="s">
        <v>2547</v>
      </c>
      <c r="N2392" s="2">
        <v>66</v>
      </c>
      <c r="Q2392" t="s">
        <v>775</v>
      </c>
      <c r="R2392" s="3">
        <v>125.95</v>
      </c>
      <c r="U2392" t="s">
        <v>173</v>
      </c>
      <c r="V2392" s="3">
        <v>73.499999999999986</v>
      </c>
    </row>
    <row r="2393" spans="13:22" x14ac:dyDescent="0.25">
      <c r="M2393" t="s">
        <v>1218</v>
      </c>
      <c r="N2393" s="2">
        <v>66</v>
      </c>
      <c r="Q2393" t="s">
        <v>2497</v>
      </c>
      <c r="R2393" s="3">
        <v>125.28</v>
      </c>
      <c r="U2393" t="s">
        <v>209</v>
      </c>
      <c r="V2393" s="3">
        <v>73.40000000000002</v>
      </c>
    </row>
    <row r="2394" spans="13:22" x14ac:dyDescent="0.25">
      <c r="M2394" t="s">
        <v>1501</v>
      </c>
      <c r="N2394" s="2">
        <v>66</v>
      </c>
      <c r="Q2394" t="s">
        <v>2537</v>
      </c>
      <c r="R2394" s="3">
        <v>125.16999999999999</v>
      </c>
      <c r="U2394" t="s">
        <v>1105</v>
      </c>
      <c r="V2394" s="3">
        <v>73.14</v>
      </c>
    </row>
    <row r="2395" spans="13:22" x14ac:dyDescent="0.25">
      <c r="M2395" t="s">
        <v>2549</v>
      </c>
      <c r="N2395" s="2">
        <v>66</v>
      </c>
      <c r="Q2395" t="s">
        <v>2526</v>
      </c>
      <c r="R2395" s="3">
        <v>124.88</v>
      </c>
      <c r="U2395" t="s">
        <v>2570</v>
      </c>
      <c r="V2395" s="3">
        <v>73.139999999999986</v>
      </c>
    </row>
    <row r="2396" spans="13:22" x14ac:dyDescent="0.25">
      <c r="M2396" t="s">
        <v>2548</v>
      </c>
      <c r="N2396" s="2">
        <v>66</v>
      </c>
      <c r="Q2396" t="s">
        <v>2510</v>
      </c>
      <c r="R2396" s="3">
        <v>124.75999999999999</v>
      </c>
      <c r="U2396" t="s">
        <v>2571</v>
      </c>
      <c r="V2396" s="3">
        <v>73.02000000000001</v>
      </c>
    </row>
    <row r="2397" spans="13:22" x14ac:dyDescent="0.25">
      <c r="M2397" t="s">
        <v>703</v>
      </c>
      <c r="N2397" s="2">
        <v>65</v>
      </c>
      <c r="Q2397" t="s">
        <v>2584</v>
      </c>
      <c r="R2397" s="3">
        <v>124.44</v>
      </c>
      <c r="U2397" t="s">
        <v>107</v>
      </c>
      <c r="V2397" s="3">
        <v>72.910000000000011</v>
      </c>
    </row>
    <row r="2398" spans="13:22" x14ac:dyDescent="0.25">
      <c r="M2398" t="s">
        <v>1273</v>
      </c>
      <c r="N2398" s="2">
        <v>65</v>
      </c>
      <c r="Q2398" t="s">
        <v>679</v>
      </c>
      <c r="R2398" s="3">
        <v>123.80000000000001</v>
      </c>
      <c r="U2398" t="s">
        <v>2462</v>
      </c>
      <c r="V2398" s="3">
        <v>72.850000000000009</v>
      </c>
    </row>
    <row r="2399" spans="13:22" x14ac:dyDescent="0.25">
      <c r="M2399" t="s">
        <v>986</v>
      </c>
      <c r="N2399" s="2">
        <v>65</v>
      </c>
      <c r="Q2399" t="s">
        <v>305</v>
      </c>
      <c r="R2399" s="3">
        <v>122.66</v>
      </c>
      <c r="U2399" t="s">
        <v>1370</v>
      </c>
      <c r="V2399" s="3">
        <v>72.680000000000007</v>
      </c>
    </row>
    <row r="2400" spans="13:22" x14ac:dyDescent="0.25">
      <c r="M2400" t="s">
        <v>914</v>
      </c>
      <c r="N2400" s="2">
        <v>65</v>
      </c>
      <c r="Q2400" t="s">
        <v>1022</v>
      </c>
      <c r="R2400" s="3">
        <v>121.8</v>
      </c>
      <c r="U2400" t="s">
        <v>1805</v>
      </c>
      <c r="V2400" s="3">
        <v>72.650000000000006</v>
      </c>
    </row>
    <row r="2401" spans="13:22" x14ac:dyDescent="0.25">
      <c r="M2401" t="s">
        <v>1946</v>
      </c>
      <c r="N2401" s="2">
        <v>65</v>
      </c>
      <c r="Q2401" t="s">
        <v>338</v>
      </c>
      <c r="R2401" s="3">
        <v>121.69</v>
      </c>
      <c r="U2401" t="s">
        <v>2592</v>
      </c>
      <c r="V2401" s="3">
        <v>72.53</v>
      </c>
    </row>
    <row r="2402" spans="13:22" x14ac:dyDescent="0.25">
      <c r="M2402" t="s">
        <v>107</v>
      </c>
      <c r="N2402" s="2">
        <v>65</v>
      </c>
      <c r="Q2402" t="s">
        <v>2533</v>
      </c>
      <c r="R2402" s="3">
        <v>121.55000000000001</v>
      </c>
      <c r="U2402" t="s">
        <v>2493</v>
      </c>
      <c r="V2402" s="3">
        <v>72.330000000000013</v>
      </c>
    </row>
    <row r="2403" spans="13:22" x14ac:dyDescent="0.25">
      <c r="M2403" t="s">
        <v>92</v>
      </c>
      <c r="N2403" s="2">
        <v>65</v>
      </c>
      <c r="Q2403" t="s">
        <v>1309</v>
      </c>
      <c r="R2403" s="3">
        <v>121.00000000000001</v>
      </c>
      <c r="U2403" t="s">
        <v>712</v>
      </c>
      <c r="V2403" s="3">
        <v>72.280000000000015</v>
      </c>
    </row>
    <row r="2404" spans="13:22" x14ac:dyDescent="0.25">
      <c r="M2404" t="s">
        <v>1348</v>
      </c>
      <c r="N2404" s="2">
        <v>64</v>
      </c>
      <c r="Q2404" t="s">
        <v>1218</v>
      </c>
      <c r="R2404" s="3">
        <v>120.10000000000001</v>
      </c>
      <c r="U2404" t="s">
        <v>1711</v>
      </c>
      <c r="V2404" s="3">
        <v>72.079999999999984</v>
      </c>
    </row>
    <row r="2405" spans="13:22" x14ac:dyDescent="0.25">
      <c r="M2405" t="s">
        <v>402</v>
      </c>
      <c r="N2405" s="2">
        <v>64</v>
      </c>
      <c r="Q2405" t="s">
        <v>100</v>
      </c>
      <c r="R2405" s="3">
        <v>120.08</v>
      </c>
      <c r="U2405" t="s">
        <v>2526</v>
      </c>
      <c r="V2405" s="3">
        <v>72.039999999999992</v>
      </c>
    </row>
    <row r="2406" spans="13:22" x14ac:dyDescent="0.25">
      <c r="M2406" t="s">
        <v>1127</v>
      </c>
      <c r="N2406" s="2">
        <v>64</v>
      </c>
      <c r="Q2406" t="s">
        <v>2570</v>
      </c>
      <c r="R2406" s="3">
        <v>119.77999999999999</v>
      </c>
      <c r="U2406" t="s">
        <v>1392</v>
      </c>
      <c r="V2406" s="3">
        <v>71.760000000000019</v>
      </c>
    </row>
    <row r="2407" spans="13:22" x14ac:dyDescent="0.25">
      <c r="M2407" t="s">
        <v>209</v>
      </c>
      <c r="N2407" s="2">
        <v>64</v>
      </c>
      <c r="Q2407" t="s">
        <v>2532</v>
      </c>
      <c r="R2407" s="3">
        <v>119.08000000000001</v>
      </c>
      <c r="U2407" t="s">
        <v>1027</v>
      </c>
      <c r="V2407" s="3">
        <v>71.06</v>
      </c>
    </row>
    <row r="2408" spans="13:22" x14ac:dyDescent="0.25">
      <c r="M2408" t="s">
        <v>1592</v>
      </c>
      <c r="N2408" s="2">
        <v>64</v>
      </c>
      <c r="Q2408" t="s">
        <v>173</v>
      </c>
      <c r="R2408" s="3">
        <v>118.75999999999999</v>
      </c>
      <c r="U2408" t="s">
        <v>346</v>
      </c>
      <c r="V2408" s="3">
        <v>71</v>
      </c>
    </row>
    <row r="2409" spans="13:22" x14ac:dyDescent="0.25">
      <c r="M2409" t="s">
        <v>1958</v>
      </c>
      <c r="N2409" s="2">
        <v>64</v>
      </c>
      <c r="Q2409" t="s">
        <v>1651</v>
      </c>
      <c r="R2409" s="3">
        <v>118.72000000000001</v>
      </c>
      <c r="U2409" t="s">
        <v>920</v>
      </c>
      <c r="V2409" s="3">
        <v>70.59</v>
      </c>
    </row>
    <row r="2410" spans="13:22" x14ac:dyDescent="0.25">
      <c r="M2410" t="s">
        <v>1312</v>
      </c>
      <c r="N2410" s="2">
        <v>64</v>
      </c>
      <c r="Q2410" t="s">
        <v>649</v>
      </c>
      <c r="R2410" s="3">
        <v>118.57000000000001</v>
      </c>
      <c r="U2410" t="s">
        <v>877</v>
      </c>
      <c r="V2410" s="3">
        <v>70.530000000000015</v>
      </c>
    </row>
    <row r="2411" spans="13:22" x14ac:dyDescent="0.25">
      <c r="M2411" t="s">
        <v>2550</v>
      </c>
      <c r="N2411" s="2">
        <v>63</v>
      </c>
      <c r="Q2411" t="s">
        <v>1805</v>
      </c>
      <c r="R2411" s="3">
        <v>118.4</v>
      </c>
      <c r="U2411" t="s">
        <v>2390</v>
      </c>
      <c r="V2411" s="3">
        <v>70.279999999999987</v>
      </c>
    </row>
    <row r="2412" spans="13:22" x14ac:dyDescent="0.25">
      <c r="M2412" t="s">
        <v>1163</v>
      </c>
      <c r="N2412" s="2">
        <v>63</v>
      </c>
      <c r="Q2412" t="s">
        <v>107</v>
      </c>
      <c r="R2412" s="3">
        <v>118.37</v>
      </c>
      <c r="U2412" t="s">
        <v>1853</v>
      </c>
      <c r="V2412" s="3">
        <v>69.47</v>
      </c>
    </row>
    <row r="2413" spans="13:22" x14ac:dyDescent="0.25">
      <c r="M2413" t="s">
        <v>2551</v>
      </c>
      <c r="N2413" s="2">
        <v>63</v>
      </c>
      <c r="Q2413" t="s">
        <v>1690</v>
      </c>
      <c r="R2413" s="3">
        <v>118.2</v>
      </c>
      <c r="U2413" t="s">
        <v>2513</v>
      </c>
      <c r="V2413" s="3">
        <v>69.44</v>
      </c>
    </row>
    <row r="2414" spans="13:22" x14ac:dyDescent="0.25">
      <c r="M2414" t="s">
        <v>1674</v>
      </c>
      <c r="N2414" s="2">
        <v>63</v>
      </c>
      <c r="Q2414" t="s">
        <v>1122</v>
      </c>
      <c r="R2414" s="3">
        <v>117.72</v>
      </c>
      <c r="U2414" t="s">
        <v>1464</v>
      </c>
      <c r="V2414" s="3">
        <v>68.610000000000014</v>
      </c>
    </row>
    <row r="2415" spans="13:22" x14ac:dyDescent="0.25">
      <c r="M2415" t="s">
        <v>1726</v>
      </c>
      <c r="N2415" s="2">
        <v>63</v>
      </c>
      <c r="Q2415" t="s">
        <v>919</v>
      </c>
      <c r="R2415" s="3">
        <v>117.69</v>
      </c>
      <c r="U2415" t="s">
        <v>1993</v>
      </c>
      <c r="V2415" s="3">
        <v>68.599999999999994</v>
      </c>
    </row>
    <row r="2416" spans="13:22" x14ac:dyDescent="0.25">
      <c r="M2416" t="s">
        <v>2552</v>
      </c>
      <c r="N2416" s="2">
        <v>63</v>
      </c>
      <c r="Q2416" t="s">
        <v>2595</v>
      </c>
      <c r="R2416" s="3">
        <v>117</v>
      </c>
      <c r="U2416" t="s">
        <v>2807</v>
      </c>
      <c r="V2416" s="3">
        <v>68.599999999999994</v>
      </c>
    </row>
    <row r="2417" spans="13:22" x14ac:dyDescent="0.25">
      <c r="M2417" t="s">
        <v>2807</v>
      </c>
      <c r="N2417" s="2">
        <v>63</v>
      </c>
      <c r="Q2417" t="s">
        <v>1288</v>
      </c>
      <c r="R2417" s="3">
        <v>115.93</v>
      </c>
      <c r="U2417" t="s">
        <v>1746</v>
      </c>
      <c r="V2417" s="3">
        <v>68.400000000000006</v>
      </c>
    </row>
    <row r="2418" spans="13:22" x14ac:dyDescent="0.25">
      <c r="M2418" t="s">
        <v>2553</v>
      </c>
      <c r="N2418" s="2">
        <v>63</v>
      </c>
      <c r="Q2418" t="s">
        <v>2801</v>
      </c>
      <c r="R2418" s="3">
        <v>115.72</v>
      </c>
      <c r="U2418" t="s">
        <v>2510</v>
      </c>
      <c r="V2418" s="3">
        <v>68.349999999999994</v>
      </c>
    </row>
    <row r="2419" spans="13:22" x14ac:dyDescent="0.25">
      <c r="M2419" t="s">
        <v>211</v>
      </c>
      <c r="N2419" s="2">
        <v>63</v>
      </c>
      <c r="Q2419" t="s">
        <v>2576</v>
      </c>
      <c r="R2419" s="3">
        <v>115.67</v>
      </c>
      <c r="U2419" t="s">
        <v>217</v>
      </c>
      <c r="V2419" s="3">
        <v>67.570000000000007</v>
      </c>
    </row>
    <row r="2420" spans="13:22" x14ac:dyDescent="0.25">
      <c r="M2420" t="s">
        <v>1211</v>
      </c>
      <c r="N2420" s="2">
        <v>63</v>
      </c>
      <c r="Q2420" t="s">
        <v>1312</v>
      </c>
      <c r="R2420" s="3">
        <v>115.51</v>
      </c>
      <c r="U2420" t="s">
        <v>2569</v>
      </c>
      <c r="V2420" s="3">
        <v>67.5</v>
      </c>
    </row>
    <row r="2421" spans="13:22" x14ac:dyDescent="0.25">
      <c r="M2421" t="s">
        <v>2554</v>
      </c>
      <c r="N2421" s="2">
        <v>63</v>
      </c>
      <c r="Q2421" t="s">
        <v>2573</v>
      </c>
      <c r="R2421" s="3">
        <v>115.46000000000001</v>
      </c>
      <c r="U2421" t="s">
        <v>1288</v>
      </c>
      <c r="V2421" s="3">
        <v>67.420000000000016</v>
      </c>
    </row>
    <row r="2422" spans="13:22" x14ac:dyDescent="0.25">
      <c r="M2422" t="s">
        <v>2555</v>
      </c>
      <c r="N2422" s="2">
        <v>63</v>
      </c>
      <c r="Q2422" t="s">
        <v>2587</v>
      </c>
      <c r="R2422" s="3">
        <v>115.44</v>
      </c>
      <c r="U2422" t="s">
        <v>2801</v>
      </c>
      <c r="V2422" s="3">
        <v>67.36</v>
      </c>
    </row>
    <row r="2423" spans="13:22" x14ac:dyDescent="0.25">
      <c r="M2423" t="s">
        <v>1773</v>
      </c>
      <c r="N2423" s="2">
        <v>63</v>
      </c>
      <c r="Q2423" t="s">
        <v>2513</v>
      </c>
      <c r="R2423" s="3">
        <v>115.03999999999999</v>
      </c>
      <c r="U2423" t="s">
        <v>2497</v>
      </c>
      <c r="V2423" s="3">
        <v>67.3</v>
      </c>
    </row>
    <row r="2424" spans="13:22" x14ac:dyDescent="0.25">
      <c r="M2424" t="s">
        <v>125</v>
      </c>
      <c r="N2424" s="2">
        <v>63</v>
      </c>
      <c r="Q2424" t="s">
        <v>1565</v>
      </c>
      <c r="R2424" s="3">
        <v>113.92999999999999</v>
      </c>
      <c r="U2424" t="s">
        <v>979</v>
      </c>
      <c r="V2424" s="3">
        <v>67.099999999999994</v>
      </c>
    </row>
    <row r="2425" spans="13:22" x14ac:dyDescent="0.25">
      <c r="M2425" t="s">
        <v>2808</v>
      </c>
      <c r="N2425" s="2">
        <v>62</v>
      </c>
      <c r="Q2425" t="s">
        <v>2805</v>
      </c>
      <c r="R2425" s="3">
        <v>112.96</v>
      </c>
      <c r="U2425" t="s">
        <v>2573</v>
      </c>
      <c r="V2425" s="3">
        <v>67.050000000000011</v>
      </c>
    </row>
    <row r="2426" spans="13:22" x14ac:dyDescent="0.25">
      <c r="M2426" t="s">
        <v>1538</v>
      </c>
      <c r="N2426" s="2">
        <v>62</v>
      </c>
      <c r="Q2426" t="s">
        <v>2580</v>
      </c>
      <c r="R2426" s="3">
        <v>112.72</v>
      </c>
      <c r="U2426" t="s">
        <v>2551</v>
      </c>
      <c r="V2426" s="3">
        <v>67.05</v>
      </c>
    </row>
    <row r="2427" spans="13:22" x14ac:dyDescent="0.25">
      <c r="M2427" t="s">
        <v>1406</v>
      </c>
      <c r="N2427" s="2">
        <v>62</v>
      </c>
      <c r="Q2427" t="s">
        <v>391</v>
      </c>
      <c r="R2427" s="3">
        <v>112.67</v>
      </c>
      <c r="U2427" t="s">
        <v>29</v>
      </c>
      <c r="V2427" s="3">
        <v>66.959999999999994</v>
      </c>
    </row>
    <row r="2428" spans="13:22" x14ac:dyDescent="0.25">
      <c r="M2428" t="s">
        <v>258</v>
      </c>
      <c r="N2428" s="2">
        <v>62</v>
      </c>
      <c r="Q2428" t="s">
        <v>1420</v>
      </c>
      <c r="R2428" s="3">
        <v>112.17</v>
      </c>
      <c r="U2428" t="s">
        <v>1294</v>
      </c>
      <c r="V2428" s="3">
        <v>66.640000000000015</v>
      </c>
    </row>
    <row r="2429" spans="13:22" x14ac:dyDescent="0.25">
      <c r="M2429" t="s">
        <v>1628</v>
      </c>
      <c r="N2429" s="2">
        <v>62</v>
      </c>
      <c r="Q2429" t="s">
        <v>1711</v>
      </c>
      <c r="R2429" s="3">
        <v>111.38</v>
      </c>
      <c r="U2429" t="s">
        <v>2595</v>
      </c>
      <c r="V2429" s="3">
        <v>66.599999999999994</v>
      </c>
    </row>
    <row r="2430" spans="13:22" x14ac:dyDescent="0.25">
      <c r="M2430" t="s">
        <v>1256</v>
      </c>
      <c r="N2430" s="2">
        <v>62</v>
      </c>
      <c r="Q2430" t="s">
        <v>2493</v>
      </c>
      <c r="R2430" s="3">
        <v>111.23</v>
      </c>
      <c r="U2430" t="s">
        <v>1809</v>
      </c>
      <c r="V2430" s="3">
        <v>66.490000000000009</v>
      </c>
    </row>
    <row r="2431" spans="13:22" x14ac:dyDescent="0.25">
      <c r="M2431" t="s">
        <v>979</v>
      </c>
      <c r="N2431" s="2">
        <v>61</v>
      </c>
      <c r="Q2431" t="s">
        <v>1058</v>
      </c>
      <c r="R2431" s="3">
        <v>110.39999999999999</v>
      </c>
      <c r="U2431" t="s">
        <v>391</v>
      </c>
      <c r="V2431" s="3">
        <v>66.39</v>
      </c>
    </row>
    <row r="2432" spans="13:22" x14ac:dyDescent="0.25">
      <c r="M2432" t="s">
        <v>168</v>
      </c>
      <c r="N2432" s="2">
        <v>61</v>
      </c>
      <c r="Q2432" t="s">
        <v>1809</v>
      </c>
      <c r="R2432" s="3">
        <v>109.57000000000001</v>
      </c>
      <c r="U2432" t="s">
        <v>986</v>
      </c>
      <c r="V2432" s="3">
        <v>66.3</v>
      </c>
    </row>
    <row r="2433" spans="13:22" x14ac:dyDescent="0.25">
      <c r="M2433" t="s">
        <v>2556</v>
      </c>
      <c r="N2433" s="2">
        <v>60</v>
      </c>
      <c r="Q2433" t="s">
        <v>217</v>
      </c>
      <c r="R2433" s="3">
        <v>109.45</v>
      </c>
      <c r="U2433" t="s">
        <v>1420</v>
      </c>
      <c r="V2433" s="3">
        <v>66.08</v>
      </c>
    </row>
    <row r="2434" spans="13:22" x14ac:dyDescent="0.25">
      <c r="M2434" t="s">
        <v>861</v>
      </c>
      <c r="N2434" s="2">
        <v>60</v>
      </c>
      <c r="Q2434" t="s">
        <v>2271</v>
      </c>
      <c r="R2434" s="3">
        <v>109.37000000000002</v>
      </c>
      <c r="U2434" t="s">
        <v>937</v>
      </c>
      <c r="V2434" s="3">
        <v>66.06</v>
      </c>
    </row>
    <row r="2435" spans="13:22" x14ac:dyDescent="0.25">
      <c r="M2435" t="s">
        <v>1746</v>
      </c>
      <c r="N2435" s="2">
        <v>60</v>
      </c>
      <c r="Q2435" t="s">
        <v>1024</v>
      </c>
      <c r="R2435" s="3">
        <v>109.03999999999999</v>
      </c>
      <c r="U2435" t="s">
        <v>2805</v>
      </c>
      <c r="V2435" s="3">
        <v>65.959999999999994</v>
      </c>
    </row>
    <row r="2436" spans="13:22" x14ac:dyDescent="0.25">
      <c r="M2436" t="s">
        <v>1169</v>
      </c>
      <c r="N2436" s="2">
        <v>60</v>
      </c>
      <c r="Q2436" t="s">
        <v>937</v>
      </c>
      <c r="R2436" s="3">
        <v>108.72</v>
      </c>
      <c r="U2436" t="s">
        <v>881</v>
      </c>
      <c r="V2436" s="3">
        <v>65.100000000000009</v>
      </c>
    </row>
    <row r="2437" spans="13:22" x14ac:dyDescent="0.25">
      <c r="M2437" t="s">
        <v>1997</v>
      </c>
      <c r="N2437" s="2">
        <v>60</v>
      </c>
      <c r="Q2437" t="s">
        <v>1464</v>
      </c>
      <c r="R2437" s="3">
        <v>108.55000000000001</v>
      </c>
      <c r="U2437" t="s">
        <v>2580</v>
      </c>
      <c r="V2437" s="3">
        <v>65</v>
      </c>
    </row>
    <row r="2438" spans="13:22" x14ac:dyDescent="0.25">
      <c r="M2438" t="s">
        <v>312</v>
      </c>
      <c r="N2438" s="2">
        <v>60</v>
      </c>
      <c r="Q2438" t="s">
        <v>785</v>
      </c>
      <c r="R2438" s="3">
        <v>108.36</v>
      </c>
      <c r="U2438" t="s">
        <v>474</v>
      </c>
      <c r="V2438" s="3">
        <v>64.81</v>
      </c>
    </row>
    <row r="2439" spans="13:22" x14ac:dyDescent="0.25">
      <c r="M2439" t="s">
        <v>1964</v>
      </c>
      <c r="N2439" s="2">
        <v>60</v>
      </c>
      <c r="Q2439" t="s">
        <v>346</v>
      </c>
      <c r="R2439" s="3">
        <v>108.14</v>
      </c>
      <c r="U2439" t="s">
        <v>1312</v>
      </c>
      <c r="V2439" s="3">
        <v>64.75</v>
      </c>
    </row>
    <row r="2440" spans="13:22" x14ac:dyDescent="0.25">
      <c r="M2440" t="s">
        <v>1785</v>
      </c>
      <c r="N2440" s="2">
        <v>60</v>
      </c>
      <c r="Q2440" t="s">
        <v>1281</v>
      </c>
      <c r="R2440" s="3">
        <v>107.67</v>
      </c>
      <c r="U2440" t="s">
        <v>649</v>
      </c>
      <c r="V2440" s="3">
        <v>64.69</v>
      </c>
    </row>
    <row r="2441" spans="13:22" x14ac:dyDescent="0.25">
      <c r="M2441" t="s">
        <v>1022</v>
      </c>
      <c r="N2441" s="2">
        <v>60</v>
      </c>
      <c r="Q2441" t="s">
        <v>1993</v>
      </c>
      <c r="R2441" s="3">
        <v>107.1</v>
      </c>
      <c r="U2441" t="s">
        <v>1696</v>
      </c>
      <c r="V2441" s="3">
        <v>64.09</v>
      </c>
    </row>
    <row r="2442" spans="13:22" x14ac:dyDescent="0.25">
      <c r="M2442" t="s">
        <v>1616</v>
      </c>
      <c r="N2442" s="2">
        <v>60</v>
      </c>
      <c r="Q2442" t="s">
        <v>2813</v>
      </c>
      <c r="R2442" s="3">
        <v>107.1</v>
      </c>
      <c r="U2442" t="s">
        <v>2572</v>
      </c>
      <c r="V2442" s="3">
        <v>63.96</v>
      </c>
    </row>
    <row r="2443" spans="13:22" x14ac:dyDescent="0.25">
      <c r="M2443" t="s">
        <v>214</v>
      </c>
      <c r="N2443" s="2">
        <v>60</v>
      </c>
      <c r="Q2443" t="s">
        <v>2007</v>
      </c>
      <c r="R2443" s="3">
        <v>106.72</v>
      </c>
      <c r="U2443" t="s">
        <v>1651</v>
      </c>
      <c r="V2443" s="3">
        <v>63.77000000000001</v>
      </c>
    </row>
    <row r="2444" spans="13:22" x14ac:dyDescent="0.25">
      <c r="M2444" t="s">
        <v>1690</v>
      </c>
      <c r="N2444" s="2">
        <v>60</v>
      </c>
      <c r="Q2444" t="s">
        <v>474</v>
      </c>
      <c r="R2444" s="3">
        <v>106.57</v>
      </c>
      <c r="U2444" t="s">
        <v>1618</v>
      </c>
      <c r="V2444" s="3">
        <v>63.419999999999987</v>
      </c>
    </row>
    <row r="2445" spans="13:22" x14ac:dyDescent="0.25">
      <c r="M2445" t="s">
        <v>2559</v>
      </c>
      <c r="N2445" s="2">
        <v>60</v>
      </c>
      <c r="Q2445" t="s">
        <v>1370</v>
      </c>
      <c r="R2445" s="3">
        <v>106.16000000000001</v>
      </c>
      <c r="U2445" t="s">
        <v>1024</v>
      </c>
      <c r="V2445" s="3">
        <v>63.219999999999992</v>
      </c>
    </row>
    <row r="2446" spans="13:22" x14ac:dyDescent="0.25">
      <c r="M2446" t="s">
        <v>2557</v>
      </c>
      <c r="N2446" s="2">
        <v>60</v>
      </c>
      <c r="Q2446" t="s">
        <v>979</v>
      </c>
      <c r="R2446" s="3">
        <v>106.14</v>
      </c>
      <c r="U2446" t="s">
        <v>2435</v>
      </c>
      <c r="V2446" s="3">
        <v>63.000000000000014</v>
      </c>
    </row>
    <row r="2447" spans="13:22" x14ac:dyDescent="0.25">
      <c r="M2447" t="s">
        <v>2558</v>
      </c>
      <c r="N2447" s="2">
        <v>60</v>
      </c>
      <c r="Q2447" t="s">
        <v>2601</v>
      </c>
      <c r="R2447" s="3">
        <v>105.84</v>
      </c>
      <c r="U2447" t="s">
        <v>2813</v>
      </c>
      <c r="V2447" s="3">
        <v>62.999999999999993</v>
      </c>
    </row>
    <row r="2448" spans="13:22" x14ac:dyDescent="0.25">
      <c r="M2448" t="s">
        <v>1639</v>
      </c>
      <c r="N2448" s="2">
        <v>60</v>
      </c>
      <c r="Q2448" t="s">
        <v>429</v>
      </c>
      <c r="R2448" s="3">
        <v>105.74000000000001</v>
      </c>
      <c r="U2448" t="s">
        <v>1309</v>
      </c>
      <c r="V2448" s="3">
        <v>62.70000000000001</v>
      </c>
    </row>
    <row r="2449" spans="13:22" x14ac:dyDescent="0.25">
      <c r="M2449" t="s">
        <v>1148</v>
      </c>
      <c r="N2449" s="2">
        <v>59</v>
      </c>
      <c r="Q2449" t="s">
        <v>1055</v>
      </c>
      <c r="R2449" s="3">
        <v>105.69</v>
      </c>
      <c r="U2449" t="s">
        <v>2490</v>
      </c>
      <c r="V2449" s="3">
        <v>62.7</v>
      </c>
    </row>
    <row r="2450" spans="13:22" x14ac:dyDescent="0.25">
      <c r="M2450" t="s">
        <v>1669</v>
      </c>
      <c r="N2450" s="2">
        <v>59</v>
      </c>
      <c r="Q2450" t="s">
        <v>2435</v>
      </c>
      <c r="R2450" s="3">
        <v>105.67000000000002</v>
      </c>
      <c r="U2450" t="s">
        <v>1690</v>
      </c>
      <c r="V2450" s="3">
        <v>62.4</v>
      </c>
    </row>
    <row r="2451" spans="13:22" x14ac:dyDescent="0.25">
      <c r="M2451" t="s">
        <v>223</v>
      </c>
      <c r="N2451" s="2">
        <v>59</v>
      </c>
      <c r="Q2451" t="s">
        <v>2490</v>
      </c>
      <c r="R2451" s="3">
        <v>105.45</v>
      </c>
      <c r="U2451" t="s">
        <v>2531</v>
      </c>
      <c r="V2451" s="3">
        <v>62.170000000000009</v>
      </c>
    </row>
    <row r="2452" spans="13:22" x14ac:dyDescent="0.25">
      <c r="M2452" t="s">
        <v>1630</v>
      </c>
      <c r="N2452" s="2">
        <v>59</v>
      </c>
      <c r="Q2452" t="s">
        <v>1820</v>
      </c>
      <c r="R2452" s="3">
        <v>105.33000000000001</v>
      </c>
      <c r="U2452" t="s">
        <v>2765</v>
      </c>
      <c r="V2452" s="3">
        <v>61.86</v>
      </c>
    </row>
    <row r="2453" spans="13:22" x14ac:dyDescent="0.25">
      <c r="M2453" t="s">
        <v>1652</v>
      </c>
      <c r="N2453" s="2">
        <v>59</v>
      </c>
      <c r="Q2453" t="s">
        <v>1743</v>
      </c>
      <c r="R2453" s="3">
        <v>105.16999999999999</v>
      </c>
      <c r="U2453" t="s">
        <v>1502</v>
      </c>
      <c r="V2453" s="3">
        <v>61.73</v>
      </c>
    </row>
    <row r="2454" spans="13:22" x14ac:dyDescent="0.25">
      <c r="M2454" t="s">
        <v>1734</v>
      </c>
      <c r="N2454" s="2">
        <v>59</v>
      </c>
      <c r="Q2454" t="s">
        <v>1502</v>
      </c>
      <c r="R2454" s="3">
        <v>104.36</v>
      </c>
      <c r="U2454" t="s">
        <v>1669</v>
      </c>
      <c r="V2454" s="3">
        <v>61.70000000000001</v>
      </c>
    </row>
    <row r="2455" spans="13:22" x14ac:dyDescent="0.25">
      <c r="M2455" t="s">
        <v>692</v>
      </c>
      <c r="N2455" s="2">
        <v>59</v>
      </c>
      <c r="Q2455" t="s">
        <v>1392</v>
      </c>
      <c r="R2455" s="3">
        <v>103.74000000000001</v>
      </c>
      <c r="U2455" t="s">
        <v>852</v>
      </c>
      <c r="V2455" s="3">
        <v>61.56</v>
      </c>
    </row>
    <row r="2456" spans="13:22" x14ac:dyDescent="0.25">
      <c r="M2456" t="s">
        <v>2561</v>
      </c>
      <c r="N2456" s="2">
        <v>59</v>
      </c>
      <c r="Q2456" t="s">
        <v>2499</v>
      </c>
      <c r="R2456" s="3">
        <v>102.9</v>
      </c>
      <c r="U2456" t="s">
        <v>1281</v>
      </c>
      <c r="V2456" s="3">
        <v>61.42</v>
      </c>
    </row>
    <row r="2457" spans="13:22" x14ac:dyDescent="0.25">
      <c r="M2457" t="s">
        <v>2560</v>
      </c>
      <c r="N2457" s="2">
        <v>59</v>
      </c>
      <c r="Q2457" t="s">
        <v>833</v>
      </c>
      <c r="R2457" s="3">
        <v>102.87</v>
      </c>
      <c r="U2457" t="s">
        <v>100</v>
      </c>
      <c r="V2457" s="3">
        <v>61.36</v>
      </c>
    </row>
    <row r="2458" spans="13:22" x14ac:dyDescent="0.25">
      <c r="M2458" t="s">
        <v>2562</v>
      </c>
      <c r="N2458" s="2">
        <v>58</v>
      </c>
      <c r="Q2458" t="s">
        <v>2581</v>
      </c>
      <c r="R2458" s="3">
        <v>102.77999999999999</v>
      </c>
      <c r="U2458" t="s">
        <v>536</v>
      </c>
      <c r="V2458" s="3">
        <v>61.230000000000011</v>
      </c>
    </row>
    <row r="2459" spans="13:22" x14ac:dyDescent="0.25">
      <c r="M2459" t="s">
        <v>693</v>
      </c>
      <c r="N2459" s="2">
        <v>58</v>
      </c>
      <c r="Q2459" t="s">
        <v>304</v>
      </c>
      <c r="R2459" s="3">
        <v>102.55999999999999</v>
      </c>
      <c r="U2459" t="s">
        <v>1055</v>
      </c>
      <c r="V2459" s="3">
        <v>61.230000000000004</v>
      </c>
    </row>
    <row r="2460" spans="13:22" x14ac:dyDescent="0.25">
      <c r="M2460" t="s">
        <v>793</v>
      </c>
      <c r="N2460" s="2">
        <v>57</v>
      </c>
      <c r="Q2460" t="s">
        <v>1516</v>
      </c>
      <c r="R2460" s="3">
        <v>102.4</v>
      </c>
      <c r="U2460" t="s">
        <v>2587</v>
      </c>
      <c r="V2460" s="3">
        <v>61.230000000000004</v>
      </c>
    </row>
    <row r="2461" spans="13:22" x14ac:dyDescent="0.25">
      <c r="M2461" t="s">
        <v>1820</v>
      </c>
      <c r="N2461" s="2">
        <v>57</v>
      </c>
      <c r="Q2461" t="s">
        <v>2551</v>
      </c>
      <c r="R2461" s="3">
        <v>102.33</v>
      </c>
      <c r="U2461" t="s">
        <v>1944</v>
      </c>
      <c r="V2461" s="3">
        <v>61.21</v>
      </c>
    </row>
    <row r="2462" spans="13:22" x14ac:dyDescent="0.25">
      <c r="M2462" t="s">
        <v>343</v>
      </c>
      <c r="N2462" s="2">
        <v>57</v>
      </c>
      <c r="Q2462" t="s">
        <v>1143</v>
      </c>
      <c r="R2462" s="3">
        <v>102.1</v>
      </c>
      <c r="U2462" t="s">
        <v>1565</v>
      </c>
      <c r="V2462" s="3">
        <v>61.109999999999992</v>
      </c>
    </row>
    <row r="2463" spans="13:22" x14ac:dyDescent="0.25">
      <c r="M2463" t="s">
        <v>374</v>
      </c>
      <c r="N2463" s="2">
        <v>57</v>
      </c>
      <c r="Q2463" t="s">
        <v>2765</v>
      </c>
      <c r="R2463" s="3">
        <v>102.03</v>
      </c>
      <c r="U2463" t="s">
        <v>982</v>
      </c>
      <c r="V2463" s="3">
        <v>60.360000000000007</v>
      </c>
    </row>
    <row r="2464" spans="13:22" x14ac:dyDescent="0.25">
      <c r="M2464" t="s">
        <v>2563</v>
      </c>
      <c r="N2464" s="2">
        <v>57</v>
      </c>
      <c r="Q2464" t="s">
        <v>1669</v>
      </c>
      <c r="R2464" s="3">
        <v>100.87</v>
      </c>
      <c r="U2464" t="s">
        <v>1143</v>
      </c>
      <c r="V2464" s="3">
        <v>60.309999999999988</v>
      </c>
    </row>
    <row r="2465" spans="13:22" x14ac:dyDescent="0.25">
      <c r="M2465" t="s">
        <v>1654</v>
      </c>
      <c r="N2465" s="2">
        <v>57</v>
      </c>
      <c r="Q2465" t="s">
        <v>1976</v>
      </c>
      <c r="R2465" s="3">
        <v>100.4</v>
      </c>
      <c r="U2465" t="s">
        <v>2519</v>
      </c>
      <c r="V2465" s="3">
        <v>60.290000000000006</v>
      </c>
    </row>
    <row r="2466" spans="13:22" x14ac:dyDescent="0.25">
      <c r="M2466" t="s">
        <v>977</v>
      </c>
      <c r="N2466" s="2">
        <v>57</v>
      </c>
      <c r="Q2466" t="s">
        <v>29</v>
      </c>
      <c r="R2466" s="3">
        <v>100.08</v>
      </c>
      <c r="U2466" t="s">
        <v>2552</v>
      </c>
      <c r="V2466" s="3">
        <v>60.190000000000005</v>
      </c>
    </row>
    <row r="2467" spans="13:22" x14ac:dyDescent="0.25">
      <c r="M2467" t="s">
        <v>1989</v>
      </c>
      <c r="N2467" s="2">
        <v>56</v>
      </c>
      <c r="Q2467" t="s">
        <v>881</v>
      </c>
      <c r="R2467" s="3">
        <v>100.07000000000001</v>
      </c>
      <c r="U2467" t="s">
        <v>429</v>
      </c>
      <c r="V2467" s="3">
        <v>60.030000000000015</v>
      </c>
    </row>
    <row r="2468" spans="13:22" x14ac:dyDescent="0.25">
      <c r="M2468" t="s">
        <v>512</v>
      </c>
      <c r="N2468" s="2">
        <v>56</v>
      </c>
      <c r="Q2468" t="s">
        <v>1703</v>
      </c>
      <c r="R2468" s="3">
        <v>100.01</v>
      </c>
      <c r="U2468" t="s">
        <v>2271</v>
      </c>
      <c r="V2468" s="3">
        <v>59.83000000000002</v>
      </c>
    </row>
    <row r="2469" spans="13:22" x14ac:dyDescent="0.25">
      <c r="M2469" t="s">
        <v>2809</v>
      </c>
      <c r="N2469" s="2">
        <v>56</v>
      </c>
      <c r="Q2469" t="s">
        <v>982</v>
      </c>
      <c r="R2469" s="3">
        <v>99.81</v>
      </c>
      <c r="U2469" t="s">
        <v>785</v>
      </c>
      <c r="V2469" s="3">
        <v>59.64</v>
      </c>
    </row>
    <row r="2470" spans="13:22" x14ac:dyDescent="0.25">
      <c r="M2470" t="s">
        <v>2564</v>
      </c>
      <c r="N2470" s="2">
        <v>56</v>
      </c>
      <c r="Q2470" t="s">
        <v>2596</v>
      </c>
      <c r="R2470" s="3">
        <v>99.67</v>
      </c>
      <c r="U2470" t="s">
        <v>1005</v>
      </c>
      <c r="V2470" s="3">
        <v>59.569999999999993</v>
      </c>
    </row>
    <row r="2471" spans="13:22" x14ac:dyDescent="0.25">
      <c r="M2471" t="s">
        <v>254</v>
      </c>
      <c r="N2471" s="2">
        <v>56</v>
      </c>
      <c r="Q2471" t="s">
        <v>1211</v>
      </c>
      <c r="R2471" s="3">
        <v>99.51</v>
      </c>
      <c r="U2471" t="s">
        <v>1516</v>
      </c>
      <c r="V2471" s="3">
        <v>59.52000000000001</v>
      </c>
    </row>
    <row r="2472" spans="13:22" x14ac:dyDescent="0.25">
      <c r="M2472" t="s">
        <v>2566</v>
      </c>
      <c r="N2472" s="2">
        <v>56</v>
      </c>
      <c r="Q2472" t="s">
        <v>1005</v>
      </c>
      <c r="R2472" s="3">
        <v>99.47999999999999</v>
      </c>
      <c r="U2472" t="s">
        <v>304</v>
      </c>
      <c r="V2472" s="3">
        <v>59.429999999999986</v>
      </c>
    </row>
    <row r="2473" spans="13:22" x14ac:dyDescent="0.25">
      <c r="M2473" t="s">
        <v>2565</v>
      </c>
      <c r="N2473" s="2">
        <v>56</v>
      </c>
      <c r="Q2473" t="s">
        <v>2562</v>
      </c>
      <c r="R2473" s="3">
        <v>99.179999999999993</v>
      </c>
      <c r="U2473" t="s">
        <v>2007</v>
      </c>
      <c r="V2473" s="3">
        <v>58.86</v>
      </c>
    </row>
    <row r="2474" spans="13:22" x14ac:dyDescent="0.25">
      <c r="M2474" t="s">
        <v>1294</v>
      </c>
      <c r="N2474" s="2">
        <v>56</v>
      </c>
      <c r="Q2474" t="s">
        <v>1294</v>
      </c>
      <c r="R2474" s="3">
        <v>99.12</v>
      </c>
      <c r="U2474" t="s">
        <v>1820</v>
      </c>
      <c r="V2474" s="3">
        <v>58.690000000000012</v>
      </c>
    </row>
    <row r="2475" spans="13:22" x14ac:dyDescent="0.25">
      <c r="M2475" t="s">
        <v>22</v>
      </c>
      <c r="N2475" s="2">
        <v>56</v>
      </c>
      <c r="Q2475" t="s">
        <v>2822</v>
      </c>
      <c r="R2475" s="3">
        <v>98.1</v>
      </c>
      <c r="U2475" t="s">
        <v>2581</v>
      </c>
      <c r="V2475" s="3">
        <v>58.279999999999987</v>
      </c>
    </row>
    <row r="2476" spans="13:22" x14ac:dyDescent="0.25">
      <c r="M2476" t="s">
        <v>1901</v>
      </c>
      <c r="N2476" s="2">
        <v>55</v>
      </c>
      <c r="Q2476" t="s">
        <v>223</v>
      </c>
      <c r="R2476" s="3">
        <v>97.81</v>
      </c>
      <c r="U2476" t="s">
        <v>1553</v>
      </c>
      <c r="V2476" s="3">
        <v>58.22999999999999</v>
      </c>
    </row>
    <row r="2477" spans="13:22" x14ac:dyDescent="0.25">
      <c r="M2477" t="s">
        <v>1368</v>
      </c>
      <c r="N2477" s="2">
        <v>55</v>
      </c>
      <c r="Q2477" t="s">
        <v>1696</v>
      </c>
      <c r="R2477" s="3">
        <v>97.18</v>
      </c>
      <c r="U2477" t="s">
        <v>1148</v>
      </c>
      <c r="V2477" s="3">
        <v>58.120000000000012</v>
      </c>
    </row>
    <row r="2478" spans="13:22" x14ac:dyDescent="0.25">
      <c r="M2478" t="s">
        <v>2567</v>
      </c>
      <c r="N2478" s="2">
        <v>55</v>
      </c>
      <c r="Q2478" t="s">
        <v>512</v>
      </c>
      <c r="R2478" s="3">
        <v>97.12</v>
      </c>
      <c r="U2478" t="s">
        <v>2499</v>
      </c>
      <c r="V2478" s="3">
        <v>58.11</v>
      </c>
    </row>
    <row r="2479" spans="13:22" x14ac:dyDescent="0.25">
      <c r="M2479" t="s">
        <v>775</v>
      </c>
      <c r="N2479" s="2">
        <v>55</v>
      </c>
      <c r="Q2479" t="s">
        <v>2552</v>
      </c>
      <c r="R2479" s="3">
        <v>97.12</v>
      </c>
      <c r="U2479" t="s">
        <v>1350</v>
      </c>
      <c r="V2479" s="3">
        <v>58</v>
      </c>
    </row>
    <row r="2480" spans="13:22" x14ac:dyDescent="0.25">
      <c r="M2480" t="s">
        <v>1064</v>
      </c>
      <c r="N2480" s="2">
        <v>55</v>
      </c>
      <c r="Q2480" t="s">
        <v>22</v>
      </c>
      <c r="R2480" s="3">
        <v>97.109999999999985</v>
      </c>
      <c r="U2480" t="s">
        <v>1211</v>
      </c>
      <c r="V2480" s="3">
        <v>57.910000000000004</v>
      </c>
    </row>
    <row r="2481" spans="13:22" x14ac:dyDescent="0.25">
      <c r="M2481" t="s">
        <v>2568</v>
      </c>
      <c r="N2481" s="2">
        <v>55</v>
      </c>
      <c r="Q2481" t="s">
        <v>986</v>
      </c>
      <c r="R2481" s="3">
        <v>96.2</v>
      </c>
      <c r="U2481" t="s">
        <v>1675</v>
      </c>
      <c r="V2481" s="3">
        <v>57.849999999999994</v>
      </c>
    </row>
    <row r="2482" spans="13:22" x14ac:dyDescent="0.25">
      <c r="M2482" t="s">
        <v>2004</v>
      </c>
      <c r="N2482" s="2">
        <v>55</v>
      </c>
      <c r="Q2482" t="s">
        <v>2569</v>
      </c>
      <c r="R2482" s="3">
        <v>96.12</v>
      </c>
      <c r="U2482" t="s">
        <v>2521</v>
      </c>
      <c r="V2482" s="3">
        <v>57.699999999999996</v>
      </c>
    </row>
    <row r="2483" spans="13:22" x14ac:dyDescent="0.25">
      <c r="M2483" t="s">
        <v>1097</v>
      </c>
      <c r="N2483" s="2">
        <v>55</v>
      </c>
      <c r="Q2483" t="s">
        <v>2777</v>
      </c>
      <c r="R2483" s="3">
        <v>96.07</v>
      </c>
      <c r="U2483" t="s">
        <v>22</v>
      </c>
      <c r="V2483" s="3">
        <v>57.279999999999987</v>
      </c>
    </row>
    <row r="2484" spans="13:22" x14ac:dyDescent="0.25">
      <c r="M2484" t="s">
        <v>920</v>
      </c>
      <c r="N2484" s="2">
        <v>55</v>
      </c>
      <c r="Q2484" t="s">
        <v>536</v>
      </c>
      <c r="R2484" s="3">
        <v>95.830000000000013</v>
      </c>
      <c r="U2484" t="s">
        <v>2818</v>
      </c>
      <c r="V2484" s="3">
        <v>56.930000000000007</v>
      </c>
    </row>
    <row r="2485" spans="13:22" x14ac:dyDescent="0.25">
      <c r="M2485" t="s">
        <v>746</v>
      </c>
      <c r="N2485" s="2">
        <v>55</v>
      </c>
      <c r="Q2485" t="s">
        <v>1348</v>
      </c>
      <c r="R2485" s="3">
        <v>95.5</v>
      </c>
      <c r="U2485" t="s">
        <v>990</v>
      </c>
      <c r="V2485" s="3">
        <v>56.86</v>
      </c>
    </row>
    <row r="2486" spans="13:22" x14ac:dyDescent="0.25">
      <c r="M2486" t="s">
        <v>2810</v>
      </c>
      <c r="N2486" s="2">
        <v>55</v>
      </c>
      <c r="Q2486" t="s">
        <v>2578</v>
      </c>
      <c r="R2486" s="3">
        <v>95.5</v>
      </c>
      <c r="U2486" t="s">
        <v>1743</v>
      </c>
      <c r="V2486" s="3">
        <v>56.749999999999986</v>
      </c>
    </row>
    <row r="2487" spans="13:22" x14ac:dyDescent="0.25">
      <c r="M2487" t="s">
        <v>122</v>
      </c>
      <c r="N2487" s="2">
        <v>55</v>
      </c>
      <c r="Q2487" t="s">
        <v>857</v>
      </c>
      <c r="R2487" s="3">
        <v>95.240000000000009</v>
      </c>
      <c r="U2487" t="s">
        <v>2578</v>
      </c>
      <c r="V2487" s="3">
        <v>56.5</v>
      </c>
    </row>
    <row r="2488" spans="13:22" x14ac:dyDescent="0.25">
      <c r="M2488" t="s">
        <v>1309</v>
      </c>
      <c r="N2488" s="2">
        <v>55</v>
      </c>
      <c r="Q2488" t="s">
        <v>2519</v>
      </c>
      <c r="R2488" s="3">
        <v>94.92</v>
      </c>
      <c r="U2488" t="s">
        <v>2822</v>
      </c>
      <c r="V2488" s="3">
        <v>55.8</v>
      </c>
    </row>
    <row r="2489" spans="13:22" x14ac:dyDescent="0.25">
      <c r="M2489" t="s">
        <v>852</v>
      </c>
      <c r="N2489" s="2">
        <v>54</v>
      </c>
      <c r="Q2489" t="s">
        <v>1618</v>
      </c>
      <c r="R2489" s="3">
        <v>94.919999999999987</v>
      </c>
      <c r="U2489" t="s">
        <v>1379</v>
      </c>
      <c r="V2489" s="3">
        <v>55.730000000000004</v>
      </c>
    </row>
    <row r="2490" spans="13:22" x14ac:dyDescent="0.25">
      <c r="M2490" t="s">
        <v>153</v>
      </c>
      <c r="N2490" s="2">
        <v>54</v>
      </c>
      <c r="Q2490" t="s">
        <v>852</v>
      </c>
      <c r="R2490" s="3">
        <v>94.5</v>
      </c>
      <c r="U2490" t="s">
        <v>512</v>
      </c>
      <c r="V2490" s="3">
        <v>55.33</v>
      </c>
    </row>
    <row r="2491" spans="13:22" x14ac:dyDescent="0.25">
      <c r="M2491" t="s">
        <v>2569</v>
      </c>
      <c r="N2491" s="2">
        <v>54</v>
      </c>
      <c r="Q2491" t="s">
        <v>2531</v>
      </c>
      <c r="R2491" s="3">
        <v>94.350000000000009</v>
      </c>
      <c r="U2491" t="s">
        <v>2777</v>
      </c>
      <c r="V2491" s="3">
        <v>55.259999999999991</v>
      </c>
    </row>
    <row r="2492" spans="13:22" x14ac:dyDescent="0.25">
      <c r="M2492" t="s">
        <v>2570</v>
      </c>
      <c r="N2492" s="2">
        <v>53</v>
      </c>
      <c r="Q2492" t="s">
        <v>2521</v>
      </c>
      <c r="R2492" s="3">
        <v>94.029999999999987</v>
      </c>
      <c r="U2492" t="s">
        <v>1405</v>
      </c>
      <c r="V2492" s="3">
        <v>55.25</v>
      </c>
    </row>
    <row r="2493" spans="13:22" x14ac:dyDescent="0.25">
      <c r="M2493" t="s">
        <v>376</v>
      </c>
      <c r="N2493" s="2">
        <v>53</v>
      </c>
      <c r="Q2493" t="s">
        <v>1379</v>
      </c>
      <c r="R2493" s="3">
        <v>93.95</v>
      </c>
      <c r="U2493" t="s">
        <v>1639</v>
      </c>
      <c r="V2493" s="3">
        <v>55.06</v>
      </c>
    </row>
    <row r="2494" spans="13:22" x14ac:dyDescent="0.25">
      <c r="M2494" t="s">
        <v>1104</v>
      </c>
      <c r="N2494" s="2">
        <v>53</v>
      </c>
      <c r="Q2494" t="s">
        <v>1405</v>
      </c>
      <c r="R2494" s="3">
        <v>93.74</v>
      </c>
      <c r="U2494" t="s">
        <v>833</v>
      </c>
      <c r="V2494" s="3">
        <v>54.540000000000006</v>
      </c>
    </row>
    <row r="2495" spans="13:22" x14ac:dyDescent="0.25">
      <c r="M2495" t="s">
        <v>2571</v>
      </c>
      <c r="N2495" s="2">
        <v>53</v>
      </c>
      <c r="Q2495" t="s">
        <v>1553</v>
      </c>
      <c r="R2495" s="3">
        <v>93.699999999999989</v>
      </c>
      <c r="U2495" t="s">
        <v>1706</v>
      </c>
      <c r="V2495" s="3">
        <v>54.54</v>
      </c>
    </row>
    <row r="2496" spans="13:22" x14ac:dyDescent="0.25">
      <c r="M2496" t="s">
        <v>1040</v>
      </c>
      <c r="N2496" s="2">
        <v>52</v>
      </c>
      <c r="Q2496" t="s">
        <v>1675</v>
      </c>
      <c r="R2496" s="3">
        <v>92.679999999999993</v>
      </c>
      <c r="U2496" t="s">
        <v>1976</v>
      </c>
      <c r="V2496" s="3">
        <v>54.45</v>
      </c>
    </row>
    <row r="2497" spans="13:22" x14ac:dyDescent="0.25">
      <c r="M2497" t="s">
        <v>2572</v>
      </c>
      <c r="N2497" s="2">
        <v>52</v>
      </c>
      <c r="Q2497" t="s">
        <v>1482</v>
      </c>
      <c r="R2497" s="3">
        <v>92.160000000000011</v>
      </c>
      <c r="U2497" t="s">
        <v>2583</v>
      </c>
      <c r="V2497" s="3">
        <v>54.369999999999983</v>
      </c>
    </row>
    <row r="2498" spans="13:22" x14ac:dyDescent="0.25">
      <c r="M2498" t="s">
        <v>2811</v>
      </c>
      <c r="N2498" s="2">
        <v>52</v>
      </c>
      <c r="Q2498" t="s">
        <v>402</v>
      </c>
      <c r="R2498" s="3">
        <v>92.16</v>
      </c>
      <c r="U2498" t="s">
        <v>215</v>
      </c>
      <c r="V2498" s="3">
        <v>54.12</v>
      </c>
    </row>
    <row r="2499" spans="13:22" x14ac:dyDescent="0.25">
      <c r="M2499" t="s">
        <v>2574</v>
      </c>
      <c r="N2499" s="2">
        <v>52</v>
      </c>
      <c r="Q2499" t="s">
        <v>1148</v>
      </c>
      <c r="R2499" s="3">
        <v>91.740000000000009</v>
      </c>
      <c r="U2499" t="s">
        <v>2601</v>
      </c>
      <c r="V2499" s="3">
        <v>54.000000000000007</v>
      </c>
    </row>
    <row r="2500" spans="13:22" x14ac:dyDescent="0.25">
      <c r="M2500" t="s">
        <v>1778</v>
      </c>
      <c r="N2500" s="2">
        <v>52</v>
      </c>
      <c r="Q2500" t="s">
        <v>2819</v>
      </c>
      <c r="R2500" s="3">
        <v>91.649999999999991</v>
      </c>
      <c r="U2500" t="s">
        <v>677</v>
      </c>
      <c r="V2500" s="3">
        <v>54</v>
      </c>
    </row>
    <row r="2501" spans="13:22" x14ac:dyDescent="0.25">
      <c r="M2501" t="s">
        <v>2573</v>
      </c>
      <c r="N2501" s="2">
        <v>52</v>
      </c>
      <c r="Q2501" t="s">
        <v>1706</v>
      </c>
      <c r="R2501" s="3">
        <v>91.36</v>
      </c>
      <c r="U2501" t="s">
        <v>1785</v>
      </c>
      <c r="V2501" s="3">
        <v>54</v>
      </c>
    </row>
    <row r="2502" spans="13:22" x14ac:dyDescent="0.25">
      <c r="M2502" t="s">
        <v>163</v>
      </c>
      <c r="N2502" s="2">
        <v>52</v>
      </c>
      <c r="Q2502" t="s">
        <v>2471</v>
      </c>
      <c r="R2502" s="3">
        <v>90.73</v>
      </c>
      <c r="U2502" t="s">
        <v>2596</v>
      </c>
      <c r="V2502" s="3">
        <v>53.490000000000009</v>
      </c>
    </row>
    <row r="2503" spans="13:22" x14ac:dyDescent="0.25">
      <c r="M2503" t="s">
        <v>2575</v>
      </c>
      <c r="N2503" s="2">
        <v>52</v>
      </c>
      <c r="Q2503" t="s">
        <v>1906</v>
      </c>
      <c r="R2503" s="3">
        <v>90.71</v>
      </c>
      <c r="U2503" t="s">
        <v>1348</v>
      </c>
      <c r="V2503" s="3">
        <v>53.480000000000004</v>
      </c>
    </row>
    <row r="2504" spans="13:22" x14ac:dyDescent="0.25">
      <c r="M2504" t="s">
        <v>712</v>
      </c>
      <c r="N2504" s="2">
        <v>52</v>
      </c>
      <c r="Q2504" t="s">
        <v>1944</v>
      </c>
      <c r="R2504" s="3">
        <v>90.55</v>
      </c>
      <c r="U2504" t="s">
        <v>402</v>
      </c>
      <c r="V2504" s="3">
        <v>53.44</v>
      </c>
    </row>
    <row r="2505" spans="13:22" x14ac:dyDescent="0.25">
      <c r="M2505" t="s">
        <v>2576</v>
      </c>
      <c r="N2505" s="2">
        <v>51</v>
      </c>
      <c r="Q2505" t="s">
        <v>1350</v>
      </c>
      <c r="R2505" s="3">
        <v>90.48</v>
      </c>
      <c r="U2505" t="s">
        <v>2562</v>
      </c>
      <c r="V2505" s="3">
        <v>53.359999999999992</v>
      </c>
    </row>
    <row r="2506" spans="13:22" x14ac:dyDescent="0.25">
      <c r="M2506" t="s">
        <v>1345</v>
      </c>
      <c r="N2506" s="2">
        <v>51</v>
      </c>
      <c r="Q2506" t="s">
        <v>2583</v>
      </c>
      <c r="R2506" s="3">
        <v>90.269999999999982</v>
      </c>
      <c r="U2506" t="s">
        <v>223</v>
      </c>
      <c r="V2506" s="3">
        <v>53.12</v>
      </c>
    </row>
    <row r="2507" spans="13:22" x14ac:dyDescent="0.25">
      <c r="M2507" t="s">
        <v>1696</v>
      </c>
      <c r="N2507" s="2">
        <v>51</v>
      </c>
      <c r="Q2507" t="s">
        <v>2402</v>
      </c>
      <c r="R2507" s="3">
        <v>89.58</v>
      </c>
      <c r="U2507" t="s">
        <v>1703</v>
      </c>
      <c r="V2507" s="3">
        <v>52.990000000000009</v>
      </c>
    </row>
    <row r="2508" spans="13:22" x14ac:dyDescent="0.25">
      <c r="M2508" t="s">
        <v>2577</v>
      </c>
      <c r="N2508" s="2">
        <v>51</v>
      </c>
      <c r="Q2508" t="s">
        <v>2591</v>
      </c>
      <c r="R2508" s="3">
        <v>89.259999999999991</v>
      </c>
      <c r="U2508" t="s">
        <v>1482</v>
      </c>
      <c r="V2508" s="3">
        <v>52.95</v>
      </c>
    </row>
    <row r="2509" spans="13:22" x14ac:dyDescent="0.25">
      <c r="M2509" t="s">
        <v>421</v>
      </c>
      <c r="N2509" s="2">
        <v>50</v>
      </c>
      <c r="Q2509" t="s">
        <v>2550</v>
      </c>
      <c r="R2509" s="3">
        <v>89.22999999999999</v>
      </c>
      <c r="U2509" t="s">
        <v>2534</v>
      </c>
      <c r="V2509" s="3">
        <v>52.910000000000004</v>
      </c>
    </row>
    <row r="2510" spans="13:22" x14ac:dyDescent="0.25">
      <c r="M2510" t="s">
        <v>469</v>
      </c>
      <c r="N2510" s="2">
        <v>50</v>
      </c>
      <c r="Q2510" t="s">
        <v>2810</v>
      </c>
      <c r="R2510" s="3">
        <v>88.550000000000011</v>
      </c>
      <c r="U2510" t="s">
        <v>857</v>
      </c>
      <c r="V2510" s="3">
        <v>52.860000000000014</v>
      </c>
    </row>
    <row r="2511" spans="13:22" x14ac:dyDescent="0.25">
      <c r="M2511" t="s">
        <v>1553</v>
      </c>
      <c r="N2511" s="2">
        <v>50</v>
      </c>
      <c r="Q2511" t="s">
        <v>746</v>
      </c>
      <c r="R2511" s="3">
        <v>88.32</v>
      </c>
      <c r="U2511" t="s">
        <v>171</v>
      </c>
      <c r="V2511" s="3">
        <v>52.709999999999994</v>
      </c>
    </row>
    <row r="2512" spans="13:22" x14ac:dyDescent="0.25">
      <c r="M2512" t="s">
        <v>997</v>
      </c>
      <c r="N2512" s="2">
        <v>50</v>
      </c>
      <c r="Q2512" t="s">
        <v>677</v>
      </c>
      <c r="R2512" s="3">
        <v>88.2</v>
      </c>
      <c r="U2512" t="s">
        <v>1906</v>
      </c>
      <c r="V2512" s="3">
        <v>52.639999999999993</v>
      </c>
    </row>
    <row r="2513" spans="13:22" x14ac:dyDescent="0.25">
      <c r="M2513" t="s">
        <v>2578</v>
      </c>
      <c r="N2513" s="2">
        <v>50</v>
      </c>
      <c r="Q2513" t="s">
        <v>1639</v>
      </c>
      <c r="R2513" s="3">
        <v>87.84</v>
      </c>
      <c r="U2513" t="s">
        <v>746</v>
      </c>
      <c r="V2513" s="3">
        <v>52.419999999999995</v>
      </c>
    </row>
    <row r="2514" spans="13:22" x14ac:dyDescent="0.25">
      <c r="M2514" t="s">
        <v>233</v>
      </c>
      <c r="N2514" s="2">
        <v>50</v>
      </c>
      <c r="Q2514" t="s">
        <v>215</v>
      </c>
      <c r="R2514" s="3">
        <v>87.47</v>
      </c>
      <c r="U2514" t="s">
        <v>2819</v>
      </c>
      <c r="V2514" s="3">
        <v>52.399999999999991</v>
      </c>
    </row>
    <row r="2515" spans="13:22" x14ac:dyDescent="0.25">
      <c r="M2515" t="s">
        <v>2579</v>
      </c>
      <c r="N2515" s="2">
        <v>50</v>
      </c>
      <c r="Q2515" t="s">
        <v>1352</v>
      </c>
      <c r="R2515" s="3">
        <v>87.33</v>
      </c>
      <c r="U2515" t="s">
        <v>2471</v>
      </c>
      <c r="V2515" s="3">
        <v>52.1</v>
      </c>
    </row>
    <row r="2516" spans="13:22" x14ac:dyDescent="0.25">
      <c r="M2516" t="s">
        <v>679</v>
      </c>
      <c r="N2516" s="2">
        <v>50</v>
      </c>
      <c r="Q2516" t="s">
        <v>1785</v>
      </c>
      <c r="R2516" s="3">
        <v>87</v>
      </c>
      <c r="U2516" t="s">
        <v>2806</v>
      </c>
      <c r="V2516" s="3">
        <v>51.55</v>
      </c>
    </row>
    <row r="2517" spans="13:22" x14ac:dyDescent="0.25">
      <c r="M2517" t="s">
        <v>862</v>
      </c>
      <c r="N2517" s="2">
        <v>50</v>
      </c>
      <c r="Q2517" t="s">
        <v>990</v>
      </c>
      <c r="R2517" s="3">
        <v>86.66</v>
      </c>
      <c r="U2517" t="s">
        <v>810</v>
      </c>
      <c r="V2517" s="3">
        <v>51.44</v>
      </c>
    </row>
    <row r="2518" spans="13:22" x14ac:dyDescent="0.25">
      <c r="M2518" t="s">
        <v>2580</v>
      </c>
      <c r="N2518" s="2">
        <v>50</v>
      </c>
      <c r="Q2518" t="s">
        <v>2534</v>
      </c>
      <c r="R2518" s="3">
        <v>85.87</v>
      </c>
      <c r="U2518" t="s">
        <v>1663</v>
      </c>
      <c r="V2518" s="3">
        <v>51.32</v>
      </c>
    </row>
    <row r="2519" spans="13:22" x14ac:dyDescent="0.25">
      <c r="M2519" t="s">
        <v>2005</v>
      </c>
      <c r="N2519" s="2">
        <v>50</v>
      </c>
      <c r="Q2519" t="s">
        <v>1347</v>
      </c>
      <c r="R2519" s="3">
        <v>85.149999999999991</v>
      </c>
      <c r="U2519" t="s">
        <v>260</v>
      </c>
      <c r="V2519" s="3">
        <v>51.129999999999995</v>
      </c>
    </row>
    <row r="2520" spans="13:22" x14ac:dyDescent="0.25">
      <c r="M2520" t="s">
        <v>1637</v>
      </c>
      <c r="N2520" s="2">
        <v>50</v>
      </c>
      <c r="Q2520" t="s">
        <v>2604</v>
      </c>
      <c r="R2520" s="3">
        <v>85.14</v>
      </c>
      <c r="U2520" t="s">
        <v>2784</v>
      </c>
      <c r="V2520" s="3">
        <v>50.78</v>
      </c>
    </row>
    <row r="2521" spans="13:22" x14ac:dyDescent="0.25">
      <c r="M2521" t="s">
        <v>536</v>
      </c>
      <c r="N2521" s="2">
        <v>49</v>
      </c>
      <c r="Q2521" t="s">
        <v>1877</v>
      </c>
      <c r="R2521" s="3">
        <v>84.91</v>
      </c>
      <c r="U2521" t="s">
        <v>2402</v>
      </c>
      <c r="V2521" s="3">
        <v>50.25</v>
      </c>
    </row>
    <row r="2522" spans="13:22" x14ac:dyDescent="0.25">
      <c r="M2522" t="s">
        <v>77</v>
      </c>
      <c r="N2522" s="2">
        <v>49</v>
      </c>
      <c r="Q2522" t="s">
        <v>2818</v>
      </c>
      <c r="R2522" s="3">
        <v>84.88000000000001</v>
      </c>
      <c r="U2522" t="s">
        <v>1877</v>
      </c>
      <c r="V2522" s="3">
        <v>49.72</v>
      </c>
    </row>
    <row r="2523" spans="13:22" x14ac:dyDescent="0.25">
      <c r="M2523" t="s">
        <v>1347</v>
      </c>
      <c r="N2523" s="2">
        <v>49</v>
      </c>
      <c r="Q2523" t="s">
        <v>810</v>
      </c>
      <c r="R2523" s="3">
        <v>83.97</v>
      </c>
      <c r="U2523" t="s">
        <v>2810</v>
      </c>
      <c r="V2523" s="3">
        <v>49.500000000000014</v>
      </c>
    </row>
    <row r="2524" spans="13:22" x14ac:dyDescent="0.25">
      <c r="M2524" t="s">
        <v>25</v>
      </c>
      <c r="N2524" s="2">
        <v>49</v>
      </c>
      <c r="Q2524" t="s">
        <v>1997</v>
      </c>
      <c r="R2524" s="3">
        <v>83.94</v>
      </c>
      <c r="U2524" t="s">
        <v>1352</v>
      </c>
      <c r="V2524" s="3">
        <v>49.22</v>
      </c>
    </row>
    <row r="2525" spans="13:22" x14ac:dyDescent="0.25">
      <c r="M2525" t="s">
        <v>1062</v>
      </c>
      <c r="N2525" s="2">
        <v>48</v>
      </c>
      <c r="Q2525" t="s">
        <v>1663</v>
      </c>
      <c r="R2525" s="3">
        <v>83.34</v>
      </c>
      <c r="U2525" t="s">
        <v>1946</v>
      </c>
      <c r="V2525" s="3">
        <v>48.890000000000008</v>
      </c>
    </row>
    <row r="2526" spans="13:22" x14ac:dyDescent="0.25">
      <c r="M2526" t="s">
        <v>2812</v>
      </c>
      <c r="N2526" s="2">
        <v>48</v>
      </c>
      <c r="Q2526" t="s">
        <v>2528</v>
      </c>
      <c r="R2526" s="3">
        <v>83.23</v>
      </c>
      <c r="U2526" t="s">
        <v>1600</v>
      </c>
      <c r="V2526" s="3">
        <v>48.870000000000019</v>
      </c>
    </row>
    <row r="2527" spans="13:22" x14ac:dyDescent="0.25">
      <c r="M2527" t="s">
        <v>1716</v>
      </c>
      <c r="N2527" s="2">
        <v>48</v>
      </c>
      <c r="Q2527" t="s">
        <v>1318</v>
      </c>
      <c r="R2527" s="3">
        <v>83.03</v>
      </c>
      <c r="U2527" t="s">
        <v>2528</v>
      </c>
      <c r="V2527" s="3">
        <v>48.81</v>
      </c>
    </row>
    <row r="2528" spans="13:22" x14ac:dyDescent="0.25">
      <c r="M2528" t="s">
        <v>2581</v>
      </c>
      <c r="N2528" s="2">
        <v>47</v>
      </c>
      <c r="Q2528" t="s">
        <v>1157</v>
      </c>
      <c r="R2528" s="3">
        <v>82.86</v>
      </c>
      <c r="U2528" t="s">
        <v>1161</v>
      </c>
      <c r="V2528" s="3">
        <v>48.620000000000012</v>
      </c>
    </row>
    <row r="2529" spans="13:22" x14ac:dyDescent="0.25">
      <c r="M2529" t="s">
        <v>1906</v>
      </c>
      <c r="N2529" s="2">
        <v>47</v>
      </c>
      <c r="Q2529" t="s">
        <v>260</v>
      </c>
      <c r="R2529" s="3">
        <v>82.69</v>
      </c>
      <c r="U2529" t="s">
        <v>1347</v>
      </c>
      <c r="V2529" s="3">
        <v>48.069999999999993</v>
      </c>
    </row>
    <row r="2530" spans="13:22" x14ac:dyDescent="0.25">
      <c r="M2530" t="s">
        <v>1877</v>
      </c>
      <c r="N2530" s="2">
        <v>47</v>
      </c>
      <c r="Q2530" t="s">
        <v>2784</v>
      </c>
      <c r="R2530" s="3">
        <v>80.84</v>
      </c>
      <c r="U2530" t="s">
        <v>2527</v>
      </c>
      <c r="V2530" s="3">
        <v>47.97999999999999</v>
      </c>
    </row>
    <row r="2531" spans="13:22" x14ac:dyDescent="0.25">
      <c r="M2531" t="s">
        <v>474</v>
      </c>
      <c r="N2531" s="2">
        <v>47</v>
      </c>
      <c r="Q2531" t="s">
        <v>1600</v>
      </c>
      <c r="R2531" s="3">
        <v>80.190000000000012</v>
      </c>
      <c r="U2531" t="s">
        <v>1778</v>
      </c>
      <c r="V2531" s="3">
        <v>47.730000000000004</v>
      </c>
    </row>
    <row r="2532" spans="13:22" x14ac:dyDescent="0.25">
      <c r="M2532" t="s">
        <v>2582</v>
      </c>
      <c r="N2532" s="2">
        <v>47</v>
      </c>
      <c r="Q2532" t="s">
        <v>1852</v>
      </c>
      <c r="R2532" s="3">
        <v>80.039999999999992</v>
      </c>
      <c r="U2532" t="s">
        <v>1157</v>
      </c>
      <c r="V2532" s="3">
        <v>46.96</v>
      </c>
    </row>
    <row r="2533" spans="13:22" x14ac:dyDescent="0.25">
      <c r="M2533" t="s">
        <v>2583</v>
      </c>
      <c r="N2533" s="2">
        <v>47</v>
      </c>
      <c r="Q2533" t="s">
        <v>25</v>
      </c>
      <c r="R2533" s="3">
        <v>79.38000000000001</v>
      </c>
      <c r="U2533" t="s">
        <v>2550</v>
      </c>
      <c r="V2533" s="3">
        <v>46.649999999999984</v>
      </c>
    </row>
    <row r="2534" spans="13:22" x14ac:dyDescent="0.25">
      <c r="M2534" t="s">
        <v>346</v>
      </c>
      <c r="N2534" s="2">
        <v>47</v>
      </c>
      <c r="Q2534" t="s">
        <v>171</v>
      </c>
      <c r="R2534" s="3">
        <v>78.789999999999992</v>
      </c>
      <c r="U2534" t="s">
        <v>2010</v>
      </c>
      <c r="V2534" s="3">
        <v>46.64</v>
      </c>
    </row>
    <row r="2535" spans="13:22" x14ac:dyDescent="0.25">
      <c r="M2535" t="s">
        <v>1944</v>
      </c>
      <c r="N2535" s="2">
        <v>47</v>
      </c>
      <c r="Q2535" t="s">
        <v>2527</v>
      </c>
      <c r="R2535" s="3">
        <v>78.61999999999999</v>
      </c>
      <c r="U2535" t="s">
        <v>2823</v>
      </c>
      <c r="V2535" s="3">
        <v>46.499999999999993</v>
      </c>
    </row>
    <row r="2536" spans="13:22" x14ac:dyDescent="0.25">
      <c r="M2536" t="s">
        <v>1058</v>
      </c>
      <c r="N2536" s="2">
        <v>46</v>
      </c>
      <c r="Q2536" t="s">
        <v>861</v>
      </c>
      <c r="R2536" s="3">
        <v>78.600000000000009</v>
      </c>
      <c r="U2536" t="s">
        <v>247</v>
      </c>
      <c r="V2536" s="3">
        <v>46.39</v>
      </c>
    </row>
    <row r="2537" spans="13:22" x14ac:dyDescent="0.25">
      <c r="M2537" t="s">
        <v>992</v>
      </c>
      <c r="N2537" s="2">
        <v>46</v>
      </c>
      <c r="Q2537" t="s">
        <v>1952</v>
      </c>
      <c r="R2537" s="3">
        <v>77.930000000000007</v>
      </c>
      <c r="U2537" t="s">
        <v>2600</v>
      </c>
      <c r="V2537" s="3">
        <v>45.920000000000009</v>
      </c>
    </row>
    <row r="2538" spans="13:22" x14ac:dyDescent="0.25">
      <c r="M2538" t="s">
        <v>677</v>
      </c>
      <c r="N2538" s="2">
        <v>45</v>
      </c>
      <c r="Q2538" t="s">
        <v>1769</v>
      </c>
      <c r="R2538" s="3">
        <v>77.680000000000007</v>
      </c>
      <c r="U2538" t="s">
        <v>1582</v>
      </c>
      <c r="V2538" s="3">
        <v>45.760000000000005</v>
      </c>
    </row>
    <row r="2539" spans="13:22" x14ac:dyDescent="0.25">
      <c r="M2539" t="s">
        <v>2813</v>
      </c>
      <c r="N2539" s="2">
        <v>45</v>
      </c>
      <c r="Q2539" t="s">
        <v>914</v>
      </c>
      <c r="R2539" s="3">
        <v>77.33</v>
      </c>
      <c r="U2539" t="s">
        <v>2591</v>
      </c>
      <c r="V2539" s="3">
        <v>45.559999999999988</v>
      </c>
    </row>
    <row r="2540" spans="13:22" x14ac:dyDescent="0.25">
      <c r="M2540" t="s">
        <v>1965</v>
      </c>
      <c r="N2540" s="2">
        <v>44</v>
      </c>
      <c r="Q2540" t="s">
        <v>1816</v>
      </c>
      <c r="R2540" s="3">
        <v>77.239999999999995</v>
      </c>
      <c r="U2540" t="s">
        <v>1769</v>
      </c>
      <c r="V2540" s="3">
        <v>45.550000000000004</v>
      </c>
    </row>
    <row r="2541" spans="13:22" x14ac:dyDescent="0.25">
      <c r="M2541" t="s">
        <v>1952</v>
      </c>
      <c r="N2541" s="2">
        <v>44</v>
      </c>
      <c r="Q2541" t="s">
        <v>2806</v>
      </c>
      <c r="R2541" s="3">
        <v>76.91</v>
      </c>
      <c r="U2541" t="s">
        <v>1318</v>
      </c>
      <c r="V2541" s="3">
        <v>45.03</v>
      </c>
    </row>
    <row r="2542" spans="13:22" x14ac:dyDescent="0.25">
      <c r="M2542" t="s">
        <v>837</v>
      </c>
      <c r="N2542" s="2">
        <v>44</v>
      </c>
      <c r="Q2542" t="s">
        <v>977</v>
      </c>
      <c r="R2542" s="3">
        <v>76.58</v>
      </c>
      <c r="U2542" t="s">
        <v>1816</v>
      </c>
      <c r="V2542" s="3">
        <v>44.91</v>
      </c>
    </row>
    <row r="2543" spans="13:22" x14ac:dyDescent="0.25">
      <c r="M2543" t="s">
        <v>2814</v>
      </c>
      <c r="N2543" s="2">
        <v>44</v>
      </c>
      <c r="Q2543" t="s">
        <v>2574</v>
      </c>
      <c r="R2543" s="3">
        <v>76.44</v>
      </c>
      <c r="U2543" t="s">
        <v>997</v>
      </c>
      <c r="V2543" s="3">
        <v>44.82</v>
      </c>
    </row>
    <row r="2544" spans="13:22" x14ac:dyDescent="0.25">
      <c r="M2544" t="s">
        <v>2010</v>
      </c>
      <c r="N2544" s="2">
        <v>44</v>
      </c>
      <c r="Q2544" t="s">
        <v>2823</v>
      </c>
      <c r="R2544" s="3">
        <v>76.289999999999992</v>
      </c>
      <c r="U2544" t="s">
        <v>2589</v>
      </c>
      <c r="V2544" s="3">
        <v>44.74</v>
      </c>
    </row>
    <row r="2545" spans="13:22" x14ac:dyDescent="0.25">
      <c r="M2545" t="s">
        <v>990</v>
      </c>
      <c r="N2545" s="2">
        <v>43</v>
      </c>
      <c r="Q2545" t="s">
        <v>2543</v>
      </c>
      <c r="R2545" s="3">
        <v>75.83</v>
      </c>
      <c r="U2545" t="s">
        <v>914</v>
      </c>
      <c r="V2545" s="3">
        <v>44.739999999999995</v>
      </c>
    </row>
    <row r="2546" spans="13:22" x14ac:dyDescent="0.25">
      <c r="M2546" t="s">
        <v>412</v>
      </c>
      <c r="N2546" s="2">
        <v>43</v>
      </c>
      <c r="Q2546" t="s">
        <v>1946</v>
      </c>
      <c r="R2546" s="3">
        <v>75.180000000000007</v>
      </c>
      <c r="U2546" t="s">
        <v>2505</v>
      </c>
      <c r="V2546" s="3">
        <v>44.31</v>
      </c>
    </row>
    <row r="2547" spans="13:22" x14ac:dyDescent="0.25">
      <c r="M2547" t="s">
        <v>1194</v>
      </c>
      <c r="N2547" s="2">
        <v>43</v>
      </c>
      <c r="Q2547" t="s">
        <v>2817</v>
      </c>
      <c r="R2547" s="3">
        <v>74.34</v>
      </c>
      <c r="U2547" t="s">
        <v>2817</v>
      </c>
      <c r="V2547" s="3">
        <v>44.28</v>
      </c>
    </row>
    <row r="2548" spans="13:22" x14ac:dyDescent="0.25">
      <c r="M2548" t="s">
        <v>1651</v>
      </c>
      <c r="N2548" s="2">
        <v>43</v>
      </c>
      <c r="Q2548" t="s">
        <v>2505</v>
      </c>
      <c r="R2548" s="3">
        <v>73.89</v>
      </c>
      <c r="U2548" t="s">
        <v>2604</v>
      </c>
      <c r="V2548" s="3">
        <v>44.25</v>
      </c>
    </row>
    <row r="2549" spans="13:22" x14ac:dyDescent="0.25">
      <c r="M2549" t="s">
        <v>1243</v>
      </c>
      <c r="N2549" s="2">
        <v>42</v>
      </c>
      <c r="Q2549" t="s">
        <v>1489</v>
      </c>
      <c r="R2549" s="3">
        <v>73.61999999999999</v>
      </c>
      <c r="U2549" t="s">
        <v>977</v>
      </c>
      <c r="V2549" s="3">
        <v>44.11</v>
      </c>
    </row>
    <row r="2550" spans="13:22" x14ac:dyDescent="0.25">
      <c r="M2550" t="s">
        <v>2584</v>
      </c>
      <c r="N2550" s="2">
        <v>42</v>
      </c>
      <c r="Q2550" t="s">
        <v>837</v>
      </c>
      <c r="R2550" s="3">
        <v>73.319999999999993</v>
      </c>
      <c r="U2550" t="s">
        <v>25</v>
      </c>
      <c r="V2550" s="3">
        <v>43.610000000000014</v>
      </c>
    </row>
    <row r="2551" spans="13:22" x14ac:dyDescent="0.25">
      <c r="M2551" t="s">
        <v>1370</v>
      </c>
      <c r="N2551" s="2">
        <v>42</v>
      </c>
      <c r="Q2551" t="s">
        <v>247</v>
      </c>
      <c r="R2551" s="3">
        <v>73.3</v>
      </c>
      <c r="U2551" t="s">
        <v>2617</v>
      </c>
      <c r="V2551" s="3">
        <v>43.56</v>
      </c>
    </row>
    <row r="2552" spans="13:22" x14ac:dyDescent="0.25">
      <c r="M2552" t="s">
        <v>1618</v>
      </c>
      <c r="N2552" s="2">
        <v>42</v>
      </c>
      <c r="Q2552" t="s">
        <v>2589</v>
      </c>
      <c r="R2552" s="3">
        <v>72.53</v>
      </c>
      <c r="U2552" t="s">
        <v>1997</v>
      </c>
      <c r="V2552" s="3">
        <v>43.38</v>
      </c>
    </row>
    <row r="2553" spans="13:22" x14ac:dyDescent="0.25">
      <c r="M2553" t="s">
        <v>2815</v>
      </c>
      <c r="N2553" s="2">
        <v>42</v>
      </c>
      <c r="Q2553" t="s">
        <v>1161</v>
      </c>
      <c r="R2553" s="3">
        <v>72.27000000000001</v>
      </c>
      <c r="U2553" t="s">
        <v>2574</v>
      </c>
      <c r="V2553" s="3">
        <v>42.639999999999993</v>
      </c>
    </row>
    <row r="2554" spans="13:22" x14ac:dyDescent="0.25">
      <c r="M2554" t="s">
        <v>2816</v>
      </c>
      <c r="N2554" s="2">
        <v>42</v>
      </c>
      <c r="Q2554" t="s">
        <v>2816</v>
      </c>
      <c r="R2554" s="3">
        <v>71.429999999999993</v>
      </c>
      <c r="U2554" t="s">
        <v>2820</v>
      </c>
      <c r="V2554" s="3">
        <v>42.47</v>
      </c>
    </row>
    <row r="2555" spans="13:22" x14ac:dyDescent="0.25">
      <c r="M2555" t="s">
        <v>2817</v>
      </c>
      <c r="N2555" s="2">
        <v>42</v>
      </c>
      <c r="Q2555" t="s">
        <v>1243</v>
      </c>
      <c r="R2555" s="3">
        <v>71.399999999999991</v>
      </c>
      <c r="U2555" t="s">
        <v>1895</v>
      </c>
      <c r="V2555" s="3">
        <v>42.269999999999996</v>
      </c>
    </row>
    <row r="2556" spans="13:22" x14ac:dyDescent="0.25">
      <c r="M2556" t="s">
        <v>1511</v>
      </c>
      <c r="N2556" s="2">
        <v>42</v>
      </c>
      <c r="Q2556" t="s">
        <v>2616</v>
      </c>
      <c r="R2556" s="3">
        <v>70.56</v>
      </c>
      <c r="U2556" t="s">
        <v>2575</v>
      </c>
      <c r="V2556" s="3">
        <v>42.159999999999989</v>
      </c>
    </row>
    <row r="2557" spans="13:22" x14ac:dyDescent="0.25">
      <c r="M2557" t="s">
        <v>785</v>
      </c>
      <c r="N2557" s="2">
        <v>42</v>
      </c>
      <c r="Q2557" t="s">
        <v>1778</v>
      </c>
      <c r="R2557" s="3">
        <v>70.48</v>
      </c>
      <c r="U2557" t="s">
        <v>1952</v>
      </c>
      <c r="V2557" s="3">
        <v>41.930000000000007</v>
      </c>
    </row>
    <row r="2558" spans="13:22" x14ac:dyDescent="0.25">
      <c r="M2558" t="s">
        <v>2585</v>
      </c>
      <c r="N2558" s="2">
        <v>41</v>
      </c>
      <c r="Q2558" t="s">
        <v>1582</v>
      </c>
      <c r="R2558" s="3">
        <v>70.400000000000006</v>
      </c>
      <c r="U2558" t="s">
        <v>1852</v>
      </c>
      <c r="V2558" s="3">
        <v>41.759999999999991</v>
      </c>
    </row>
    <row r="2559" spans="13:22" x14ac:dyDescent="0.25">
      <c r="M2559" t="s">
        <v>2586</v>
      </c>
      <c r="N2559" s="2">
        <v>40</v>
      </c>
      <c r="Q2559" t="s">
        <v>2820</v>
      </c>
      <c r="R2559" s="3">
        <v>69.75</v>
      </c>
      <c r="U2559" t="s">
        <v>1243</v>
      </c>
      <c r="V2559" s="3">
        <v>41.579999999999991</v>
      </c>
    </row>
    <row r="2560" spans="13:22" x14ac:dyDescent="0.25">
      <c r="M2560" t="s">
        <v>810</v>
      </c>
      <c r="N2560" s="2">
        <v>40</v>
      </c>
      <c r="Q2560" t="s">
        <v>997</v>
      </c>
      <c r="R2560" s="3">
        <v>69.22</v>
      </c>
      <c r="U2560" t="s">
        <v>2543</v>
      </c>
      <c r="V2560" s="3">
        <v>41.43</v>
      </c>
    </row>
    <row r="2561" spans="13:22" x14ac:dyDescent="0.25">
      <c r="M2561" t="s">
        <v>1017</v>
      </c>
      <c r="N2561" s="2">
        <v>40</v>
      </c>
      <c r="Q2561" t="s">
        <v>1895</v>
      </c>
      <c r="R2561" s="3">
        <v>68.77</v>
      </c>
      <c r="U2561" t="s">
        <v>861</v>
      </c>
      <c r="V2561" s="3">
        <v>41.400000000000006</v>
      </c>
    </row>
    <row r="2562" spans="13:22" x14ac:dyDescent="0.25">
      <c r="M2562" t="s">
        <v>1055</v>
      </c>
      <c r="N2562" s="2">
        <v>39</v>
      </c>
      <c r="Q2562" t="s">
        <v>2010</v>
      </c>
      <c r="R2562" s="3">
        <v>68.64</v>
      </c>
      <c r="U2562" t="s">
        <v>1489</v>
      </c>
      <c r="V2562" s="3">
        <v>41.11999999999999</v>
      </c>
    </row>
    <row r="2563" spans="13:22" x14ac:dyDescent="0.25">
      <c r="M2563" t="s">
        <v>1405</v>
      </c>
      <c r="N2563" s="2">
        <v>39</v>
      </c>
      <c r="Q2563" t="s">
        <v>2600</v>
      </c>
      <c r="R2563" s="3">
        <v>68.600000000000009</v>
      </c>
      <c r="U2563" t="s">
        <v>1064</v>
      </c>
      <c r="V2563" s="3">
        <v>40.81</v>
      </c>
    </row>
    <row r="2564" spans="13:22" x14ac:dyDescent="0.25">
      <c r="M2564" t="s">
        <v>2587</v>
      </c>
      <c r="N2564" s="2">
        <v>39</v>
      </c>
      <c r="Q2564" t="s">
        <v>2599</v>
      </c>
      <c r="R2564" s="3">
        <v>68.28</v>
      </c>
      <c r="U2564" t="s">
        <v>412</v>
      </c>
      <c r="V2564" s="3">
        <v>40.81</v>
      </c>
    </row>
    <row r="2565" spans="13:22" x14ac:dyDescent="0.25">
      <c r="M2565" t="s">
        <v>260</v>
      </c>
      <c r="N2565" s="2">
        <v>39</v>
      </c>
      <c r="Q2565" t="s">
        <v>2812</v>
      </c>
      <c r="R2565" s="3">
        <v>67.800000000000011</v>
      </c>
      <c r="U2565" t="s">
        <v>1892</v>
      </c>
      <c r="V2565" s="3">
        <v>40.740000000000009</v>
      </c>
    </row>
    <row r="2566" spans="13:22" x14ac:dyDescent="0.25">
      <c r="M2566" t="s">
        <v>1769</v>
      </c>
      <c r="N2566" s="2">
        <v>39</v>
      </c>
      <c r="Q2566" t="s">
        <v>1013</v>
      </c>
      <c r="R2566" s="3">
        <v>67.22</v>
      </c>
      <c r="U2566" t="s">
        <v>2816</v>
      </c>
      <c r="V2566" s="3">
        <v>40.44</v>
      </c>
    </row>
    <row r="2567" spans="13:22" x14ac:dyDescent="0.25">
      <c r="M2567" t="s">
        <v>71</v>
      </c>
      <c r="N2567" s="2">
        <v>39</v>
      </c>
      <c r="Q2567" t="s">
        <v>1361</v>
      </c>
      <c r="R2567" s="3">
        <v>66.98</v>
      </c>
      <c r="U2567" t="s">
        <v>2585</v>
      </c>
      <c r="V2567" s="3">
        <v>39.36</v>
      </c>
    </row>
    <row r="2568" spans="13:22" x14ac:dyDescent="0.25">
      <c r="M2568" t="s">
        <v>1392</v>
      </c>
      <c r="N2568" s="2">
        <v>39</v>
      </c>
      <c r="Q2568" t="s">
        <v>2597</v>
      </c>
      <c r="R2568" s="3">
        <v>66.929999999999993</v>
      </c>
      <c r="U2568" t="s">
        <v>2590</v>
      </c>
      <c r="V2568" s="3">
        <v>39.300000000000004</v>
      </c>
    </row>
    <row r="2569" spans="13:22" x14ac:dyDescent="0.25">
      <c r="M2569" t="s">
        <v>2588</v>
      </c>
      <c r="N2569" s="2">
        <v>38</v>
      </c>
      <c r="Q2569" t="s">
        <v>376</v>
      </c>
      <c r="R2569" s="3">
        <v>66.710000000000008</v>
      </c>
      <c r="U2569" t="s">
        <v>64</v>
      </c>
      <c r="V2569" s="3">
        <v>39.239999999999995</v>
      </c>
    </row>
    <row r="2570" spans="13:22" x14ac:dyDescent="0.25">
      <c r="M2570" t="s">
        <v>1502</v>
      </c>
      <c r="N2570" s="2">
        <v>38</v>
      </c>
      <c r="Q2570" t="s">
        <v>412</v>
      </c>
      <c r="R2570" s="3">
        <v>66.62</v>
      </c>
      <c r="U2570" t="s">
        <v>2597</v>
      </c>
      <c r="V2570" s="3">
        <v>39.159999999999997</v>
      </c>
    </row>
    <row r="2571" spans="13:22" x14ac:dyDescent="0.25">
      <c r="M2571" t="s">
        <v>1318</v>
      </c>
      <c r="N2571" s="2">
        <v>38</v>
      </c>
      <c r="Q2571" t="s">
        <v>2575</v>
      </c>
      <c r="R2571" s="3">
        <v>66.199999999999989</v>
      </c>
      <c r="U2571" t="s">
        <v>2812</v>
      </c>
      <c r="V2571" s="3">
        <v>39.000000000000014</v>
      </c>
    </row>
    <row r="2572" spans="13:22" x14ac:dyDescent="0.25">
      <c r="M2572" t="s">
        <v>370</v>
      </c>
      <c r="N2572" s="2">
        <v>37</v>
      </c>
      <c r="Q2572" t="s">
        <v>259</v>
      </c>
      <c r="R2572" s="3">
        <v>65.58</v>
      </c>
      <c r="U2572" t="s">
        <v>259</v>
      </c>
      <c r="V2572" s="3">
        <v>38.72</v>
      </c>
    </row>
    <row r="2573" spans="13:22" x14ac:dyDescent="0.25">
      <c r="M2573" t="s">
        <v>259</v>
      </c>
      <c r="N2573" s="2">
        <v>37</v>
      </c>
      <c r="Q2573" t="s">
        <v>1064</v>
      </c>
      <c r="R2573" s="3">
        <v>65.48</v>
      </c>
      <c r="U2573" t="s">
        <v>2566</v>
      </c>
      <c r="V2573" s="3">
        <v>38.64</v>
      </c>
    </row>
    <row r="2574" spans="13:22" x14ac:dyDescent="0.25">
      <c r="M2574" t="s">
        <v>215</v>
      </c>
      <c r="N2574" s="2">
        <v>37</v>
      </c>
      <c r="Q2574" t="s">
        <v>2617</v>
      </c>
      <c r="R2574" s="3">
        <v>64.98</v>
      </c>
      <c r="U2574" t="s">
        <v>2005</v>
      </c>
      <c r="V2574" s="3">
        <v>37.82</v>
      </c>
    </row>
    <row r="2575" spans="13:22" x14ac:dyDescent="0.25">
      <c r="M2575" t="s">
        <v>1281</v>
      </c>
      <c r="N2575" s="2">
        <v>37</v>
      </c>
      <c r="Q2575" t="s">
        <v>2590</v>
      </c>
      <c r="R2575" s="3">
        <v>64.900000000000006</v>
      </c>
      <c r="U2575" t="s">
        <v>2815</v>
      </c>
      <c r="V2575" s="3">
        <v>37.799999999999997</v>
      </c>
    </row>
    <row r="2576" spans="13:22" x14ac:dyDescent="0.25">
      <c r="M2576" t="s">
        <v>1013</v>
      </c>
      <c r="N2576" s="2">
        <v>36</v>
      </c>
      <c r="Q2576" t="s">
        <v>1193</v>
      </c>
      <c r="R2576" s="3">
        <v>64.78</v>
      </c>
      <c r="U2576" t="s">
        <v>837</v>
      </c>
      <c r="V2576" s="3">
        <v>37.789999999999992</v>
      </c>
    </row>
    <row r="2577" spans="13:22" x14ac:dyDescent="0.25">
      <c r="M2577" t="s">
        <v>2818</v>
      </c>
      <c r="N2577" s="2">
        <v>36</v>
      </c>
      <c r="Q2577" t="s">
        <v>2824</v>
      </c>
      <c r="R2577" s="3">
        <v>64.680000000000007</v>
      </c>
      <c r="U2577" t="s">
        <v>2598</v>
      </c>
      <c r="V2577" s="3">
        <v>37.699999999999996</v>
      </c>
    </row>
    <row r="2578" spans="13:22" x14ac:dyDescent="0.25">
      <c r="M2578" t="s">
        <v>2589</v>
      </c>
      <c r="N2578" s="2">
        <v>36</v>
      </c>
      <c r="Q2578" t="s">
        <v>1965</v>
      </c>
      <c r="R2578" s="3">
        <v>64.679999999999993</v>
      </c>
      <c r="U2578" t="s">
        <v>1361</v>
      </c>
      <c r="V2578" s="3">
        <v>37.49</v>
      </c>
    </row>
    <row r="2579" spans="13:22" x14ac:dyDescent="0.25">
      <c r="M2579" t="s">
        <v>29</v>
      </c>
      <c r="N2579" s="2">
        <v>36</v>
      </c>
      <c r="Q2579" t="s">
        <v>64</v>
      </c>
      <c r="R2579" s="3">
        <v>62.36</v>
      </c>
      <c r="U2579" t="s">
        <v>376</v>
      </c>
      <c r="V2579" s="3">
        <v>37.38000000000001</v>
      </c>
    </row>
    <row r="2580" spans="13:22" x14ac:dyDescent="0.25">
      <c r="M2580" t="s">
        <v>1110</v>
      </c>
      <c r="N2580" s="2">
        <v>36</v>
      </c>
      <c r="Q2580" t="s">
        <v>2606</v>
      </c>
      <c r="R2580" s="3">
        <v>62.33</v>
      </c>
      <c r="U2580" t="s">
        <v>2512</v>
      </c>
      <c r="V2580" s="3">
        <v>37.309999999999995</v>
      </c>
    </row>
    <row r="2581" spans="13:22" x14ac:dyDescent="0.25">
      <c r="M2581" t="s">
        <v>1558</v>
      </c>
      <c r="N2581" s="2">
        <v>35</v>
      </c>
      <c r="Q2581" t="s">
        <v>2598</v>
      </c>
      <c r="R2581" s="3">
        <v>61.769999999999996</v>
      </c>
      <c r="U2581" t="s">
        <v>1716</v>
      </c>
      <c r="V2581" s="3">
        <v>37.200000000000003</v>
      </c>
    </row>
    <row r="2582" spans="13:22" x14ac:dyDescent="0.25">
      <c r="M2582" t="s">
        <v>2819</v>
      </c>
      <c r="N2582" s="2">
        <v>35</v>
      </c>
      <c r="Q2582" t="s">
        <v>1892</v>
      </c>
      <c r="R2582" s="3">
        <v>61.760000000000005</v>
      </c>
      <c r="U2582" t="s">
        <v>1013</v>
      </c>
      <c r="V2582" s="3">
        <v>36.519999999999996</v>
      </c>
    </row>
    <row r="2583" spans="13:22" x14ac:dyDescent="0.25">
      <c r="M2583" t="s">
        <v>2590</v>
      </c>
      <c r="N2583" s="2">
        <v>35</v>
      </c>
      <c r="Q2583" t="s">
        <v>1989</v>
      </c>
      <c r="R2583" s="3">
        <v>61.550000000000004</v>
      </c>
      <c r="U2583" t="s">
        <v>2824</v>
      </c>
      <c r="V2583" s="3">
        <v>36.320000000000007</v>
      </c>
    </row>
    <row r="2584" spans="13:22" x14ac:dyDescent="0.25">
      <c r="M2584" t="s">
        <v>2591</v>
      </c>
      <c r="N2584" s="2">
        <v>34</v>
      </c>
      <c r="Q2584" t="s">
        <v>741</v>
      </c>
      <c r="R2584" s="3">
        <v>61.16</v>
      </c>
      <c r="U2584" t="s">
        <v>2607</v>
      </c>
      <c r="V2584" s="3">
        <v>36.300000000000004</v>
      </c>
    </row>
    <row r="2585" spans="13:22" x14ac:dyDescent="0.25">
      <c r="M2585" t="s">
        <v>1346</v>
      </c>
      <c r="N2585" s="2">
        <v>34</v>
      </c>
      <c r="Q2585" t="s">
        <v>1897</v>
      </c>
      <c r="R2585" s="3">
        <v>61.050000000000004</v>
      </c>
      <c r="U2585" t="s">
        <v>1193</v>
      </c>
      <c r="V2585" s="3">
        <v>36.290000000000006</v>
      </c>
    </row>
    <row r="2586" spans="13:22" x14ac:dyDescent="0.25">
      <c r="M2586" t="s">
        <v>2592</v>
      </c>
      <c r="N2586" s="2">
        <v>34</v>
      </c>
      <c r="Q2586" t="s">
        <v>2005</v>
      </c>
      <c r="R2586" s="3">
        <v>60.4</v>
      </c>
      <c r="U2586" t="s">
        <v>2599</v>
      </c>
      <c r="V2586" s="3">
        <v>36.24</v>
      </c>
    </row>
    <row r="2587" spans="13:22" x14ac:dyDescent="0.25">
      <c r="M2587" t="s">
        <v>150</v>
      </c>
      <c r="N2587" s="2">
        <v>34</v>
      </c>
      <c r="Q2587" t="s">
        <v>2566</v>
      </c>
      <c r="R2587" s="3">
        <v>60.339999999999996</v>
      </c>
      <c r="U2587" t="s">
        <v>2616</v>
      </c>
      <c r="V2587" s="3">
        <v>36</v>
      </c>
    </row>
    <row r="2588" spans="13:22" x14ac:dyDescent="0.25">
      <c r="M2588" t="s">
        <v>1603</v>
      </c>
      <c r="N2588" s="2">
        <v>34</v>
      </c>
      <c r="Q2588" t="s">
        <v>2512</v>
      </c>
      <c r="R2588" s="3">
        <v>60.269999999999996</v>
      </c>
      <c r="U2588" t="s">
        <v>1989</v>
      </c>
      <c r="V2588" s="3">
        <v>35.940000000000005</v>
      </c>
    </row>
    <row r="2589" spans="13:22" x14ac:dyDescent="0.25">
      <c r="M2589" t="s">
        <v>2593</v>
      </c>
      <c r="N2589" s="2">
        <v>33</v>
      </c>
      <c r="Q2589" t="s">
        <v>1194</v>
      </c>
      <c r="R2589" s="3">
        <v>60.199999999999996</v>
      </c>
      <c r="U2589" t="s">
        <v>1169</v>
      </c>
      <c r="V2589" s="3">
        <v>35.460000000000008</v>
      </c>
    </row>
    <row r="2590" spans="13:22" x14ac:dyDescent="0.25">
      <c r="M2590" t="s">
        <v>1582</v>
      </c>
      <c r="N2590" s="2">
        <v>33</v>
      </c>
      <c r="Q2590" t="s">
        <v>2585</v>
      </c>
      <c r="R2590" s="3">
        <v>59.449999999999996</v>
      </c>
      <c r="U2590" t="s">
        <v>2603</v>
      </c>
      <c r="V2590" s="3">
        <v>34.840000000000003</v>
      </c>
    </row>
    <row r="2591" spans="13:22" x14ac:dyDescent="0.25">
      <c r="M2591" t="s">
        <v>1897</v>
      </c>
      <c r="N2591" s="2">
        <v>33</v>
      </c>
      <c r="Q2591" t="s">
        <v>1716</v>
      </c>
      <c r="R2591" s="3">
        <v>58.120000000000005</v>
      </c>
      <c r="U2591" t="s">
        <v>1897</v>
      </c>
      <c r="V2591" s="3">
        <v>34.320000000000007</v>
      </c>
    </row>
    <row r="2592" spans="13:22" x14ac:dyDescent="0.25">
      <c r="M2592" t="s">
        <v>1141</v>
      </c>
      <c r="N2592" s="2">
        <v>31</v>
      </c>
      <c r="Q2592" t="s">
        <v>2579</v>
      </c>
      <c r="R2592" s="3">
        <v>57.999999999999993</v>
      </c>
      <c r="U2592" t="s">
        <v>1965</v>
      </c>
      <c r="V2592" s="3">
        <v>34.319999999999993</v>
      </c>
    </row>
    <row r="2593" spans="13:22" x14ac:dyDescent="0.25">
      <c r="M2593" t="s">
        <v>2820</v>
      </c>
      <c r="N2593" s="2">
        <v>31</v>
      </c>
      <c r="Q2593" t="s">
        <v>1169</v>
      </c>
      <c r="R2593" s="3">
        <v>56.910000000000004</v>
      </c>
      <c r="U2593" t="s">
        <v>2608</v>
      </c>
      <c r="V2593" s="3">
        <v>33.81</v>
      </c>
    </row>
    <row r="2594" spans="13:22" x14ac:dyDescent="0.25">
      <c r="M2594" t="s">
        <v>495</v>
      </c>
      <c r="N2594" s="2">
        <v>31</v>
      </c>
      <c r="Q2594" t="s">
        <v>2815</v>
      </c>
      <c r="R2594" s="3">
        <v>56.7</v>
      </c>
      <c r="U2594" t="s">
        <v>2606</v>
      </c>
      <c r="V2594" s="3">
        <v>33.119999999999997</v>
      </c>
    </row>
    <row r="2595" spans="13:22" x14ac:dyDescent="0.25">
      <c r="M2595" t="s">
        <v>317</v>
      </c>
      <c r="N2595" s="2">
        <v>31</v>
      </c>
      <c r="Q2595" t="s">
        <v>2821</v>
      </c>
      <c r="R2595" s="3">
        <v>55.18</v>
      </c>
      <c r="U2595" t="s">
        <v>741</v>
      </c>
      <c r="V2595" s="3">
        <v>32.949999999999996</v>
      </c>
    </row>
    <row r="2596" spans="13:22" x14ac:dyDescent="0.25">
      <c r="M2596" t="s">
        <v>2821</v>
      </c>
      <c r="N2596" s="2">
        <v>31</v>
      </c>
      <c r="Q2596" t="s">
        <v>2603</v>
      </c>
      <c r="R2596" s="3">
        <v>55.120000000000005</v>
      </c>
      <c r="U2596" t="s">
        <v>2821</v>
      </c>
      <c r="V2596" s="3">
        <v>32.549999999999997</v>
      </c>
    </row>
    <row r="2597" spans="13:22" x14ac:dyDescent="0.25">
      <c r="M2597" t="s">
        <v>1361</v>
      </c>
      <c r="N2597" s="2">
        <v>31</v>
      </c>
      <c r="Q2597" t="s">
        <v>2607</v>
      </c>
      <c r="R2597" s="3">
        <v>54.34</v>
      </c>
      <c r="U2597" t="s">
        <v>873</v>
      </c>
      <c r="V2597" s="3">
        <v>31.920000000000005</v>
      </c>
    </row>
    <row r="2598" spans="13:22" x14ac:dyDescent="0.25">
      <c r="M2598" t="s">
        <v>1620</v>
      </c>
      <c r="N2598" s="2">
        <v>30</v>
      </c>
      <c r="Q2598" t="s">
        <v>2557</v>
      </c>
      <c r="R2598" s="3">
        <v>54.28</v>
      </c>
      <c r="U2598" t="s">
        <v>1194</v>
      </c>
      <c r="V2598" s="3">
        <v>31.819999999999993</v>
      </c>
    </row>
    <row r="2599" spans="13:22" x14ac:dyDescent="0.25">
      <c r="M2599" t="s">
        <v>2594</v>
      </c>
      <c r="N2599" s="2">
        <v>30</v>
      </c>
      <c r="Q2599" t="s">
        <v>168</v>
      </c>
      <c r="R2599" s="3">
        <v>54.27</v>
      </c>
      <c r="U2599" t="s">
        <v>168</v>
      </c>
      <c r="V2599" s="3">
        <v>31.78</v>
      </c>
    </row>
    <row r="2600" spans="13:22" x14ac:dyDescent="0.25">
      <c r="M2600" t="s">
        <v>2595</v>
      </c>
      <c r="N2600" s="2">
        <v>30</v>
      </c>
      <c r="Q2600" t="s">
        <v>992</v>
      </c>
      <c r="R2600" s="3">
        <v>53.819999999999993</v>
      </c>
      <c r="U2600" t="s">
        <v>1652</v>
      </c>
      <c r="V2600" s="3">
        <v>31.75</v>
      </c>
    </row>
    <row r="2601" spans="13:22" x14ac:dyDescent="0.25">
      <c r="M2601" t="s">
        <v>2822</v>
      </c>
      <c r="N2601" s="2">
        <v>30</v>
      </c>
      <c r="Q2601" t="s">
        <v>2556</v>
      </c>
      <c r="R2601" s="3">
        <v>53.4</v>
      </c>
      <c r="U2601" t="s">
        <v>992</v>
      </c>
      <c r="V2601" s="3">
        <v>31.739999999999995</v>
      </c>
    </row>
    <row r="2602" spans="13:22" x14ac:dyDescent="0.25">
      <c r="M2602" t="s">
        <v>1892</v>
      </c>
      <c r="N2602" s="2">
        <v>30</v>
      </c>
      <c r="Q2602" t="s">
        <v>2605</v>
      </c>
      <c r="R2602" s="3">
        <v>52.800000000000004</v>
      </c>
      <c r="U2602" t="s">
        <v>2557</v>
      </c>
      <c r="V2602" s="3">
        <v>31.64</v>
      </c>
    </row>
    <row r="2603" spans="13:22" x14ac:dyDescent="0.25">
      <c r="M2603" t="s">
        <v>1350</v>
      </c>
      <c r="N2603" s="2">
        <v>29</v>
      </c>
      <c r="Q2603" t="s">
        <v>2608</v>
      </c>
      <c r="R2603" s="3">
        <v>51.870000000000005</v>
      </c>
      <c r="U2603" t="s">
        <v>2619</v>
      </c>
      <c r="V2603" s="3">
        <v>31.619999999999997</v>
      </c>
    </row>
    <row r="2604" spans="13:22" x14ac:dyDescent="0.25">
      <c r="M2604" t="s">
        <v>2596</v>
      </c>
      <c r="N2604" s="2">
        <v>29</v>
      </c>
      <c r="Q2604" t="s">
        <v>1406</v>
      </c>
      <c r="R2604" s="3">
        <v>51.4</v>
      </c>
      <c r="U2604" t="s">
        <v>2556</v>
      </c>
      <c r="V2604" s="3">
        <v>29.999999999999996</v>
      </c>
    </row>
    <row r="2605" spans="13:22" x14ac:dyDescent="0.25">
      <c r="M2605" t="s">
        <v>2597</v>
      </c>
      <c r="N2605" s="2">
        <v>29</v>
      </c>
      <c r="Q2605" t="s">
        <v>1652</v>
      </c>
      <c r="R2605" s="3">
        <v>50.36</v>
      </c>
      <c r="U2605" t="s">
        <v>2579</v>
      </c>
      <c r="V2605" s="3">
        <v>29.499999999999996</v>
      </c>
    </row>
    <row r="2606" spans="13:22" x14ac:dyDescent="0.25">
      <c r="M2606" t="s">
        <v>2598</v>
      </c>
      <c r="N2606" s="2">
        <v>29</v>
      </c>
      <c r="Q2606" t="s">
        <v>1017</v>
      </c>
      <c r="R2606" s="3">
        <v>49.120000000000005</v>
      </c>
      <c r="U2606" t="s">
        <v>1017</v>
      </c>
      <c r="V2606" s="3">
        <v>29.360000000000007</v>
      </c>
    </row>
    <row r="2607" spans="13:22" x14ac:dyDescent="0.25">
      <c r="M2607" t="s">
        <v>1852</v>
      </c>
      <c r="N2607" s="2">
        <v>29</v>
      </c>
      <c r="Q2607" t="s">
        <v>2622</v>
      </c>
      <c r="R2607" s="3">
        <v>48.300000000000004</v>
      </c>
      <c r="U2607" t="s">
        <v>1406</v>
      </c>
      <c r="V2607" s="3">
        <v>28.979999999999997</v>
      </c>
    </row>
    <row r="2608" spans="13:22" x14ac:dyDescent="0.25">
      <c r="M2608" t="s">
        <v>1024</v>
      </c>
      <c r="N2608" s="2">
        <v>29</v>
      </c>
      <c r="Q2608" t="s">
        <v>399</v>
      </c>
      <c r="R2608" s="3">
        <v>48.16</v>
      </c>
      <c r="U2608" t="s">
        <v>317</v>
      </c>
      <c r="V2608" s="3">
        <v>28.83</v>
      </c>
    </row>
    <row r="2609" spans="13:22" x14ac:dyDescent="0.25">
      <c r="M2609" t="s">
        <v>2599</v>
      </c>
      <c r="N2609" s="2">
        <v>28</v>
      </c>
      <c r="Q2609" t="s">
        <v>2621</v>
      </c>
      <c r="R2609" s="3">
        <v>48.15</v>
      </c>
      <c r="U2609" t="s">
        <v>1822</v>
      </c>
      <c r="V2609" s="3">
        <v>28.34</v>
      </c>
    </row>
    <row r="2610" spans="13:22" x14ac:dyDescent="0.25">
      <c r="M2610" t="s">
        <v>2600</v>
      </c>
      <c r="N2610" s="2">
        <v>28</v>
      </c>
      <c r="Q2610" t="s">
        <v>1822</v>
      </c>
      <c r="R2610" s="3">
        <v>48.1</v>
      </c>
      <c r="U2610" t="s">
        <v>2615</v>
      </c>
      <c r="V2610" s="3">
        <v>27.56</v>
      </c>
    </row>
    <row r="2611" spans="13:22" x14ac:dyDescent="0.25">
      <c r="M2611" t="s">
        <v>1095</v>
      </c>
      <c r="N2611" s="2">
        <v>28</v>
      </c>
      <c r="Q2611" t="s">
        <v>2619</v>
      </c>
      <c r="R2611" s="3">
        <v>47.94</v>
      </c>
      <c r="U2611" t="s">
        <v>2593</v>
      </c>
      <c r="V2611" s="3">
        <v>27.390000000000004</v>
      </c>
    </row>
    <row r="2612" spans="13:22" x14ac:dyDescent="0.25">
      <c r="M2612" t="s">
        <v>1600</v>
      </c>
      <c r="N2612" s="2">
        <v>27</v>
      </c>
      <c r="Q2612" t="s">
        <v>495</v>
      </c>
      <c r="R2612" s="3">
        <v>47.86</v>
      </c>
      <c r="U2612" t="s">
        <v>2605</v>
      </c>
      <c r="V2612" s="3">
        <v>27.360000000000003</v>
      </c>
    </row>
    <row r="2613" spans="13:22" x14ac:dyDescent="0.25">
      <c r="M2613" t="s">
        <v>833</v>
      </c>
      <c r="N2613" s="2">
        <v>27</v>
      </c>
      <c r="Q2613" t="s">
        <v>254</v>
      </c>
      <c r="R2613" s="3">
        <v>47.099999999999994</v>
      </c>
      <c r="U2613" t="s">
        <v>2612</v>
      </c>
      <c r="V2613" s="3">
        <v>27.170000000000005</v>
      </c>
    </row>
    <row r="2614" spans="13:22" x14ac:dyDescent="0.25">
      <c r="M2614" t="s">
        <v>1772</v>
      </c>
      <c r="N2614" s="2">
        <v>27</v>
      </c>
      <c r="Q2614" t="s">
        <v>2612</v>
      </c>
      <c r="R2614" s="3">
        <v>46.930000000000007</v>
      </c>
      <c r="U2614" t="s">
        <v>254</v>
      </c>
      <c r="V2614" s="3">
        <v>26.969999999999992</v>
      </c>
    </row>
    <row r="2615" spans="13:22" x14ac:dyDescent="0.25">
      <c r="M2615" t="s">
        <v>2823</v>
      </c>
      <c r="N2615" s="2">
        <v>27</v>
      </c>
      <c r="Q2615" t="s">
        <v>873</v>
      </c>
      <c r="R2615" s="3">
        <v>46.930000000000007</v>
      </c>
      <c r="U2615" t="s">
        <v>1141</v>
      </c>
      <c r="V2615" s="3">
        <v>26.66</v>
      </c>
    </row>
    <row r="2616" spans="13:22" x14ac:dyDescent="0.25">
      <c r="M2616" t="s">
        <v>1895</v>
      </c>
      <c r="N2616" s="2">
        <v>27</v>
      </c>
      <c r="Q2616" t="s">
        <v>2615</v>
      </c>
      <c r="R2616" s="3">
        <v>45.76</v>
      </c>
      <c r="U2616" t="s">
        <v>495</v>
      </c>
      <c r="V2616" s="3">
        <v>26.65</v>
      </c>
    </row>
    <row r="2617" spans="13:22" x14ac:dyDescent="0.25">
      <c r="M2617" t="s">
        <v>2601</v>
      </c>
      <c r="N2617" s="2">
        <v>27</v>
      </c>
      <c r="Q2617" t="s">
        <v>317</v>
      </c>
      <c r="R2617" s="3">
        <v>45.26</v>
      </c>
      <c r="U2617" t="s">
        <v>2622</v>
      </c>
      <c r="V2617" s="3">
        <v>26.600000000000005</v>
      </c>
    </row>
    <row r="2618" spans="13:22" x14ac:dyDescent="0.25">
      <c r="M2618" t="s">
        <v>1822</v>
      </c>
      <c r="N2618" s="2">
        <v>26</v>
      </c>
      <c r="Q2618" t="s">
        <v>1704</v>
      </c>
      <c r="R2618" s="3">
        <v>44.72</v>
      </c>
      <c r="U2618" t="s">
        <v>1704</v>
      </c>
      <c r="V2618" s="3">
        <v>26.259999999999998</v>
      </c>
    </row>
    <row r="2619" spans="13:22" x14ac:dyDescent="0.25">
      <c r="M2619" t="s">
        <v>2602</v>
      </c>
      <c r="N2619" s="2">
        <v>26</v>
      </c>
      <c r="Q2619" t="s">
        <v>2588</v>
      </c>
      <c r="R2619" s="3">
        <v>44.459999999999994</v>
      </c>
      <c r="U2619" t="s">
        <v>150</v>
      </c>
      <c r="V2619" s="3">
        <v>26.18</v>
      </c>
    </row>
    <row r="2620" spans="13:22" x14ac:dyDescent="0.25">
      <c r="M2620" t="s">
        <v>366</v>
      </c>
      <c r="N2620" s="2">
        <v>26</v>
      </c>
      <c r="Q2620" t="s">
        <v>1978</v>
      </c>
      <c r="R2620" s="3">
        <v>44.25</v>
      </c>
      <c r="U2620" t="s">
        <v>1368</v>
      </c>
      <c r="V2620" s="3">
        <v>26.050000000000004</v>
      </c>
    </row>
    <row r="2621" spans="13:22" x14ac:dyDescent="0.25">
      <c r="M2621" t="s">
        <v>2603</v>
      </c>
      <c r="N2621" s="2">
        <v>26</v>
      </c>
      <c r="Q2621" t="s">
        <v>2594</v>
      </c>
      <c r="R2621" s="3">
        <v>44.1</v>
      </c>
      <c r="U2621" t="s">
        <v>918</v>
      </c>
      <c r="V2621" s="3">
        <v>25.959999999999997</v>
      </c>
    </row>
    <row r="2622" spans="13:22" x14ac:dyDescent="0.25">
      <c r="M2622" t="s">
        <v>1704</v>
      </c>
      <c r="N2622" s="2">
        <v>26</v>
      </c>
      <c r="Q2622" t="s">
        <v>366</v>
      </c>
      <c r="R2622" s="3">
        <v>43.650000000000006</v>
      </c>
      <c r="U2622" t="s">
        <v>2621</v>
      </c>
      <c r="V2622" s="3">
        <v>25.5</v>
      </c>
    </row>
    <row r="2623" spans="13:22" x14ac:dyDescent="0.25">
      <c r="M2623" t="s">
        <v>2604</v>
      </c>
      <c r="N2623" s="2">
        <v>26</v>
      </c>
      <c r="Q2623" t="s">
        <v>150</v>
      </c>
      <c r="R2623" s="3">
        <v>42.92</v>
      </c>
      <c r="U2623" t="s">
        <v>2588</v>
      </c>
      <c r="V2623" s="3">
        <v>25.459999999999994</v>
      </c>
    </row>
    <row r="2624" spans="13:22" x14ac:dyDescent="0.25">
      <c r="M2624" t="s">
        <v>1157</v>
      </c>
      <c r="N2624" s="2">
        <v>26</v>
      </c>
      <c r="Q2624" t="s">
        <v>2593</v>
      </c>
      <c r="R2624" s="3">
        <v>41.910000000000004</v>
      </c>
      <c r="U2624" t="s">
        <v>399</v>
      </c>
      <c r="V2624" s="3">
        <v>25.39</v>
      </c>
    </row>
    <row r="2625" spans="13:22" x14ac:dyDescent="0.25">
      <c r="M2625" t="s">
        <v>934</v>
      </c>
      <c r="N2625" s="2">
        <v>25</v>
      </c>
      <c r="Q2625" t="s">
        <v>1368</v>
      </c>
      <c r="R2625" s="3">
        <v>41.900000000000006</v>
      </c>
      <c r="U2625" t="s">
        <v>366</v>
      </c>
      <c r="V2625" s="3">
        <v>25.330000000000005</v>
      </c>
    </row>
    <row r="2626" spans="13:22" x14ac:dyDescent="0.25">
      <c r="M2626" t="s">
        <v>1865</v>
      </c>
      <c r="N2626" s="2">
        <v>25</v>
      </c>
      <c r="Q2626" t="s">
        <v>233</v>
      </c>
      <c r="R2626" s="3">
        <v>40.299999999999997</v>
      </c>
      <c r="U2626" t="s">
        <v>1978</v>
      </c>
      <c r="V2626" s="3">
        <v>25.2</v>
      </c>
    </row>
    <row r="2627" spans="13:22" x14ac:dyDescent="0.25">
      <c r="M2627" t="s">
        <v>2824</v>
      </c>
      <c r="N2627" s="2">
        <v>24</v>
      </c>
      <c r="Q2627" t="s">
        <v>693</v>
      </c>
      <c r="R2627" s="3">
        <v>38.86</v>
      </c>
      <c r="U2627" t="s">
        <v>233</v>
      </c>
      <c r="V2627" s="3">
        <v>24.639999999999997</v>
      </c>
    </row>
    <row r="2628" spans="13:22" x14ac:dyDescent="0.25">
      <c r="M2628" t="s">
        <v>2605</v>
      </c>
      <c r="N2628" s="2">
        <v>24</v>
      </c>
      <c r="Q2628" t="s">
        <v>1141</v>
      </c>
      <c r="R2628" s="3">
        <v>38.75</v>
      </c>
      <c r="U2628" t="s">
        <v>2594</v>
      </c>
      <c r="V2628" s="3">
        <v>23.400000000000002</v>
      </c>
    </row>
    <row r="2629" spans="13:22" x14ac:dyDescent="0.25">
      <c r="M2629" t="s">
        <v>2606</v>
      </c>
      <c r="N2629" s="2">
        <v>23</v>
      </c>
      <c r="Q2629" t="s">
        <v>2829</v>
      </c>
      <c r="R2629" s="3">
        <v>37.76</v>
      </c>
      <c r="U2629" t="s">
        <v>2829</v>
      </c>
      <c r="V2629" s="3">
        <v>23.36</v>
      </c>
    </row>
    <row r="2630" spans="13:22" x14ac:dyDescent="0.25">
      <c r="M2630" t="s">
        <v>741</v>
      </c>
      <c r="N2630" s="2">
        <v>23</v>
      </c>
      <c r="Q2630" t="s">
        <v>918</v>
      </c>
      <c r="R2630" s="3">
        <v>37.619999999999997</v>
      </c>
      <c r="U2630" t="s">
        <v>2614</v>
      </c>
      <c r="V2630" s="3">
        <v>22.92</v>
      </c>
    </row>
    <row r="2631" spans="13:22" x14ac:dyDescent="0.25">
      <c r="M2631" t="s">
        <v>1193</v>
      </c>
      <c r="N2631" s="2">
        <v>23</v>
      </c>
      <c r="Q2631" t="s">
        <v>2586</v>
      </c>
      <c r="R2631" s="3">
        <v>37.549999999999997</v>
      </c>
      <c r="U2631" t="s">
        <v>1616</v>
      </c>
      <c r="V2631" s="3">
        <v>21.839999999999996</v>
      </c>
    </row>
    <row r="2632" spans="13:22" x14ac:dyDescent="0.25">
      <c r="M2632" t="s">
        <v>1137</v>
      </c>
      <c r="N2632" s="2">
        <v>23</v>
      </c>
      <c r="Q2632" t="s">
        <v>2614</v>
      </c>
      <c r="R2632" s="3">
        <v>37.32</v>
      </c>
      <c r="U2632" t="s">
        <v>1971</v>
      </c>
      <c r="V2632" s="3">
        <v>21.839999999999996</v>
      </c>
    </row>
    <row r="2633" spans="13:22" x14ac:dyDescent="0.25">
      <c r="M2633" t="s">
        <v>918</v>
      </c>
      <c r="N2633" s="2">
        <v>22</v>
      </c>
      <c r="Q2633" t="s">
        <v>1602</v>
      </c>
      <c r="R2633" s="3">
        <v>36.479999999999997</v>
      </c>
      <c r="U2633" t="s">
        <v>2582</v>
      </c>
      <c r="V2633" s="3">
        <v>21.67</v>
      </c>
    </row>
    <row r="2634" spans="13:22" x14ac:dyDescent="0.25">
      <c r="M2634" t="s">
        <v>2825</v>
      </c>
      <c r="N2634" s="2">
        <v>22</v>
      </c>
      <c r="Q2634" t="s">
        <v>1971</v>
      </c>
      <c r="R2634" s="3">
        <v>36.299999999999997</v>
      </c>
      <c r="U2634" t="s">
        <v>2625</v>
      </c>
      <c r="V2634" s="3">
        <v>21.319999999999993</v>
      </c>
    </row>
    <row r="2635" spans="13:22" x14ac:dyDescent="0.25">
      <c r="M2635" t="s">
        <v>2607</v>
      </c>
      <c r="N2635" s="2">
        <v>22</v>
      </c>
      <c r="Q2635" t="s">
        <v>1616</v>
      </c>
      <c r="R2635" s="3">
        <v>36.269999999999996</v>
      </c>
      <c r="U2635" t="s">
        <v>934</v>
      </c>
      <c r="V2635" s="3">
        <v>21</v>
      </c>
    </row>
    <row r="2636" spans="13:22" x14ac:dyDescent="0.25">
      <c r="M2636" t="s">
        <v>2608</v>
      </c>
      <c r="N2636" s="2">
        <v>21</v>
      </c>
      <c r="Q2636" t="s">
        <v>2828</v>
      </c>
      <c r="R2636" s="3">
        <v>36.1</v>
      </c>
      <c r="U2636" t="s">
        <v>2624</v>
      </c>
      <c r="V2636" s="3">
        <v>21</v>
      </c>
    </row>
    <row r="2637" spans="13:22" x14ac:dyDescent="0.25">
      <c r="M2637" t="s">
        <v>2609</v>
      </c>
      <c r="N2637" s="2">
        <v>21</v>
      </c>
      <c r="Q2637" t="s">
        <v>2582</v>
      </c>
      <c r="R2637" s="3">
        <v>35.46</v>
      </c>
      <c r="U2637" t="s">
        <v>2828</v>
      </c>
      <c r="V2637" s="3">
        <v>20.9</v>
      </c>
    </row>
    <row r="2638" spans="13:22" x14ac:dyDescent="0.25">
      <c r="M2638" t="s">
        <v>2826</v>
      </c>
      <c r="N2638" s="2">
        <v>20</v>
      </c>
      <c r="Q2638" t="s">
        <v>2611</v>
      </c>
      <c r="R2638" s="3">
        <v>35.15</v>
      </c>
      <c r="U2638" t="s">
        <v>2825</v>
      </c>
      <c r="V2638" s="3">
        <v>20.9</v>
      </c>
    </row>
    <row r="2639" spans="13:22" x14ac:dyDescent="0.25">
      <c r="M2639" t="s">
        <v>84</v>
      </c>
      <c r="N2639" s="2">
        <v>20</v>
      </c>
      <c r="Q2639" t="s">
        <v>2568</v>
      </c>
      <c r="R2639" s="3">
        <v>34.85</v>
      </c>
      <c r="U2639" t="s">
        <v>2568</v>
      </c>
      <c r="V2639" s="3">
        <v>20.89</v>
      </c>
    </row>
    <row r="2640" spans="13:22" x14ac:dyDescent="0.25">
      <c r="M2640" t="s">
        <v>2610</v>
      </c>
      <c r="N2640" s="2">
        <v>19</v>
      </c>
      <c r="Q2640" t="s">
        <v>934</v>
      </c>
      <c r="R2640" s="3">
        <v>34.5</v>
      </c>
      <c r="U2640" t="s">
        <v>47</v>
      </c>
      <c r="V2640" s="3">
        <v>20.34</v>
      </c>
    </row>
    <row r="2641" spans="13:22" x14ac:dyDescent="0.25">
      <c r="M2641" t="s">
        <v>2611</v>
      </c>
      <c r="N2641" s="2">
        <v>19</v>
      </c>
      <c r="Q2641" t="s">
        <v>2625</v>
      </c>
      <c r="R2641" s="3">
        <v>34.449999999999996</v>
      </c>
      <c r="U2641" t="s">
        <v>2586</v>
      </c>
      <c r="V2641" s="3">
        <v>19.949999999999996</v>
      </c>
    </row>
    <row r="2642" spans="13:22" x14ac:dyDescent="0.25">
      <c r="M2642" t="s">
        <v>2612</v>
      </c>
      <c r="N2642" s="2">
        <v>19</v>
      </c>
      <c r="Q2642" t="s">
        <v>2825</v>
      </c>
      <c r="R2642" s="3">
        <v>34.32</v>
      </c>
      <c r="U2642" t="s">
        <v>539</v>
      </c>
      <c r="V2642" s="3">
        <v>19.799999999999997</v>
      </c>
    </row>
    <row r="2643" spans="13:22" x14ac:dyDescent="0.25">
      <c r="M2643" t="s">
        <v>873</v>
      </c>
      <c r="N2643" s="2">
        <v>19</v>
      </c>
      <c r="Q2643" t="s">
        <v>2826</v>
      </c>
      <c r="R2643" s="3">
        <v>34.200000000000003</v>
      </c>
      <c r="U2643" t="s">
        <v>2611</v>
      </c>
      <c r="V2643" s="3">
        <v>19.759999999999998</v>
      </c>
    </row>
    <row r="2644" spans="13:22" x14ac:dyDescent="0.25">
      <c r="M2644" t="s">
        <v>2613</v>
      </c>
      <c r="N2644" s="2">
        <v>19</v>
      </c>
      <c r="Q2644" t="s">
        <v>421</v>
      </c>
      <c r="R2644" s="3">
        <v>32</v>
      </c>
      <c r="U2644" t="s">
        <v>693</v>
      </c>
      <c r="V2644" s="3">
        <v>19.72</v>
      </c>
    </row>
    <row r="2645" spans="13:22" x14ac:dyDescent="0.25">
      <c r="M2645" t="s">
        <v>2614</v>
      </c>
      <c r="N2645" s="2">
        <v>19</v>
      </c>
      <c r="Q2645" t="s">
        <v>2624</v>
      </c>
      <c r="R2645" s="3">
        <v>31.919999999999998</v>
      </c>
      <c r="U2645" t="s">
        <v>2610</v>
      </c>
      <c r="V2645" s="3">
        <v>19.57</v>
      </c>
    </row>
    <row r="2646" spans="13:22" x14ac:dyDescent="0.25">
      <c r="M2646" t="s">
        <v>2827</v>
      </c>
      <c r="N2646" s="2">
        <v>19</v>
      </c>
      <c r="Q2646" t="s">
        <v>1346</v>
      </c>
      <c r="R2646" s="3">
        <v>31.580000000000002</v>
      </c>
      <c r="U2646" t="s">
        <v>421</v>
      </c>
      <c r="V2646" s="3">
        <v>19.5</v>
      </c>
    </row>
    <row r="2647" spans="13:22" x14ac:dyDescent="0.25">
      <c r="M2647" t="s">
        <v>2828</v>
      </c>
      <c r="N2647" s="2">
        <v>19</v>
      </c>
      <c r="Q2647" t="s">
        <v>47</v>
      </c>
      <c r="R2647" s="3">
        <v>31.32</v>
      </c>
      <c r="U2647" t="s">
        <v>901</v>
      </c>
      <c r="V2647" s="3">
        <v>19.04</v>
      </c>
    </row>
    <row r="2648" spans="13:22" x14ac:dyDescent="0.25">
      <c r="M2648" t="s">
        <v>1602</v>
      </c>
      <c r="N2648" s="2">
        <v>19</v>
      </c>
      <c r="Q2648" t="s">
        <v>1466</v>
      </c>
      <c r="R2648" s="3">
        <v>30.520000000000003</v>
      </c>
      <c r="U2648" t="s">
        <v>1602</v>
      </c>
      <c r="V2648" s="3">
        <v>18.619999999999997</v>
      </c>
    </row>
    <row r="2649" spans="13:22" x14ac:dyDescent="0.25">
      <c r="M2649" t="s">
        <v>1133</v>
      </c>
      <c r="N2649" s="2">
        <v>18</v>
      </c>
      <c r="Q2649" t="s">
        <v>1137</v>
      </c>
      <c r="R2649" s="3">
        <v>29.66</v>
      </c>
      <c r="U2649" t="s">
        <v>1346</v>
      </c>
      <c r="V2649" s="3">
        <v>18.260000000000002</v>
      </c>
    </row>
    <row r="2650" spans="13:22" x14ac:dyDescent="0.25">
      <c r="M2650" t="s">
        <v>2615</v>
      </c>
      <c r="N2650" s="2">
        <v>18</v>
      </c>
      <c r="Q2650" t="s">
        <v>1234</v>
      </c>
      <c r="R2650" s="3">
        <v>29.160000000000004</v>
      </c>
      <c r="U2650" t="s">
        <v>96</v>
      </c>
      <c r="V2650" s="3">
        <v>18.18</v>
      </c>
    </row>
    <row r="2651" spans="13:22" x14ac:dyDescent="0.25">
      <c r="M2651" t="s">
        <v>1971</v>
      </c>
      <c r="N2651" s="2">
        <v>18</v>
      </c>
      <c r="Q2651" t="s">
        <v>901</v>
      </c>
      <c r="R2651" s="3">
        <v>28.88</v>
      </c>
      <c r="U2651" t="s">
        <v>1603</v>
      </c>
      <c r="V2651" s="3">
        <v>18.02</v>
      </c>
    </row>
    <row r="2652" spans="13:22" x14ac:dyDescent="0.25">
      <c r="M2652" t="s">
        <v>2618</v>
      </c>
      <c r="N2652" s="2">
        <v>18</v>
      </c>
      <c r="Q2652" t="s">
        <v>2610</v>
      </c>
      <c r="R2652" s="3">
        <v>28.69</v>
      </c>
      <c r="U2652" t="s">
        <v>1234</v>
      </c>
      <c r="V2652" s="3">
        <v>17.190000000000005</v>
      </c>
    </row>
    <row r="2653" spans="13:22" x14ac:dyDescent="0.25">
      <c r="M2653" t="s">
        <v>2617</v>
      </c>
      <c r="N2653" s="2">
        <v>18</v>
      </c>
      <c r="Q2653" t="s">
        <v>1603</v>
      </c>
      <c r="R2653" s="3">
        <v>28.56</v>
      </c>
      <c r="U2653" t="s">
        <v>1137</v>
      </c>
      <c r="V2653" s="3">
        <v>17.060000000000002</v>
      </c>
    </row>
    <row r="2654" spans="13:22" x14ac:dyDescent="0.25">
      <c r="M2654" t="s">
        <v>47</v>
      </c>
      <c r="N2654" s="2">
        <v>18</v>
      </c>
      <c r="Q2654" t="s">
        <v>539</v>
      </c>
      <c r="R2654" s="3">
        <v>28.27</v>
      </c>
      <c r="U2654" t="s">
        <v>370</v>
      </c>
      <c r="V2654" s="3">
        <v>17.02</v>
      </c>
    </row>
    <row r="2655" spans="13:22" x14ac:dyDescent="0.25">
      <c r="M2655" t="s">
        <v>2616</v>
      </c>
      <c r="N2655" s="2">
        <v>18</v>
      </c>
      <c r="Q2655" t="s">
        <v>96</v>
      </c>
      <c r="R2655" s="3">
        <v>27.99</v>
      </c>
      <c r="U2655" t="s">
        <v>2826</v>
      </c>
      <c r="V2655" s="3">
        <v>17.000000000000004</v>
      </c>
    </row>
    <row r="2656" spans="13:22" x14ac:dyDescent="0.25">
      <c r="M2656" t="s">
        <v>2619</v>
      </c>
      <c r="N2656" s="2">
        <v>17</v>
      </c>
      <c r="Q2656" t="s">
        <v>1133</v>
      </c>
      <c r="R2656" s="3">
        <v>26.82</v>
      </c>
      <c r="U2656" t="s">
        <v>1466</v>
      </c>
      <c r="V2656" s="3">
        <v>16.800000000000004</v>
      </c>
    </row>
    <row r="2657" spans="13:22" x14ac:dyDescent="0.25">
      <c r="M2657" t="s">
        <v>2829</v>
      </c>
      <c r="N2657" s="2">
        <v>16</v>
      </c>
      <c r="Q2657" t="s">
        <v>2618</v>
      </c>
      <c r="R2657" s="3">
        <v>26.68</v>
      </c>
      <c r="U2657" t="s">
        <v>2628</v>
      </c>
      <c r="V2657" s="3">
        <v>16.520000000000003</v>
      </c>
    </row>
    <row r="2658" spans="13:22" x14ac:dyDescent="0.25">
      <c r="M2658" t="s">
        <v>399</v>
      </c>
      <c r="N2658" s="2">
        <v>16</v>
      </c>
      <c r="Q2658" t="s">
        <v>370</v>
      </c>
      <c r="R2658" s="3">
        <v>26.64</v>
      </c>
      <c r="U2658" t="s">
        <v>2618</v>
      </c>
      <c r="V2658" s="3">
        <v>16.13</v>
      </c>
    </row>
    <row r="2659" spans="13:22" x14ac:dyDescent="0.25">
      <c r="M2659" t="s">
        <v>2620</v>
      </c>
      <c r="N2659" s="2">
        <v>16</v>
      </c>
      <c r="Q2659" t="s">
        <v>1620</v>
      </c>
      <c r="R2659" s="3">
        <v>26.4</v>
      </c>
      <c r="U2659" t="s">
        <v>1133</v>
      </c>
      <c r="V2659" s="3">
        <v>15.48</v>
      </c>
    </row>
    <row r="2660" spans="13:22" x14ac:dyDescent="0.25">
      <c r="M2660" t="s">
        <v>1060</v>
      </c>
      <c r="N2660" s="2">
        <v>15</v>
      </c>
      <c r="Q2660" t="s">
        <v>2827</v>
      </c>
      <c r="R2660" s="3">
        <v>26.11</v>
      </c>
      <c r="U2660" t="s">
        <v>1599</v>
      </c>
      <c r="V2660" s="3">
        <v>14.580000000000002</v>
      </c>
    </row>
    <row r="2661" spans="13:22" x14ac:dyDescent="0.25">
      <c r="M2661" t="s">
        <v>2621</v>
      </c>
      <c r="N2661" s="2">
        <v>15</v>
      </c>
      <c r="Q2661" t="s">
        <v>2628</v>
      </c>
      <c r="R2661" s="3">
        <v>25.8</v>
      </c>
      <c r="U2661" t="s">
        <v>2602</v>
      </c>
      <c r="V2661" s="3">
        <v>14.56</v>
      </c>
    </row>
    <row r="2662" spans="13:22" x14ac:dyDescent="0.25">
      <c r="M2662" t="s">
        <v>1978</v>
      </c>
      <c r="N2662" s="2">
        <v>15</v>
      </c>
      <c r="Q2662" t="s">
        <v>2602</v>
      </c>
      <c r="R2662" s="3">
        <v>23.14</v>
      </c>
      <c r="U2662" t="s">
        <v>1620</v>
      </c>
      <c r="V2662" s="3">
        <v>14.399999999999999</v>
      </c>
    </row>
    <row r="2663" spans="13:22" x14ac:dyDescent="0.25">
      <c r="M2663" t="s">
        <v>2622</v>
      </c>
      <c r="N2663" s="2">
        <v>14</v>
      </c>
      <c r="Q2663" t="s">
        <v>1599</v>
      </c>
      <c r="R2663" s="3">
        <v>22.740000000000002</v>
      </c>
      <c r="U2663" t="s">
        <v>84</v>
      </c>
      <c r="V2663" s="3">
        <v>14.24</v>
      </c>
    </row>
    <row r="2664" spans="13:22" x14ac:dyDescent="0.25">
      <c r="M2664" t="s">
        <v>2623</v>
      </c>
      <c r="N2664" s="2">
        <v>14</v>
      </c>
      <c r="Q2664" t="s">
        <v>84</v>
      </c>
      <c r="R2664" s="3">
        <v>22.66</v>
      </c>
      <c r="U2664" t="s">
        <v>2827</v>
      </c>
      <c r="V2664" s="3">
        <v>13.66</v>
      </c>
    </row>
    <row r="2665" spans="13:22" x14ac:dyDescent="0.25">
      <c r="M2665" t="s">
        <v>2624</v>
      </c>
      <c r="N2665" s="2">
        <v>14</v>
      </c>
      <c r="Q2665" t="s">
        <v>1865</v>
      </c>
      <c r="R2665" s="3">
        <v>22</v>
      </c>
      <c r="U2665" t="s">
        <v>2627</v>
      </c>
      <c r="V2665" s="3">
        <v>12.48</v>
      </c>
    </row>
    <row r="2666" spans="13:22" x14ac:dyDescent="0.25">
      <c r="M2666" t="s">
        <v>2625</v>
      </c>
      <c r="N2666" s="2">
        <v>13</v>
      </c>
      <c r="Q2666" t="s">
        <v>2620</v>
      </c>
      <c r="R2666" s="3">
        <v>21.76</v>
      </c>
      <c r="U2666" t="s">
        <v>1865</v>
      </c>
      <c r="V2666" s="3">
        <v>12.25</v>
      </c>
    </row>
    <row r="2667" spans="13:22" x14ac:dyDescent="0.25">
      <c r="M2667" t="s">
        <v>2626</v>
      </c>
      <c r="N2667" s="2">
        <v>13</v>
      </c>
      <c r="Q2667" t="s">
        <v>948</v>
      </c>
      <c r="R2667" s="3">
        <v>21.44</v>
      </c>
      <c r="U2667" t="s">
        <v>2620</v>
      </c>
      <c r="V2667" s="3">
        <v>12.000000000000002</v>
      </c>
    </row>
    <row r="2668" spans="13:22" x14ac:dyDescent="0.25">
      <c r="M2668" t="s">
        <v>2830</v>
      </c>
      <c r="N2668" s="2">
        <v>13</v>
      </c>
      <c r="Q2668" t="s">
        <v>71</v>
      </c>
      <c r="R2668" s="3">
        <v>21.060000000000002</v>
      </c>
      <c r="U2668" t="s">
        <v>71</v>
      </c>
      <c r="V2668" s="3">
        <v>11.700000000000003</v>
      </c>
    </row>
    <row r="2669" spans="13:22" x14ac:dyDescent="0.25">
      <c r="M2669" t="s">
        <v>1595</v>
      </c>
      <c r="N2669" s="2">
        <v>13</v>
      </c>
      <c r="Q2669" t="s">
        <v>2627</v>
      </c>
      <c r="R2669" s="3">
        <v>18.96</v>
      </c>
      <c r="U2669" t="s">
        <v>1642</v>
      </c>
      <c r="V2669" s="3">
        <v>11.040000000000001</v>
      </c>
    </row>
    <row r="2670" spans="13:22" x14ac:dyDescent="0.25">
      <c r="M2670" t="s">
        <v>2627</v>
      </c>
      <c r="N2670" s="2">
        <v>12</v>
      </c>
      <c r="Q2670" t="s">
        <v>2830</v>
      </c>
      <c r="R2670" s="3">
        <v>17.55</v>
      </c>
      <c r="U2670" t="s">
        <v>948</v>
      </c>
      <c r="V2670" s="3">
        <v>10.96</v>
      </c>
    </row>
    <row r="2671" spans="13:22" x14ac:dyDescent="0.25">
      <c r="M2671" t="s">
        <v>1466</v>
      </c>
      <c r="N2671" s="2">
        <v>12</v>
      </c>
      <c r="Q2671" t="s">
        <v>2613</v>
      </c>
      <c r="R2671" s="3">
        <v>17.29</v>
      </c>
      <c r="U2671" t="s">
        <v>749</v>
      </c>
      <c r="V2671" s="3">
        <v>10.850000000000001</v>
      </c>
    </row>
    <row r="2672" spans="13:22" x14ac:dyDescent="0.25">
      <c r="M2672" t="s">
        <v>539</v>
      </c>
      <c r="N2672" s="2">
        <v>11</v>
      </c>
      <c r="Q2672" t="s">
        <v>1642</v>
      </c>
      <c r="R2672" s="3">
        <v>17.25</v>
      </c>
      <c r="U2672" t="s">
        <v>2830</v>
      </c>
      <c r="V2672" s="3">
        <v>10.530000000000001</v>
      </c>
    </row>
    <row r="2673" spans="13:22" x14ac:dyDescent="0.25">
      <c r="M2673" t="s">
        <v>2831</v>
      </c>
      <c r="N2673" s="2">
        <v>11</v>
      </c>
      <c r="Q2673" t="s">
        <v>749</v>
      </c>
      <c r="R2673" s="3">
        <v>16.66</v>
      </c>
      <c r="U2673" t="s">
        <v>1772</v>
      </c>
      <c r="V2673" s="3">
        <v>10.120000000000001</v>
      </c>
    </row>
    <row r="2674" spans="13:22" x14ac:dyDescent="0.25">
      <c r="M2674" t="s">
        <v>326</v>
      </c>
      <c r="N2674" s="2">
        <v>10</v>
      </c>
      <c r="Q2674" t="s">
        <v>2832</v>
      </c>
      <c r="R2674" s="3">
        <v>16.399999999999999</v>
      </c>
      <c r="U2674" t="s">
        <v>2613</v>
      </c>
      <c r="V2674" s="3">
        <v>9.3099999999999987</v>
      </c>
    </row>
    <row r="2675" spans="13:22" x14ac:dyDescent="0.25">
      <c r="M2675" t="s">
        <v>2832</v>
      </c>
      <c r="N2675" s="2">
        <v>10</v>
      </c>
      <c r="Q2675" t="s">
        <v>2609</v>
      </c>
      <c r="R2675" s="3">
        <v>16.38</v>
      </c>
      <c r="U2675" t="s">
        <v>2832</v>
      </c>
      <c r="V2675" s="3">
        <v>9.1999999999999993</v>
      </c>
    </row>
    <row r="2676" spans="13:22" x14ac:dyDescent="0.25">
      <c r="M2676" t="s">
        <v>1234</v>
      </c>
      <c r="N2676" s="2">
        <v>9</v>
      </c>
      <c r="Q2676" t="s">
        <v>1772</v>
      </c>
      <c r="R2676" s="3">
        <v>15.810000000000002</v>
      </c>
      <c r="U2676" t="s">
        <v>1060</v>
      </c>
      <c r="V2676" s="3">
        <v>8.3999999999999986</v>
      </c>
    </row>
    <row r="2677" spans="13:22" x14ac:dyDescent="0.25">
      <c r="M2677" t="s">
        <v>96</v>
      </c>
      <c r="N2677" s="2">
        <v>9</v>
      </c>
      <c r="Q2677" t="s">
        <v>1400</v>
      </c>
      <c r="R2677" s="3">
        <v>14.72</v>
      </c>
      <c r="U2677" t="s">
        <v>2609</v>
      </c>
      <c r="V2677" s="3">
        <v>8.19</v>
      </c>
    </row>
    <row r="2678" spans="13:22" x14ac:dyDescent="0.25">
      <c r="M2678" t="s">
        <v>2628</v>
      </c>
      <c r="N2678" s="2">
        <v>8</v>
      </c>
      <c r="Q2678" t="s">
        <v>1095</v>
      </c>
      <c r="R2678" s="3">
        <v>14.280000000000001</v>
      </c>
      <c r="U2678" t="s">
        <v>1095</v>
      </c>
      <c r="V2678" s="3">
        <v>8.120000000000001</v>
      </c>
    </row>
    <row r="2679" spans="13:22" x14ac:dyDescent="0.25">
      <c r="M2679" t="s">
        <v>1068</v>
      </c>
      <c r="N2679" s="2">
        <v>8</v>
      </c>
      <c r="Q2679" t="s">
        <v>326</v>
      </c>
      <c r="R2679" s="3">
        <v>12.5</v>
      </c>
      <c r="U2679" t="s">
        <v>2834</v>
      </c>
      <c r="V2679" s="3">
        <v>7.92</v>
      </c>
    </row>
    <row r="2680" spans="13:22" x14ac:dyDescent="0.25">
      <c r="M2680" t="s">
        <v>2833</v>
      </c>
      <c r="N2680" s="2">
        <v>8</v>
      </c>
      <c r="Q2680" t="s">
        <v>1595</v>
      </c>
      <c r="R2680" s="3">
        <v>12.48</v>
      </c>
      <c r="U2680" t="s">
        <v>1595</v>
      </c>
      <c r="V2680" s="3">
        <v>7.6700000000000008</v>
      </c>
    </row>
    <row r="2681" spans="13:22" x14ac:dyDescent="0.25">
      <c r="M2681" t="s">
        <v>252</v>
      </c>
      <c r="N2681" s="2">
        <v>8</v>
      </c>
      <c r="Q2681" t="s">
        <v>1060</v>
      </c>
      <c r="R2681" s="3">
        <v>12.45</v>
      </c>
      <c r="U2681" t="s">
        <v>1400</v>
      </c>
      <c r="V2681" s="3">
        <v>7.6400000000000006</v>
      </c>
    </row>
    <row r="2682" spans="13:22" x14ac:dyDescent="0.25">
      <c r="M2682" t="s">
        <v>948</v>
      </c>
      <c r="N2682" s="2">
        <v>8</v>
      </c>
      <c r="Q2682" t="s">
        <v>2834</v>
      </c>
      <c r="R2682" s="3">
        <v>12.32</v>
      </c>
      <c r="U2682" t="s">
        <v>2833</v>
      </c>
      <c r="V2682" s="3">
        <v>7.3599999999999994</v>
      </c>
    </row>
    <row r="2683" spans="13:22" x14ac:dyDescent="0.25">
      <c r="M2683" t="s">
        <v>901</v>
      </c>
      <c r="N2683" s="2">
        <v>8</v>
      </c>
      <c r="Q2683" t="s">
        <v>2633</v>
      </c>
      <c r="R2683" s="3">
        <v>11.91</v>
      </c>
      <c r="U2683" t="s">
        <v>1184</v>
      </c>
      <c r="V2683" s="3">
        <v>6.9599999999999991</v>
      </c>
    </row>
    <row r="2684" spans="13:22" x14ac:dyDescent="0.25">
      <c r="M2684" t="s">
        <v>2834</v>
      </c>
      <c r="N2684" s="2">
        <v>8</v>
      </c>
      <c r="Q2684" t="s">
        <v>2833</v>
      </c>
      <c r="R2684" s="3">
        <v>11.52</v>
      </c>
      <c r="U2684" t="s">
        <v>388</v>
      </c>
      <c r="V2684" s="3">
        <v>6.6300000000000008</v>
      </c>
    </row>
    <row r="2685" spans="13:22" x14ac:dyDescent="0.25">
      <c r="M2685" t="s">
        <v>1642</v>
      </c>
      <c r="N2685" s="2">
        <v>7</v>
      </c>
      <c r="Q2685" t="s">
        <v>2831</v>
      </c>
      <c r="R2685" s="3">
        <v>10.89</v>
      </c>
      <c r="U2685" t="s">
        <v>2623</v>
      </c>
      <c r="V2685" s="3">
        <v>6.58</v>
      </c>
    </row>
    <row r="2686" spans="13:22" x14ac:dyDescent="0.25">
      <c r="M2686" t="s">
        <v>749</v>
      </c>
      <c r="N2686" s="2">
        <v>7</v>
      </c>
      <c r="Q2686" t="s">
        <v>1184</v>
      </c>
      <c r="R2686" s="3">
        <v>10.86</v>
      </c>
      <c r="U2686" t="s">
        <v>932</v>
      </c>
      <c r="V2686" s="3">
        <v>6.4500000000000011</v>
      </c>
    </row>
    <row r="2687" spans="13:22" x14ac:dyDescent="0.25">
      <c r="M2687" t="s">
        <v>1184</v>
      </c>
      <c r="N2687" s="2">
        <v>6</v>
      </c>
      <c r="Q2687" t="s">
        <v>388</v>
      </c>
      <c r="R2687" s="3">
        <v>10.620000000000001</v>
      </c>
      <c r="U2687" t="s">
        <v>326</v>
      </c>
      <c r="V2687" s="3">
        <v>6.4</v>
      </c>
    </row>
    <row r="2688" spans="13:22" x14ac:dyDescent="0.25">
      <c r="M2688" t="s">
        <v>1599</v>
      </c>
      <c r="N2688" s="2">
        <v>6</v>
      </c>
      <c r="Q2688" t="s">
        <v>2623</v>
      </c>
      <c r="R2688" s="3">
        <v>9.94</v>
      </c>
      <c r="U2688" t="s">
        <v>2633</v>
      </c>
      <c r="V2688" s="3">
        <v>6.1800000000000006</v>
      </c>
    </row>
    <row r="2689" spans="13:22" x14ac:dyDescent="0.25">
      <c r="M2689" t="s">
        <v>388</v>
      </c>
      <c r="N2689" s="2">
        <v>6</v>
      </c>
      <c r="Q2689" t="s">
        <v>2629</v>
      </c>
      <c r="R2689" s="3">
        <v>9.8000000000000007</v>
      </c>
      <c r="U2689" t="s">
        <v>1068</v>
      </c>
      <c r="V2689" s="3">
        <v>6</v>
      </c>
    </row>
    <row r="2690" spans="13:22" x14ac:dyDescent="0.25">
      <c r="M2690" t="s">
        <v>518</v>
      </c>
      <c r="N2690" s="2">
        <v>5</v>
      </c>
      <c r="Q2690" t="s">
        <v>1068</v>
      </c>
      <c r="R2690" s="3">
        <v>9.36</v>
      </c>
      <c r="U2690" t="s">
        <v>2831</v>
      </c>
      <c r="V2690" s="3">
        <v>5.5000000000000009</v>
      </c>
    </row>
    <row r="2691" spans="13:22" x14ac:dyDescent="0.25">
      <c r="M2691" t="s">
        <v>932</v>
      </c>
      <c r="N2691" s="2">
        <v>5</v>
      </c>
      <c r="Q2691" t="s">
        <v>932</v>
      </c>
      <c r="R2691" s="3">
        <v>9.3500000000000014</v>
      </c>
      <c r="U2691" t="s">
        <v>2629</v>
      </c>
      <c r="V2691" s="3">
        <v>5.2</v>
      </c>
    </row>
    <row r="2692" spans="13:22" x14ac:dyDescent="0.25">
      <c r="M2692" t="s">
        <v>2629</v>
      </c>
      <c r="N2692" s="2">
        <v>5</v>
      </c>
      <c r="Q2692" t="s">
        <v>1521</v>
      </c>
      <c r="R2692" s="3">
        <v>8.44</v>
      </c>
      <c r="U2692" t="s">
        <v>518</v>
      </c>
      <c r="V2692" s="3">
        <v>4.7500000000000009</v>
      </c>
    </row>
    <row r="2693" spans="13:22" x14ac:dyDescent="0.25">
      <c r="M2693" t="s">
        <v>1400</v>
      </c>
      <c r="N2693" s="2">
        <v>4</v>
      </c>
      <c r="Q2693" t="s">
        <v>518</v>
      </c>
      <c r="R2693" s="3">
        <v>7.8000000000000007</v>
      </c>
      <c r="U2693" t="s">
        <v>1521</v>
      </c>
      <c r="V2693" s="3">
        <v>4.7199999999999989</v>
      </c>
    </row>
    <row r="2694" spans="13:22" x14ac:dyDescent="0.25">
      <c r="M2694" t="s">
        <v>1521</v>
      </c>
      <c r="N2694" s="2">
        <v>4</v>
      </c>
      <c r="Q2694" t="s">
        <v>2626</v>
      </c>
      <c r="R2694" s="3">
        <v>7.0200000000000005</v>
      </c>
      <c r="U2694" t="s">
        <v>252</v>
      </c>
      <c r="V2694" s="3">
        <v>4</v>
      </c>
    </row>
    <row r="2695" spans="13:22" x14ac:dyDescent="0.25">
      <c r="M2695" t="s">
        <v>2630</v>
      </c>
      <c r="N2695" s="2">
        <v>4</v>
      </c>
      <c r="Q2695" t="s">
        <v>2632</v>
      </c>
      <c r="R2695" s="3">
        <v>6.98</v>
      </c>
      <c r="U2695" t="s">
        <v>2626</v>
      </c>
      <c r="V2695" s="3">
        <v>3.7700000000000005</v>
      </c>
    </row>
    <row r="2696" spans="13:22" x14ac:dyDescent="0.25">
      <c r="M2696" t="s">
        <v>1001</v>
      </c>
      <c r="N2696" s="2">
        <v>3</v>
      </c>
      <c r="Q2696" t="s">
        <v>252</v>
      </c>
      <c r="R2696" s="3">
        <v>6.96</v>
      </c>
      <c r="U2696" t="s">
        <v>2632</v>
      </c>
      <c r="V2696" s="3">
        <v>3.7500000000000004</v>
      </c>
    </row>
    <row r="2697" spans="13:22" x14ac:dyDescent="0.25">
      <c r="M2697" t="s">
        <v>2631</v>
      </c>
      <c r="N2697" s="2">
        <v>3</v>
      </c>
      <c r="Q2697" t="s">
        <v>1001</v>
      </c>
      <c r="R2697" s="3">
        <v>4.17</v>
      </c>
      <c r="U2697" t="s">
        <v>1001</v>
      </c>
      <c r="V2697" s="3">
        <v>2.13</v>
      </c>
    </row>
    <row r="2698" spans="13:22" x14ac:dyDescent="0.25">
      <c r="M2698" t="s">
        <v>2632</v>
      </c>
      <c r="N2698" s="2">
        <v>3</v>
      </c>
      <c r="Q2698" t="s">
        <v>406</v>
      </c>
      <c r="R2698" s="3">
        <v>3.85</v>
      </c>
      <c r="U2698" t="s">
        <v>2634</v>
      </c>
      <c r="V2698" s="3">
        <v>2.08</v>
      </c>
    </row>
    <row r="2699" spans="13:22" x14ac:dyDescent="0.25">
      <c r="M2699" t="s">
        <v>282</v>
      </c>
      <c r="N2699" s="2">
        <v>3</v>
      </c>
      <c r="Q2699" t="s">
        <v>2634</v>
      </c>
      <c r="R2699" s="3">
        <v>3.52</v>
      </c>
      <c r="U2699" t="s">
        <v>282</v>
      </c>
      <c r="V2699" s="3">
        <v>2.0099999999999998</v>
      </c>
    </row>
    <row r="2700" spans="13:22" x14ac:dyDescent="0.25">
      <c r="M2700" t="s">
        <v>2633</v>
      </c>
      <c r="N2700" s="2">
        <v>3</v>
      </c>
      <c r="Q2700" t="s">
        <v>282</v>
      </c>
      <c r="R2700" s="3">
        <v>3.4799999999999995</v>
      </c>
      <c r="U2700" t="s">
        <v>406</v>
      </c>
      <c r="V2700" s="3">
        <v>1.9600000000000002</v>
      </c>
    </row>
    <row r="2701" spans="13:22" x14ac:dyDescent="0.25">
      <c r="M2701" t="s">
        <v>2634</v>
      </c>
      <c r="N2701" s="2">
        <v>2</v>
      </c>
      <c r="Q2701" t="s">
        <v>2631</v>
      </c>
      <c r="R2701" s="3">
        <v>2.8499999999999996</v>
      </c>
      <c r="U2701" t="s">
        <v>1202</v>
      </c>
      <c r="V2701" s="3">
        <v>1.7400000000000002</v>
      </c>
    </row>
    <row r="2702" spans="13:22" x14ac:dyDescent="0.25">
      <c r="M2702" t="s">
        <v>457</v>
      </c>
      <c r="N2702" s="2">
        <v>1</v>
      </c>
      <c r="Q2702" t="s">
        <v>1202</v>
      </c>
      <c r="R2702" s="3">
        <v>2.64</v>
      </c>
      <c r="U2702" t="s">
        <v>2631</v>
      </c>
      <c r="V2702" s="3">
        <v>1.6199999999999997</v>
      </c>
    </row>
    <row r="2703" spans="13:22" x14ac:dyDescent="0.25">
      <c r="M2703" t="s">
        <v>308</v>
      </c>
      <c r="N2703" s="2">
        <v>1</v>
      </c>
      <c r="Q2703" t="s">
        <v>308</v>
      </c>
      <c r="R2703" s="3">
        <v>2.42</v>
      </c>
      <c r="U2703" t="s">
        <v>308</v>
      </c>
      <c r="V2703" s="3">
        <v>1.6</v>
      </c>
    </row>
    <row r="2704" spans="13:22" x14ac:dyDescent="0.25">
      <c r="M2704" t="s">
        <v>406</v>
      </c>
      <c r="N2704" s="2">
        <v>1</v>
      </c>
      <c r="Q2704" t="s">
        <v>457</v>
      </c>
      <c r="R2704" s="3">
        <v>2.31</v>
      </c>
      <c r="U2704" t="s">
        <v>457</v>
      </c>
      <c r="V2704" s="3">
        <v>1.57</v>
      </c>
    </row>
    <row r="2705" spans="13:22" x14ac:dyDescent="0.25">
      <c r="M2705" t="s">
        <v>1202</v>
      </c>
      <c r="N2705" s="2">
        <v>1</v>
      </c>
      <c r="Q2705" t="s">
        <v>2630</v>
      </c>
      <c r="R2705" s="3">
        <v>2.2000000000000002</v>
      </c>
      <c r="U2705" t="s">
        <v>2630</v>
      </c>
      <c r="V2705" s="3">
        <v>1.2000000000000002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Props1.xml><?xml version="1.0" encoding="utf-8"?>
<ds:datastoreItem xmlns:ds="http://schemas.openxmlformats.org/officeDocument/2006/customXml" ds:itemID="{03BF6DB8-2BD4-4F85-8D10-AA0BE9447CEA}">
  <ds:schemaRefs/>
</ds:datastoreItem>
</file>

<file path=customXml/itemProps2.xml><?xml version="1.0" encoding="utf-8"?>
<ds:datastoreItem xmlns:ds="http://schemas.openxmlformats.org/officeDocument/2006/customXml" ds:itemID="{EC8563FD-5378-4E3F-A027-53596C057AB4}">
  <ds:schemaRefs/>
</ds:datastoreItem>
</file>

<file path=customXml/itemProps3.xml><?xml version="1.0" encoding="utf-8"?>
<ds:datastoreItem xmlns:ds="http://schemas.openxmlformats.org/officeDocument/2006/customXml" ds:itemID="{E3FD3219-41AC-4C9C-A196-F1BEADDEB912}">
  <ds:schemaRefs/>
</ds:datastoreItem>
</file>

<file path=customXml/itemProps4.xml><?xml version="1.0" encoding="utf-8"?>
<ds:datastoreItem xmlns:ds="http://schemas.openxmlformats.org/officeDocument/2006/customXml" ds:itemID="{568FE170-0E66-44B6-B876-F002F20DB878}">
  <ds:schemaRefs/>
</ds:datastoreItem>
</file>

<file path=customXml/itemProps5.xml><?xml version="1.0" encoding="utf-8"?>
<ds:datastoreItem xmlns:ds="http://schemas.openxmlformats.org/officeDocument/2006/customXml" ds:itemID="{A4443DC7-0240-4D73-AF9A-7734020F61E0}">
  <ds:schemaRefs/>
</ds:datastoreItem>
</file>

<file path=customXml/itemProps6.xml><?xml version="1.0" encoding="utf-8"?>
<ds:datastoreItem xmlns:ds="http://schemas.openxmlformats.org/officeDocument/2006/customXml" ds:itemID="{47A114A5-B497-4A93-8FC3-79C902169271}">
  <ds:schemaRefs/>
</ds:datastoreItem>
</file>

<file path=customXml/itemProps7.xml><?xml version="1.0" encoding="utf-8"?>
<ds:datastoreItem xmlns:ds="http://schemas.openxmlformats.org/officeDocument/2006/customXml" ds:itemID="{729C642E-5734-40AD-8804-FA8FF1D0B398}">
  <ds:schemaRefs/>
</ds:datastoreItem>
</file>

<file path=customXml/itemProps8.xml><?xml version="1.0" encoding="utf-8"?>
<ds:datastoreItem xmlns:ds="http://schemas.openxmlformats.org/officeDocument/2006/customXml" ds:itemID="{D1803474-C5D0-4661-923B-D95A22C7C4D7}">
  <ds:schemaRefs/>
</ds:datastoreItem>
</file>

<file path=customXml/itemProps9.xml><?xml version="1.0" encoding="utf-8"?>
<ds:datastoreItem xmlns:ds="http://schemas.openxmlformats.org/officeDocument/2006/customXml" ds:itemID="{08C2C98E-6281-41B2-9A4D-7C75F4D18321}">
  <ds:schemaRefs/>
</ds:datastoreItem>
</file>

<file path=customXml/itemProps10.xml><?xml version="1.0" encoding="utf-8"?>
<ds:datastoreItem xmlns:ds="http://schemas.openxmlformats.org/officeDocument/2006/customXml" ds:itemID="{327F92A7-E61B-42FE-A7D1-FB42F76A0E56}">
  <ds:schemaRefs/>
</ds:datastoreItem>
</file>

<file path=customXml/itemProps11.xml><?xml version="1.0" encoding="utf-8"?>
<ds:datastoreItem xmlns:ds="http://schemas.openxmlformats.org/officeDocument/2006/customXml" ds:itemID="{9B706422-E697-4C1A-8C98-E89DBB1A2350}">
  <ds:schemaRefs/>
</ds:datastoreItem>
</file>

<file path=customXml/itemProps12.xml><?xml version="1.0" encoding="utf-8"?>
<ds:datastoreItem xmlns:ds="http://schemas.openxmlformats.org/officeDocument/2006/customXml" ds:itemID="{7A30BBAE-5D8A-4994-B898-F62762044CBC}">
  <ds:schemaRefs/>
</ds:datastoreItem>
</file>

<file path=customXml/itemProps13.xml><?xml version="1.0" encoding="utf-8"?>
<ds:datastoreItem xmlns:ds="http://schemas.openxmlformats.org/officeDocument/2006/customXml" ds:itemID="{49E9CD45-114F-4103-AE1F-0247A9AB06E9}">
  <ds:schemaRefs/>
</ds:datastoreItem>
</file>

<file path=customXml/itemProps14.xml><?xml version="1.0" encoding="utf-8"?>
<ds:datastoreItem xmlns:ds="http://schemas.openxmlformats.org/officeDocument/2006/customXml" ds:itemID="{60C0D173-D51C-41C2-AED7-23C2C375CEE4}">
  <ds:schemaRefs/>
</ds:datastoreItem>
</file>

<file path=customXml/itemProps15.xml><?xml version="1.0" encoding="utf-8"?>
<ds:datastoreItem xmlns:ds="http://schemas.openxmlformats.org/officeDocument/2006/customXml" ds:itemID="{085B4606-10B2-4272-9CF5-12ACD7525BC6}">
  <ds:schemaRefs/>
</ds:datastoreItem>
</file>

<file path=customXml/itemProps16.xml><?xml version="1.0" encoding="utf-8"?>
<ds:datastoreItem xmlns:ds="http://schemas.openxmlformats.org/officeDocument/2006/customXml" ds:itemID="{4A891DF4-042C-48F7-BDD5-36F0336AC781}">
  <ds:schemaRefs/>
</ds:datastoreItem>
</file>

<file path=customXml/itemProps17.xml><?xml version="1.0" encoding="utf-8"?>
<ds:datastoreItem xmlns:ds="http://schemas.openxmlformats.org/officeDocument/2006/customXml" ds:itemID="{29EB62C4-2FB3-4BD1-B1F8-5B475774DBAE}">
  <ds:schemaRefs/>
</ds:datastoreItem>
</file>

<file path=customXml/itemProps18.xml><?xml version="1.0" encoding="utf-8"?>
<ds:datastoreItem xmlns:ds="http://schemas.openxmlformats.org/officeDocument/2006/customXml" ds:itemID="{CE4B5532-6989-4B29-93CA-36DF10977593}">
  <ds:schemaRefs/>
</ds:datastoreItem>
</file>

<file path=customXml/itemProps19.xml><?xml version="1.0" encoding="utf-8"?>
<ds:datastoreItem xmlns:ds="http://schemas.openxmlformats.org/officeDocument/2006/customXml" ds:itemID="{F93B02F8-CA6D-486D-A60B-BBFA66645169}">
  <ds:schemaRefs/>
</ds:datastoreItem>
</file>

<file path=customXml/itemProps20.xml><?xml version="1.0" encoding="utf-8"?>
<ds:datastoreItem xmlns:ds="http://schemas.openxmlformats.org/officeDocument/2006/customXml" ds:itemID="{07D88642-9632-4974-927B-07575DA013EA}">
  <ds:schemaRefs/>
</ds:datastoreItem>
</file>

<file path=customXml/itemProps21.xml><?xml version="1.0" encoding="utf-8"?>
<ds:datastoreItem xmlns:ds="http://schemas.openxmlformats.org/officeDocument/2006/customXml" ds:itemID="{63065070-48CA-4DE9-B7AF-B66498E20340}">
  <ds:schemaRefs/>
</ds:datastoreItem>
</file>

<file path=customXml/itemProps22.xml><?xml version="1.0" encoding="utf-8"?>
<ds:datastoreItem xmlns:ds="http://schemas.openxmlformats.org/officeDocument/2006/customXml" ds:itemID="{1CACD88C-56D5-494E-A945-8E1F561A1735}">
  <ds:schemaRefs/>
</ds:datastoreItem>
</file>

<file path=customXml/itemProps23.xml><?xml version="1.0" encoding="utf-8"?>
<ds:datastoreItem xmlns:ds="http://schemas.openxmlformats.org/officeDocument/2006/customXml" ds:itemID="{492121CC-BDFC-4EE3-BD61-FC10E48B2565}">
  <ds:schemaRefs/>
</ds:datastoreItem>
</file>

<file path=customXml/itemProps24.xml><?xml version="1.0" encoding="utf-8"?>
<ds:datastoreItem xmlns:ds="http://schemas.openxmlformats.org/officeDocument/2006/customXml" ds:itemID="{6A2D248A-7258-4388-998B-AD889358E70B}">
  <ds:schemaRefs/>
</ds:datastoreItem>
</file>

<file path=customXml/itemProps25.xml><?xml version="1.0" encoding="utf-8"?>
<ds:datastoreItem xmlns:ds="http://schemas.openxmlformats.org/officeDocument/2006/customXml" ds:itemID="{D58F741E-E0EE-47AF-B49D-B3148CB55E84}">
  <ds:schemaRefs/>
</ds:datastoreItem>
</file>

<file path=customXml/itemProps26.xml><?xml version="1.0" encoding="utf-8"?>
<ds:datastoreItem xmlns:ds="http://schemas.openxmlformats.org/officeDocument/2006/customXml" ds:itemID="{D61C85FB-E84D-4BAD-8037-A03A7D928DCA}">
  <ds:schemaRefs/>
</ds:datastoreItem>
</file>

<file path=customXml/itemProps27.xml><?xml version="1.0" encoding="utf-8"?>
<ds:datastoreItem xmlns:ds="http://schemas.openxmlformats.org/officeDocument/2006/customXml" ds:itemID="{ABA7A100-79D3-484B-B56B-51F5A96EF9E9}">
  <ds:schemaRefs/>
</ds:datastoreItem>
</file>

<file path=customXml/itemProps28.xml><?xml version="1.0" encoding="utf-8"?>
<ds:datastoreItem xmlns:ds="http://schemas.openxmlformats.org/officeDocument/2006/customXml" ds:itemID="{20FA145F-04BD-47ED-9E93-CEA3C3D3D44F}">
  <ds:schemaRefs/>
</ds:datastoreItem>
</file>

<file path=customXml/itemProps29.xml><?xml version="1.0" encoding="utf-8"?>
<ds:datastoreItem xmlns:ds="http://schemas.openxmlformats.org/officeDocument/2006/customXml" ds:itemID="{338144DC-6CB9-4A1D-8AAE-9B0D90F9FB1F}">
  <ds:schemaRefs/>
</ds:datastoreItem>
</file>

<file path=customXml/itemProps30.xml><?xml version="1.0" encoding="utf-8"?>
<ds:datastoreItem xmlns:ds="http://schemas.openxmlformats.org/officeDocument/2006/customXml" ds:itemID="{D4EF65CA-02BF-4F32-8853-B470DB55820A}">
  <ds:schemaRefs/>
</ds:datastoreItem>
</file>

<file path=customXml/itemProps31.xml><?xml version="1.0" encoding="utf-8"?>
<ds:datastoreItem xmlns:ds="http://schemas.openxmlformats.org/officeDocument/2006/customXml" ds:itemID="{6374A00A-EFCB-4DBB-9170-EF5F2F30B94B}">
  <ds:schemaRefs/>
</ds:datastoreItem>
</file>

<file path=customXml/itemProps32.xml><?xml version="1.0" encoding="utf-8"?>
<ds:datastoreItem xmlns:ds="http://schemas.openxmlformats.org/officeDocument/2006/customXml" ds:itemID="{92164F13-4D96-49ED-8304-9075001E6650}">
  <ds:schemaRefs/>
</ds:datastoreItem>
</file>

<file path=customXml/itemProps33.xml><?xml version="1.0" encoding="utf-8"?>
<ds:datastoreItem xmlns:ds="http://schemas.openxmlformats.org/officeDocument/2006/customXml" ds:itemID="{1DC92D84-9086-4019-BAB1-20B03C0A6365}">
  <ds:schemaRefs/>
</ds:datastoreItem>
</file>

<file path=customXml/itemProps34.xml><?xml version="1.0" encoding="utf-8"?>
<ds:datastoreItem xmlns:ds="http://schemas.openxmlformats.org/officeDocument/2006/customXml" ds:itemID="{910717E9-D819-4153-AB73-2946142B43F7}">
  <ds:schemaRefs>
    <ds:schemaRef ds:uri="http://schemas.microsoft.com/DataMashup"/>
  </ds:schemaRefs>
</ds:datastoreItem>
</file>

<file path=customXml/itemProps35.xml><?xml version="1.0" encoding="utf-8"?>
<ds:datastoreItem xmlns:ds="http://schemas.openxmlformats.org/officeDocument/2006/customXml" ds:itemID="{6FC40435-1798-4431-B537-9FA4CE5D761E}">
  <ds:schemaRefs/>
</ds:datastoreItem>
</file>

<file path=customXml/itemProps36.xml><?xml version="1.0" encoding="utf-8"?>
<ds:datastoreItem xmlns:ds="http://schemas.openxmlformats.org/officeDocument/2006/customXml" ds:itemID="{34D874F7-88D7-496B-82B5-937F173BDBF5}">
  <ds:schemaRefs/>
</ds:datastoreItem>
</file>

<file path=customXml/itemProps37.xml><?xml version="1.0" encoding="utf-8"?>
<ds:datastoreItem xmlns:ds="http://schemas.openxmlformats.org/officeDocument/2006/customXml" ds:itemID="{C8085E30-126C-484C-8566-B259DB79DF75}">
  <ds:schemaRefs/>
</ds:datastoreItem>
</file>

<file path=customXml/itemProps38.xml><?xml version="1.0" encoding="utf-8"?>
<ds:datastoreItem xmlns:ds="http://schemas.openxmlformats.org/officeDocument/2006/customXml" ds:itemID="{DE7923B7-8B2A-4C31-BCA5-C6A8DC0A3B08}">
  <ds:schemaRefs/>
</ds:datastoreItem>
</file>

<file path=customXml/itemProps39.xml><?xml version="1.0" encoding="utf-8"?>
<ds:datastoreItem xmlns:ds="http://schemas.openxmlformats.org/officeDocument/2006/customXml" ds:itemID="{0B4E34DD-C5CC-4E78-9F42-D860426248BA}">
  <ds:schemaRefs/>
</ds:datastoreItem>
</file>

<file path=customXml/itemProps40.xml><?xml version="1.0" encoding="utf-8"?>
<ds:datastoreItem xmlns:ds="http://schemas.openxmlformats.org/officeDocument/2006/customXml" ds:itemID="{06A497FB-0A6E-4249-B7DE-D93AE67735EA}">
  <ds:schemaRefs/>
</ds:datastoreItem>
</file>

<file path=customXml/itemProps41.xml><?xml version="1.0" encoding="utf-8"?>
<ds:datastoreItem xmlns:ds="http://schemas.openxmlformats.org/officeDocument/2006/customXml" ds:itemID="{900EC4AE-A847-4118-A29F-72CE72B539B3}">
  <ds:schemaRefs/>
</ds:datastoreItem>
</file>

<file path=customXml/itemProps42.xml><?xml version="1.0" encoding="utf-8"?>
<ds:datastoreItem xmlns:ds="http://schemas.openxmlformats.org/officeDocument/2006/customXml" ds:itemID="{31C51DEA-940E-4AF3-961C-D768E3E97FE1}">
  <ds:schemaRefs/>
</ds:datastoreItem>
</file>

<file path=customXml/itemProps43.xml><?xml version="1.0" encoding="utf-8"?>
<ds:datastoreItem xmlns:ds="http://schemas.openxmlformats.org/officeDocument/2006/customXml" ds:itemID="{9DD78C57-177C-4809-ADB5-2553F284C76E}">
  <ds:schemaRefs/>
</ds:datastoreItem>
</file>

<file path=customXml/itemProps44.xml><?xml version="1.0" encoding="utf-8"?>
<ds:datastoreItem xmlns:ds="http://schemas.openxmlformats.org/officeDocument/2006/customXml" ds:itemID="{D9FD01C0-0B92-46F0-8720-F3C3576CD3BA}">
  <ds:schemaRefs/>
</ds:datastoreItem>
</file>

<file path=customXml/itemProps45.xml><?xml version="1.0" encoding="utf-8"?>
<ds:datastoreItem xmlns:ds="http://schemas.openxmlformats.org/officeDocument/2006/customXml" ds:itemID="{F3B393DC-7AE9-4AAC-B511-1C23AA53B35D}">
  <ds:schemaRefs/>
</ds:datastoreItem>
</file>

<file path=customXml/itemProps46.xml><?xml version="1.0" encoding="utf-8"?>
<ds:datastoreItem xmlns:ds="http://schemas.openxmlformats.org/officeDocument/2006/customXml" ds:itemID="{EF5681B0-9BA9-494A-A5B1-20CD594888F9}">
  <ds:schemaRefs/>
</ds:datastoreItem>
</file>

<file path=customXml/itemProps47.xml><?xml version="1.0" encoding="utf-8"?>
<ds:datastoreItem xmlns:ds="http://schemas.openxmlformats.org/officeDocument/2006/customXml" ds:itemID="{AA302820-927B-4B61-BE76-791682B7A57A}">
  <ds:schemaRefs/>
</ds:datastoreItem>
</file>

<file path=customXml/itemProps48.xml><?xml version="1.0" encoding="utf-8"?>
<ds:datastoreItem xmlns:ds="http://schemas.openxmlformats.org/officeDocument/2006/customXml" ds:itemID="{2022CA00-1F35-42DD-87BC-C0DA1DDE1EB8}">
  <ds:schemaRefs/>
</ds:datastoreItem>
</file>

<file path=customXml/itemProps49.xml><?xml version="1.0" encoding="utf-8"?>
<ds:datastoreItem xmlns:ds="http://schemas.openxmlformats.org/officeDocument/2006/customXml" ds:itemID="{8F03CC96-4FFE-4A32-92CC-25AD816B4804}">
  <ds:schemaRefs/>
</ds:datastoreItem>
</file>

<file path=customXml/itemProps50.xml><?xml version="1.0" encoding="utf-8"?>
<ds:datastoreItem xmlns:ds="http://schemas.openxmlformats.org/officeDocument/2006/customXml" ds:itemID="{E9FE7D82-2B2F-4AB6-B4DB-D478D44021AC}">
  <ds:schemaRefs/>
</ds:datastoreItem>
</file>

<file path=customXml/itemProps51.xml><?xml version="1.0" encoding="utf-8"?>
<ds:datastoreItem xmlns:ds="http://schemas.openxmlformats.org/officeDocument/2006/customXml" ds:itemID="{21B8B426-1F0C-4175-AD98-B954A8CA9301}">
  <ds:schemaRefs/>
</ds:datastoreItem>
</file>

<file path=customXml/itemProps52.xml><?xml version="1.0" encoding="utf-8"?>
<ds:datastoreItem xmlns:ds="http://schemas.openxmlformats.org/officeDocument/2006/customXml" ds:itemID="{8800928A-2B51-4699-8242-F5FB32C1D2E3}">
  <ds:schemaRefs/>
</ds:datastoreItem>
</file>

<file path=customXml/itemProps53.xml><?xml version="1.0" encoding="utf-8"?>
<ds:datastoreItem xmlns:ds="http://schemas.openxmlformats.org/officeDocument/2006/customXml" ds:itemID="{6FBCA58C-35B2-403C-BB86-70ED565237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Data with Decision</cp:lastModifiedBy>
  <dcterms:created xsi:type="dcterms:W3CDTF">2023-02-19T10:36:15Z</dcterms:created>
  <dcterms:modified xsi:type="dcterms:W3CDTF">2023-03-04T14:25:47Z</dcterms:modified>
</cp:coreProperties>
</file>