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AKASH\AppData\Local\Temp\Rar$DIa9328.3458\"/>
    </mc:Choice>
  </mc:AlternateContent>
  <xr:revisionPtr revIDLastSave="0" documentId="13_ncr:1_{19E8CF0B-FAF9-486E-8F24-1AA45AE2CF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chart'!$B$5:$C$10</definedName>
  </definedNames>
  <calcPr calcId="181029"/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<sst xmlns="http://schemas.openxmlformats.org/spreadsheetml/2006/main" count="41" uniqueCount="31">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</sst>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9" fontId="2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9" fontId="2" fillId="0" borderId="9" xfId="0" applyNumberFormat="1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12" xfId="0" applyFont="1" applyBorder="1"/>
    <xf numFmtId="164" fontId="2" fillId="0" borderId="13" xfId="0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5" xfId="0" applyNumberFormat="1" applyFont="1" applyBorder="1"/>
    <xf numFmtId="0" fontId="3" fillId="0" borderId="0" xfId="0" applyFont="1"/>
    <xf numFmtId="0" fontId="2" fillId="0" borderId="16" xfId="0" applyFont="1" applyBorder="1" applyAlignment="1">
      <alignment horizontal="center" vertical="center"/>
    </xf>
    <xf numFmtId="164" fontId="2" fillId="0" borderId="17" xfId="0" applyNumberFormat="1" applyFont="1" applyBorder="1"/>
    <xf numFmtId="0" fontId="2" fillId="3" borderId="1" xfId="0" applyFont="1" applyFill="1" applyBorder="1"/>
    <xf numFmtId="0" fontId="2" fillId="3" borderId="3" xfId="0" applyFont="1" applyFill="1" applyBorder="1"/>
    <xf numFmtId="1" fontId="2" fillId="0" borderId="6" xfId="0" applyNumberFormat="1" applyFont="1" applyBorder="1"/>
    <xf numFmtId="0" fontId="2" fillId="4" borderId="0" xfId="0" applyFont="1" applyFill="1"/>
    <xf numFmtId="0" fontId="2" fillId="4" borderId="7" xfId="0" applyFont="1" applyFill="1" applyBorder="1"/>
    <xf numFmtId="1" fontId="2" fillId="4" borderId="9" xfId="0" applyNumberFormat="1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1" fontId="2" fillId="0" borderId="5" xfId="0" applyNumberFormat="1" applyFont="1" applyBorder="1"/>
    <xf numFmtId="1" fontId="2" fillId="0" borderId="8" xfId="0" applyNumberFormat="1" applyFont="1" applyBorder="1"/>
    <xf numFmtId="0" fontId="3" fillId="0" borderId="18" xfId="0" applyFont="1" applyBorder="1"/>
    <xf numFmtId="164" fontId="2" fillId="0" borderId="20" xfId="0" applyNumberFormat="1" applyFont="1" applyBorder="1"/>
    <xf numFmtId="164" fontId="2" fillId="0" borderId="6" xfId="0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7" xfId="0" applyFont="1" applyBorder="1"/>
    <xf numFmtId="164" fontId="2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155075.59355813701</c:v>
                </c:pt>
                <c:pt idx="1">
                  <c:v>193189.151113828</c:v>
                </c:pt>
                <c:pt idx="2">
                  <c:v>182970.15906718699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A-427B-9437-54D8817C0B4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A-427B-9437-54D8817C0B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219430"/>
        <c:axId val="904761215"/>
      </c:lineChart>
      <c:catAx>
        <c:axId val="4272194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61215"/>
        <c:crosses val="autoZero"/>
        <c:auto val="1"/>
        <c:lblAlgn val="ctr"/>
        <c:lblOffset val="100"/>
        <c:noMultiLvlLbl val="0"/>
      </c:catAx>
      <c:valAx>
        <c:axId val="9047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19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65C-984B-93807E7BD3AA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1653633.8787718399</c:v>
                </c:pt>
                <c:pt idx="1">
                  <c:v>1986831.8247519999</c:v>
                </c:pt>
                <c:pt idx="2">
                  <c:v>1997534.6355999999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65C-984B-93807E7B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186189"/>
        <c:axId val="539857062"/>
      </c:barChart>
      <c:catAx>
        <c:axId val="9781861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57062"/>
        <c:crosses val="autoZero"/>
        <c:auto val="1"/>
        <c:lblAlgn val="ctr"/>
        <c:lblOffset val="100"/>
        <c:noMultiLvlLbl val="0"/>
      </c:catAx>
      <c:valAx>
        <c:axId val="539857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8618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642812303829302E-2"/>
          <c:y val="0.24832214765100699"/>
          <c:w val="0.93094789704959202"/>
          <c:h val="0.5397890699904119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EC-4C3D-9FB4-54853179B7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EC-4C3D-9FB4-54853179B7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EC-4C3D-9FB4-54853179B7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EC-4C3D-9FB4-54853179B7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EC-4C3D-9FB4-54853179B7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6E-2"/>
          <c:y val="0.16875000000000001"/>
          <c:w val="0.93888888888888899"/>
          <c:h val="0.66666666666666696"/>
        </c:manualLayout>
      </c:layout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5A-4B22-99CA-851FDAA01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5A-4B22-99CA-851FDAA01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D5A-4B22-99CA-851FDAA01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D5A-4B22-99CA-851FDAA01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D5A-4B22-99CA-851FDAA012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80847.350000000006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A-4B22-99CA-851FDAA012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A-4F07-B602-6CBA92E8E317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A-4F07-B602-6CBA92E8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095996"/>
        <c:axId val="311120981"/>
      </c:barChart>
      <c:catAx>
        <c:axId val="2630959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20981"/>
        <c:crosses val="autoZero"/>
        <c:auto val="1"/>
        <c:lblAlgn val="ctr"/>
        <c:lblOffset val="100"/>
        <c:noMultiLvlLbl val="0"/>
      </c:catAx>
      <c:valAx>
        <c:axId val="3111209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345440</xdr:colOff>
      <xdr:row>4</xdr:row>
      <xdr:rowOff>40640</xdr:rowOff>
    </xdr:from>
    <xdr:to>
      <xdr:col>13</xdr:col>
      <xdr:colOff>158115</xdr:colOff>
      <xdr:row>18</xdr:row>
      <xdr:rowOff>173990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147320</xdr:colOff>
      <xdr:row>8</xdr:row>
      <xdr:rowOff>40640</xdr:rowOff>
    </xdr:from>
    <xdr:to>
      <xdr:col>14</xdr:col>
      <xdr:colOff>561975</xdr:colOff>
      <xdr:row>23</xdr:row>
      <xdr:rowOff>40640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</xdr:colOff>
      <xdr:row>15</xdr:row>
      <xdr:rowOff>2540</xdr:rowOff>
    </xdr:from>
    <xdr:to>
      <xdr:col>11</xdr:col>
      <xdr:colOff>561975</xdr:colOff>
      <xdr:row>25</xdr:row>
      <xdr:rowOff>67310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528320</xdr:colOff>
      <xdr:row>2</xdr:row>
      <xdr:rowOff>48260</xdr:rowOff>
    </xdr:from>
    <xdr:to>
      <xdr:col>11</xdr:col>
      <xdr:colOff>474980</xdr:colOff>
      <xdr:row>13</xdr:row>
      <xdr:rowOff>13335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360680</xdr:colOff>
      <xdr:row>4</xdr:row>
      <xdr:rowOff>17780</xdr:rowOff>
    </xdr:from>
    <xdr:to>
      <xdr:col>14</xdr:col>
      <xdr:colOff>177800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>
      <selection activeCell="B10" sqref="B10"/>
    </sheetView>
  </sheetViews>
  <sheetFormatPr defaultColWidth="14.44140625" defaultRowHeight="15" customHeight="1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>
      <c r="B3" s="1" t="s">
        <v>0</v>
      </c>
    </row>
    <row r="5" spans="2:3" ht="14.4">
      <c r="B5" s="32" t="s">
        <v>1</v>
      </c>
      <c r="C5" s="33">
        <v>2439535.25</v>
      </c>
    </row>
    <row r="6" spans="2:3" ht="14.4">
      <c r="B6" s="5" t="s">
        <v>2</v>
      </c>
      <c r="C6" s="34">
        <v>1188534.6000000001</v>
      </c>
    </row>
    <row r="7" spans="2:3" ht="14.4">
      <c r="B7" s="35" t="s">
        <v>3</v>
      </c>
      <c r="C7" s="34">
        <v>951000.65</v>
      </c>
    </row>
    <row r="8" spans="2:3" ht="14.4">
      <c r="B8" s="36" t="s">
        <v>4</v>
      </c>
      <c r="C8" s="34"/>
    </row>
    <row r="9" spans="2:3" ht="14.4">
      <c r="B9" s="37" t="s">
        <v>5</v>
      </c>
      <c r="C9" s="34">
        <v>390371.02500000002</v>
      </c>
    </row>
    <row r="10" spans="2:3" ht="14.4">
      <c r="B10" s="37" t="s">
        <v>6</v>
      </c>
      <c r="C10" s="34">
        <v>55000</v>
      </c>
    </row>
    <row r="11" spans="2:3" ht="14.4">
      <c r="B11" s="37" t="s">
        <v>7</v>
      </c>
      <c r="C11" s="34">
        <v>80847.350000000006</v>
      </c>
    </row>
    <row r="12" spans="2:3" ht="14.4">
      <c r="B12" s="37" t="s">
        <v>8</v>
      </c>
      <c r="C12" s="34">
        <v>45000</v>
      </c>
    </row>
    <row r="13" spans="2:3" ht="14.4">
      <c r="B13" s="37" t="s">
        <v>9</v>
      </c>
      <c r="C13" s="34">
        <v>323869.92499999999</v>
      </c>
    </row>
    <row r="14" spans="2:3" ht="14.4">
      <c r="B14" s="37" t="s">
        <v>10</v>
      </c>
      <c r="C14" s="34">
        <v>68865.399999999994</v>
      </c>
    </row>
    <row r="15" spans="2:3" ht="14.4">
      <c r="B15" s="35" t="s">
        <v>11</v>
      </c>
      <c r="C15" s="34">
        <v>287046.95</v>
      </c>
    </row>
    <row r="16" spans="2:3" ht="14.4">
      <c r="B16" s="38" t="s">
        <v>12</v>
      </c>
      <c r="C16" s="34">
        <f>0.25*C15</f>
        <v>71761.737500000003</v>
      </c>
    </row>
    <row r="17" spans="2:3" ht="14.4">
      <c r="B17" s="39" t="s">
        <v>13</v>
      </c>
      <c r="C17" s="40">
        <f>C15-C16</f>
        <v>215285.21250000002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U14" sqref="U14"/>
    </sheetView>
  </sheetViews>
  <sheetFormatPr defaultColWidth="14.44140625" defaultRowHeight="15" customHeight="1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>
      <c r="B3" s="1" t="s">
        <v>14</v>
      </c>
    </row>
    <row r="5" spans="2:4" ht="14.4">
      <c r="B5" s="27"/>
      <c r="C5" s="28" t="s">
        <v>15</v>
      </c>
      <c r="D5" s="29" t="s">
        <v>16</v>
      </c>
    </row>
    <row r="6" spans="2:4" ht="14.4">
      <c r="B6" s="5">
        <v>2015</v>
      </c>
      <c r="C6" s="30">
        <v>155075.59355813701</v>
      </c>
      <c r="D6" s="7">
        <v>0.08</v>
      </c>
    </row>
    <row r="7" spans="2:4" ht="14.4">
      <c r="B7" s="5">
        <v>2016</v>
      </c>
      <c r="C7" s="30">
        <v>193189.151113828</v>
      </c>
      <c r="D7" s="7">
        <v>0.09</v>
      </c>
    </row>
    <row r="8" spans="2:4" ht="14.4">
      <c r="B8" s="5">
        <v>2017</v>
      </c>
      <c r="C8" s="30">
        <v>182970.15906718699</v>
      </c>
      <c r="D8" s="7">
        <v>0.11</v>
      </c>
    </row>
    <row r="9" spans="2:4" ht="14.4">
      <c r="B9" s="5">
        <v>2018</v>
      </c>
      <c r="C9" s="30">
        <v>202514.90428125</v>
      </c>
      <c r="D9" s="7">
        <v>0.115</v>
      </c>
    </row>
    <row r="10" spans="2:4" ht="14.4">
      <c r="B10" s="5">
        <v>2019</v>
      </c>
      <c r="C10" s="30">
        <v>182098.951875</v>
      </c>
      <c r="D10" s="7">
        <v>0.11</v>
      </c>
    </row>
    <row r="11" spans="2:4" ht="14.4">
      <c r="B11" s="8">
        <v>2020</v>
      </c>
      <c r="C11" s="31">
        <v>215285.21249999999</v>
      </c>
      <c r="D11" s="10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U6" sqref="U6"/>
    </sheetView>
  </sheetViews>
  <sheetFormatPr defaultColWidth="14.44140625" defaultRowHeight="15" customHeight="1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>
      <c r="B3" s="1" t="s">
        <v>17</v>
      </c>
    </row>
    <row r="5" spans="2:4" ht="14.4">
      <c r="C5" s="21" t="s">
        <v>18</v>
      </c>
      <c r="D5" s="22" t="s">
        <v>19</v>
      </c>
    </row>
    <row r="6" spans="2:4" ht="14.4">
      <c r="C6" s="5">
        <v>2016</v>
      </c>
      <c r="D6" s="23">
        <v>1653633.8787718399</v>
      </c>
    </row>
    <row r="7" spans="2:4" ht="14.4">
      <c r="C7" s="5">
        <v>2017</v>
      </c>
      <c r="D7" s="23">
        <v>1986831.8247519999</v>
      </c>
    </row>
    <row r="8" spans="2:4" ht="14.4">
      <c r="C8" s="5">
        <v>2018</v>
      </c>
      <c r="D8" s="23">
        <v>1997534.6355999999</v>
      </c>
    </row>
    <row r="9" spans="2:4" ht="14.4">
      <c r="C9" s="5">
        <v>2019</v>
      </c>
      <c r="D9" s="23">
        <v>2187475.4300000002</v>
      </c>
    </row>
    <row r="10" spans="2:4" ht="14.4">
      <c r="C10" s="5">
        <v>2020</v>
      </c>
      <c r="D10" s="23">
        <v>2439535.25</v>
      </c>
    </row>
    <row r="11" spans="2:4" ht="14.4">
      <c r="B11" s="24" t="s">
        <v>20</v>
      </c>
      <c r="C11" s="25">
        <v>2021</v>
      </c>
      <c r="D11" s="26">
        <v>2584736.1081360602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S10" sqref="S10"/>
    </sheetView>
  </sheetViews>
  <sheetFormatPr defaultColWidth="14.44140625" defaultRowHeight="15" customHeight="1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>
      <c r="B3" s="1" t="s">
        <v>21</v>
      </c>
    </row>
    <row r="5" spans="2:3" ht="14.4">
      <c r="B5" s="11" t="s">
        <v>22</v>
      </c>
      <c r="C5" s="12" t="s">
        <v>23</v>
      </c>
    </row>
    <row r="6" spans="2:3" ht="14.4">
      <c r="B6" s="13" t="s">
        <v>24</v>
      </c>
      <c r="C6" s="14">
        <v>1188534.6000000001</v>
      </c>
    </row>
    <row r="7" spans="2:3" ht="14.4">
      <c r="B7" s="15" t="s">
        <v>5</v>
      </c>
      <c r="C7" s="14">
        <v>390371.02500000002</v>
      </c>
    </row>
    <row r="8" spans="2:3" ht="14.4">
      <c r="B8" s="15" t="s">
        <v>9</v>
      </c>
      <c r="C8" s="14">
        <v>323869.92499999999</v>
      </c>
    </row>
    <row r="9" spans="2:3" ht="14.4">
      <c r="B9" s="15" t="s">
        <v>7</v>
      </c>
      <c r="C9" s="14">
        <v>80847.350000000006</v>
      </c>
    </row>
    <row r="10" spans="2:3" ht="14.4">
      <c r="B10" s="16" t="s">
        <v>8</v>
      </c>
      <c r="C10" s="17">
        <f>SUM(C15:C18)</f>
        <v>180115.4</v>
      </c>
    </row>
    <row r="13" spans="2:3" ht="14.4">
      <c r="B13" s="18" t="s">
        <v>25</v>
      </c>
    </row>
    <row r="15" spans="2:3" ht="14.4">
      <c r="B15" s="19" t="s">
        <v>10</v>
      </c>
      <c r="C15" s="20">
        <v>68865.399999999994</v>
      </c>
    </row>
    <row r="16" spans="2:3" ht="14.4">
      <c r="B16" s="15" t="s">
        <v>6</v>
      </c>
      <c r="C16" s="14">
        <v>55000</v>
      </c>
    </row>
    <row r="17" spans="2:3" ht="14.4">
      <c r="B17" s="15" t="s">
        <v>8</v>
      </c>
      <c r="C17" s="14">
        <v>45000</v>
      </c>
    </row>
    <row r="18" spans="2:3" ht="14.4">
      <c r="B18" s="16" t="s">
        <v>12</v>
      </c>
      <c r="C18" s="17">
        <f>0.25*C17</f>
        <v>11250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10" xr:uid="{00000000-0009-0000-0000-000003000000}">
    <sortState xmlns:xlrd2="http://schemas.microsoft.com/office/spreadsheetml/2017/richdata2" ref="B5:C10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U5" sqref="U5"/>
    </sheetView>
  </sheetViews>
  <sheetFormatPr defaultColWidth="14.44140625" defaultRowHeight="15" customHeight="1"/>
  <cols>
    <col min="1" max="1" width="8.6640625" customWidth="1"/>
    <col min="2" max="2" width="18" customWidth="1"/>
    <col min="3" max="26" width="8.6640625" customWidth="1"/>
  </cols>
  <sheetData>
    <row r="4" spans="2:5" ht="18">
      <c r="B4" s="1" t="s">
        <v>26</v>
      </c>
    </row>
    <row r="6" spans="2:5" ht="14.4">
      <c r="B6" s="2" t="s">
        <v>27</v>
      </c>
      <c r="C6" s="3" t="s">
        <v>28</v>
      </c>
      <c r="D6" s="3" t="s">
        <v>29</v>
      </c>
      <c r="E6" s="4" t="s">
        <v>30</v>
      </c>
    </row>
    <row r="7" spans="2:5" ht="14.4">
      <c r="B7" s="5" t="s">
        <v>5</v>
      </c>
      <c r="C7" s="6">
        <v>300000</v>
      </c>
      <c r="D7" s="6">
        <v>210000</v>
      </c>
      <c r="E7" s="7">
        <f t="shared" ref="E7:E8" si="0">D7/C7</f>
        <v>0.7</v>
      </c>
    </row>
    <row r="8" spans="2:5" ht="14.4">
      <c r="B8" s="8" t="s">
        <v>9</v>
      </c>
      <c r="C8" s="9">
        <v>270000</v>
      </c>
      <c r="D8" s="9">
        <v>165000</v>
      </c>
      <c r="E8" s="10">
        <f t="shared" si="0"/>
        <v>0.61111111111111116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AAKASH</cp:lastModifiedBy>
  <dcterms:created xsi:type="dcterms:W3CDTF">2020-08-28T11:25:00Z</dcterms:created>
  <dcterms:modified xsi:type="dcterms:W3CDTF">2023-04-06T11:29:52Z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FB8FAA00C6E54CCDB5EBFC268B2A990A</vt:lpwstr>
  </property>
  <property fmtid="{D5CDD505-2E9C-101B-9397-08002B2CF9AE}" pid="3" name="KSOProductBuildVer">
    <vt:lpwstr>1033-11.2.0.11516</vt:lpwstr>
  </property>
</Properties>
</file>