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EB4851BC-6B04-4A3C-ABC0-5D0DED7DB2BC}" xr6:coauthVersionLast="47" xr6:coauthVersionMax="47" xr10:uidLastSave="{00000000-0000-0000-0000-000000000000}"/>
  <bookViews>
    <workbookView xWindow="-120" yWindow="-120" windowWidth="20730" windowHeight="11040" xr2:uid="{2BAEF905-E6B6-4C96-BFD5-C287F9926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3" i="1"/>
  <c r="C32" i="1"/>
  <c r="C30" i="1"/>
  <c r="C26" i="1"/>
  <c r="C20" i="1"/>
  <c r="C19" i="1"/>
  <c r="C15" i="1"/>
  <c r="C12" i="1"/>
  <c r="C11" i="1"/>
</calcChain>
</file>

<file path=xl/sharedStrings.xml><?xml version="1.0" encoding="utf-8"?>
<sst xmlns="http://schemas.openxmlformats.org/spreadsheetml/2006/main" count="39" uniqueCount="34">
  <si>
    <t>SD of height of students</t>
  </si>
  <si>
    <t>σ</t>
  </si>
  <si>
    <t>Mean height of students</t>
  </si>
  <si>
    <t>µ</t>
  </si>
  <si>
    <t>Height of students (inches)</t>
  </si>
  <si>
    <t>X</t>
  </si>
  <si>
    <t>Given</t>
  </si>
  <si>
    <t>N</t>
  </si>
  <si>
    <t>(a)</t>
  </si>
  <si>
    <t>p(X&gt;72)</t>
  </si>
  <si>
    <t>No. of students</t>
  </si>
  <si>
    <t>(b)</t>
  </si>
  <si>
    <r>
      <t>p(X</t>
    </r>
    <r>
      <rPr>
        <sz val="11"/>
        <color theme="1"/>
        <rFont val="Calibri"/>
        <family val="2"/>
      </rPr>
      <t>≤62)</t>
    </r>
  </si>
  <si>
    <t>(c)</t>
  </si>
  <si>
    <r>
      <t>p(65</t>
    </r>
    <r>
      <rPr>
        <sz val="11"/>
        <color theme="1"/>
        <rFont val="Calibri"/>
        <family val="2"/>
      </rPr>
      <t>≤X≤71)</t>
    </r>
  </si>
  <si>
    <t>No.of students</t>
  </si>
  <si>
    <t>(d)</t>
  </si>
  <si>
    <t>lower area</t>
  </si>
  <si>
    <t>upper area</t>
  </si>
  <si>
    <t>X=?</t>
  </si>
  <si>
    <t>(e)</t>
  </si>
  <si>
    <t>IQR=Q3-Q1</t>
  </si>
  <si>
    <t>Q3=?</t>
  </si>
  <si>
    <t>Q3</t>
  </si>
  <si>
    <t>Q1=?</t>
  </si>
  <si>
    <t>Q1</t>
  </si>
  <si>
    <t>IQR</t>
  </si>
  <si>
    <t>(f)</t>
  </si>
  <si>
    <t>Coeff. Of Kurtosis</t>
  </si>
  <si>
    <t>k=?</t>
  </si>
  <si>
    <t>k</t>
  </si>
  <si>
    <t>k=0.5*IQR/P90-P10</t>
  </si>
  <si>
    <t>P90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</si>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</sst>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7</xdr:row>
      <xdr:rowOff>161925</xdr:rowOff>
    </xdr:from>
    <xdr:to>
      <xdr:col>5</xdr:col>
      <xdr:colOff>390525</xdr:colOff>
      <xdr:row>11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56E78D-3001-44E8-6B26-E384574D0236}"/>
            </a:ext>
          </a:extLst>
        </xdr:cNvPr>
        <xdr:cNvSpPr txBox="1"/>
      </xdr:nvSpPr>
      <xdr:spPr>
        <a:xfrm>
          <a:off x="3514726" y="1495425"/>
          <a:ext cx="1600199" cy="781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Hence, the no.of students having height greater than 72 is 48 (approx).</a:t>
          </a:r>
        </a:p>
      </xdr:txBody>
    </xdr:sp>
    <xdr:clientData/>
  </xdr:twoCellAnchor>
  <xdr:twoCellAnchor>
    <xdr:from>
      <xdr:col>2</xdr:col>
      <xdr:colOff>1800224</xdr:colOff>
      <xdr:row>14</xdr:row>
      <xdr:rowOff>9525</xdr:rowOff>
    </xdr:from>
    <xdr:to>
      <xdr:col>6</xdr:col>
      <xdr:colOff>476250</xdr:colOff>
      <xdr:row>16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E7E862-94EA-519A-F8DC-A8D069128F4B}"/>
            </a:ext>
          </a:extLst>
        </xdr:cNvPr>
        <xdr:cNvSpPr txBox="1"/>
      </xdr:nvSpPr>
      <xdr:spPr>
        <a:xfrm>
          <a:off x="3486149" y="2676525"/>
          <a:ext cx="2324101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percentage of students</a:t>
          </a:r>
          <a:r>
            <a:rPr lang="en-US" sz="1100" baseline="0"/>
            <a:t> whose height is less than 62 is 2.2750132.</a:t>
          </a:r>
          <a:endParaRPr lang="en-US" sz="1100"/>
        </a:p>
      </xdr:txBody>
    </xdr:sp>
    <xdr:clientData/>
  </xdr:twoCellAnchor>
  <xdr:twoCellAnchor>
    <xdr:from>
      <xdr:col>3</xdr:col>
      <xdr:colOff>28575</xdr:colOff>
      <xdr:row>17</xdr:row>
      <xdr:rowOff>171451</xdr:rowOff>
    </xdr:from>
    <xdr:to>
      <xdr:col>7</xdr:col>
      <xdr:colOff>85725</xdr:colOff>
      <xdr:row>20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74A210-C26B-ED5D-FA4F-3EDE4E6BA789}"/>
            </a:ext>
          </a:extLst>
        </xdr:cNvPr>
        <xdr:cNvSpPr txBox="1"/>
      </xdr:nvSpPr>
      <xdr:spPr>
        <a:xfrm>
          <a:off x="3533775" y="3409951"/>
          <a:ext cx="24955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Estimated no.of students having height</a:t>
          </a:r>
          <a:r>
            <a:rPr lang="en-US" sz="1100" baseline="0"/>
            <a:t> between 65 and 71 is 205(Approax).</a:t>
          </a:r>
          <a:endParaRPr lang="en-US" sz="1100"/>
        </a:p>
      </xdr:txBody>
    </xdr:sp>
    <xdr:clientData/>
  </xdr:twoCellAnchor>
  <xdr:twoCellAnchor>
    <xdr:from>
      <xdr:col>3</xdr:col>
      <xdr:colOff>28575</xdr:colOff>
      <xdr:row>23</xdr:row>
      <xdr:rowOff>28575</xdr:rowOff>
    </xdr:from>
    <xdr:to>
      <xdr:col>5</xdr:col>
      <xdr:colOff>590550</xdr:colOff>
      <xdr:row>26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BFF454-B65D-4FA9-8209-AB6E5C68D7ED}"/>
            </a:ext>
          </a:extLst>
        </xdr:cNvPr>
        <xdr:cNvSpPr txBox="1"/>
      </xdr:nvSpPr>
      <xdr:spPr>
        <a:xfrm>
          <a:off x="3533775" y="4410075"/>
          <a:ext cx="17811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Hence, 80% of students have height above 65.48.</a:t>
          </a:r>
        </a:p>
      </xdr:txBody>
    </xdr:sp>
    <xdr:clientData/>
  </xdr:twoCellAnchor>
  <xdr:twoCellAnchor>
    <xdr:from>
      <xdr:col>3</xdr:col>
      <xdr:colOff>0</xdr:colOff>
      <xdr:row>28</xdr:row>
      <xdr:rowOff>180975</xdr:rowOff>
    </xdr:from>
    <xdr:to>
      <xdr:col>6</xdr:col>
      <xdr:colOff>28575</xdr:colOff>
      <xdr:row>33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4C5C94-AB75-CDA2-1D7D-D54B73E964BD}"/>
            </a:ext>
          </a:extLst>
        </xdr:cNvPr>
        <xdr:cNvSpPr txBox="1"/>
      </xdr:nvSpPr>
      <xdr:spPr>
        <a:xfrm>
          <a:off x="3505200" y="5514975"/>
          <a:ext cx="18573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Hence, the inter quartile range is 4.05 inch i.e. range of height for middle 50% students is 4.05.</a:t>
          </a:r>
        </a:p>
      </xdr:txBody>
    </xdr:sp>
    <xdr:clientData/>
  </xdr:twoCellAnchor>
  <xdr:twoCellAnchor>
    <xdr:from>
      <xdr:col>3</xdr:col>
      <xdr:colOff>38100</xdr:colOff>
      <xdr:row>39</xdr:row>
      <xdr:rowOff>9526</xdr:rowOff>
    </xdr:from>
    <xdr:to>
      <xdr:col>6</xdr:col>
      <xdr:colOff>0</xdr:colOff>
      <xdr:row>41</xdr:row>
      <xdr:rowOff>47626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0C14D1E-CDBA-0B69-5650-37840275AF8A}"/>
            </a:ext>
          </a:extLst>
        </xdr:cNvPr>
        <xdr:cNvSpPr txBox="1"/>
      </xdr:nvSpPr>
      <xdr:spPr>
        <a:xfrm>
          <a:off x="3629025" y="7439026"/>
          <a:ext cx="17907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height</a:t>
          </a:r>
          <a:r>
            <a:rPr lang="en-US" sz="1100" baseline="0"/>
            <a:t> is mesokurtic.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77A6-BCF0-46FE-B0DC-DB1C5286D73B}">
  <dimension ref="A2:C42"/>
  <sheetViews>
    <sheetView tabSelected="1" workbookViewId="0">
      <selection activeCell="H39" sqref="H39"/>
    </sheetView>
  </sheetViews>
  <sheetFormatPr defaultRowHeight="15" x14ac:dyDescent="0.25"/>
  <cols>
    <col min="2" max="2" width="17.42578125" customWidth="1"/>
    <col min="3" max="3" width="27.28515625" customWidth="1"/>
  </cols>
  <sheetData>
    <row r="2" spans="1:3" x14ac:dyDescent="0.25">
      <c r="B2" t="s">
        <v>5</v>
      </c>
      <c r="C2" t="s">
        <v>4</v>
      </c>
    </row>
    <row r="3" spans="1:3" x14ac:dyDescent="0.25">
      <c r="B3" s="1" t="s">
        <v>3</v>
      </c>
      <c r="C3" t="s">
        <v>2</v>
      </c>
    </row>
    <row r="4" spans="1:3" x14ac:dyDescent="0.25">
      <c r="B4" s="1" t="s">
        <v>1</v>
      </c>
      <c r="C4" t="s">
        <v>0</v>
      </c>
    </row>
    <row r="6" spans="1:3" x14ac:dyDescent="0.25">
      <c r="B6" t="s">
        <v>6</v>
      </c>
    </row>
    <row r="7" spans="1:3" x14ac:dyDescent="0.25">
      <c r="B7" t="s">
        <v>7</v>
      </c>
      <c r="C7">
        <v>300</v>
      </c>
    </row>
    <row r="8" spans="1:3" x14ac:dyDescent="0.25">
      <c r="B8" s="1" t="s">
        <v>3</v>
      </c>
      <c r="C8">
        <v>68</v>
      </c>
    </row>
    <row r="9" spans="1:3" x14ac:dyDescent="0.25">
      <c r="B9" s="1" t="s">
        <v>1</v>
      </c>
      <c r="C9">
        <v>3</v>
      </c>
    </row>
    <row r="11" spans="1:3" x14ac:dyDescent="0.25">
      <c r="A11" t="s">
        <v>8</v>
      </c>
      <c r="B11" t="s">
        <v>9</v>
      </c>
      <c r="C11">
        <f>1-_xlfn.NORM.DIST(71,C8,C9,TRUE)</f>
        <v>0.15865525393145696</v>
      </c>
    </row>
    <row r="12" spans="1:3" x14ac:dyDescent="0.25">
      <c r="B12" t="s">
        <v>10</v>
      </c>
      <c r="C12">
        <f>C11*C7</f>
        <v>47.596576179437086</v>
      </c>
    </row>
    <row r="15" spans="1:3" x14ac:dyDescent="0.25">
      <c r="A15" t="s">
        <v>11</v>
      </c>
      <c r="B15" t="s">
        <v>12</v>
      </c>
      <c r="C15">
        <f>_xlfn.NORM.DIST(62,C8,C9,TRUE)</f>
        <v>2.2750131948179191E-2</v>
      </c>
    </row>
    <row r="19" spans="1:3" x14ac:dyDescent="0.25">
      <c r="A19" t="s">
        <v>13</v>
      </c>
      <c r="B19" t="s">
        <v>14</v>
      </c>
      <c r="C19">
        <f>_xlfn.NORM.DIST(71,C8,C9,TRUE)-_xlfn.NORM.DIST(65,C8,C9,TRUE)</f>
        <v>0.68268949213708607</v>
      </c>
    </row>
    <row r="20" spans="1:3" x14ac:dyDescent="0.25">
      <c r="B20" t="s">
        <v>15</v>
      </c>
      <c r="C20">
        <f>C19*C7</f>
        <v>204.80684764112581</v>
      </c>
    </row>
    <row r="22" spans="1:3" x14ac:dyDescent="0.25">
      <c r="A22" t="s">
        <v>16</v>
      </c>
      <c r="B22" t="s">
        <v>6</v>
      </c>
    </row>
    <row r="23" spans="1:3" x14ac:dyDescent="0.25">
      <c r="B23" t="s">
        <v>17</v>
      </c>
      <c r="C23" s="2">
        <v>0.2</v>
      </c>
    </row>
    <row r="24" spans="1:3" x14ac:dyDescent="0.25">
      <c r="B24" t="s">
        <v>18</v>
      </c>
      <c r="C24" s="2">
        <v>0.8</v>
      </c>
    </row>
    <row r="25" spans="1:3" x14ac:dyDescent="0.25">
      <c r="B25" t="s">
        <v>19</v>
      </c>
    </row>
    <row r="26" spans="1:3" x14ac:dyDescent="0.25">
      <c r="B26" t="s">
        <v>5</v>
      </c>
      <c r="C26">
        <f>_xlfn.NORM.INV(0.2,C8,C9)</f>
        <v>65.47513629928126</v>
      </c>
    </row>
    <row r="28" spans="1:3" x14ac:dyDescent="0.25">
      <c r="A28" t="s">
        <v>20</v>
      </c>
      <c r="B28" t="s">
        <v>21</v>
      </c>
    </row>
    <row r="29" spans="1:3" x14ac:dyDescent="0.25">
      <c r="B29" t="s">
        <v>22</v>
      </c>
    </row>
    <row r="30" spans="1:3" x14ac:dyDescent="0.25">
      <c r="B30" t="s">
        <v>23</v>
      </c>
      <c r="C30">
        <f>_xlfn.NORM.INV(0.75,C8,C9)</f>
        <v>70.023469250588249</v>
      </c>
    </row>
    <row r="31" spans="1:3" x14ac:dyDescent="0.25">
      <c r="B31" t="s">
        <v>24</v>
      </c>
    </row>
    <row r="32" spans="1:3" x14ac:dyDescent="0.25">
      <c r="B32" t="s">
        <v>25</v>
      </c>
      <c r="C32">
        <f>_xlfn.NORM.INV(0.25,C8,C9)</f>
        <v>65.976530749411751</v>
      </c>
    </row>
    <row r="33" spans="1:3" x14ac:dyDescent="0.25">
      <c r="B33" t="s">
        <v>26</v>
      </c>
      <c r="C33">
        <f>C30-C32</f>
        <v>4.0469385011764984</v>
      </c>
    </row>
    <row r="35" spans="1:3" x14ac:dyDescent="0.25">
      <c r="A35" t="s">
        <v>27</v>
      </c>
      <c r="B35" t="s">
        <v>28</v>
      </c>
    </row>
    <row r="36" spans="1:3" x14ac:dyDescent="0.25">
      <c r="B36" t="s">
        <v>29</v>
      </c>
    </row>
    <row r="37" spans="1:3" x14ac:dyDescent="0.25">
      <c r="B37" t="s">
        <v>30</v>
      </c>
    </row>
    <row r="38" spans="1:3" x14ac:dyDescent="0.25">
      <c r="B38" t="s">
        <v>31</v>
      </c>
    </row>
    <row r="40" spans="1:3" x14ac:dyDescent="0.25">
      <c r="B40" t="s">
        <v>32</v>
      </c>
      <c r="C40">
        <f>_xlfn.NORM.INV(0.9,68,3)</f>
        <v>71.844654696633796</v>
      </c>
    </row>
    <row r="41" spans="1:3" x14ac:dyDescent="0.25">
      <c r="B41" t="s">
        <v>33</v>
      </c>
      <c r="C41">
        <f>_xlfn.NORM.INV(0.1,68,3)</f>
        <v>64.155345303366204</v>
      </c>
    </row>
    <row r="42" spans="1:3" x14ac:dyDescent="0.25">
      <c r="B42" t="s">
        <v>30</v>
      </c>
      <c r="C42">
        <f>0.5*C33/(C40-C41)</f>
        <v>0.26315357428066377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2023-02-01T10:00:09Z</dcterms:created>
  <dcterms:modified xsi:type="dcterms:W3CDTF">2023-02-01T10:33:17Z</dcterms:modified>
</cp:coreProperties>
</file>