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akash Dhakal\"/>
    </mc:Choice>
  </mc:AlternateContent>
  <bookViews>
    <workbookView xWindow="0" yWindow="0" windowWidth="20490" windowHeight="7530"/>
  </bookViews>
  <sheets>
    <sheet name="Lab-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5" i="1"/>
  <c r="G24" i="1"/>
  <c r="G20" i="1"/>
  <c r="G19" i="1"/>
  <c r="G18" i="1"/>
  <c r="G15" i="1"/>
  <c r="G9" i="1"/>
  <c r="G8" i="1"/>
  <c r="G6" i="1"/>
  <c r="G4" i="1" l="1"/>
  <c r="G3" i="1"/>
</calcChain>
</file>

<file path=xl/sharedStrings.xml><?xml version="1.0" encoding="utf-8"?>
<sst xmlns="http://schemas.openxmlformats.org/spreadsheetml/2006/main" count="36" uniqueCount="32">
  <si>
    <t>X</t>
  </si>
  <si>
    <t>µ</t>
  </si>
  <si>
    <t>σ</t>
  </si>
  <si>
    <t>Height of the students</t>
  </si>
  <si>
    <t>Mean height of the students</t>
  </si>
  <si>
    <t>SD of height of students</t>
  </si>
  <si>
    <t>Given</t>
  </si>
  <si>
    <t>N</t>
  </si>
  <si>
    <t>a)</t>
  </si>
  <si>
    <t>P(X&gt;72)</t>
  </si>
  <si>
    <t>No. of Students</t>
  </si>
  <si>
    <t>b)</t>
  </si>
  <si>
    <r>
      <t xml:space="preserve"> P(X</t>
    </r>
    <r>
      <rPr>
        <sz val="11"/>
        <color theme="1"/>
        <rFont val="Calibri"/>
        <family val="2"/>
      </rPr>
      <t>≤62)</t>
    </r>
  </si>
  <si>
    <t>c)</t>
  </si>
  <si>
    <r>
      <t>P(65</t>
    </r>
    <r>
      <rPr>
        <sz val="11"/>
        <color theme="1"/>
        <rFont val="Calibri"/>
        <family val="2"/>
      </rPr>
      <t>≤X≤71)</t>
    </r>
  </si>
  <si>
    <t>Hence the no. of students having height greater than 72 is 48(approx)</t>
  </si>
  <si>
    <t>Hence the percentage of students having heightless than or equal to 62is 2.275%(approx)</t>
  </si>
  <si>
    <t>The Estimated no. od students having height between 65 to 71 is 205(approx)</t>
  </si>
  <si>
    <t>No of students</t>
  </si>
  <si>
    <t>d)</t>
  </si>
  <si>
    <t>Lower Area</t>
  </si>
  <si>
    <t>Upper Area</t>
  </si>
  <si>
    <t>Hence 80%  of students have height above 65.48</t>
  </si>
  <si>
    <t>e)</t>
  </si>
  <si>
    <t>Inter Quartile Range</t>
  </si>
  <si>
    <t>Q1</t>
  </si>
  <si>
    <t>Q3</t>
  </si>
  <si>
    <t>Hence the inter quartile range is 4.05 inches i.e range of height for middle 50% of the sdutents is 4.05</t>
  </si>
  <si>
    <t>f)</t>
  </si>
  <si>
    <t>P90</t>
  </si>
  <si>
    <t>P10</t>
  </si>
  <si>
    <t>Coeff of Kurtosis(K)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</si>
</sst>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/>
    <xf numFmtId="0" fontId="1" fillId="2" borderId="0" xfId="1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tabSelected="1" topLeftCell="B13" workbookViewId="0">
      <selection activeCell="P24" sqref="P24"/>
    </sheetView>
  </sheetViews>
  <sheetFormatPr defaultRowHeight="15" x14ac:dyDescent="0.25"/>
  <cols>
    <col min="3" max="3" width="27.7109375" customWidth="1"/>
    <col min="6" max="6" width="19.28515625" customWidth="1"/>
    <col min="8" max="8" width="9.140625" customWidth="1"/>
  </cols>
  <sheetData>
    <row r="2" spans="2:17" x14ac:dyDescent="0.25">
      <c r="B2" t="s">
        <v>0</v>
      </c>
      <c r="C2" t="s">
        <v>3</v>
      </c>
    </row>
    <row r="3" spans="2:17" x14ac:dyDescent="0.25">
      <c r="B3" t="s">
        <v>1</v>
      </c>
      <c r="C3" t="s">
        <v>4</v>
      </c>
      <c r="E3" t="s">
        <v>8</v>
      </c>
      <c r="F3" t="s">
        <v>9</v>
      </c>
      <c r="G3">
        <f>1-_xlfn.NORM.DIST(71,68,3,TRUE)</f>
        <v>0.15865525393145696</v>
      </c>
      <c r="H3" s="3"/>
      <c r="I3" s="4" t="s">
        <v>15</v>
      </c>
      <c r="J3" s="4"/>
      <c r="K3" s="4"/>
      <c r="L3" s="4"/>
      <c r="M3" s="4"/>
      <c r="N3" s="4"/>
      <c r="O3" s="4"/>
      <c r="P3" s="4"/>
      <c r="Q3" s="4"/>
    </row>
    <row r="4" spans="2:17" x14ac:dyDescent="0.25">
      <c r="B4" t="s">
        <v>2</v>
      </c>
      <c r="C4" t="s">
        <v>5</v>
      </c>
      <c r="F4" t="s">
        <v>10</v>
      </c>
      <c r="G4">
        <f>G3*C7</f>
        <v>47.596576179437086</v>
      </c>
    </row>
    <row r="6" spans="2:17" x14ac:dyDescent="0.25">
      <c r="B6" t="s">
        <v>6</v>
      </c>
      <c r="E6" t="s">
        <v>11</v>
      </c>
      <c r="F6" t="s">
        <v>12</v>
      </c>
      <c r="G6">
        <f>_xlfn.NORM.DIST(62,68,3,TRUE)</f>
        <v>2.2750131948179191E-2</v>
      </c>
      <c r="H6" s="4" t="s">
        <v>16</v>
      </c>
      <c r="I6" s="4"/>
      <c r="J6" s="4"/>
      <c r="K6" s="4"/>
      <c r="L6" s="4"/>
      <c r="M6" s="4"/>
      <c r="N6" s="4"/>
      <c r="O6" s="4"/>
      <c r="P6" s="4"/>
      <c r="Q6" s="4"/>
    </row>
    <row r="7" spans="2:17" x14ac:dyDescent="0.25">
      <c r="B7" t="s">
        <v>7</v>
      </c>
      <c r="C7" s="1">
        <v>300</v>
      </c>
    </row>
    <row r="8" spans="2:17" x14ac:dyDescent="0.25">
      <c r="B8" t="s">
        <v>1</v>
      </c>
      <c r="C8" s="1">
        <v>68</v>
      </c>
      <c r="E8" t="s">
        <v>13</v>
      </c>
      <c r="F8" t="s">
        <v>14</v>
      </c>
      <c r="G8">
        <f>_xlfn.NORM.DIST(71,68,3,TRUE)-_xlfn.NORM.DIST(65,68,3,TRUE)</f>
        <v>0.68268949213708607</v>
      </c>
      <c r="H8" s="4" t="s">
        <v>17</v>
      </c>
      <c r="I8" s="4"/>
      <c r="J8" s="4"/>
      <c r="K8" s="4"/>
      <c r="L8" s="4"/>
      <c r="M8" s="4"/>
      <c r="N8" s="4"/>
      <c r="O8" s="4"/>
      <c r="P8" s="4"/>
      <c r="Q8" s="4"/>
    </row>
    <row r="9" spans="2:17" x14ac:dyDescent="0.25">
      <c r="B9" t="s">
        <v>2</v>
      </c>
      <c r="C9" s="1">
        <v>3</v>
      </c>
      <c r="F9" t="s">
        <v>18</v>
      </c>
      <c r="G9">
        <f>G8*C7</f>
        <v>204.80684764112581</v>
      </c>
    </row>
    <row r="11" spans="2:17" x14ac:dyDescent="0.25">
      <c r="E11" t="s">
        <v>19</v>
      </c>
      <c r="F11" t="s">
        <v>6</v>
      </c>
    </row>
    <row r="12" spans="2:17" x14ac:dyDescent="0.25">
      <c r="F12" t="s">
        <v>20</v>
      </c>
      <c r="G12" s="2">
        <v>0.2</v>
      </c>
    </row>
    <row r="13" spans="2:17" x14ac:dyDescent="0.25">
      <c r="F13" t="s">
        <v>21</v>
      </c>
      <c r="G13" s="2">
        <v>0.8</v>
      </c>
    </row>
    <row r="15" spans="2:17" x14ac:dyDescent="0.25">
      <c r="F15" t="s">
        <v>0</v>
      </c>
      <c r="G15">
        <f>_xlfn.NORM.INV(0.2,68,3)</f>
        <v>65.47513629928126</v>
      </c>
      <c r="H15" s="4" t="s">
        <v>22</v>
      </c>
      <c r="I15" s="4"/>
      <c r="J15" s="4"/>
      <c r="K15" s="4"/>
      <c r="L15" s="4"/>
      <c r="M15" s="4"/>
      <c r="N15" s="4"/>
      <c r="O15" s="4"/>
      <c r="P15" s="4"/>
      <c r="Q15" s="4"/>
    </row>
    <row r="18" spans="5:18" x14ac:dyDescent="0.25">
      <c r="E18" t="s">
        <v>23</v>
      </c>
      <c r="F18" t="s">
        <v>26</v>
      </c>
      <c r="G18">
        <f>_xlfn.NORM.INV(0.75,68,3)</f>
        <v>70.023469250588249</v>
      </c>
    </row>
    <row r="19" spans="5:18" x14ac:dyDescent="0.25">
      <c r="F19" t="s">
        <v>25</v>
      </c>
      <c r="G19">
        <f>_xlfn.NORM.INV(0.25,68,3)</f>
        <v>65.976530749411751</v>
      </c>
    </row>
    <row r="20" spans="5:18" x14ac:dyDescent="0.25">
      <c r="F20" t="s">
        <v>24</v>
      </c>
      <c r="G20">
        <f>G18-G19</f>
        <v>4.0469385011764984</v>
      </c>
      <c r="H20" s="4" t="s">
        <v>27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3" spans="5:18" x14ac:dyDescent="0.25">
      <c r="E23" t="s">
        <v>28</v>
      </c>
      <c r="F23" t="s">
        <v>31</v>
      </c>
      <c r="G23">
        <f>0.5*G20/(G24-G25)</f>
        <v>0.26315357428066377</v>
      </c>
    </row>
    <row r="24" spans="5:18" x14ac:dyDescent="0.25">
      <c r="F24" t="s">
        <v>29</v>
      </c>
      <c r="G24">
        <f>_xlfn.NORM.INV(0.9,68,3)</f>
        <v>71.844654696633796</v>
      </c>
    </row>
    <row r="25" spans="5:18" x14ac:dyDescent="0.25">
      <c r="F25" t="s">
        <v>30</v>
      </c>
      <c r="G25">
        <f>_xlfn.NORM.INV(0.1,68,3)</f>
        <v>64.155345303366204</v>
      </c>
    </row>
  </sheetData>
  <mergeCells count="5">
    <mergeCell ref="H6:Q6"/>
    <mergeCell ref="H8:Q8"/>
    <mergeCell ref="H15:Q15"/>
    <mergeCell ref="H20:R20"/>
    <mergeCell ref="I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2023-02-01T09:52:08Z</dcterms:created>
  <dcterms:modified xsi:type="dcterms:W3CDTF">2023-02-01T10:37:22Z</dcterms:modified>
</cp:coreProperties>
</file>