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/Dropbox/Taiwan_Monkeypox 2022/data/"/>
    </mc:Choice>
  </mc:AlternateContent>
  <xr:revisionPtr revIDLastSave="0" documentId="13_ncr:1_{F5C02B8E-AF4E-4B47-AFC6-DECD0F74F8EC}" xr6:coauthVersionLast="47" xr6:coauthVersionMax="47" xr10:uidLastSave="{00000000-0000-0000-0000-000000000000}"/>
  <bookViews>
    <workbookView minimized="1" xWindow="380" yWindow="500" windowWidth="28040" windowHeight="16340" xr2:uid="{25D63828-2820-D94A-897A-8424E15DA9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6" i="1" l="1"/>
  <c r="E27" i="1"/>
  <c r="E28" i="1"/>
  <c r="E29" i="1"/>
  <c r="E25" i="1"/>
  <c r="E24" i="1"/>
  <c r="E23" i="1"/>
  <c r="E22" i="1"/>
  <c r="E21" i="1"/>
  <c r="F18" i="1"/>
  <c r="E18" i="1"/>
  <c r="E20" i="1"/>
  <c r="E19" i="1"/>
  <c r="E17" i="1"/>
  <c r="E15" i="1"/>
  <c r="E14" i="1"/>
  <c r="F13" i="1"/>
  <c r="E13" i="1"/>
  <c r="E12" i="1"/>
  <c r="E10" i="1"/>
  <c r="E9" i="1"/>
  <c r="E8" i="1"/>
  <c r="E7" i="1"/>
  <c r="F6" i="1"/>
  <c r="E6" i="1"/>
  <c r="E5" i="1"/>
  <c r="E3" i="1"/>
  <c r="E2" i="1"/>
</calcChain>
</file>

<file path=xl/sharedStrings.xml><?xml version="1.0" encoding="utf-8"?>
<sst xmlns="http://schemas.openxmlformats.org/spreadsheetml/2006/main" count="74" uniqueCount="32">
  <si>
    <t>Infector ID</t>
  </si>
  <si>
    <t>Infectee ID</t>
  </si>
  <si>
    <t>1z</t>
  </si>
  <si>
    <t>2z</t>
  </si>
  <si>
    <t>3w</t>
  </si>
  <si>
    <t>3d</t>
  </si>
  <si>
    <t>4c</t>
  </si>
  <si>
    <t>DifferenceL</t>
  </si>
  <si>
    <t>DifferenceR</t>
  </si>
  <si>
    <t>3d,4c</t>
  </si>
  <si>
    <t>5a</t>
  </si>
  <si>
    <t>3c,3d</t>
  </si>
  <si>
    <t>4b</t>
  </si>
  <si>
    <t>3c</t>
  </si>
  <si>
    <t>4a</t>
  </si>
  <si>
    <t>3a</t>
  </si>
  <si>
    <t>3b</t>
  </si>
  <si>
    <t>1w</t>
  </si>
  <si>
    <t>1,2,3b,3a</t>
  </si>
  <si>
    <t>1x</t>
  </si>
  <si>
    <t>2v</t>
  </si>
  <si>
    <t>2w</t>
  </si>
  <si>
    <t>2x</t>
  </si>
  <si>
    <t>1w,2w,2x</t>
  </si>
  <si>
    <t>3x</t>
  </si>
  <si>
    <t>Source</t>
  </si>
  <si>
    <t>Formenty2005</t>
  </si>
  <si>
    <t>Infector Onset</t>
  </si>
  <si>
    <t>Infectee Onset</t>
  </si>
  <si>
    <t>Learned2005</t>
  </si>
  <si>
    <t>5b</t>
  </si>
  <si>
    <t>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</si>
</sst>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78BEA-8F7E-A64E-95EE-70935B0332A2}">
  <dimension ref="A1:G29"/>
  <sheetViews>
    <sheetView tabSelected="1" workbookViewId="0">
      <selection activeCell="E31" sqref="E31"/>
    </sheetView>
  </sheetViews>
  <sheetFormatPr baseColWidth="10" defaultRowHeight="16" x14ac:dyDescent="0.2"/>
  <cols>
    <col min="1" max="2" width="10.83203125" style="1"/>
    <col min="3" max="4" width="10.83203125" style="2"/>
    <col min="7" max="7" width="13.83203125" customWidth="1"/>
  </cols>
  <sheetData>
    <row r="1" spans="1:7" x14ac:dyDescent="0.2">
      <c r="A1" s="1" t="s">
        <v>0</v>
      </c>
      <c r="B1" s="1" t="s">
        <v>1</v>
      </c>
      <c r="C1" s="2" t="s">
        <v>27</v>
      </c>
      <c r="D1" s="2" t="s">
        <v>28</v>
      </c>
      <c r="E1" t="s">
        <v>7</v>
      </c>
      <c r="F1" t="s">
        <v>8</v>
      </c>
      <c r="G1" t="s">
        <v>25</v>
      </c>
    </row>
    <row r="2" spans="1:7" x14ac:dyDescent="0.2">
      <c r="A2" s="1" t="s">
        <v>2</v>
      </c>
      <c r="B2" s="1" t="s">
        <v>3</v>
      </c>
      <c r="E2">
        <f>75-62</f>
        <v>13</v>
      </c>
      <c r="G2" t="s">
        <v>26</v>
      </c>
    </row>
    <row r="3" spans="1:7" x14ac:dyDescent="0.2">
      <c r="A3" s="1" t="s">
        <v>3</v>
      </c>
      <c r="B3" s="1" t="s">
        <v>4</v>
      </c>
      <c r="E3">
        <f>89-62</f>
        <v>27</v>
      </c>
      <c r="G3" t="s">
        <v>26</v>
      </c>
    </row>
    <row r="4" spans="1:7" x14ac:dyDescent="0.2">
      <c r="A4" s="1" t="s">
        <v>3</v>
      </c>
      <c r="B4" s="1" t="s">
        <v>4</v>
      </c>
      <c r="E4">
        <v>13</v>
      </c>
      <c r="G4" t="s">
        <v>26</v>
      </c>
    </row>
    <row r="5" spans="1:7" x14ac:dyDescent="0.2">
      <c r="A5" s="1" t="s">
        <v>5</v>
      </c>
      <c r="B5" s="1" t="s">
        <v>6</v>
      </c>
      <c r="E5">
        <f>-39+53</f>
        <v>14</v>
      </c>
      <c r="G5" t="s">
        <v>26</v>
      </c>
    </row>
    <row r="6" spans="1:7" x14ac:dyDescent="0.2">
      <c r="A6" s="1" t="s">
        <v>9</v>
      </c>
      <c r="B6" s="1" t="s">
        <v>10</v>
      </c>
      <c r="E6">
        <f>-23+39</f>
        <v>16</v>
      </c>
      <c r="F6">
        <f>-23+53</f>
        <v>30</v>
      </c>
      <c r="G6" t="s">
        <v>26</v>
      </c>
    </row>
    <row r="7" spans="1:7" x14ac:dyDescent="0.2">
      <c r="A7" s="1" t="s">
        <v>11</v>
      </c>
      <c r="B7" s="1" t="s">
        <v>12</v>
      </c>
      <c r="E7">
        <f>-34+53</f>
        <v>19</v>
      </c>
      <c r="G7" t="s">
        <v>26</v>
      </c>
    </row>
    <row r="8" spans="1:7" x14ac:dyDescent="0.2">
      <c r="A8" s="1" t="s">
        <v>13</v>
      </c>
      <c r="B8" s="1" t="s">
        <v>14</v>
      </c>
      <c r="E8">
        <f>-39+53</f>
        <v>14</v>
      </c>
      <c r="G8" t="s">
        <v>26</v>
      </c>
    </row>
    <row r="9" spans="1:7" x14ac:dyDescent="0.2">
      <c r="A9" s="1">
        <v>2</v>
      </c>
      <c r="B9" s="1" t="s">
        <v>13</v>
      </c>
      <c r="E9">
        <f>-53+70</f>
        <v>17</v>
      </c>
      <c r="G9" t="s">
        <v>26</v>
      </c>
    </row>
    <row r="10" spans="1:7" x14ac:dyDescent="0.2">
      <c r="A10" s="1">
        <v>2</v>
      </c>
      <c r="B10" s="1" t="s">
        <v>15</v>
      </c>
      <c r="E10">
        <f>-61+70</f>
        <v>9</v>
      </c>
      <c r="G10" t="s">
        <v>26</v>
      </c>
    </row>
    <row r="11" spans="1:7" x14ac:dyDescent="0.2">
      <c r="A11" s="1">
        <v>2</v>
      </c>
      <c r="B11" s="1" t="s">
        <v>16</v>
      </c>
      <c r="E11">
        <v>9</v>
      </c>
      <c r="G11" t="s">
        <v>26</v>
      </c>
    </row>
    <row r="12" spans="1:7" x14ac:dyDescent="0.2">
      <c r="A12" s="1">
        <v>1</v>
      </c>
      <c r="B12" s="1">
        <v>2</v>
      </c>
      <c r="E12">
        <f>-61+82</f>
        <v>21</v>
      </c>
      <c r="G12" t="s">
        <v>26</v>
      </c>
    </row>
    <row r="13" spans="1:7" x14ac:dyDescent="0.2">
      <c r="A13" s="1" t="s">
        <v>18</v>
      </c>
      <c r="B13" s="1" t="s">
        <v>17</v>
      </c>
      <c r="E13">
        <f>-44+61</f>
        <v>17</v>
      </c>
      <c r="F13">
        <f>-44+82</f>
        <v>38</v>
      </c>
      <c r="G13" t="s">
        <v>26</v>
      </c>
    </row>
    <row r="14" spans="1:7" x14ac:dyDescent="0.2">
      <c r="A14" s="1" t="s">
        <v>19</v>
      </c>
      <c r="B14" s="1" t="s">
        <v>20</v>
      </c>
      <c r="E14">
        <f>-29+40</f>
        <v>11</v>
      </c>
      <c r="G14" t="s">
        <v>26</v>
      </c>
    </row>
    <row r="15" spans="1:7" x14ac:dyDescent="0.2">
      <c r="A15" s="1" t="s">
        <v>17</v>
      </c>
      <c r="B15" s="1" t="s">
        <v>21</v>
      </c>
      <c r="E15">
        <f>-26+41</f>
        <v>15</v>
      </c>
      <c r="G15" t="s">
        <v>26</v>
      </c>
    </row>
    <row r="16" spans="1:7" x14ac:dyDescent="0.2">
      <c r="A16" s="1" t="s">
        <v>17</v>
      </c>
      <c r="B16" s="1" t="s">
        <v>22</v>
      </c>
      <c r="E16">
        <v>15</v>
      </c>
      <c r="G16" t="s">
        <v>26</v>
      </c>
    </row>
    <row r="17" spans="1:7" x14ac:dyDescent="0.2">
      <c r="A17" s="1" t="s">
        <v>2</v>
      </c>
      <c r="B17" s="1" t="s">
        <v>3</v>
      </c>
      <c r="E17">
        <f>-2+15</f>
        <v>13</v>
      </c>
      <c r="G17" t="s">
        <v>26</v>
      </c>
    </row>
    <row r="18" spans="1:7" x14ac:dyDescent="0.2">
      <c r="A18" s="1" t="s">
        <v>23</v>
      </c>
      <c r="B18" s="1" t="s">
        <v>2</v>
      </c>
      <c r="E18">
        <f>-15+26</f>
        <v>11</v>
      </c>
      <c r="F18">
        <f>-15+44</f>
        <v>29</v>
      </c>
      <c r="G18" t="s">
        <v>26</v>
      </c>
    </row>
    <row r="19" spans="1:7" x14ac:dyDescent="0.2">
      <c r="A19" s="1" t="s">
        <v>3</v>
      </c>
      <c r="B19" s="1" t="s">
        <v>4</v>
      </c>
      <c r="E19">
        <f>13+2</f>
        <v>15</v>
      </c>
      <c r="G19" t="s">
        <v>26</v>
      </c>
    </row>
    <row r="20" spans="1:7" x14ac:dyDescent="0.2">
      <c r="A20" s="1" t="s">
        <v>3</v>
      </c>
      <c r="B20" s="1" t="s">
        <v>24</v>
      </c>
      <c r="E20">
        <f>13+2</f>
        <v>15</v>
      </c>
      <c r="G20" t="s">
        <v>26</v>
      </c>
    </row>
    <row r="21" spans="1:7" x14ac:dyDescent="0.2">
      <c r="A21" s="1">
        <v>0</v>
      </c>
      <c r="B21" s="3">
        <v>1</v>
      </c>
      <c r="C21" s="2">
        <v>37726</v>
      </c>
      <c r="D21" s="2">
        <v>37739</v>
      </c>
      <c r="E21">
        <f>D21-C21</f>
        <v>13</v>
      </c>
      <c r="G21" t="s">
        <v>29</v>
      </c>
    </row>
    <row r="22" spans="1:7" x14ac:dyDescent="0.2">
      <c r="A22" s="1">
        <v>1</v>
      </c>
      <c r="B22" s="1">
        <v>2</v>
      </c>
      <c r="C22" s="2">
        <v>37739</v>
      </c>
      <c r="D22" s="2">
        <v>37749</v>
      </c>
      <c r="E22">
        <f>D22-C22</f>
        <v>10</v>
      </c>
      <c r="G22" t="s">
        <v>29</v>
      </c>
    </row>
    <row r="23" spans="1:7" x14ac:dyDescent="0.2">
      <c r="A23" s="1">
        <v>2</v>
      </c>
      <c r="B23" s="1" t="s">
        <v>15</v>
      </c>
      <c r="C23" s="2">
        <v>37749</v>
      </c>
      <c r="D23" s="2">
        <v>37759</v>
      </c>
      <c r="E23">
        <f>D23-C23</f>
        <v>10</v>
      </c>
      <c r="G23" t="s">
        <v>29</v>
      </c>
    </row>
    <row r="24" spans="1:7" x14ac:dyDescent="0.2">
      <c r="A24" s="1">
        <v>2</v>
      </c>
      <c r="B24" s="1">
        <v>3</v>
      </c>
      <c r="C24" s="2">
        <v>37749</v>
      </c>
      <c r="D24" s="2">
        <v>37759</v>
      </c>
      <c r="E24">
        <f>D24-C24</f>
        <v>10</v>
      </c>
      <c r="G24" t="s">
        <v>29</v>
      </c>
    </row>
    <row r="25" spans="1:7" x14ac:dyDescent="0.2">
      <c r="A25" s="1">
        <v>4</v>
      </c>
      <c r="B25" s="4" t="s">
        <v>10</v>
      </c>
      <c r="C25" s="2">
        <v>37769</v>
      </c>
      <c r="D25" s="2">
        <v>37777</v>
      </c>
      <c r="E25">
        <f>D25-C25</f>
        <v>8</v>
      </c>
      <c r="G25" t="s">
        <v>29</v>
      </c>
    </row>
    <row r="26" spans="1:7" x14ac:dyDescent="0.2">
      <c r="A26" s="1">
        <v>4</v>
      </c>
      <c r="B26" s="1">
        <v>5</v>
      </c>
      <c r="C26" s="2">
        <v>37769</v>
      </c>
      <c r="D26" s="2">
        <v>37777</v>
      </c>
      <c r="E26">
        <f t="shared" ref="E26:E29" si="0">D26-C26</f>
        <v>8</v>
      </c>
      <c r="G26" t="s">
        <v>29</v>
      </c>
    </row>
    <row r="27" spans="1:7" x14ac:dyDescent="0.2">
      <c r="A27" s="1">
        <v>5</v>
      </c>
      <c r="B27" s="1">
        <v>6</v>
      </c>
      <c r="C27" s="2">
        <v>37777</v>
      </c>
      <c r="D27" s="2">
        <v>37794</v>
      </c>
      <c r="E27">
        <f t="shared" si="0"/>
        <v>17</v>
      </c>
      <c r="G27" t="s">
        <v>29</v>
      </c>
    </row>
    <row r="28" spans="1:7" x14ac:dyDescent="0.2">
      <c r="A28" s="4" t="s">
        <v>14</v>
      </c>
      <c r="B28" s="1" t="s">
        <v>30</v>
      </c>
      <c r="C28" s="2">
        <v>37771</v>
      </c>
      <c r="D28" s="2">
        <v>37782</v>
      </c>
      <c r="E28">
        <f t="shared" si="0"/>
        <v>11</v>
      </c>
      <c r="G28" t="s">
        <v>29</v>
      </c>
    </row>
    <row r="29" spans="1:7" x14ac:dyDescent="0.2">
      <c r="A29" s="1" t="s">
        <v>30</v>
      </c>
      <c r="B29" s="1" t="s">
        <v>31</v>
      </c>
      <c r="C29" s="2">
        <v>37782</v>
      </c>
      <c r="D29" s="2">
        <v>37795</v>
      </c>
      <c r="E29">
        <f t="shared" si="0"/>
        <v>13</v>
      </c>
      <c r="G29" t="s">
        <v>29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Akhmetzhanov</dc:creator>
  <cp:lastModifiedBy>Andrei Akhmetzhanov</cp:lastModifiedBy>
  <dcterms:created xsi:type="dcterms:W3CDTF">2023-04-14T07:44:18Z</dcterms:created>
  <dcterms:modified xsi:type="dcterms:W3CDTF">2023-04-22T11:15:05Z</dcterms:modified>
</cp:coreProperties>
</file>