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D:\Dropbox\Projects\vgpu-eurosys2018\data\trillium\"/>
    </mc:Choice>
  </mc:AlternateContent>
  <bookViews>
    <workbookView xWindow="0" yWindow="0" windowWidth="28800" windowHeight="13500" xr2:uid="{E22263B5-D39E-480D-AB5A-D438335293E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G28" i="1" s="1"/>
  <c r="F27" i="1"/>
  <c r="L27" i="1" s="1"/>
  <c r="E27" i="1"/>
  <c r="K27" i="1" s="1"/>
  <c r="D27" i="1"/>
  <c r="J27" i="1" s="1"/>
  <c r="C27" i="1"/>
  <c r="I27" i="1" s="1"/>
  <c r="F26" i="1"/>
  <c r="E26" i="1"/>
  <c r="D26" i="1"/>
  <c r="C26" i="1"/>
  <c r="G26" i="1" s="1"/>
  <c r="F25" i="1"/>
  <c r="L25" i="1" s="1"/>
  <c r="E25" i="1"/>
  <c r="K25" i="1" s="1"/>
  <c r="D25" i="1"/>
  <c r="J25" i="1" s="1"/>
  <c r="C25" i="1"/>
  <c r="I25" i="1" s="1"/>
  <c r="F24" i="1"/>
  <c r="E24" i="1"/>
  <c r="D24" i="1"/>
  <c r="C24" i="1"/>
  <c r="G24" i="1" s="1"/>
  <c r="F23" i="1"/>
  <c r="L23" i="1" s="1"/>
  <c r="E23" i="1"/>
  <c r="K23" i="1" s="1"/>
  <c r="D23" i="1"/>
  <c r="J23" i="1" s="1"/>
  <c r="C23" i="1"/>
  <c r="I23" i="1" s="1"/>
  <c r="F22" i="1"/>
  <c r="E22" i="1"/>
  <c r="D22" i="1"/>
  <c r="C22" i="1"/>
  <c r="G22" i="1" s="1"/>
  <c r="J21" i="1"/>
  <c r="F21" i="1"/>
  <c r="L21" i="1" s="1"/>
  <c r="E21" i="1"/>
  <c r="K21" i="1" s="1"/>
  <c r="D21" i="1"/>
  <c r="C21" i="1"/>
  <c r="G21" i="1" s="1"/>
  <c r="F20" i="1"/>
  <c r="E20" i="1"/>
  <c r="D20" i="1"/>
  <c r="C20" i="1"/>
  <c r="G20" i="1" s="1"/>
  <c r="I19" i="1"/>
  <c r="F19" i="1"/>
  <c r="L19" i="1" s="1"/>
  <c r="E19" i="1"/>
  <c r="K19" i="1" s="1"/>
  <c r="D19" i="1"/>
  <c r="J19" i="1" s="1"/>
  <c r="C19" i="1"/>
  <c r="G19" i="1" s="1"/>
  <c r="M19" i="1" s="1"/>
  <c r="F18" i="1"/>
  <c r="L17" i="1" s="1"/>
  <c r="L29" i="1" s="1"/>
  <c r="E18" i="1"/>
  <c r="D18" i="1"/>
  <c r="C18" i="1"/>
  <c r="F17" i="1"/>
  <c r="E17" i="1"/>
  <c r="K17" i="1" s="1"/>
  <c r="D17" i="1"/>
  <c r="J17" i="1" s="1"/>
  <c r="J29" i="1" s="1"/>
  <c r="C17" i="1"/>
  <c r="I17" i="1" s="1"/>
  <c r="I13" i="1"/>
  <c r="I12" i="1"/>
  <c r="I11" i="1"/>
  <c r="I10" i="1"/>
  <c r="I9" i="1"/>
  <c r="I8" i="1"/>
  <c r="I7" i="1"/>
  <c r="I6" i="1"/>
  <c r="I5" i="1"/>
  <c r="I4" i="1"/>
  <c r="I3" i="1"/>
  <c r="I2" i="1"/>
  <c r="G18" i="1" l="1"/>
  <c r="K29" i="1"/>
  <c r="M21" i="1"/>
  <c r="I21" i="1"/>
  <c r="I29" i="1" s="1"/>
  <c r="G27" i="1"/>
  <c r="M27" i="1" s="1"/>
  <c r="G17" i="1"/>
  <c r="M17" i="1" s="1"/>
  <c r="M29" i="1" s="1"/>
  <c r="G25" i="1"/>
  <c r="M25" i="1" s="1"/>
  <c r="G23" i="1"/>
  <c r="M23" i="1" s="1"/>
</calcChain>
</file>

<file path=xl/sharedStrings.xml><?xml version="1.0" encoding="utf-8"?>
<sst xmlns="http://schemas.openxmlformats.org/spreadsheetml/2006/main" count="81" uniqueCount="19">
  <si>
    <t>Init</t>
  </si>
  <si>
    <t>MemAlloc</t>
  </si>
  <si>
    <t>HtoD</t>
  </si>
  <si>
    <t>Kernel</t>
  </si>
  <si>
    <t>DtoH</t>
  </si>
  <si>
    <t>Close</t>
  </si>
  <si>
    <t>Total</t>
  </si>
  <si>
    <t>ocl+mesa</t>
  </si>
  <si>
    <t>ocl+nv</t>
  </si>
  <si>
    <t>gaussian</t>
  </si>
  <si>
    <t>lud</t>
  </si>
  <si>
    <t>nn</t>
  </si>
  <si>
    <t>nw</t>
  </si>
  <si>
    <t>pathfinder</t>
  </si>
  <si>
    <t>MemCpy</t>
  </si>
  <si>
    <t>average</t>
  </si>
  <si>
    <t>trillium-classic</t>
  </si>
  <si>
    <t>trillium-direct</t>
  </si>
  <si>
    <t>backprop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</si>
</sst>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0" borderId="2" xfId="0" applyFont="1" applyBorder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trillium-classic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19-4542-B040-F50FAF57208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Sheet1!$A$46:$A$51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6"/>
                <c:pt idx="0">
                  <c:v>2743.8575999999998</c:v>
                </c:pt>
                <c:pt idx="1">
                  <c:v>6346.6800099999991</c:v>
                </c:pt>
                <c:pt idx="2">
                  <c:v>4644.5586933000004</c:v>
                </c:pt>
                <c:pt idx="3">
                  <c:v>313.82317870000003</c:v>
                </c:pt>
                <c:pt idx="4">
                  <c:v>3225.8188670000004</c:v>
                </c:pt>
                <c:pt idx="5">
                  <c:v>3703.5764967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9-4542-B040-F50FAF572082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trillium-direct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1.3513513513513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19-4542-B040-F50FAF57208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Sheet1!$A$46:$A$51</c:f>
              <c:strCache>
                <c:ptCount val="6"/>
                <c:pt idx="0">
                  <c:v>backprop</c:v>
                </c:pt>
                <c:pt idx="1">
                  <c:v>gaussian</c:v>
                </c:pt>
                <c:pt idx="2">
                  <c:v>lud</c:v>
                </c:pt>
                <c:pt idx="3">
                  <c:v>nn</c:v>
                </c:pt>
                <c:pt idx="4">
                  <c:v>nw</c:v>
                </c:pt>
                <c:pt idx="5">
                  <c:v>pathfinder</c:v>
                </c:pt>
              </c:strCache>
            </c:strRef>
          </c:cat>
          <c:val>
            <c:numRef>
              <c:f>Sheet1!$C$46:$C$51</c:f>
              <c:numCache>
                <c:formatCode>General</c:formatCode>
                <c:ptCount val="6"/>
                <c:pt idx="0">
                  <c:v>461.44061330000005</c:v>
                </c:pt>
                <c:pt idx="1">
                  <c:v>856.45875633000003</c:v>
                </c:pt>
                <c:pt idx="2">
                  <c:v>452.73242966999999</c:v>
                </c:pt>
                <c:pt idx="3">
                  <c:v>313.82317870000003</c:v>
                </c:pt>
                <c:pt idx="4">
                  <c:v>475.40063700000002</c:v>
                </c:pt>
                <c:pt idx="5">
                  <c:v>325.47369000000003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9-4542-B040-F50FAF57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5"/>
        <c:axId val="585863488"/>
        <c:axId val="585865784"/>
      </c:barChart>
      <c:catAx>
        <c:axId val="5858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5865784"/>
        <c:crosses val="autoZero"/>
        <c:auto val="1"/>
        <c:lblAlgn val="ctr"/>
        <c:lblOffset val="100"/>
        <c:noMultiLvlLbl val="0"/>
      </c:catAx>
      <c:valAx>
        <c:axId val="585865784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586348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36</xdr:row>
      <xdr:rowOff>152400</xdr:rowOff>
    </xdr:from>
    <xdr:to>
      <xdr:col>13</xdr:col>
      <xdr:colOff>457200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2AFAE-8BE6-43ED-AE14-17E62344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D416-9744-411E-B1C3-3EE0033EC5C3}">
  <dimension ref="A1:M51"/>
  <sheetViews>
    <sheetView tabSelected="1" topLeftCell="A15" workbookViewId="0">
      <selection activeCell="C46" sqref="C46"/>
    </sheetView>
  </sheetViews>
  <sheetFormatPr defaultRowHeight="15" x14ac:dyDescent="0.25"/>
  <sheetData>
    <row r="1" spans="1:13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13" x14ac:dyDescent="0.25">
      <c r="A2" s="2" t="s">
        <v>18</v>
      </c>
      <c r="B2" s="2" t="s">
        <v>7</v>
      </c>
      <c r="C2" s="2">
        <v>2581.1410999999998</v>
      </c>
      <c r="D2" s="2">
        <v>5.7000000000000002E-2</v>
      </c>
      <c r="E2" s="2">
        <v>92.195499999999996</v>
      </c>
      <c r="F2" s="2">
        <v>35.15</v>
      </c>
      <c r="G2" s="2">
        <v>34.323</v>
      </c>
      <c r="H2" s="2">
        <v>0.99099999999999999</v>
      </c>
      <c r="I2" s="1">
        <f t="shared" ref="I2:I13" si="0">SUM(C2:H2)</f>
        <v>2743.8575999999994</v>
      </c>
    </row>
    <row r="3" spans="1:13" x14ac:dyDescent="0.25">
      <c r="A3" s="2"/>
      <c r="B3" s="2" t="s">
        <v>8</v>
      </c>
      <c r="C3" s="4">
        <v>431.71300000000002</v>
      </c>
      <c r="D3" s="4">
        <v>2.8333299999999999E-2</v>
      </c>
      <c r="E3" s="4">
        <v>18.3842</v>
      </c>
      <c r="F3" s="4">
        <v>3.95</v>
      </c>
      <c r="G3" s="4">
        <v>6.2637499999999999</v>
      </c>
      <c r="H3" s="4">
        <v>1.1013299999999999</v>
      </c>
      <c r="I3" s="5">
        <f t="shared" si="0"/>
        <v>461.44061330000005</v>
      </c>
    </row>
    <row r="4" spans="1:13" x14ac:dyDescent="0.25">
      <c r="A4" s="2" t="s">
        <v>9</v>
      </c>
      <c r="B4" s="2" t="s">
        <v>7</v>
      </c>
      <c r="C4" s="2">
        <v>94.841300000000004</v>
      </c>
      <c r="D4" s="2">
        <v>2.5066700000000001E-2</v>
      </c>
      <c r="E4" s="2">
        <v>4.3331099999999996</v>
      </c>
      <c r="F4" s="2">
        <v>6239.65</v>
      </c>
      <c r="G4" s="2">
        <v>7.7629999999999999</v>
      </c>
      <c r="H4" s="2">
        <v>6.7533300000000004E-2</v>
      </c>
      <c r="I4" s="1">
        <f t="shared" si="0"/>
        <v>6346.6800099999991</v>
      </c>
    </row>
    <row r="5" spans="1:13" x14ac:dyDescent="0.25">
      <c r="A5" s="3"/>
      <c r="B5" s="2" t="s">
        <v>8</v>
      </c>
      <c r="C5" s="4">
        <v>431.66199999999998</v>
      </c>
      <c r="D5" s="4">
        <v>7.5333300000000004E-3</v>
      </c>
      <c r="E5" s="4">
        <v>1.4766999999999999</v>
      </c>
      <c r="F5" s="4">
        <v>421.74</v>
      </c>
      <c r="G5" s="4">
        <v>1.31559</v>
      </c>
      <c r="H5" s="4">
        <v>0.25693300000000002</v>
      </c>
      <c r="I5" s="5">
        <f t="shared" si="0"/>
        <v>856.45875633000003</v>
      </c>
    </row>
    <row r="6" spans="1:13" x14ac:dyDescent="0.25">
      <c r="A6" s="2" t="s">
        <v>10</v>
      </c>
      <c r="B6" s="2" t="s">
        <v>7</v>
      </c>
      <c r="C6" s="2">
        <v>3819.93</v>
      </c>
      <c r="D6" s="2">
        <v>2.1399999999999999E-2</v>
      </c>
      <c r="E6" s="2">
        <v>8.5907599999999995</v>
      </c>
      <c r="F6" s="2">
        <v>802.27499999999998</v>
      </c>
      <c r="G6" s="2">
        <v>13.663</v>
      </c>
      <c r="H6" s="2">
        <v>7.85333E-2</v>
      </c>
      <c r="I6" s="1">
        <f t="shared" si="0"/>
        <v>4644.5586932999995</v>
      </c>
    </row>
    <row r="7" spans="1:13" x14ac:dyDescent="0.25">
      <c r="A7" s="3"/>
      <c r="B7" s="2" t="s">
        <v>8</v>
      </c>
      <c r="C7" s="4">
        <v>388.27199999999999</v>
      </c>
      <c r="D7" s="4">
        <v>3.6666699999999999E-3</v>
      </c>
      <c r="E7" s="4">
        <v>3.3468399999999998</v>
      </c>
      <c r="F7" s="4">
        <v>58.295499999999997</v>
      </c>
      <c r="G7" s="4">
        <v>2.6472899999999999</v>
      </c>
      <c r="H7" s="4">
        <v>0.167133</v>
      </c>
      <c r="I7" s="5">
        <f t="shared" si="0"/>
        <v>452.73242966999993</v>
      </c>
    </row>
    <row r="8" spans="1:13" x14ac:dyDescent="0.25">
      <c r="A8" s="2" t="s">
        <v>11</v>
      </c>
      <c r="B8" s="2" t="s">
        <v>7</v>
      </c>
      <c r="C8" s="2">
        <v>99.809899999999999</v>
      </c>
      <c r="D8" s="2">
        <v>2.4E-2</v>
      </c>
      <c r="E8" s="2">
        <v>0.18181800000000001</v>
      </c>
      <c r="F8" s="2">
        <v>213.07300000000001</v>
      </c>
      <c r="G8" s="2">
        <v>0.71539399999999997</v>
      </c>
      <c r="H8" s="2">
        <v>1.9066699999999999E-2</v>
      </c>
      <c r="I8" s="1">
        <f t="shared" si="0"/>
        <v>313.82317870000003</v>
      </c>
    </row>
    <row r="9" spans="1:13" x14ac:dyDescent="0.25">
      <c r="A9" s="3"/>
      <c r="B9" s="2" t="s">
        <v>8</v>
      </c>
      <c r="C9" s="4">
        <v>444.65200800000002</v>
      </c>
      <c r="D9" s="4">
        <v>5.0000000000000001E-3</v>
      </c>
      <c r="E9" s="4">
        <v>5.8431999999999998E-2</v>
      </c>
      <c r="F9" s="4">
        <v>24.441210000000002</v>
      </c>
      <c r="G9" s="4">
        <v>2.9600000000000001E-2</v>
      </c>
      <c r="H9" s="4">
        <v>0.22600000000000001</v>
      </c>
      <c r="I9" s="5">
        <f t="shared" si="0"/>
        <v>469.41225000000003</v>
      </c>
    </row>
    <row r="10" spans="1:13" x14ac:dyDescent="0.25">
      <c r="A10" s="2" t="s">
        <v>12</v>
      </c>
      <c r="B10" s="2" t="s">
        <v>7</v>
      </c>
      <c r="C10" s="2">
        <v>3062.48</v>
      </c>
      <c r="D10" s="2">
        <v>2.7799999999999998E-2</v>
      </c>
      <c r="E10" s="2">
        <v>17.202000000000002</v>
      </c>
      <c r="F10" s="2">
        <v>121.224</v>
      </c>
      <c r="G10" s="2">
        <v>24.650200000000002</v>
      </c>
      <c r="H10" s="2">
        <v>0.23486699999999999</v>
      </c>
      <c r="I10" s="1">
        <f t="shared" si="0"/>
        <v>3225.8188670000004</v>
      </c>
    </row>
    <row r="11" spans="1:13" x14ac:dyDescent="0.25">
      <c r="A11" s="3"/>
      <c r="B11" s="2" t="s">
        <v>8</v>
      </c>
      <c r="C11" s="2">
        <v>448.76499999999999</v>
      </c>
      <c r="D11" s="2">
        <v>7.0000000000000001E-3</v>
      </c>
      <c r="E11" s="2">
        <v>11.0319</v>
      </c>
      <c r="F11" s="2">
        <v>5.754785</v>
      </c>
      <c r="G11" s="2">
        <v>9.4619520000000001</v>
      </c>
      <c r="H11" s="2">
        <v>0.38</v>
      </c>
      <c r="I11" s="1">
        <f t="shared" si="0"/>
        <v>475.40063700000002</v>
      </c>
    </row>
    <row r="12" spans="1:13" x14ac:dyDescent="0.25">
      <c r="A12" s="2" t="s">
        <v>13</v>
      </c>
      <c r="B12" s="2" t="s">
        <v>7</v>
      </c>
      <c r="C12" s="2">
        <v>2520.61</v>
      </c>
      <c r="D12" s="2">
        <v>2.0266699999999999E-2</v>
      </c>
      <c r="E12" s="2">
        <v>21.045400000000001</v>
      </c>
      <c r="F12" s="2">
        <v>1159.7</v>
      </c>
      <c r="G12" s="2">
        <v>2.0550299999999999</v>
      </c>
      <c r="H12" s="2">
        <v>0.14580000000000001</v>
      </c>
      <c r="I12" s="1">
        <f t="shared" si="0"/>
        <v>3703.5764966999996</v>
      </c>
    </row>
    <row r="13" spans="1:13" x14ac:dyDescent="0.25">
      <c r="A13" s="3"/>
      <c r="B13" s="2" t="s">
        <v>8</v>
      </c>
      <c r="C13" s="4">
        <v>258.20999999999998</v>
      </c>
      <c r="D13" s="4">
        <v>1.2999999999999999E-2</v>
      </c>
      <c r="E13" s="4">
        <v>13.662800000000001</v>
      </c>
      <c r="F13" s="4">
        <v>53.053890000000003</v>
      </c>
      <c r="G13" s="4">
        <v>0.13600000000000001</v>
      </c>
      <c r="H13" s="4">
        <v>0.39800000000000002</v>
      </c>
      <c r="I13" s="5">
        <f t="shared" si="0"/>
        <v>325.47369000000003</v>
      </c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13" x14ac:dyDescent="0.25">
      <c r="A16" s="1"/>
      <c r="B16" s="1"/>
      <c r="C16" s="2" t="s">
        <v>0</v>
      </c>
      <c r="D16" s="2" t="s">
        <v>14</v>
      </c>
      <c r="E16" s="2" t="s">
        <v>3</v>
      </c>
      <c r="F16" s="2" t="s">
        <v>5</v>
      </c>
      <c r="G16" s="2" t="s">
        <v>6</v>
      </c>
      <c r="H16" s="2"/>
      <c r="I16" s="2" t="s">
        <v>0</v>
      </c>
      <c r="J16" s="2" t="s">
        <v>14</v>
      </c>
      <c r="K16" s="2" t="s">
        <v>3</v>
      </c>
      <c r="L16" s="2" t="s">
        <v>5</v>
      </c>
      <c r="M16" s="2" t="s">
        <v>6</v>
      </c>
    </row>
    <row r="17" spans="1:13" x14ac:dyDescent="0.25">
      <c r="A17" s="2" t="s">
        <v>18</v>
      </c>
      <c r="B17" s="2" t="s">
        <v>7</v>
      </c>
      <c r="C17" s="2">
        <f t="shared" ref="C17:C28" si="1">C2</f>
        <v>2581.1410999999998</v>
      </c>
      <c r="D17" s="2">
        <f t="shared" ref="D17:D28" si="2">D2+E2+G2</f>
        <v>126.57550000000001</v>
      </c>
      <c r="E17" s="2">
        <f t="shared" ref="E17:E28" si="3">F2</f>
        <v>35.15</v>
      </c>
      <c r="F17" s="2">
        <f t="shared" ref="F17:F28" si="4">H2</f>
        <v>0.99099999999999999</v>
      </c>
      <c r="G17" s="1">
        <f t="shared" ref="G17:G28" si="5">SUM(C17:F17)</f>
        <v>2743.8575999999998</v>
      </c>
      <c r="H17" s="2"/>
      <c r="I17" s="1">
        <f>C17/C18</f>
        <v>5.9788357079819221</v>
      </c>
      <c r="J17" s="1">
        <f t="shared" ref="J17:M17" si="6">D17/D18</f>
        <v>5.1294394079192633</v>
      </c>
      <c r="K17" s="1">
        <f t="shared" si="6"/>
        <v>8.8987341772151893</v>
      </c>
      <c r="L17" s="1">
        <f t="shared" si="6"/>
        <v>0.8998211253666023</v>
      </c>
      <c r="M17" s="1">
        <f t="shared" si="6"/>
        <v>5.9462854393705351</v>
      </c>
    </row>
    <row r="18" spans="1:13" x14ac:dyDescent="0.25">
      <c r="A18" s="3"/>
      <c r="B18" s="2" t="s">
        <v>8</v>
      </c>
      <c r="C18" s="7">
        <f t="shared" si="1"/>
        <v>431.71300000000002</v>
      </c>
      <c r="D18" s="7">
        <f t="shared" si="2"/>
        <v>24.676283300000001</v>
      </c>
      <c r="E18" s="7">
        <f t="shared" si="3"/>
        <v>3.95</v>
      </c>
      <c r="F18" s="7">
        <f t="shared" si="4"/>
        <v>1.1013299999999999</v>
      </c>
      <c r="G18" s="5">
        <f t="shared" si="5"/>
        <v>461.44061330000005</v>
      </c>
      <c r="H18" s="4"/>
      <c r="I18" s="1"/>
    </row>
    <row r="19" spans="1:13" x14ac:dyDescent="0.25">
      <c r="A19" s="2" t="s">
        <v>9</v>
      </c>
      <c r="B19" s="2" t="s">
        <v>7</v>
      </c>
      <c r="C19" s="2">
        <f t="shared" si="1"/>
        <v>94.841300000000004</v>
      </c>
      <c r="D19" s="2">
        <f t="shared" si="2"/>
        <v>12.121176699999999</v>
      </c>
      <c r="E19" s="2">
        <f t="shared" si="3"/>
        <v>6239.65</v>
      </c>
      <c r="F19" s="2">
        <f t="shared" si="4"/>
        <v>6.7533300000000004E-2</v>
      </c>
      <c r="G19" s="1">
        <f t="shared" si="5"/>
        <v>6346.6800099999991</v>
      </c>
      <c r="H19" s="2"/>
      <c r="I19" s="1">
        <f>C19/C20</f>
        <v>0.21971195055390563</v>
      </c>
      <c r="J19" s="1">
        <f t="shared" ref="J19:M19" si="7">D19/D20</f>
        <v>4.3292648397211551</v>
      </c>
      <c r="K19" s="1">
        <f t="shared" si="7"/>
        <v>14.795015886565182</v>
      </c>
      <c r="L19" s="1">
        <f t="shared" si="7"/>
        <v>0.26284400991698226</v>
      </c>
      <c r="M19" s="1">
        <f t="shared" si="7"/>
        <v>7.4103743619787048</v>
      </c>
    </row>
    <row r="20" spans="1:13" x14ac:dyDescent="0.25">
      <c r="A20" s="3"/>
      <c r="B20" s="2" t="s">
        <v>8</v>
      </c>
      <c r="C20" s="7">
        <f t="shared" si="1"/>
        <v>431.66199999999998</v>
      </c>
      <c r="D20" s="7">
        <f t="shared" si="2"/>
        <v>2.7998233299999997</v>
      </c>
      <c r="E20" s="7">
        <f t="shared" si="3"/>
        <v>421.74</v>
      </c>
      <c r="F20" s="7">
        <f t="shared" si="4"/>
        <v>0.25693300000000002</v>
      </c>
      <c r="G20" s="5">
        <f t="shared" si="5"/>
        <v>856.45875633000003</v>
      </c>
      <c r="H20" s="4"/>
      <c r="I20" s="1"/>
    </row>
    <row r="21" spans="1:13" x14ac:dyDescent="0.25">
      <c r="A21" s="2" t="s">
        <v>10</v>
      </c>
      <c r="B21" s="2" t="s">
        <v>7</v>
      </c>
      <c r="C21" s="2">
        <f t="shared" si="1"/>
        <v>3819.93</v>
      </c>
      <c r="D21" s="2">
        <f t="shared" si="2"/>
        <v>22.27516</v>
      </c>
      <c r="E21" s="2">
        <f t="shared" si="3"/>
        <v>802.27499999999998</v>
      </c>
      <c r="F21" s="2">
        <f t="shared" si="4"/>
        <v>7.85333E-2</v>
      </c>
      <c r="G21" s="1">
        <f t="shared" si="5"/>
        <v>4644.5586933000004</v>
      </c>
      <c r="H21" s="2"/>
      <c r="I21" s="1">
        <f>C21/C22</f>
        <v>9.8382834713808869</v>
      </c>
      <c r="J21" s="1">
        <f t="shared" ref="J21:M21" si="8">D21/D22</f>
        <v>3.7138904877213852</v>
      </c>
      <c r="K21" s="1">
        <f t="shared" si="8"/>
        <v>13.762211491453028</v>
      </c>
      <c r="L21" s="1">
        <f t="shared" si="8"/>
        <v>0.46988506159764976</v>
      </c>
      <c r="M21" s="1">
        <f t="shared" si="8"/>
        <v>10.258948528793162</v>
      </c>
    </row>
    <row r="22" spans="1:13" x14ac:dyDescent="0.25">
      <c r="A22" s="3"/>
      <c r="B22" s="2" t="s">
        <v>8</v>
      </c>
      <c r="C22" s="7">
        <f t="shared" si="1"/>
        <v>388.27199999999999</v>
      </c>
      <c r="D22" s="7">
        <f t="shared" si="2"/>
        <v>5.9977966699999996</v>
      </c>
      <c r="E22" s="7">
        <f t="shared" si="3"/>
        <v>58.295499999999997</v>
      </c>
      <c r="F22" s="7">
        <f t="shared" si="4"/>
        <v>0.167133</v>
      </c>
      <c r="G22" s="5">
        <f t="shared" si="5"/>
        <v>452.73242966999999</v>
      </c>
      <c r="H22" s="4"/>
      <c r="I22" s="1"/>
    </row>
    <row r="23" spans="1:13" x14ac:dyDescent="0.25">
      <c r="A23" s="2" t="s">
        <v>11</v>
      </c>
      <c r="B23" s="2" t="s">
        <v>7</v>
      </c>
      <c r="C23" s="2">
        <f t="shared" si="1"/>
        <v>99.809899999999999</v>
      </c>
      <c r="D23" s="2">
        <f t="shared" si="2"/>
        <v>0.92121199999999992</v>
      </c>
      <c r="E23" s="2">
        <f t="shared" si="3"/>
        <v>213.07300000000001</v>
      </c>
      <c r="F23" s="2">
        <f t="shared" si="4"/>
        <v>1.9066699999999999E-2</v>
      </c>
      <c r="G23" s="1">
        <f t="shared" si="5"/>
        <v>313.82317870000003</v>
      </c>
      <c r="H23" s="2"/>
      <c r="I23" s="1">
        <f>C23/C24</f>
        <v>0.22446744466292839</v>
      </c>
      <c r="J23" s="1">
        <f t="shared" ref="J23:M23" si="9">D23/D24</f>
        <v>9.9020982027689382</v>
      </c>
      <c r="K23" s="1">
        <f t="shared" si="9"/>
        <v>8.7177762475753031</v>
      </c>
      <c r="L23" s="1">
        <f t="shared" si="9"/>
        <v>8.4365929203539816E-2</v>
      </c>
      <c r="M23" s="1">
        <f t="shared" si="9"/>
        <v>0.66854492761959239</v>
      </c>
    </row>
    <row r="24" spans="1:13" x14ac:dyDescent="0.25">
      <c r="A24" s="3"/>
      <c r="B24" s="2" t="s">
        <v>8</v>
      </c>
      <c r="C24" s="7">
        <f t="shared" si="1"/>
        <v>444.65200800000002</v>
      </c>
      <c r="D24" s="7">
        <f t="shared" si="2"/>
        <v>9.3032000000000004E-2</v>
      </c>
      <c r="E24" s="7">
        <f t="shared" si="3"/>
        <v>24.441210000000002</v>
      </c>
      <c r="F24" s="7">
        <f t="shared" si="4"/>
        <v>0.22600000000000001</v>
      </c>
      <c r="G24" s="5">
        <f t="shared" si="5"/>
        <v>469.41225000000003</v>
      </c>
      <c r="H24" s="4"/>
      <c r="I24" s="1"/>
    </row>
    <row r="25" spans="1:13" x14ac:dyDescent="0.25">
      <c r="A25" s="2" t="s">
        <v>12</v>
      </c>
      <c r="B25" s="2" t="s">
        <v>7</v>
      </c>
      <c r="C25" s="2">
        <f t="shared" si="1"/>
        <v>3062.48</v>
      </c>
      <c r="D25" s="2">
        <f t="shared" si="2"/>
        <v>41.88</v>
      </c>
      <c r="E25" s="2">
        <f t="shared" si="3"/>
        <v>121.224</v>
      </c>
      <c r="F25" s="2">
        <f t="shared" si="4"/>
        <v>0.23486699999999999</v>
      </c>
      <c r="G25" s="1">
        <f t="shared" si="5"/>
        <v>3225.8188670000004</v>
      </c>
      <c r="H25" s="2"/>
      <c r="I25" s="1">
        <f>C25/C26</f>
        <v>6.8242398582777177</v>
      </c>
      <c r="J25" s="1">
        <f t="shared" ref="J25:M25" si="10">D25/D26</f>
        <v>2.0428419267647997</v>
      </c>
      <c r="K25" s="1">
        <f t="shared" si="10"/>
        <v>21.064905118088685</v>
      </c>
      <c r="L25" s="1">
        <f t="shared" si="10"/>
        <v>0.61807105263157891</v>
      </c>
      <c r="M25" s="1">
        <f t="shared" si="10"/>
        <v>6.7854744313268567</v>
      </c>
    </row>
    <row r="26" spans="1:13" x14ac:dyDescent="0.25">
      <c r="A26" s="3"/>
      <c r="B26" s="2" t="s">
        <v>8</v>
      </c>
      <c r="C26" s="2">
        <f t="shared" si="1"/>
        <v>448.76499999999999</v>
      </c>
      <c r="D26" s="2">
        <f t="shared" si="2"/>
        <v>20.500852000000002</v>
      </c>
      <c r="E26" s="2">
        <f t="shared" si="3"/>
        <v>5.754785</v>
      </c>
      <c r="F26" s="2">
        <f t="shared" si="4"/>
        <v>0.38</v>
      </c>
      <c r="G26" s="1">
        <f t="shared" si="5"/>
        <v>475.40063700000002</v>
      </c>
      <c r="H26" s="2"/>
      <c r="I26" s="1"/>
    </row>
    <row r="27" spans="1:13" x14ac:dyDescent="0.25">
      <c r="A27" s="2" t="s">
        <v>13</v>
      </c>
      <c r="B27" s="2" t="s">
        <v>7</v>
      </c>
      <c r="C27" s="2">
        <f t="shared" si="1"/>
        <v>2520.61</v>
      </c>
      <c r="D27" s="2">
        <f t="shared" si="2"/>
        <v>23.1206967</v>
      </c>
      <c r="E27" s="2">
        <f t="shared" si="3"/>
        <v>1159.7</v>
      </c>
      <c r="F27" s="2">
        <f t="shared" si="4"/>
        <v>0.14580000000000001</v>
      </c>
      <c r="G27" s="1">
        <f t="shared" si="5"/>
        <v>3703.5764967</v>
      </c>
      <c r="H27" s="2"/>
      <c r="I27" s="1">
        <f>C27/C28</f>
        <v>9.7618605011424826</v>
      </c>
      <c r="J27" s="1">
        <f t="shared" ref="J27:M27" si="11">D27/D28</f>
        <v>1.6739814289230948</v>
      </c>
      <c r="K27" s="1">
        <f t="shared" si="11"/>
        <v>21.858906104717299</v>
      </c>
      <c r="L27" s="1">
        <f t="shared" si="11"/>
        <v>0.36633165829145731</v>
      </c>
      <c r="M27" s="1">
        <f t="shared" si="11"/>
        <v>11.379034958862572</v>
      </c>
    </row>
    <row r="28" spans="1:13" x14ac:dyDescent="0.25">
      <c r="A28" s="3"/>
      <c r="B28" s="2" t="s">
        <v>8</v>
      </c>
      <c r="C28" s="7">
        <f t="shared" si="1"/>
        <v>258.20999999999998</v>
      </c>
      <c r="D28" s="7">
        <f t="shared" si="2"/>
        <v>13.8118</v>
      </c>
      <c r="E28" s="7">
        <f t="shared" si="3"/>
        <v>53.053890000000003</v>
      </c>
      <c r="F28" s="7">
        <f t="shared" si="4"/>
        <v>0.39800000000000002</v>
      </c>
      <c r="G28" s="5">
        <f t="shared" si="5"/>
        <v>325.47369000000003</v>
      </c>
      <c r="H28" s="4"/>
      <c r="I28" s="1"/>
    </row>
    <row r="29" spans="1:13" x14ac:dyDescent="0.25">
      <c r="H29" t="s">
        <v>15</v>
      </c>
      <c r="I29">
        <f>AVERAGE(I17,I19,I21,I23,I25,I27)</f>
        <v>5.4745664889999732</v>
      </c>
      <c r="J29">
        <f t="shared" ref="J29:M29" si="12">AVERAGE(J17,J19,J21,J23,J25,J27)</f>
        <v>4.4652527156364403</v>
      </c>
      <c r="K29">
        <f t="shared" si="12"/>
        <v>14.849591504269114</v>
      </c>
      <c r="L29">
        <f t="shared" si="12"/>
        <v>0.45021980616796836</v>
      </c>
      <c r="M29">
        <f t="shared" si="12"/>
        <v>7.0747771079919035</v>
      </c>
    </row>
    <row r="31" spans="1:13" x14ac:dyDescent="0.25">
      <c r="A31" s="1"/>
      <c r="B31" s="1"/>
      <c r="C31" t="s">
        <v>6</v>
      </c>
    </row>
    <row r="32" spans="1:13" x14ac:dyDescent="0.25">
      <c r="A32" s="2" t="s">
        <v>18</v>
      </c>
      <c r="B32" s="2" t="s">
        <v>7</v>
      </c>
      <c r="C32">
        <v>2743.8575999999998</v>
      </c>
    </row>
    <row r="33" spans="1:3" x14ac:dyDescent="0.25">
      <c r="A33" s="3"/>
      <c r="B33" s="2" t="s">
        <v>8</v>
      </c>
      <c r="C33">
        <v>461.44061330000005</v>
      </c>
    </row>
    <row r="34" spans="1:3" x14ac:dyDescent="0.25">
      <c r="A34" s="2" t="s">
        <v>9</v>
      </c>
      <c r="B34" s="2" t="s">
        <v>7</v>
      </c>
      <c r="C34">
        <v>6346.6800099999991</v>
      </c>
    </row>
    <row r="35" spans="1:3" x14ac:dyDescent="0.25">
      <c r="A35" s="3"/>
      <c r="B35" s="2" t="s">
        <v>8</v>
      </c>
      <c r="C35">
        <v>856.45875633000003</v>
      </c>
    </row>
    <row r="36" spans="1:3" x14ac:dyDescent="0.25">
      <c r="A36" s="2" t="s">
        <v>10</v>
      </c>
      <c r="B36" s="2" t="s">
        <v>7</v>
      </c>
      <c r="C36">
        <v>4644.5586933000004</v>
      </c>
    </row>
    <row r="37" spans="1:3" x14ac:dyDescent="0.25">
      <c r="A37" s="3"/>
      <c r="B37" s="2" t="s">
        <v>8</v>
      </c>
      <c r="C37">
        <v>452.73242966999999</v>
      </c>
    </row>
    <row r="38" spans="1:3" x14ac:dyDescent="0.25">
      <c r="A38" s="2" t="s">
        <v>11</v>
      </c>
      <c r="B38" s="2" t="s">
        <v>7</v>
      </c>
      <c r="C38">
        <v>313.82317870000003</v>
      </c>
    </row>
    <row r="39" spans="1:3" x14ac:dyDescent="0.25">
      <c r="A39" s="3"/>
      <c r="B39" s="2" t="s">
        <v>8</v>
      </c>
      <c r="C39">
        <v>469.41225000000003</v>
      </c>
    </row>
    <row r="40" spans="1:3" x14ac:dyDescent="0.25">
      <c r="A40" s="2" t="s">
        <v>12</v>
      </c>
      <c r="B40" s="2" t="s">
        <v>7</v>
      </c>
      <c r="C40">
        <v>3225.8188670000004</v>
      </c>
    </row>
    <row r="41" spans="1:3" x14ac:dyDescent="0.25">
      <c r="A41" s="3"/>
      <c r="B41" s="2" t="s">
        <v>8</v>
      </c>
      <c r="C41">
        <v>475.40063700000002</v>
      </c>
    </row>
    <row r="42" spans="1:3" x14ac:dyDescent="0.25">
      <c r="A42" s="2" t="s">
        <v>13</v>
      </c>
      <c r="B42" s="2" t="s">
        <v>7</v>
      </c>
      <c r="C42">
        <v>3703.5764967</v>
      </c>
    </row>
    <row r="43" spans="1:3" x14ac:dyDescent="0.25">
      <c r="A43" s="3"/>
      <c r="B43" s="2" t="s">
        <v>8</v>
      </c>
      <c r="C43">
        <v>325.47369000000003</v>
      </c>
    </row>
    <row r="45" spans="1:3" x14ac:dyDescent="0.25">
      <c r="B45" s="2" t="s">
        <v>16</v>
      </c>
      <c r="C45" s="2" t="s">
        <v>17</v>
      </c>
    </row>
    <row r="46" spans="1:3" x14ac:dyDescent="0.25">
      <c r="A46" s="2" t="s">
        <v>18</v>
      </c>
      <c r="B46">
        <v>2743.8575999999998</v>
      </c>
      <c r="C46">
        <v>461.44061330000005</v>
      </c>
    </row>
    <row r="47" spans="1:3" x14ac:dyDescent="0.25">
      <c r="A47" t="s">
        <v>9</v>
      </c>
      <c r="B47">
        <v>6346.6800099999991</v>
      </c>
      <c r="C47">
        <v>856.45875633000003</v>
      </c>
    </row>
    <row r="48" spans="1:3" x14ac:dyDescent="0.25">
      <c r="A48" t="s">
        <v>10</v>
      </c>
      <c r="B48">
        <v>4644.5586933000004</v>
      </c>
      <c r="C48">
        <v>452.73242966999999</v>
      </c>
    </row>
    <row r="49" spans="1:3" x14ac:dyDescent="0.25">
      <c r="A49" t="s">
        <v>11</v>
      </c>
      <c r="B49">
        <v>313.82317870000003</v>
      </c>
      <c r="C49">
        <v>313.82317870000003</v>
      </c>
    </row>
    <row r="50" spans="1:3" x14ac:dyDescent="0.25">
      <c r="A50" t="s">
        <v>12</v>
      </c>
      <c r="B50">
        <v>3225.8188670000004</v>
      </c>
      <c r="C50">
        <v>475.40063700000002</v>
      </c>
    </row>
    <row r="51" spans="1:3" x14ac:dyDescent="0.25">
      <c r="A51" t="s">
        <v>13</v>
      </c>
      <c r="B51">
        <v>3703.5764967</v>
      </c>
      <c r="C51">
        <v>325.47369000000003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Hangchen YU</dc:creator>
  <cp:lastModifiedBy>Hangchen YU</cp:lastModifiedBy>
  <cp:lastPrinted>2017-10-25T02:40:28Z</cp:lastPrinted>
  <dcterms:created xsi:type="dcterms:W3CDTF">2017-10-23T06:05:08Z</dcterms:created>
  <dcterms:modified xsi:type="dcterms:W3CDTF">2017-10-25T21:06:51Z</dcterms:modified>
</cp:coreProperties>
</file>