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Overview" sheetId="1" state="visible" r:id="rId2"/>
    <sheet name="Precursors" sheetId="2" state="visible" r:id="rId3"/>
    <sheet name="Substrate" sheetId="3" state="visible" r:id="rId4"/>
    <sheet name="Mist" sheetId="4" state="visible" r:id="rId5"/>
    <sheet name="Pregrowth" sheetId="5" state="visible" r:id="rId6"/>
    <sheet name="GrowthRun" sheetId="6" state="visible" r:id="rId7"/>
    <sheet name="SampleCut" sheetId="7" state="visible" r:id="rId8"/>
    <sheet name="HRXRD" sheetId="8" state="visible" r:id="rId9"/>
    <sheet name="AFMReflectanceSEM" sheetId="9" state="visible" r:id="rId10"/>
    <sheet name="Contacts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<sst xmlns="http://schemas.openxmlformats.org/spreadsheetml/2006/main" count="656" uniqueCount="278">
  <si>
    <t xml:space="preserve"># start Header</t>
  </si>
  <si>
    <t xml:space="preserve"># type</t>
  </si>
  <si>
    <t xml:space="preserve"># str</t>
  </si>
  <si>
    <t xml:space="preserve">datetime</t>
  </si>
  <si>
    <t xml:space="preserve">str</t>
  </si>
  <si>
    <t xml:space="preserve">float</t>
  </si>
  <si>
    <t xml:space="preserve"># unit</t>
  </si>
  <si>
    <t xml:space="preserve"># -</t>
  </si>
  <si>
    <t xml:space="preserve">yyyy-mm-dd hh:mm:ss+00</t>
  </si>
  <si>
    <t xml:space="preserve">-</t>
  </si>
  <si>
    <t xml:space="preserve"> °C</t>
  </si>
  <si>
    <t xml:space="preserve">[sccm/sccm]</t>
  </si>
  <si>
    <t xml:space="preserve">minute</t>
  </si>
  <si>
    <t xml:space="preserve"># description</t>
  </si>
  <si>
    <t xml:space="preserve"># ID of the Sample. This ID is labeled on the sample box.</t>
  </si>
  <si>
    <t xml:space="preserve">Date of growth experiment</t>
  </si>
  <si>
    <t xml:space="preserve">Surname of the Operator</t>
  </si>
  <si>
    <t xml:space="preserve">Film material (Material:Dopant species)</t>
  </si>
  <si>
    <t xml:space="preserve">Substrates placed into the reactor for film growth. Details are shown in "Substrate"-folder</t>
  </si>
  <si>
    <t xml:space="preserve">Substrate temperature </t>
  </si>
  <si>
    <t xml:space="preserve">Carrier gas</t>
  </si>
  <si>
    <t xml:space="preserve">VI/III ratio</t>
  </si>
  <si>
    <t xml:space="preserve">time</t>
  </si>
  <si>
    <t xml:space="preserve"># end Header</t>
  </si>
  <si>
    <t xml:space="preserve">Sample</t>
  </si>
  <si>
    <t xml:space="preserve">Date</t>
  </si>
  <si>
    <t xml:space="preserve">Activity Category</t>
  </si>
  <si>
    <t xml:space="preserve">Activity Method</t>
  </si>
  <si>
    <t xml:space="preserve">Operator</t>
  </si>
  <si>
    <t xml:space="preserve">Film</t>
  </si>
  <si>
    <t xml:space="preserve">Substrate</t>
  </si>
  <si>
    <t xml:space="preserve">Substrate T</t>
  </si>
  <si>
    <t xml:space="preserve">Carrier Gas</t>
  </si>
  <si>
    <t xml:space="preserve">VI III ratio</t>
  </si>
  <si>
    <t xml:space="preserve">Growth Time</t>
  </si>
  <si>
    <t xml:space="preserve">Notes</t>
  </si>
  <si>
    <t xml:space="preserve">001</t>
  </si>
  <si>
    <t xml:space="preserve">epitaxial growth synthesis</t>
  </si>
  <si>
    <t xml:space="preserve">MOVPE</t>
  </si>
  <si>
    <t xml:space="preserve">IMEM</t>
  </si>
  <si>
    <t xml:space="preserve">Ga2O3</t>
  </si>
  <si>
    <t xml:space="preserve">sapphire (001)</t>
  </si>
  <si>
    <t xml:space="preserve">Helium</t>
  </si>
  <si>
    <t xml:space="preserve">MFC are calibrated for H2</t>
  </si>
  <si>
    <t xml:space="preserve"># none </t>
  </si>
  <si>
    <t xml:space="preserve"># </t>
  </si>
  <si>
    <t xml:space="preserve">CAS number</t>
  </si>
  <si>
    <t xml:space="preserve">the IUPAC nomencalture of the chemical (only if needed, otherwise you can delete it)</t>
  </si>
  <si>
    <t xml:space="preserve">Phase of the chemical </t>
  </si>
  <si>
    <t xml:space="preserve">Fabricating company</t>
  </si>
  <si>
    <t xml:space="preserve">Purity of the Chemical</t>
  </si>
  <si>
    <t xml:space="preserve">Date of the Invoice Mail</t>
  </si>
  <si>
    <t xml:space="preserve">Date of Opening </t>
  </si>
  <si>
    <t xml:space="preserve">Name</t>
  </si>
  <si>
    <t xml:space="preserve">CAS</t>
  </si>
  <si>
    <t xml:space="preserve">Description</t>
  </si>
  <si>
    <t xml:space="preserve">IUPAC Name</t>
  </si>
  <si>
    <t xml:space="preserve">Phase</t>
  </si>
  <si>
    <t xml:space="preserve">Supplier</t>
  </si>
  <si>
    <t xml:space="preserve">Purity</t>
  </si>
  <si>
    <t xml:space="preserve">Buying date</t>
  </si>
  <si>
    <t xml:space="preserve">Opening date</t>
  </si>
  <si>
    <t xml:space="preserve">TMG</t>
  </si>
  <si>
    <t xml:space="preserve">trimethyl gallium</t>
  </si>
  <si>
    <t xml:space="preserve">metalorganic</t>
  </si>
  <si>
    <t xml:space="preserve">H2O</t>
  </si>
  <si>
    <t xml:space="preserve">water</t>
  </si>
  <si>
    <t xml:space="preserve">liquid</t>
  </si>
  <si>
    <t xml:space="preserve">milliQ Merck</t>
  </si>
  <si>
    <t xml:space="preserve">Silane</t>
  </si>
  <si>
    <t xml:space="preserve">gas</t>
  </si>
  <si>
    <t xml:space="preserve">Ga(acac)3</t>
  </si>
  <si>
    <t xml:space="preserve">gallium acetylacet- onate</t>
  </si>
  <si>
    <t xml:space="preserve">HCl</t>
  </si>
  <si>
    <t xml:space="preserve">VO(acac)2</t>
  </si>
  <si>
    <t xml:space="preserve">MIST-Component 3</t>
  </si>
  <si>
    <t xml:space="preserve">solution</t>
  </si>
  <si>
    <t xml:space="preserve">KOH</t>
  </si>
  <si>
    <t xml:space="preserve">MIST-Component 4</t>
  </si>
  <si>
    <t xml:space="preserve">boolean</t>
  </si>
  <si>
    <t xml:space="preserve">°</t>
  </si>
  <si>
    <t xml:space="preserve">wt.%</t>
  </si>
  <si>
    <t xml:space="preserve">mm²</t>
  </si>
  <si>
    <t xml:space="preserve">Material</t>
  </si>
  <si>
    <t xml:space="preserve">Substrate  ID given by fabrication company.</t>
  </si>
  <si>
    <t xml:space="preserve">Company Supplier</t>
  </si>
  <si>
    <t xml:space="preserve">crystallographic orientation  [hkl]</t>
  </si>
  <si>
    <t xml:space="preserve">Off-cut angle to the substrates surface</t>
  </si>
  <si>
    <t xml:space="preserve">Chemical doping level of electrically conductive substrates</t>
  </si>
  <si>
    <t xml:space="preserve">Doping species to obtain electrical conductivity in the substrates</t>
  </si>
  <si>
    <t xml:space="preserve">Substrate dimensions</t>
  </si>
  <si>
    <t xml:space="preserve">Susceptor (Material - Adaptor)</t>
  </si>
  <si>
    <t xml:space="preserve">Growth Mask (type/size)</t>
  </si>
  <si>
    <t xml:space="preserve">Pocket - position in the growth mask</t>
  </si>
  <si>
    <t xml:space="preserve">Annealing (temperature, ambient)</t>
  </si>
  <si>
    <t xml:space="preserve">Cleaning / etching </t>
  </si>
  <si>
    <t xml:space="preserve">Was this a regrowth?</t>
  </si>
  <si>
    <t xml:space="preserve">Substrates</t>
  </si>
  <si>
    <t xml:space="preserve">Substrate ID</t>
  </si>
  <si>
    <t xml:space="preserve">Orientation</t>
  </si>
  <si>
    <t xml:space="preserve">Off-cut</t>
  </si>
  <si>
    <t xml:space="preserve">Doping Level</t>
  </si>
  <si>
    <t xml:space="preserve">Doping species</t>
  </si>
  <si>
    <t xml:space="preserve">Size</t>
  </si>
  <si>
    <t xml:space="preserve">Susceptor</t>
  </si>
  <si>
    <t xml:space="preserve">Mask</t>
  </si>
  <si>
    <t xml:space="preserve">Pocket</t>
  </si>
  <si>
    <t xml:space="preserve">Annealing</t>
  </si>
  <si>
    <t xml:space="preserve">Cleaning</t>
  </si>
  <si>
    <t xml:space="preserve">Regrowth</t>
  </si>
  <si>
    <t xml:space="preserve">S001</t>
  </si>
  <si>
    <t xml:space="preserve">sapphire</t>
  </si>
  <si>
    <t xml:space="preserve">CR21UP0001-0025</t>
  </si>
  <si>
    <t xml:space="preserve">Cryscore</t>
  </si>
  <si>
    <t xml:space="preserve">2''</t>
  </si>
  <si>
    <t xml:space="preserve">Metal [Nickel Alloy]</t>
  </si>
  <si>
    <t xml:space="preserve">srt</t>
  </si>
  <si>
    <t xml:space="preserve">#</t>
  </si>
  <si>
    <t xml:space="preserve">mol/L</t>
  </si>
  <si>
    <t xml:space="preserve">°C</t>
  </si>
  <si>
    <t xml:space="preserve"># MIST source composition</t>
  </si>
  <si>
    <t xml:space="preserve">Component 1 - from precursor section</t>
  </si>
  <si>
    <t xml:space="preserve">Concentration Component 1</t>
  </si>
  <si>
    <t xml:space="preserve">Component 2 - from precursor section</t>
  </si>
  <si>
    <t xml:space="preserve">Concentration Component 2</t>
  </si>
  <si>
    <t xml:space="preserve">Component 3 - from precursor section</t>
  </si>
  <si>
    <t xml:space="preserve">Concentration Component 3</t>
  </si>
  <si>
    <t xml:space="preserve">Component 4 - from precursor section</t>
  </si>
  <si>
    <t xml:space="preserve">Concentration Component 4</t>
  </si>
  <si>
    <t xml:space="preserve">Solution Temperature</t>
  </si>
  <si>
    <t xml:space="preserve">Solution Stirring time</t>
  </si>
  <si>
    <t xml:space="preserve">Comments</t>
  </si>
  <si>
    <t xml:space="preserve"> </t>
  </si>
  <si>
    <t xml:space="preserve">Item</t>
  </si>
  <si>
    <t xml:space="preserve">Concentration </t>
  </si>
  <si>
    <t xml:space="preserve">Concentration</t>
  </si>
  <si>
    <t xml:space="preserve">Temperature</t>
  </si>
  <si>
    <t xml:space="preserve">Time</t>
  </si>
  <si>
    <t xml:space="preserve">#int</t>
  </si>
  <si>
    <t xml:space="preserve">int</t>
  </si>
  <si>
    <t xml:space="preserve">min</t>
  </si>
  <si>
    <t xml:space="preserve">sccm</t>
  </si>
  <si>
    <t xml:space="preserve">mbar</t>
  </si>
  <si>
    <t xml:space="preserve">rpm</t>
  </si>
  <si>
    <t xml:space="preserve">processes before commencing growth</t>
  </si>
  <si>
    <t xml:space="preserve">Past time since process start</t>
  </si>
  <si>
    <t xml:space="preserve">Carrier process gas flow in to the reaction chamber</t>
  </si>
  <si>
    <t xml:space="preserve">Carrier gas type</t>
  </si>
  <si>
    <t xml:space="preserve">Pressure applied in the reaction chamber</t>
  </si>
  <si>
    <t xml:space="preserve">Temperature applied on the filament in the reaction chamber </t>
  </si>
  <si>
    <t xml:space="preserve">Rotation velocity of the susceptor with substrates</t>
  </si>
  <si>
    <t xml:space="preserve">Comments in case irregularities occurred</t>
  </si>
  <si>
    <t xml:space="preserve">Step Index</t>
  </si>
  <si>
    <t xml:space="preserve">Step Name</t>
  </si>
  <si>
    <t xml:space="preserve">Timestamp</t>
  </si>
  <si>
    <t xml:space="preserve">Carrier gas flow</t>
  </si>
  <si>
    <t xml:space="preserve">Chamber pressure</t>
  </si>
  <si>
    <t xml:space="preserve">Substrate temperature</t>
  </si>
  <si>
    <t xml:space="preserve">Carrier rotation</t>
  </si>
  <si>
    <t xml:space="preserve">pump start</t>
  </si>
  <si>
    <t xml:space="preserve">vacuum</t>
  </si>
  <si>
    <t xml:space="preserve">ramp start</t>
  </si>
  <si>
    <t xml:space="preserve">start heating reactor</t>
  </si>
  <si>
    <t xml:space="preserve">heating ramp 0.2 °C/sec
T(Zone 2) = T(Zone1-20°C)</t>
  </si>
  <si>
    <t xml:space="preserve">cracking start</t>
  </si>
  <si>
    <t xml:space="preserve">start heating cracking furnace
setpoint = 600 °C</t>
  </si>
  <si>
    <t xml:space="preserve">open TMG</t>
  </si>
  <si>
    <t xml:space="preserve">activate EV7, open gallium bubbler</t>
  </si>
  <si>
    <t xml:space="preserve">heat H2O line</t>
  </si>
  <si>
    <t xml:space="preserve">turn on water line heater
setpoint 45°c</t>
  </si>
  <si>
    <t xml:space="preserve">open H2O</t>
  </si>
  <si>
    <t xml:space="preserve">open water bubbler</t>
  </si>
  <si>
    <t xml:space="preserve">growth start</t>
  </si>
  <si>
    <t xml:space="preserve">activate precursor EV</t>
  </si>
  <si>
    <t xml:space="preserve">torr</t>
  </si>
  <si>
    <t xml:space="preserve">?</t>
  </si>
  <si>
    <t xml:space="preserve">bar</t>
  </si>
  <si>
    <t xml:space="preserve">Time </t>
  </si>
  <si>
    <t xml:space="preserve">Temperature of substrate</t>
  </si>
  <si>
    <t xml:space="preserve">susceptor rotation velocity</t>
  </si>
  <si>
    <t xml:space="preserve">carrier gas type</t>
  </si>
  <si>
    <t xml:space="preserve">TMG partial pressure </t>
  </si>
  <si>
    <t xml:space="preserve">carrier TMG flow</t>
  </si>
  <si>
    <t xml:space="preserve">TMG  valve open?</t>
  </si>
  <si>
    <t xml:space="preserve">inner valve (0-200)</t>
  </si>
  <si>
    <t xml:space="preserve">outer valve (0-200)</t>
  </si>
  <si>
    <t xml:space="preserve">H2O partial pressure </t>
  </si>
  <si>
    <t xml:space="preserve">carrier H2O flow</t>
  </si>
  <si>
    <t xml:space="preserve">H2O  valve open?</t>
  </si>
  <si>
    <t xml:space="preserve">percentage value</t>
  </si>
  <si>
    <t xml:space="preserve">Flux of Silane from MFC. What is MFC?</t>
  </si>
  <si>
    <t xml:space="preserve">sih4 effective flow</t>
  </si>
  <si>
    <t xml:space="preserve">sih4 partial pressure</t>
  </si>
  <si>
    <t xml:space="preserve">carrier line flow</t>
  </si>
  <si>
    <t xml:space="preserve">Silane  valve open?</t>
  </si>
  <si>
    <t xml:space="preserve">MIST Flux from MFC</t>
  </si>
  <si>
    <t xml:space="preserve">MIST  valve open?</t>
  </si>
  <si>
    <t xml:space="preserve">Uniform valve
 (0-200)</t>
  </si>
  <si>
    <t xml:space="preserve">Purge valve 
 (0-200)</t>
  </si>
  <si>
    <t xml:space="preserve">Step</t>
  </si>
  <si>
    <t xml:space="preserve">Duration</t>
  </si>
  <si>
    <t xml:space="preserve">Pressure</t>
  </si>
  <si>
    <t xml:space="preserve">Rotation</t>
  </si>
  <si>
    <t xml:space="preserve">Bubbler Material</t>
  </si>
  <si>
    <t xml:space="preserve">Bubbler Flow</t>
  </si>
  <si>
    <t xml:space="preserve">Bubbler Dilution</t>
  </si>
  <si>
    <t xml:space="preserve">Inject</t>
  </si>
  <si>
    <t xml:space="preserve">Bubbler Pressure</t>
  </si>
  <si>
    <t xml:space="preserve">Bubbler Temp</t>
  </si>
  <si>
    <t xml:space="preserve">Partial Pressure</t>
  </si>
  <si>
    <t xml:space="preserve">Flow Carrier</t>
  </si>
  <si>
    <t xml:space="preserve">Valve</t>
  </si>
  <si>
    <t xml:space="preserve">Inner Valve</t>
  </si>
  <si>
    <t xml:space="preserve">Outer Valve</t>
  </si>
  <si>
    <t xml:space="preserve">Bubbler flow</t>
  </si>
  <si>
    <t xml:space="preserve">Gas Cylinder Material</t>
  </si>
  <si>
    <t xml:space="preserve">dilution in cylinder</t>
  </si>
  <si>
    <t xml:space="preserve">Flow  from MFC</t>
  </si>
  <si>
    <t xml:space="preserve">Effective  flow</t>
  </si>
  <si>
    <t xml:space="preserve">carrier flow</t>
  </si>
  <si>
    <t xml:space="preserve">Cylinder pressure</t>
  </si>
  <si>
    <t xml:space="preserve">MIST Source 1</t>
  </si>
  <si>
    <t xml:space="preserve">MIST flow MFC</t>
  </si>
  <si>
    <t xml:space="preserve">Purge Flow</t>
  </si>
  <si>
    <t xml:space="preserve">Uniform Valve</t>
  </si>
  <si>
    <t xml:space="preserve">Purge Valve</t>
  </si>
  <si>
    <t xml:space="preserve">deposition</t>
  </si>
  <si>
    <t xml:space="preserve">TMG </t>
  </si>
  <si>
    <t xml:space="preserve">SiH4</t>
  </si>
  <si>
    <t xml:space="preserve"># the sample to be cut</t>
  </si>
  <si>
    <t xml:space="preserve">the sample resulting from cut</t>
  </si>
  <si>
    <t xml:space="preserve">Date of cut</t>
  </si>
  <si>
    <t xml:space="preserve">Area of sample cut</t>
  </si>
  <si>
    <t xml:space="preserve">Purpose</t>
  </si>
  <si>
    <t xml:space="preserve">Collaboration</t>
  </si>
  <si>
    <t xml:space="preserve">Piece dimensions</t>
  </si>
  <si>
    <t xml:space="preserve">Who has it?</t>
  </si>
  <si>
    <t xml:space="preserve">Parent_sample_id</t>
  </si>
  <si>
    <t xml:space="preserve">Children_sample_id</t>
  </si>
  <si>
    <t xml:space="preserve">Cut Time</t>
  </si>
  <si>
    <t xml:space="preserve">Position</t>
  </si>
  <si>
    <t xml:space="preserve">Experiment</t>
  </si>
  <si>
    <t xml:space="preserve">Collaborator</t>
  </si>
  <si>
    <t xml:space="preserve"># COMMENT: </t>
  </si>
  <si>
    <t xml:space="preserve"># In the case you have some output file from the instrument we can pick all the info directly from the file and you will need two columns here: “Sample” and “filename”. Other post-processing of the data that one can automate in a python script, could be implemented into NOMAD to speed up your data analysis having already some post-processed property shown after the upload of the raw file or the log file of the instrument</t>
  </si>
  <si>
    <t xml:space="preserve"># ID of the Growth Run. This ID is labeled on the sample box.</t>
  </si>
  <si>
    <t xml:space="preserve">Date of experiment</t>
  </si>
  <si>
    <t xml:space="preserve">Phase type obtained from HRXRD</t>
  </si>
  <si>
    <t xml:space="preserve">Peak position</t>
  </si>
  <si>
    <t xml:space="preserve">Peak FWHM</t>
  </si>
  <si>
    <t xml:space="preserve">Peak assignment</t>
  </si>
  <si>
    <t xml:space="preserve">Comments and notes</t>
  </si>
  <si>
    <t xml:space="preserve"># Same comment of HRXRD sheet</t>
  </si>
  <si>
    <t xml:space="preserve">nm</t>
  </si>
  <si>
    <t xml:space="preserve"># ID of the sample</t>
  </si>
  <si>
    <t xml:space="preserve">Data from SEM</t>
  </si>
  <si>
    <t xml:space="preserve">Roughness from AFM</t>
  </si>
  <si>
    <t xml:space="preserve">surface features from AFM</t>
  </si>
  <si>
    <t xml:space="preserve">Thickness from Reflectance</t>
  </si>
  <si>
    <t xml:space="preserve">date</t>
  </si>
  <si>
    <t xml:space="preserve">Surface State</t>
  </si>
  <si>
    <t xml:space="preserve">Roughness</t>
  </si>
  <si>
    <t xml:space="preserve">surface features</t>
  </si>
  <si>
    <t xml:space="preserve">Thickness</t>
  </si>
  <si>
    <t xml:space="preserve">measurement</t>
  </si>
  <si>
    <t xml:space="preserve">optical microscopy</t>
  </si>
  <si>
    <t xml:space="preserve">Particulates observed on the surface</t>
  </si>
  <si>
    <t xml:space="preserve">Reflectivity</t>
  </si>
  <si>
    <t xml:space="preserve">mid position (first fringe). In the center probably &lt;100 nm</t>
  </si>
  <si>
    <t xml:space="preserve">outer position</t>
  </si>
  <si>
    <t xml:space="preserve">Date of contact deposition</t>
  </si>
  <si>
    <t xml:space="preserve">Contact Type</t>
  </si>
  <si>
    <t xml:space="preserve">Contact geometry</t>
  </si>
  <si>
    <t xml:space="preserve">Sample Piece</t>
  </si>
  <si>
    <t xml:space="preserve">Deposition Date</t>
  </si>
  <si>
    <t xml:space="preserve">Geometry</t>
  </si>
  <si>
    <t xml:space="preserve">contact preparation</t>
  </si>
  <si>
    <t xml:space="preserve">sputtering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</si>
</sst>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@"/>
    <numFmt numFmtId="166" formatCode="m/d/yyyy"/>
    <numFmt numFmtId="167" formatCode="0"/>
    <numFmt numFmtId="168" formatCode="General"/>
    <numFmt numFmtId="169" formatCode="0.00"/>
    <numFmt numFmtId="170" formatCode="0.00E+00"/>
    <numFmt numFmtId="171" formatCode="&quot;TRUE&quot;;&quot;TRUE&quot;;&quot;FALSE&quot;"/>
    <numFmt numFmtId="172" formatCode="#,##0&quot; €&quot;"/>
    <numFmt numFmtId="173" formatCode="#,##0"/>
  </numFmts>
  <fonts count="2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0"/>
      <charset val="1"/>
    </font>
    <font>
      <sz val="11"/>
      <name val="Calibri"/>
      <family val="0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1"/>
      <name val="Calibri"/>
      <family val="0"/>
      <charset val="1"/>
    </font>
    <font>
      <sz val="12"/>
      <name val="Calibri"/>
      <family val="0"/>
      <charset val="1"/>
    </font>
    <font>
      <b val="true"/>
      <sz val="12"/>
      <name val="Calibri"/>
      <family val="0"/>
      <charset val="1"/>
    </font>
    <font>
      <sz val="11"/>
      <name val="Calibri"/>
      <family val="2"/>
      <charset val="1"/>
    </font>
    <font>
      <sz val="11"/>
      <color rgb="FFC9211E"/>
      <name val="Calibri"/>
      <family val="0"/>
      <charset val="1"/>
    </font>
    <font>
      <sz val="11"/>
      <color rgb="FF000000"/>
      <name val="Calibri"/>
      <family val="2"/>
      <charset val="1"/>
    </font>
    <font>
      <sz val="9"/>
      <name val="Calibri"/>
      <family val="0"/>
      <charset val="1"/>
    </font>
    <font>
      <sz val="9"/>
      <color rgb="FF000000"/>
      <name val="Calibri"/>
      <family val="0"/>
      <charset val="1"/>
    </font>
    <font>
      <b val="true"/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14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0"/>
      <name val="Calibri"/>
      <family val="0"/>
      <charset val="1"/>
    </font>
    <font>
      <b val="true"/>
      <sz val="10"/>
      <name val="Calibri"/>
      <family val="0"/>
      <charset val="1"/>
    </font>
    <font>
      <sz val="10"/>
      <name val="Calibri"/>
      <family val="2"/>
      <charset val="1"/>
    </font>
    <font>
      <sz val="12"/>
      <name val="Calibri"/>
      <family val="2"/>
      <charset val="1"/>
    </font>
    <font>
      <sz val="12"/>
      <name val="Arial"/>
      <family val="0"/>
      <charset val="1"/>
    </font>
    <font>
      <sz val="10"/>
      <name val="Arial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FFB66C"/>
        <bgColor rgb="FFFF99CC"/>
      </patternFill>
    </fill>
    <fill>
      <patternFill patternType="solid">
        <fgColor rgb="FFFFE994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BBE33D"/>
        <bgColor rgb="FFFFCC00"/>
      </patternFill>
    </fill>
    <fill>
      <patternFill patternType="solid">
        <fgColor rgb="FF729FCF"/>
        <bgColor rgb="FFB3A2C7"/>
      </patternFill>
    </fill>
    <fill>
      <patternFill patternType="solid">
        <fgColor rgb="FFFF0000"/>
        <bgColor rgb="FFC9211E"/>
      </patternFill>
    </fill>
    <fill>
      <patternFill patternType="solid">
        <fgColor rgb="FFB3A2C7"/>
        <bgColor rgb="FFB2B2B2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>
        <color rgb="FFB2B2B2"/>
      </left>
      <right style="hair">
        <color rgb="FFB2B2B2"/>
      </right>
      <top style="hair">
        <color rgb="FFCCCCCC"/>
      </top>
      <bottom style="hair">
        <color rgb="FFB2B2B2"/>
      </bottom>
      <diagonal/>
    </border>
    <border diagonalUp="false" diagonalDown="false"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 diagonalUp="false" diagonalDown="false">
      <left style="hair">
        <color rgb="FFB2B2B2"/>
      </left>
      <right style="hair">
        <color rgb="FFB2B2B2"/>
      </right>
      <top style="hair">
        <color rgb="FFB2B2B2"/>
      </top>
      <bottom style="hair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4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1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5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5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3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4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3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2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4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2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9" fontId="5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9" fontId="5" fillId="3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4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0" fillId="4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5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9" fontId="5" fillId="4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9" fontId="5" fillId="2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13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0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0" fillId="2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3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0" fillId="3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4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0" fillId="4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0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4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1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1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4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4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0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2" fillId="4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1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1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2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0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1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21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1" fillId="5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1" fillId="5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21" fillId="6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21" fillId="7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8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9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70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71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72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4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23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24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9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23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3" fontId="23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3" fontId="9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6" fontId="25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99CCFF"/>
      <rgbColor rgb="FFFF99CC"/>
      <rgbColor rgb="FFB3A2C7"/>
      <rgbColor rgb="FFFFB66C"/>
      <rgbColor rgb="FF3366FF"/>
      <rgbColor rgb="FF33CCCC"/>
      <rgbColor rgb="FFBBE33D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46"/>
  <sheetViews>
    <sheetView showFormulas="false" showGridLines="true" showRowColHeaders="true" showZeros="true" rightToLeft="false" tabSelected="false" showOutlineSymbols="true" defaultGridColor="true" view="normal" topLeftCell="A5" colorId="64" zoomScale="140" zoomScaleNormal="140" zoomScalePageLayoutView="100" workbookViewId="0">
      <selection pane="topLeft" activeCell="J10" activeCellId="0" sqref="J10"/>
    </sheetView>
  </sheetViews>
  <sheetFormatPr defaultColWidth="27.53515625" defaultRowHeight="15" zeroHeight="false" outlineLevelRow="0" outlineLevelCol="0"/>
  <cols>
    <col collapsed="false" customWidth="true" hidden="false" outlineLevel="0" max="1" min="1" style="1" width="19.5"/>
    <col collapsed="false" customWidth="true" hidden="false" outlineLevel="0" max="2" min="2" style="1" width="22.83"/>
    <col collapsed="false" customWidth="true" hidden="false" outlineLevel="0" max="3" min="3" style="1" width="15"/>
    <col collapsed="false" customWidth="true" hidden="false" outlineLevel="0" max="4" min="4" style="1" width="11.5"/>
    <col collapsed="false" customWidth="true" hidden="false" outlineLevel="0" max="5" min="5" style="1" width="16.48"/>
    <col collapsed="false" customWidth="true" hidden="false" outlineLevel="0" max="6" min="6" style="1" width="15.49"/>
    <col collapsed="false" customWidth="true" hidden="false" outlineLevel="0" max="7" min="7" style="1" width="23.5"/>
    <col collapsed="false" customWidth="true" hidden="false" outlineLevel="0" max="8" min="8" style="1" width="15.83"/>
    <col collapsed="false" customWidth="true" hidden="false" outlineLevel="0" max="9" min="9" style="1" width="17.67"/>
    <col collapsed="false" customWidth="true" hidden="false" outlineLevel="0" max="10" min="10" style="1" width="22.83"/>
    <col collapsed="false" customWidth="true" hidden="false" outlineLevel="0" max="11" min="11" style="1" width="11.5"/>
    <col collapsed="false" customWidth="true" hidden="false" outlineLevel="0" max="12" min="12" style="2" width="23.15"/>
    <col collapsed="false" customWidth="true" hidden="false" outlineLevel="0" max="13" min="13" style="1" width="33.67"/>
    <col collapsed="false" customWidth="true" hidden="false" outlineLevel="0" max="14" min="14" style="1" width="39.83"/>
    <col collapsed="false" customWidth="true" hidden="false" outlineLevel="0" max="15" min="15" style="1" width="18.66"/>
    <col collapsed="false" customWidth="false" hidden="false" outlineLevel="0" max="1023" min="16" style="1" width="27.5"/>
  </cols>
  <sheetData>
    <row r="1" s="5" customFormat="true" ht="15.7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4"/>
      <c r="O1" s="3"/>
      <c r="P1" s="3"/>
    </row>
    <row r="2" s="8" customFormat="true" ht="15.75" hidden="false" customHeight="false" outlineLevel="0" collapsed="false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7"/>
      <c r="O2" s="6"/>
      <c r="P2" s="6"/>
    </row>
    <row r="3" s="11" customFormat="true" ht="15.75" hidden="false" customHeight="false" outlineLevel="0" collapsed="false">
      <c r="A3" s="9" t="s">
        <v>2</v>
      </c>
      <c r="B3" s="9" t="s">
        <v>3</v>
      </c>
      <c r="C3" s="9" t="s">
        <v>4</v>
      </c>
      <c r="D3" s="9" t="s">
        <v>4</v>
      </c>
      <c r="E3" s="9" t="s">
        <v>4</v>
      </c>
      <c r="F3" s="9" t="s">
        <v>4</v>
      </c>
      <c r="G3" s="9" t="s">
        <v>4</v>
      </c>
      <c r="H3" s="9" t="s">
        <v>5</v>
      </c>
      <c r="I3" s="9" t="s">
        <v>4</v>
      </c>
      <c r="J3" s="9" t="s">
        <v>5</v>
      </c>
      <c r="K3" s="9" t="s">
        <v>5</v>
      </c>
      <c r="L3" s="10" t="s">
        <v>4</v>
      </c>
      <c r="O3" s="12"/>
      <c r="P3" s="12"/>
    </row>
    <row r="4" s="14" customFormat="true" ht="15.75" hidden="false" customHeight="false" outlineLevel="0" collapsed="false">
      <c r="A4" s="6" t="s">
        <v>6</v>
      </c>
      <c r="B4" s="6"/>
      <c r="C4" s="6"/>
      <c r="D4" s="6"/>
      <c r="E4" s="6"/>
      <c r="F4" s="6"/>
      <c r="G4" s="6"/>
      <c r="H4" s="6"/>
      <c r="I4" s="6"/>
      <c r="J4" s="6"/>
      <c r="K4" s="6"/>
      <c r="L4" s="13"/>
      <c r="O4" s="15"/>
      <c r="P4" s="15"/>
    </row>
    <row r="5" s="17" customFormat="true" ht="15.75" hidden="false" customHeight="false" outlineLevel="0" collapsed="false">
      <c r="A5" s="9" t="s">
        <v>7</v>
      </c>
      <c r="B5" s="9" t="s">
        <v>8</v>
      </c>
      <c r="C5" s="9" t="s">
        <v>9</v>
      </c>
      <c r="D5" s="9" t="s">
        <v>9</v>
      </c>
      <c r="E5" s="9" t="s">
        <v>9</v>
      </c>
      <c r="F5" s="9" t="s">
        <v>9</v>
      </c>
      <c r="G5" s="9" t="s">
        <v>9</v>
      </c>
      <c r="H5" s="9" t="s">
        <v>10</v>
      </c>
      <c r="I5" s="9" t="s">
        <v>11</v>
      </c>
      <c r="J5" s="9" t="s">
        <v>9</v>
      </c>
      <c r="K5" s="9" t="s">
        <v>12</v>
      </c>
      <c r="L5" s="16" t="s">
        <v>9</v>
      </c>
      <c r="O5" s="9"/>
      <c r="P5" s="9"/>
    </row>
    <row r="6" s="19" customFormat="true" ht="15.75" hidden="false" customHeight="false" outlineLevel="0" collapsed="false">
      <c r="A6" s="18" t="s">
        <v>13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7"/>
      <c r="O6" s="18"/>
      <c r="P6" s="18"/>
    </row>
    <row r="7" s="21" customFormat="true" ht="63.75" hidden="false" customHeight="false" outlineLevel="0" collapsed="false">
      <c r="A7" s="9" t="s">
        <v>14</v>
      </c>
      <c r="B7" s="9" t="s">
        <v>15</v>
      </c>
      <c r="C7" s="9"/>
      <c r="D7" s="9"/>
      <c r="E7" s="9" t="s">
        <v>16</v>
      </c>
      <c r="F7" s="9" t="s">
        <v>17</v>
      </c>
      <c r="G7" s="9" t="s">
        <v>18</v>
      </c>
      <c r="H7" s="9" t="s">
        <v>19</v>
      </c>
      <c r="I7" s="9" t="s">
        <v>20</v>
      </c>
      <c r="J7" s="9" t="s">
        <v>21</v>
      </c>
      <c r="K7" s="9" t="s">
        <v>22</v>
      </c>
      <c r="L7" s="20"/>
      <c r="O7" s="22"/>
      <c r="P7" s="22"/>
    </row>
    <row r="8" s="24" customFormat="true" ht="15.75" hidden="false" customHeight="false" outlineLevel="0" collapsed="false">
      <c r="A8" s="23" t="s">
        <v>23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4"/>
      <c r="O8" s="23"/>
      <c r="P8" s="23"/>
    </row>
    <row r="9" s="27" customFormat="true" ht="31.5" hidden="false" customHeight="false" outlineLevel="0" collapsed="false">
      <c r="A9" s="21" t="s">
        <v>24</v>
      </c>
      <c r="B9" s="21" t="s">
        <v>25</v>
      </c>
      <c r="C9" s="21" t="s">
        <v>26</v>
      </c>
      <c r="D9" s="21" t="s">
        <v>27</v>
      </c>
      <c r="E9" s="21" t="s">
        <v>28</v>
      </c>
      <c r="F9" s="21" t="s">
        <v>29</v>
      </c>
      <c r="G9" s="21" t="s">
        <v>30</v>
      </c>
      <c r="H9" s="21" t="s">
        <v>31</v>
      </c>
      <c r="I9" s="21" t="s">
        <v>32</v>
      </c>
      <c r="J9" s="21" t="s">
        <v>33</v>
      </c>
      <c r="K9" s="21" t="s">
        <v>34</v>
      </c>
      <c r="L9" s="25" t="s">
        <v>35</v>
      </c>
      <c r="M9" s="26"/>
      <c r="N9" s="26"/>
      <c r="Q9" s="26"/>
    </row>
    <row r="10" s="26" customFormat="true" ht="31.5" hidden="false" customHeight="false" outlineLevel="0" collapsed="false">
      <c r="A10" s="28" t="s">
        <v>36</v>
      </c>
      <c r="B10" s="29" t="n">
        <v>44986</v>
      </c>
      <c r="C10" s="29" t="s">
        <v>37</v>
      </c>
      <c r="D10" s="29" t="s">
        <v>38</v>
      </c>
      <c r="E10" s="30" t="s">
        <v>39</v>
      </c>
      <c r="F10" s="30" t="s">
        <v>40</v>
      </c>
      <c r="G10" s="30" t="s">
        <v>41</v>
      </c>
      <c r="H10" s="12" t="n">
        <v>650</v>
      </c>
      <c r="I10" s="30" t="s">
        <v>42</v>
      </c>
      <c r="J10" s="31" t="n">
        <f aca="false">GrowthRun!Y10/GrowthRun!N10</f>
        <v>158.70764946372</v>
      </c>
      <c r="K10" s="12" t="n">
        <v>30</v>
      </c>
      <c r="L10" s="32" t="s">
        <v>43</v>
      </c>
      <c r="O10" s="33"/>
      <c r="P10" s="33"/>
    </row>
    <row r="11" s="34" customFormat="true" ht="15" hidden="false" customHeight="false" outlineLevel="0" collapsed="false">
      <c r="L11" s="32"/>
      <c r="O11" s="35"/>
      <c r="P11" s="35"/>
      <c r="Q11" s="35"/>
    </row>
    <row r="12" s="36" customFormat="true" ht="15" hidden="false" customHeight="false" outlineLevel="0" collapsed="false">
      <c r="L12" s="32"/>
      <c r="O12" s="37"/>
      <c r="P12" s="37"/>
      <c r="Q12" s="37"/>
    </row>
    <row r="13" s="36" customFormat="true" ht="15" hidden="false" customHeight="false" outlineLevel="0" collapsed="false">
      <c r="L13" s="38"/>
    </row>
    <row r="14" s="36" customFormat="true" ht="15" hidden="false" customHeight="false" outlineLevel="0" collapsed="false">
      <c r="L14" s="38"/>
    </row>
    <row r="15" s="36" customFormat="true" ht="15" hidden="false" customHeight="false" outlineLevel="0" collapsed="false">
      <c r="L15" s="38"/>
    </row>
    <row r="16" s="36" customFormat="true" ht="15" hidden="false" customHeight="false" outlineLevel="0" collapsed="false">
      <c r="L16" s="38"/>
    </row>
    <row r="17" s="36" customFormat="true" ht="15" hidden="false" customHeight="false" outlineLevel="0" collapsed="false">
      <c r="L17" s="39"/>
    </row>
    <row r="18" s="36" customFormat="true" ht="15" hidden="false" customHeight="false" outlineLevel="0" collapsed="false">
      <c r="L18" s="39"/>
    </row>
    <row r="19" s="36" customFormat="true" ht="15" hidden="false" customHeight="false" outlineLevel="0" collapsed="false">
      <c r="L19" s="39"/>
    </row>
    <row r="20" s="36" customFormat="true" ht="15" hidden="false" customHeight="false" outlineLevel="0" collapsed="false">
      <c r="L20" s="39"/>
    </row>
    <row r="21" s="36" customFormat="true" ht="15" hidden="false" customHeight="false" outlineLevel="0" collapsed="false">
      <c r="L21" s="39"/>
    </row>
    <row r="22" s="36" customFormat="true" ht="15" hidden="false" customHeight="false" outlineLevel="0" collapsed="false">
      <c r="L22" s="39"/>
    </row>
    <row r="23" s="36" customFormat="true" ht="15" hidden="false" customHeight="false" outlineLevel="0" collapsed="false">
      <c r="L23" s="39"/>
    </row>
    <row r="24" s="36" customFormat="true" ht="15" hidden="false" customHeight="false" outlineLevel="0" collapsed="false">
      <c r="L24" s="39"/>
    </row>
    <row r="25" s="36" customFormat="true" ht="15" hidden="false" customHeight="false" outlineLevel="0" collapsed="false">
      <c r="L25" s="39"/>
    </row>
    <row r="26" s="36" customFormat="true" ht="15" hidden="false" customHeight="false" outlineLevel="0" collapsed="false">
      <c r="L26" s="39"/>
    </row>
    <row r="27" s="36" customFormat="true" ht="15" hidden="false" customHeight="false" outlineLevel="0" collapsed="false">
      <c r="L27" s="39"/>
    </row>
    <row r="28" s="36" customFormat="true" ht="15" hidden="false" customHeight="false" outlineLevel="0" collapsed="false">
      <c r="L28" s="39"/>
    </row>
    <row r="29" s="36" customFormat="true" ht="15" hidden="false" customHeight="false" outlineLevel="0" collapsed="false">
      <c r="L29" s="39"/>
    </row>
    <row r="30" s="36" customFormat="true" ht="15" hidden="false" customHeight="false" outlineLevel="0" collapsed="false">
      <c r="L30" s="39"/>
    </row>
    <row r="31" s="36" customFormat="true" ht="15" hidden="false" customHeight="false" outlineLevel="0" collapsed="false">
      <c r="L31" s="39"/>
    </row>
    <row r="32" s="36" customFormat="true" ht="15" hidden="false" customHeight="false" outlineLevel="0" collapsed="false">
      <c r="L32" s="39"/>
    </row>
    <row r="33" s="36" customFormat="true" ht="15" hidden="false" customHeight="false" outlineLevel="0" collapsed="false">
      <c r="L33" s="39"/>
    </row>
    <row r="34" s="36" customFormat="true" ht="15" hidden="false" customHeight="false" outlineLevel="0" collapsed="false">
      <c r="L34" s="39"/>
    </row>
    <row r="35" s="36" customFormat="true" ht="15" hidden="false" customHeight="false" outlineLevel="0" collapsed="false">
      <c r="L35" s="39"/>
    </row>
    <row r="36" s="36" customFormat="true" ht="15" hidden="false" customHeight="false" outlineLevel="0" collapsed="false">
      <c r="L36" s="39"/>
    </row>
    <row r="37" s="36" customFormat="true" ht="15" hidden="false" customHeight="false" outlineLevel="0" collapsed="false">
      <c r="L37" s="39"/>
    </row>
    <row r="38" s="36" customFormat="true" ht="15" hidden="false" customHeight="false" outlineLevel="0" collapsed="false">
      <c r="L38" s="39"/>
    </row>
    <row r="39" s="36" customFormat="true" ht="15" hidden="false" customHeight="false" outlineLevel="0" collapsed="false">
      <c r="L39" s="39"/>
    </row>
    <row r="40" s="36" customFormat="true" ht="15" hidden="false" customHeight="false" outlineLevel="0" collapsed="false">
      <c r="L40" s="39"/>
    </row>
    <row r="41" s="36" customFormat="true" ht="15" hidden="false" customHeight="false" outlineLevel="0" collapsed="false">
      <c r="L41" s="39"/>
    </row>
    <row r="42" s="36" customFormat="true" ht="15" hidden="false" customHeight="false" outlineLevel="0" collapsed="false">
      <c r="L42" s="39"/>
    </row>
    <row r="43" s="36" customFormat="true" ht="15" hidden="false" customHeight="false" outlineLevel="0" collapsed="false">
      <c r="L43" s="39"/>
    </row>
    <row r="44" customFormat="false" ht="15" hidden="false" customHeight="false" outlineLevel="0" collapsed="false">
      <c r="L44" s="39"/>
    </row>
    <row r="45" customFormat="false" ht="15" hidden="false" customHeight="false" outlineLevel="0" collapsed="false">
      <c r="L45" s="39"/>
    </row>
    <row r="46" customFormat="false" ht="15" hidden="false" customHeight="false" outlineLevel="0" collapsed="false">
      <c r="L46" s="39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5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D62" activeCellId="0" sqref="D62"/>
    </sheetView>
  </sheetViews>
  <sheetFormatPr defaultColWidth="10.88671875" defaultRowHeight="15" zeroHeight="false" outlineLevelRow="0" outlineLevelCol="0"/>
  <cols>
    <col collapsed="false" customWidth="true" hidden="false" outlineLevel="0" max="1" min="1" style="0" width="12.66"/>
    <col collapsed="false" customWidth="true" hidden="false" outlineLevel="0" max="2" min="2" style="0" width="24.15"/>
    <col collapsed="false" customWidth="true" hidden="false" outlineLevel="0" max="3" min="3" style="0" width="18.85"/>
    <col collapsed="false" customWidth="true" hidden="false" outlineLevel="0" max="4" min="4" style="0" width="16.14"/>
    <col collapsed="false" customWidth="true" hidden="false" outlineLevel="0" max="5" min="5" style="0" width="14.83"/>
    <col collapsed="false" customWidth="true" hidden="false" outlineLevel="0" max="6" min="6" style="0" width="17.33"/>
  </cols>
  <sheetData>
    <row r="1" s="5" customFormat="true" ht="15.75" hidden="false" customHeight="false" outlineLevel="0" collapsed="false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3"/>
      <c r="M1" s="3"/>
      <c r="P1" s="3"/>
      <c r="Q1" s="3"/>
    </row>
    <row r="2" s="8" customFormat="true" ht="15.75" hidden="false" customHeight="false" outlineLevel="0" collapsed="false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P2" s="6"/>
      <c r="Q2" s="6"/>
    </row>
    <row r="3" s="11" customFormat="true" ht="15.75" hidden="false" customHeight="false" outlineLevel="0" collapsed="false">
      <c r="A3" s="58" t="s">
        <v>117</v>
      </c>
      <c r="B3" s="59" t="s">
        <v>3</v>
      </c>
      <c r="C3" s="59" t="s">
        <v>4</v>
      </c>
      <c r="D3" s="59" t="s">
        <v>4</v>
      </c>
      <c r="E3" s="58" t="s">
        <v>4</v>
      </c>
      <c r="F3" s="58" t="s">
        <v>4</v>
      </c>
      <c r="M3" s="12"/>
      <c r="P3" s="12"/>
      <c r="Q3" s="12"/>
    </row>
    <row r="4" s="14" customFormat="true" ht="15.75" hidden="false" customHeight="false" outlineLevel="0" collapsed="false">
      <c r="A4" s="6" t="s">
        <v>6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8"/>
      <c r="O4" s="8"/>
      <c r="P4" s="6"/>
      <c r="Q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="17" customFormat="true" ht="15.75" hidden="false" customHeight="false" outlineLevel="0" collapsed="false">
      <c r="A5" s="58" t="s">
        <v>117</v>
      </c>
      <c r="B5" s="59" t="s">
        <v>8</v>
      </c>
      <c r="C5" s="59"/>
      <c r="D5" s="59"/>
      <c r="E5" s="59"/>
      <c r="F5" s="59" t="s">
        <v>253</v>
      </c>
      <c r="G5" s="58"/>
      <c r="H5" s="59"/>
      <c r="I5" s="59"/>
      <c r="J5" s="9"/>
      <c r="K5" s="9"/>
      <c r="L5" s="9"/>
      <c r="M5" s="9"/>
      <c r="P5" s="9"/>
      <c r="Q5" s="9"/>
    </row>
    <row r="6" s="19" customFormat="true" ht="15.75" hidden="false" customHeight="false" outlineLevel="0" collapsed="false">
      <c r="A6" s="6" t="s">
        <v>13</v>
      </c>
      <c r="B6" s="6"/>
      <c r="C6" s="6"/>
      <c r="D6" s="6"/>
      <c r="E6" s="6"/>
      <c r="F6" s="6"/>
      <c r="G6" s="6"/>
      <c r="H6" s="6"/>
      <c r="I6" s="6"/>
      <c r="J6" s="6"/>
      <c r="K6" s="6"/>
      <c r="L6" s="18"/>
      <c r="M6" s="18"/>
      <c r="P6" s="18"/>
      <c r="Q6" s="18"/>
    </row>
    <row r="7" s="21" customFormat="true" ht="15" hidden="false" customHeight="true" outlineLevel="0" collapsed="false">
      <c r="A7" s="58" t="s">
        <v>117</v>
      </c>
      <c r="B7" s="58" t="s">
        <v>270</v>
      </c>
      <c r="C7" s="58"/>
      <c r="D7" s="58"/>
      <c r="E7" s="59" t="s">
        <v>271</v>
      </c>
      <c r="F7" s="59" t="s">
        <v>272</v>
      </c>
      <c r="G7" s="59"/>
      <c r="H7" s="174"/>
      <c r="I7" s="9"/>
      <c r="J7" s="9"/>
      <c r="K7" s="9"/>
      <c r="L7" s="9"/>
      <c r="M7" s="9"/>
      <c r="N7" s="17"/>
      <c r="O7" s="17"/>
      <c r="P7" s="9"/>
      <c r="Q7" s="9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</row>
    <row r="8" s="24" customFormat="true" ht="15.75" hidden="false" customHeight="false" outlineLevel="0" collapsed="false">
      <c r="A8" s="23" t="s">
        <v>23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P8" s="23"/>
      <c r="Q8" s="23"/>
    </row>
    <row r="9" customFormat="false" ht="15.75" hidden="false" customHeight="false" outlineLevel="0" collapsed="false">
      <c r="A9" s="185" t="s">
        <v>273</v>
      </c>
      <c r="B9" s="21" t="s">
        <v>274</v>
      </c>
      <c r="C9" s="21" t="s">
        <v>26</v>
      </c>
      <c r="D9" s="21" t="s">
        <v>27</v>
      </c>
      <c r="E9" s="185" t="s">
        <v>271</v>
      </c>
      <c r="F9" s="185" t="s">
        <v>275</v>
      </c>
      <c r="G9" s="185"/>
      <c r="H9" s="172"/>
      <c r="I9" s="172"/>
      <c r="J9" s="172"/>
    </row>
    <row r="10" customFormat="false" ht="15.75" hidden="false" customHeight="false" outlineLevel="0" collapsed="false">
      <c r="A10" s="186"/>
      <c r="B10" s="187"/>
      <c r="C10" s="188" t="s">
        <v>276</v>
      </c>
      <c r="D10" s="188" t="s">
        <v>277</v>
      </c>
      <c r="E10" s="172"/>
      <c r="F10" s="172"/>
      <c r="G10" s="172"/>
      <c r="H10" s="172"/>
      <c r="I10" s="172"/>
      <c r="J10" s="172"/>
    </row>
    <row r="11" customFormat="false" ht="15" hidden="false" customHeight="false" outlineLevel="0" collapsed="false">
      <c r="A11" s="172"/>
      <c r="B11" s="172"/>
      <c r="C11" s="172"/>
      <c r="D11" s="172"/>
      <c r="E11" s="172"/>
      <c r="F11" s="172"/>
      <c r="G11" s="172"/>
      <c r="H11" s="172"/>
      <c r="I11" s="172"/>
      <c r="J11" s="172"/>
    </row>
    <row r="12" customFormat="false" ht="15" hidden="false" customHeight="false" outlineLevel="0" collapsed="false">
      <c r="A12" s="172"/>
      <c r="B12" s="172"/>
      <c r="C12" s="172"/>
      <c r="D12" s="172"/>
      <c r="E12" s="172"/>
      <c r="F12" s="172"/>
      <c r="G12" s="172"/>
      <c r="H12" s="172"/>
      <c r="I12" s="172"/>
      <c r="J12" s="172"/>
    </row>
    <row r="13" customFormat="false" ht="15" hidden="false" customHeight="false" outlineLevel="0" collapsed="false">
      <c r="A13" s="172"/>
      <c r="B13" s="172"/>
      <c r="C13" s="172"/>
      <c r="D13" s="172"/>
      <c r="E13" s="172"/>
      <c r="F13" s="172"/>
      <c r="G13" s="172"/>
      <c r="H13" s="172"/>
      <c r="I13" s="172"/>
      <c r="J13" s="172"/>
    </row>
    <row r="14" customFormat="false" ht="15" hidden="false" customHeight="false" outlineLevel="0" collapsed="false">
      <c r="A14" s="172"/>
      <c r="B14" s="172"/>
      <c r="C14" s="172"/>
      <c r="D14" s="172"/>
      <c r="E14" s="172"/>
      <c r="F14" s="172"/>
      <c r="G14" s="172"/>
      <c r="H14" s="172"/>
      <c r="I14" s="172"/>
      <c r="J14" s="172"/>
    </row>
    <row r="15" customFormat="false" ht="15" hidden="false" customHeight="false" outlineLevel="0" collapsed="false">
      <c r="A15" s="172"/>
      <c r="B15" s="172"/>
      <c r="C15" s="172"/>
      <c r="D15" s="172"/>
      <c r="E15" s="172"/>
      <c r="F15" s="172"/>
      <c r="G15" s="172"/>
      <c r="H15" s="172"/>
      <c r="I15" s="172"/>
      <c r="J15" s="172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46"/>
  <sheetViews>
    <sheetView showFormulas="false" showGridLines="true" showRowColHeaders="true" showZeros="true" rightToLeft="false" tabSelected="false" showOutlineSymbols="true" defaultGridColor="true" view="normal" topLeftCell="B1" colorId="64" zoomScale="140" zoomScaleNormal="140" zoomScalePageLayoutView="100" workbookViewId="0">
      <pane xSplit="0" ySplit="1" topLeftCell="A2" activePane="bottomLeft" state="frozen"/>
      <selection pane="topLeft" activeCell="B1" activeCellId="0" sqref="B1"/>
      <selection pane="bottomLeft" activeCell="I17" activeCellId="0" sqref="I17"/>
    </sheetView>
  </sheetViews>
  <sheetFormatPr defaultColWidth="11.0546875" defaultRowHeight="15" zeroHeight="false" outlineLevelRow="0" outlineLevelCol="0"/>
  <cols>
    <col collapsed="false" customWidth="true" hidden="false" outlineLevel="0" max="1" min="1" style="0" width="32.15"/>
    <col collapsed="false" customWidth="true" hidden="false" outlineLevel="0" max="3" min="3" style="0" width="18.51"/>
    <col collapsed="false" customWidth="true" hidden="false" outlineLevel="0" max="4" min="4" style="0" width="20.98"/>
    <col collapsed="false" customWidth="true" hidden="false" outlineLevel="0" max="5" min="5" style="0" width="15.66"/>
    <col collapsed="false" customWidth="true" hidden="false" outlineLevel="0" max="6" min="6" style="0" width="15"/>
    <col collapsed="false" customWidth="true" hidden="false" outlineLevel="0" max="8" min="8" style="0" width="23.5"/>
    <col collapsed="false" customWidth="true" hidden="false" outlineLevel="0" max="9" min="9" style="0" width="22.66"/>
    <col collapsed="false" customWidth="true" hidden="false" outlineLevel="0" max="10" min="10" style="2" width="6.35"/>
  </cols>
  <sheetData>
    <row r="1" s="5" customFormat="true" ht="15.7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4"/>
      <c r="K1" s="3"/>
      <c r="O1" s="3"/>
      <c r="P1" s="3"/>
    </row>
    <row r="2" s="8" customFormat="true" ht="15.75" hidden="false" customHeight="false" outlineLevel="0" collapsed="false">
      <c r="A2" s="6" t="s">
        <v>1</v>
      </c>
      <c r="B2" s="6"/>
      <c r="C2" s="6"/>
      <c r="D2" s="6"/>
      <c r="E2" s="6"/>
      <c r="F2" s="6"/>
      <c r="G2" s="6"/>
      <c r="H2" s="6"/>
      <c r="I2" s="6"/>
      <c r="J2" s="7"/>
      <c r="K2" s="6"/>
      <c r="O2" s="6"/>
      <c r="P2" s="6"/>
    </row>
    <row r="3" s="11" customFormat="true" ht="15.75" hidden="false" customHeight="false" outlineLevel="0" collapsed="false">
      <c r="A3" s="9" t="s">
        <v>2</v>
      </c>
      <c r="B3" s="9" t="s">
        <v>4</v>
      </c>
      <c r="C3" s="9" t="s">
        <v>4</v>
      </c>
      <c r="D3" s="9" t="s">
        <v>4</v>
      </c>
      <c r="E3" s="9" t="s">
        <v>4</v>
      </c>
      <c r="F3" s="9" t="s">
        <v>4</v>
      </c>
      <c r="G3" s="9" t="s">
        <v>4</v>
      </c>
      <c r="H3" s="9" t="s">
        <v>3</v>
      </c>
      <c r="I3" s="9" t="s">
        <v>3</v>
      </c>
      <c r="J3" s="10" t="s">
        <v>4</v>
      </c>
      <c r="K3" s="12"/>
      <c r="O3" s="12"/>
      <c r="P3" s="12"/>
    </row>
    <row r="4" s="14" customFormat="true" ht="15.75" hidden="false" customHeight="false" outlineLevel="0" collapsed="false">
      <c r="A4" s="6" t="s">
        <v>6</v>
      </c>
      <c r="B4" s="6"/>
      <c r="C4" s="6"/>
      <c r="D4" s="6"/>
      <c r="E4" s="6"/>
      <c r="F4" s="6"/>
      <c r="G4" s="6"/>
      <c r="H4" s="6"/>
      <c r="I4" s="6"/>
      <c r="J4" s="13"/>
      <c r="K4" s="6"/>
      <c r="L4" s="8"/>
      <c r="O4" s="15"/>
      <c r="P4" s="15"/>
    </row>
    <row r="5" s="17" customFormat="true" ht="15.75" hidden="false" customHeight="false" outlineLevel="0" collapsed="false">
      <c r="A5" s="9" t="s">
        <v>44</v>
      </c>
      <c r="B5" s="9" t="s">
        <v>9</v>
      </c>
      <c r="C5" s="9" t="s">
        <v>9</v>
      </c>
      <c r="D5" s="9" t="s">
        <v>9</v>
      </c>
      <c r="E5" s="9" t="s">
        <v>9</v>
      </c>
      <c r="F5" s="9" t="s">
        <v>9</v>
      </c>
      <c r="G5" s="9" t="s">
        <v>9</v>
      </c>
      <c r="H5" s="9" t="s">
        <v>8</v>
      </c>
      <c r="I5" s="9" t="s">
        <v>8</v>
      </c>
      <c r="J5" s="16" t="s">
        <v>9</v>
      </c>
      <c r="K5" s="9"/>
      <c r="O5" s="9"/>
      <c r="P5" s="9"/>
    </row>
    <row r="6" s="19" customFormat="true" ht="15.75" hidden="false" customHeight="false" outlineLevel="0" collapsed="false">
      <c r="A6" s="18" t="s">
        <v>13</v>
      </c>
      <c r="B6" s="18"/>
      <c r="C6" s="18"/>
      <c r="D6" s="18"/>
      <c r="E6" s="18"/>
      <c r="F6" s="18"/>
      <c r="G6" s="18"/>
      <c r="H6" s="18"/>
      <c r="I6" s="18"/>
      <c r="J6" s="7"/>
      <c r="K6" s="18"/>
      <c r="O6" s="18"/>
      <c r="P6" s="18"/>
    </row>
    <row r="7" s="21" customFormat="true" ht="63.75" hidden="false" customHeight="false" outlineLevel="0" collapsed="false">
      <c r="A7" s="9" t="s">
        <v>45</v>
      </c>
      <c r="B7" s="9" t="s">
        <v>46</v>
      </c>
      <c r="C7" s="9"/>
      <c r="D7" s="9" t="s">
        <v>47</v>
      </c>
      <c r="E7" s="9" t="s">
        <v>48</v>
      </c>
      <c r="F7" s="9" t="s">
        <v>49</v>
      </c>
      <c r="G7" s="9" t="s">
        <v>50</v>
      </c>
      <c r="H7" s="9" t="s">
        <v>51</v>
      </c>
      <c r="I7" s="9" t="s">
        <v>52</v>
      </c>
      <c r="J7" s="20"/>
      <c r="K7" s="9"/>
      <c r="L7" s="17"/>
      <c r="O7" s="22"/>
      <c r="P7" s="22"/>
    </row>
    <row r="8" s="24" customFormat="true" ht="15.75" hidden="false" customHeight="false" outlineLevel="0" collapsed="false">
      <c r="A8" s="23" t="s">
        <v>23</v>
      </c>
      <c r="B8" s="23"/>
      <c r="C8" s="23"/>
      <c r="D8" s="23"/>
      <c r="E8" s="23"/>
      <c r="F8" s="23"/>
      <c r="G8" s="23"/>
      <c r="H8" s="23"/>
      <c r="I8" s="23"/>
      <c r="J8" s="4"/>
      <c r="K8" s="23"/>
      <c r="O8" s="23"/>
      <c r="P8" s="23"/>
    </row>
    <row r="9" customFormat="false" ht="15.75" hidden="false" customHeight="false" outlineLevel="0" collapsed="false">
      <c r="A9" s="40" t="s">
        <v>53</v>
      </c>
      <c r="B9" s="40" t="s">
        <v>54</v>
      </c>
      <c r="C9" s="40" t="s">
        <v>55</v>
      </c>
      <c r="D9" s="40" t="s">
        <v>56</v>
      </c>
      <c r="E9" s="40" t="s">
        <v>57</v>
      </c>
      <c r="F9" s="40" t="s">
        <v>58</v>
      </c>
      <c r="G9" s="40" t="s">
        <v>59</v>
      </c>
      <c r="H9" s="40" t="s">
        <v>60</v>
      </c>
      <c r="I9" s="40" t="s">
        <v>61</v>
      </c>
      <c r="J9" s="25" t="s">
        <v>35</v>
      </c>
      <c r="K9" s="1"/>
    </row>
    <row r="10" customFormat="false" ht="15.75" hidden="false" customHeight="false" outlineLevel="0" collapsed="false">
      <c r="A10" s="1" t="s">
        <v>62</v>
      </c>
      <c r="B10" s="1" t="n">
        <v>45673</v>
      </c>
      <c r="C10" s="38" t="s">
        <v>63</v>
      </c>
      <c r="D10" s="1"/>
      <c r="E10" s="1" t="s">
        <v>64</v>
      </c>
      <c r="F10" s="1"/>
      <c r="G10" s="1"/>
      <c r="H10" s="1"/>
      <c r="I10" s="1"/>
      <c r="J10" s="32"/>
      <c r="K10" s="1"/>
    </row>
    <row r="11" customFormat="false" ht="15.75" hidden="false" customHeight="false" outlineLevel="0" collapsed="false">
      <c r="A11" s="1" t="s">
        <v>65</v>
      </c>
      <c r="B11" s="1"/>
      <c r="C11" s="38" t="s">
        <v>66</v>
      </c>
      <c r="D11" s="1"/>
      <c r="E11" s="1" t="s">
        <v>67</v>
      </c>
      <c r="F11" s="38" t="s">
        <v>68</v>
      </c>
      <c r="G11" s="1"/>
      <c r="H11" s="1"/>
      <c r="I11" s="1"/>
      <c r="J11" s="32"/>
      <c r="K11" s="1"/>
    </row>
    <row r="12" customFormat="false" ht="15.75" hidden="false" customHeight="false" outlineLevel="0" collapsed="false">
      <c r="A12" s="1" t="s">
        <v>69</v>
      </c>
      <c r="B12" s="1"/>
      <c r="C12" s="1"/>
      <c r="D12" s="1"/>
      <c r="E12" s="1" t="s">
        <v>70</v>
      </c>
      <c r="F12" s="1"/>
      <c r="G12" s="1"/>
      <c r="H12" s="1"/>
      <c r="I12" s="1"/>
      <c r="J12" s="32"/>
      <c r="K12" s="1"/>
    </row>
    <row r="13" s="41" customFormat="true" ht="31.5" hidden="false" customHeight="false" outlineLevel="0" collapsed="false">
      <c r="A13" s="38" t="s">
        <v>71</v>
      </c>
      <c r="B13" s="38"/>
      <c r="C13" s="38" t="s">
        <v>72</v>
      </c>
      <c r="D13" s="38"/>
      <c r="E13" s="38" t="s">
        <v>67</v>
      </c>
      <c r="F13" s="38"/>
      <c r="G13" s="38"/>
      <c r="H13" s="38"/>
      <c r="I13" s="38"/>
      <c r="J13" s="38"/>
      <c r="K13" s="38"/>
    </row>
    <row r="14" s="41" customFormat="true" ht="15.75" hidden="false" customHeight="false" outlineLevel="0" collapsed="false">
      <c r="A14" s="38" t="s">
        <v>73</v>
      </c>
      <c r="B14" s="38"/>
      <c r="C14" s="38"/>
      <c r="D14" s="38"/>
      <c r="E14" s="38" t="s">
        <v>67</v>
      </c>
      <c r="F14" s="38"/>
      <c r="G14" s="38"/>
      <c r="H14" s="38"/>
      <c r="I14" s="38"/>
      <c r="J14" s="38"/>
      <c r="K14" s="38"/>
    </row>
    <row r="15" s="41" customFormat="true" ht="15.75" hidden="false" customHeight="false" outlineLevel="0" collapsed="false">
      <c r="A15" s="38" t="s">
        <v>74</v>
      </c>
      <c r="B15" s="38"/>
      <c r="C15" s="38" t="s">
        <v>75</v>
      </c>
      <c r="D15" s="38"/>
      <c r="E15" s="38" t="s">
        <v>76</v>
      </c>
      <c r="F15" s="38"/>
      <c r="G15" s="38"/>
      <c r="H15" s="38"/>
      <c r="I15" s="38"/>
      <c r="J15" s="38"/>
      <c r="K15" s="38"/>
    </row>
    <row r="16" s="41" customFormat="true" ht="15.75" hidden="false" customHeight="false" outlineLevel="0" collapsed="false">
      <c r="A16" s="38" t="s">
        <v>77</v>
      </c>
      <c r="B16" s="38"/>
      <c r="C16" s="38" t="s">
        <v>78</v>
      </c>
      <c r="D16" s="38"/>
      <c r="E16" s="38" t="s">
        <v>67</v>
      </c>
      <c r="F16" s="38"/>
      <c r="G16" s="38"/>
      <c r="H16" s="38"/>
      <c r="I16" s="38"/>
      <c r="J16" s="38"/>
      <c r="K16" s="38"/>
    </row>
    <row r="17" customFormat="false" ht="15" hidden="false" customHeight="false" outlineLevel="0" collapsed="false">
      <c r="A17" s="1"/>
      <c r="B17" s="1"/>
      <c r="C17" s="1"/>
      <c r="D17" s="1"/>
      <c r="E17" s="1"/>
      <c r="F17" s="1"/>
      <c r="G17" s="1"/>
      <c r="H17" s="1"/>
      <c r="I17" s="1"/>
      <c r="J17" s="39"/>
      <c r="K17" s="1"/>
    </row>
    <row r="18" customFormat="false" ht="15" hidden="false" customHeight="false" outlineLevel="0" collapsed="false">
      <c r="A18" s="1"/>
      <c r="B18" s="1"/>
      <c r="C18" s="1"/>
      <c r="D18" s="1"/>
      <c r="E18" s="1"/>
      <c r="F18" s="1"/>
      <c r="G18" s="1"/>
      <c r="H18" s="1"/>
      <c r="I18" s="1"/>
      <c r="J18" s="39"/>
      <c r="K18" s="1"/>
    </row>
    <row r="19" customFormat="false" ht="15" hidden="false" customHeight="false" outlineLevel="0" collapsed="false">
      <c r="A19" s="1"/>
      <c r="B19" s="1"/>
      <c r="C19" s="1"/>
      <c r="D19" s="1"/>
      <c r="E19" s="1"/>
      <c r="F19" s="1"/>
      <c r="G19" s="1"/>
      <c r="H19" s="1"/>
      <c r="I19" s="1"/>
      <c r="J19" s="39"/>
      <c r="K19" s="1"/>
    </row>
    <row r="20" customFormat="false" ht="15" hidden="false" customHeight="false" outlineLevel="0" collapsed="false">
      <c r="J20" s="39"/>
    </row>
    <row r="21" customFormat="false" ht="15" hidden="false" customHeight="false" outlineLevel="0" collapsed="false">
      <c r="J21" s="39"/>
    </row>
    <row r="22" customFormat="false" ht="15" hidden="false" customHeight="false" outlineLevel="0" collapsed="false">
      <c r="J22" s="39"/>
    </row>
    <row r="23" customFormat="false" ht="15" hidden="false" customHeight="false" outlineLevel="0" collapsed="false">
      <c r="J23" s="39"/>
    </row>
    <row r="24" customFormat="false" ht="15" hidden="false" customHeight="false" outlineLevel="0" collapsed="false">
      <c r="J24" s="39"/>
    </row>
    <row r="25" customFormat="false" ht="15" hidden="false" customHeight="false" outlineLevel="0" collapsed="false">
      <c r="J25" s="39"/>
    </row>
    <row r="26" customFormat="false" ht="15" hidden="false" customHeight="false" outlineLevel="0" collapsed="false">
      <c r="J26" s="39"/>
    </row>
    <row r="27" customFormat="false" ht="15" hidden="false" customHeight="false" outlineLevel="0" collapsed="false">
      <c r="J27" s="39"/>
    </row>
    <row r="28" customFormat="false" ht="15" hidden="false" customHeight="false" outlineLevel="0" collapsed="false">
      <c r="J28" s="39"/>
    </row>
    <row r="29" customFormat="false" ht="15" hidden="false" customHeight="false" outlineLevel="0" collapsed="false">
      <c r="J29" s="39"/>
    </row>
    <row r="30" customFormat="false" ht="15" hidden="false" customHeight="false" outlineLevel="0" collapsed="false">
      <c r="J30" s="39"/>
    </row>
    <row r="31" customFormat="false" ht="15" hidden="false" customHeight="false" outlineLevel="0" collapsed="false">
      <c r="J31" s="39"/>
    </row>
    <row r="32" customFormat="false" ht="15" hidden="false" customHeight="false" outlineLevel="0" collapsed="false">
      <c r="J32" s="39"/>
    </row>
    <row r="33" customFormat="false" ht="15" hidden="false" customHeight="false" outlineLevel="0" collapsed="false">
      <c r="J33" s="39"/>
    </row>
    <row r="34" customFormat="false" ht="15" hidden="false" customHeight="false" outlineLevel="0" collapsed="false">
      <c r="J34" s="39"/>
    </row>
    <row r="35" customFormat="false" ht="15" hidden="false" customHeight="false" outlineLevel="0" collapsed="false">
      <c r="J35" s="39"/>
    </row>
    <row r="36" customFormat="false" ht="15" hidden="false" customHeight="false" outlineLevel="0" collapsed="false">
      <c r="J36" s="39"/>
    </row>
    <row r="37" customFormat="false" ht="15" hidden="false" customHeight="false" outlineLevel="0" collapsed="false">
      <c r="J37" s="39"/>
    </row>
    <row r="38" customFormat="false" ht="15" hidden="false" customHeight="false" outlineLevel="0" collapsed="false">
      <c r="J38" s="39"/>
    </row>
    <row r="39" customFormat="false" ht="15" hidden="false" customHeight="false" outlineLevel="0" collapsed="false">
      <c r="J39" s="39"/>
    </row>
    <row r="40" customFormat="false" ht="15" hidden="false" customHeight="false" outlineLevel="0" collapsed="false">
      <c r="J40" s="39"/>
    </row>
    <row r="41" customFormat="false" ht="15" hidden="false" customHeight="false" outlineLevel="0" collapsed="false">
      <c r="J41" s="39"/>
    </row>
    <row r="42" customFormat="false" ht="15" hidden="false" customHeight="false" outlineLevel="0" collapsed="false">
      <c r="J42" s="39"/>
    </row>
    <row r="43" customFormat="false" ht="15" hidden="false" customHeight="false" outlineLevel="0" collapsed="false">
      <c r="J43" s="39"/>
    </row>
    <row r="44" customFormat="false" ht="15" hidden="false" customHeight="false" outlineLevel="0" collapsed="false">
      <c r="J44" s="39"/>
    </row>
    <row r="45" customFormat="false" ht="15" hidden="false" customHeight="false" outlineLevel="0" collapsed="false">
      <c r="J45" s="39"/>
    </row>
    <row r="46" customFormat="false" ht="15" hidden="false" customHeight="false" outlineLevel="0" collapsed="false">
      <c r="J46" s="39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4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E18" activeCellId="0" sqref="E18"/>
    </sheetView>
  </sheetViews>
  <sheetFormatPr defaultColWidth="9.171875" defaultRowHeight="15" zeroHeight="false" outlineLevelRow="0" outlineLevelCol="0"/>
  <cols>
    <col collapsed="false" customWidth="true" hidden="false" outlineLevel="0" max="1" min="1" style="42" width="14.16"/>
    <col collapsed="false" customWidth="true" hidden="false" outlineLevel="0" max="2" min="2" style="42" width="13.83"/>
    <col collapsed="false" customWidth="true" hidden="false" outlineLevel="0" max="3" min="3" style="42" width="12.33"/>
    <col collapsed="false" customWidth="true" hidden="false" outlineLevel="0" max="4" min="4" style="42" width="17.52"/>
    <col collapsed="false" customWidth="true" hidden="false" outlineLevel="0" max="5" min="5" style="42" width="14.01"/>
    <col collapsed="false" customWidth="true" hidden="false" outlineLevel="0" max="6" min="6" style="42" width="10.84"/>
    <col collapsed="false" customWidth="true" hidden="false" outlineLevel="0" max="7" min="7" style="42" width="13.5"/>
    <col collapsed="false" customWidth="true" hidden="false" outlineLevel="0" max="8" min="8" style="42" width="13.02"/>
    <col collapsed="false" customWidth="true" hidden="false" outlineLevel="0" max="9" min="9" style="42" width="14.83"/>
    <col collapsed="false" customWidth="true" hidden="false" outlineLevel="0" max="10" min="10" style="42" width="10.99"/>
    <col collapsed="false" customWidth="true" hidden="false" outlineLevel="0" max="11" min="11" style="43" width="18.85"/>
    <col collapsed="false" customWidth="true" hidden="false" outlineLevel="0" max="12" min="12" style="43" width="10.84"/>
    <col collapsed="false" customWidth="true" hidden="false" outlineLevel="0" max="13" min="13" style="43" width="10.65"/>
    <col collapsed="false" customWidth="true" hidden="false" outlineLevel="0" max="14" min="14" style="42" width="10.84"/>
    <col collapsed="false" customWidth="true" hidden="false" outlineLevel="0" max="15" min="15" style="42" width="9.83"/>
    <col collapsed="false" customWidth="true" hidden="false" outlineLevel="0" max="16" min="16" style="42" width="10.5"/>
    <col collapsed="false" customWidth="true" hidden="false" outlineLevel="0" max="17" min="17" style="2" width="6.35"/>
    <col collapsed="false" customWidth="false" hidden="false" outlineLevel="0" max="1024" min="18" style="42" width="9.16"/>
  </cols>
  <sheetData>
    <row r="1" s="5" customFormat="true" ht="15.7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44"/>
      <c r="L1" s="44"/>
      <c r="M1" s="44"/>
      <c r="N1" s="3"/>
      <c r="Q1" s="4"/>
      <c r="R1" s="3"/>
      <c r="S1" s="3"/>
    </row>
    <row r="2" s="8" customFormat="true" ht="15.75" hidden="false" customHeight="false" outlineLevel="0" collapsed="false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45"/>
      <c r="L2" s="45"/>
      <c r="M2" s="45"/>
      <c r="N2" s="6"/>
      <c r="Q2" s="7"/>
      <c r="R2" s="6"/>
      <c r="S2" s="6"/>
    </row>
    <row r="3" s="11" customFormat="true" ht="15.75" hidden="false" customHeight="false" outlineLevel="0" collapsed="false">
      <c r="A3" s="9" t="s">
        <v>2</v>
      </c>
      <c r="B3" s="9" t="s">
        <v>4</v>
      </c>
      <c r="C3" s="9" t="s">
        <v>4</v>
      </c>
      <c r="D3" s="9" t="s">
        <v>4</v>
      </c>
      <c r="E3" s="9" t="s">
        <v>4</v>
      </c>
      <c r="F3" s="9" t="s">
        <v>4</v>
      </c>
      <c r="G3" s="9" t="s">
        <v>5</v>
      </c>
      <c r="H3" s="9" t="s">
        <v>5</v>
      </c>
      <c r="I3" s="9" t="s">
        <v>4</v>
      </c>
      <c r="J3" s="9" t="s">
        <v>4</v>
      </c>
      <c r="K3" s="46" t="s">
        <v>4</v>
      </c>
      <c r="L3" s="46" t="s">
        <v>4</v>
      </c>
      <c r="M3" s="46" t="s">
        <v>4</v>
      </c>
      <c r="N3" s="12" t="s">
        <v>79</v>
      </c>
      <c r="O3" s="11" t="s">
        <v>79</v>
      </c>
      <c r="P3" s="11" t="s">
        <v>79</v>
      </c>
      <c r="Q3" s="10" t="s">
        <v>4</v>
      </c>
      <c r="R3" s="12"/>
      <c r="S3" s="12"/>
    </row>
    <row r="4" s="14" customFormat="true" ht="15.75" hidden="false" customHeight="false" outlineLevel="0" collapsed="false">
      <c r="A4" s="6" t="s">
        <v>6</v>
      </c>
      <c r="B4" s="6"/>
      <c r="C4" s="6"/>
      <c r="D4" s="6"/>
      <c r="E4" s="6"/>
      <c r="F4" s="6"/>
      <c r="G4" s="6"/>
      <c r="H4" s="6"/>
      <c r="I4" s="6"/>
      <c r="J4" s="6"/>
      <c r="K4" s="47"/>
      <c r="L4" s="47"/>
      <c r="M4" s="47"/>
      <c r="N4" s="6"/>
      <c r="O4" s="8"/>
      <c r="Q4" s="13"/>
      <c r="R4" s="15"/>
      <c r="S4" s="15"/>
    </row>
    <row r="5" s="17" customFormat="true" ht="15.75" hidden="false" customHeight="false" outlineLevel="0" collapsed="false">
      <c r="A5" s="9" t="s">
        <v>45</v>
      </c>
      <c r="B5" s="9" t="s">
        <v>9</v>
      </c>
      <c r="C5" s="9" t="s">
        <v>9</v>
      </c>
      <c r="D5" s="9" t="s">
        <v>9</v>
      </c>
      <c r="E5" s="9" t="s">
        <v>9</v>
      </c>
      <c r="F5" s="9" t="s">
        <v>9</v>
      </c>
      <c r="G5" s="9" t="s">
        <v>80</v>
      </c>
      <c r="H5" s="9" t="s">
        <v>81</v>
      </c>
      <c r="I5" s="9" t="s">
        <v>9</v>
      </c>
      <c r="J5" s="9" t="s">
        <v>82</v>
      </c>
      <c r="K5" s="46" t="s">
        <v>9</v>
      </c>
      <c r="L5" s="46" t="s">
        <v>9</v>
      </c>
      <c r="M5" s="46" t="s">
        <v>9</v>
      </c>
      <c r="N5" s="9" t="s">
        <v>9</v>
      </c>
      <c r="O5" s="17" t="s">
        <v>9</v>
      </c>
      <c r="P5" s="17" t="s">
        <v>9</v>
      </c>
      <c r="Q5" s="16" t="s">
        <v>9</v>
      </c>
      <c r="R5" s="9"/>
      <c r="S5" s="9"/>
    </row>
    <row r="6" s="19" customFormat="true" ht="15.75" hidden="false" customHeight="false" outlineLevel="0" collapsed="false">
      <c r="A6" s="18" t="s">
        <v>13</v>
      </c>
      <c r="B6" s="18"/>
      <c r="C6" s="18"/>
      <c r="D6" s="18"/>
      <c r="E6" s="18"/>
      <c r="F6" s="18"/>
      <c r="G6" s="18"/>
      <c r="H6" s="18"/>
      <c r="I6" s="18"/>
      <c r="J6" s="18"/>
      <c r="K6" s="48"/>
      <c r="L6" s="48"/>
      <c r="M6" s="48"/>
      <c r="N6" s="18"/>
      <c r="Q6" s="7"/>
      <c r="R6" s="18"/>
      <c r="S6" s="18"/>
    </row>
    <row r="7" s="21" customFormat="true" ht="79.5" hidden="false" customHeight="false" outlineLevel="0" collapsed="false">
      <c r="A7" s="9" t="s">
        <v>45</v>
      </c>
      <c r="B7" s="9"/>
      <c r="C7" s="9" t="s">
        <v>83</v>
      </c>
      <c r="D7" s="9" t="s">
        <v>84</v>
      </c>
      <c r="E7" s="9" t="s">
        <v>85</v>
      </c>
      <c r="F7" s="9" t="s">
        <v>86</v>
      </c>
      <c r="G7" s="9" t="s">
        <v>87</v>
      </c>
      <c r="H7" s="9" t="s">
        <v>88</v>
      </c>
      <c r="I7" s="9" t="s">
        <v>89</v>
      </c>
      <c r="J7" s="9" t="s">
        <v>90</v>
      </c>
      <c r="K7" s="46" t="s">
        <v>91</v>
      </c>
      <c r="L7" s="46" t="s">
        <v>92</v>
      </c>
      <c r="M7" s="46" t="s">
        <v>93</v>
      </c>
      <c r="N7" s="9" t="s">
        <v>94</v>
      </c>
      <c r="O7" s="17" t="s">
        <v>95</v>
      </c>
      <c r="P7" s="17" t="s">
        <v>96</v>
      </c>
      <c r="Q7" s="20"/>
      <c r="R7" s="22"/>
      <c r="S7" s="22"/>
    </row>
    <row r="8" s="24" customFormat="true" ht="15.75" hidden="false" customHeight="false" outlineLevel="0" collapsed="false">
      <c r="A8" s="23" t="s">
        <v>23</v>
      </c>
      <c r="B8" s="23"/>
      <c r="C8" s="23"/>
      <c r="D8" s="23"/>
      <c r="E8" s="23"/>
      <c r="F8" s="23"/>
      <c r="G8" s="23"/>
      <c r="H8" s="23"/>
      <c r="I8" s="23"/>
      <c r="J8" s="23"/>
      <c r="K8" s="49"/>
      <c r="L8" s="49"/>
      <c r="M8" s="49"/>
      <c r="N8" s="23"/>
      <c r="Q8" s="4"/>
      <c r="R8" s="23"/>
      <c r="S8" s="23"/>
    </row>
    <row r="9" customFormat="false" ht="15" hidden="false" customHeight="false" outlineLevel="0" collapsed="false">
      <c r="A9" s="50" t="s">
        <v>97</v>
      </c>
      <c r="B9" s="50" t="s">
        <v>55</v>
      </c>
      <c r="C9" s="50" t="s">
        <v>83</v>
      </c>
      <c r="D9" s="50" t="s">
        <v>98</v>
      </c>
      <c r="E9" s="50" t="s">
        <v>58</v>
      </c>
      <c r="F9" s="50" t="s">
        <v>99</v>
      </c>
      <c r="G9" s="50" t="s">
        <v>100</v>
      </c>
      <c r="H9" s="50" t="s">
        <v>101</v>
      </c>
      <c r="I9" s="50" t="s">
        <v>102</v>
      </c>
      <c r="J9" s="50" t="s">
        <v>103</v>
      </c>
      <c r="K9" s="51" t="s">
        <v>104</v>
      </c>
      <c r="L9" s="51" t="s">
        <v>105</v>
      </c>
      <c r="M9" s="51" t="s">
        <v>106</v>
      </c>
      <c r="N9" s="50" t="s">
        <v>107</v>
      </c>
      <c r="O9" s="50" t="s">
        <v>108</v>
      </c>
      <c r="P9" s="50" t="s">
        <v>109</v>
      </c>
      <c r="Q9" s="25" t="s">
        <v>35</v>
      </c>
    </row>
    <row r="10" customFormat="false" ht="15" hidden="false" customHeight="false" outlineLevel="0" collapsed="false">
      <c r="A10" s="41" t="s">
        <v>110</v>
      </c>
      <c r="C10" s="42" t="s">
        <v>111</v>
      </c>
      <c r="D10" s="42" t="s">
        <v>112</v>
      </c>
      <c r="E10" s="42" t="s">
        <v>113</v>
      </c>
      <c r="F10" s="52" t="s">
        <v>36</v>
      </c>
      <c r="G10" s="42" t="n">
        <v>0</v>
      </c>
      <c r="J10" s="41" t="s">
        <v>114</v>
      </c>
      <c r="K10" s="53" t="s">
        <v>115</v>
      </c>
      <c r="L10" s="41"/>
      <c r="M10" s="41"/>
      <c r="N10" s="54" t="b">
        <f aca="false">FALSE()</f>
        <v>0</v>
      </c>
      <c r="O10" s="54" t="b">
        <f aca="false">FALSE()</f>
        <v>0</v>
      </c>
      <c r="P10" s="54" t="b">
        <f aca="false">FALSE()</f>
        <v>0</v>
      </c>
      <c r="Q10" s="32"/>
    </row>
    <row r="11" customFormat="false" ht="15" hidden="false" customHeight="false" outlineLevel="0" collapsed="false">
      <c r="A11" s="55"/>
      <c r="K11" s="56"/>
      <c r="L11" s="56"/>
      <c r="M11" s="56"/>
      <c r="Q11" s="32"/>
    </row>
    <row r="12" customFormat="false" ht="15" hidden="false" customHeight="false" outlineLevel="0" collapsed="false">
      <c r="A12" s="1"/>
      <c r="Q12" s="32"/>
    </row>
    <row r="13" customFormat="false" ht="15" hidden="false" customHeight="false" outlineLevel="0" collapsed="false">
      <c r="A13" s="1"/>
      <c r="Q13" s="32"/>
    </row>
    <row r="14" customFormat="false" ht="15" hidden="false" customHeight="false" outlineLevel="0" collapsed="false">
      <c r="A14" s="1"/>
      <c r="Q14" s="39"/>
    </row>
    <row r="15" customFormat="false" ht="15" hidden="false" customHeight="false" outlineLevel="0" collapsed="false">
      <c r="Q15" s="39"/>
    </row>
    <row r="16" customFormat="false" ht="15" hidden="false" customHeight="false" outlineLevel="0" collapsed="false">
      <c r="Q16" s="39"/>
    </row>
    <row r="17" customFormat="false" ht="15" hidden="false" customHeight="false" outlineLevel="0" collapsed="false">
      <c r="Q17" s="39"/>
    </row>
    <row r="18" customFormat="false" ht="15" hidden="false" customHeight="false" outlineLevel="0" collapsed="false">
      <c r="Q18" s="39"/>
    </row>
    <row r="19" customFormat="false" ht="15" hidden="false" customHeight="false" outlineLevel="0" collapsed="false">
      <c r="Q19" s="39"/>
    </row>
    <row r="20" customFormat="false" ht="15" hidden="false" customHeight="false" outlineLevel="0" collapsed="false">
      <c r="Q20" s="39"/>
    </row>
    <row r="21" customFormat="false" ht="15" hidden="false" customHeight="false" outlineLevel="0" collapsed="false">
      <c r="Q21" s="39"/>
    </row>
    <row r="22" customFormat="false" ht="15" hidden="false" customHeight="false" outlineLevel="0" collapsed="false">
      <c r="Q22" s="39"/>
    </row>
    <row r="23" customFormat="false" ht="15" hidden="false" customHeight="false" outlineLevel="0" collapsed="false">
      <c r="Q23" s="39"/>
    </row>
    <row r="24" customFormat="false" ht="15" hidden="false" customHeight="false" outlineLevel="0" collapsed="false">
      <c r="Q24" s="39"/>
    </row>
    <row r="25" customFormat="false" ht="15" hidden="false" customHeight="false" outlineLevel="0" collapsed="false">
      <c r="Q25" s="39"/>
    </row>
    <row r="26" customFormat="false" ht="15" hidden="false" customHeight="false" outlineLevel="0" collapsed="false">
      <c r="Q26" s="39"/>
    </row>
    <row r="27" customFormat="false" ht="15" hidden="false" customHeight="false" outlineLevel="0" collapsed="false">
      <c r="Q27" s="39"/>
    </row>
    <row r="28" customFormat="false" ht="15" hidden="false" customHeight="false" outlineLevel="0" collapsed="false">
      <c r="Q28" s="39"/>
    </row>
    <row r="29" customFormat="false" ht="15" hidden="false" customHeight="false" outlineLevel="0" collapsed="false">
      <c r="Q29" s="39"/>
    </row>
    <row r="30" customFormat="false" ht="15" hidden="false" customHeight="false" outlineLevel="0" collapsed="false">
      <c r="Q30" s="39"/>
    </row>
    <row r="31" customFormat="false" ht="15" hidden="false" customHeight="false" outlineLevel="0" collapsed="false">
      <c r="Q31" s="39"/>
    </row>
    <row r="32" customFormat="false" ht="15" hidden="false" customHeight="false" outlineLevel="0" collapsed="false">
      <c r="Q32" s="39"/>
    </row>
    <row r="33" customFormat="false" ht="15" hidden="false" customHeight="false" outlineLevel="0" collapsed="false">
      <c r="Q33" s="39"/>
    </row>
    <row r="34" customFormat="false" ht="15" hidden="false" customHeight="false" outlineLevel="0" collapsed="false">
      <c r="Q34" s="39"/>
    </row>
    <row r="35" customFormat="false" ht="15" hidden="false" customHeight="false" outlineLevel="0" collapsed="false">
      <c r="Q35" s="39"/>
    </row>
    <row r="36" customFormat="false" ht="15" hidden="false" customHeight="false" outlineLevel="0" collapsed="false">
      <c r="Q36" s="39"/>
    </row>
    <row r="37" customFormat="false" ht="15" hidden="false" customHeight="false" outlineLevel="0" collapsed="false">
      <c r="Q37" s="39"/>
    </row>
    <row r="38" customFormat="false" ht="15" hidden="false" customHeight="false" outlineLevel="0" collapsed="false">
      <c r="Q38" s="39"/>
    </row>
    <row r="39" customFormat="false" ht="15" hidden="false" customHeight="false" outlineLevel="0" collapsed="false">
      <c r="Q39" s="39"/>
    </row>
    <row r="40" customFormat="false" ht="15" hidden="false" customHeight="false" outlineLevel="0" collapsed="false">
      <c r="Q40" s="39"/>
    </row>
    <row r="41" customFormat="false" ht="15" hidden="false" customHeight="false" outlineLevel="0" collapsed="false">
      <c r="Q41" s="39"/>
    </row>
    <row r="42" customFormat="false" ht="15" hidden="false" customHeight="false" outlineLevel="0" collapsed="false">
      <c r="Q42" s="39"/>
    </row>
    <row r="43" customFormat="false" ht="15" hidden="false" customHeight="false" outlineLevel="0" collapsed="false">
      <c r="Q43" s="39"/>
    </row>
    <row r="44" customFormat="false" ht="15" hidden="false" customHeight="false" outlineLevel="0" collapsed="false">
      <c r="Q44" s="39"/>
    </row>
    <row r="45" customFormat="false" ht="15" hidden="false" customHeight="false" outlineLevel="0" collapsed="false">
      <c r="Q45" s="39"/>
    </row>
    <row r="46" customFormat="false" ht="15" hidden="false" customHeight="false" outlineLevel="0" collapsed="false">
      <c r="Q46" s="39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43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0" activeCellId="0" sqref="A10"/>
    </sheetView>
  </sheetViews>
  <sheetFormatPr defaultColWidth="11.5703125" defaultRowHeight="18.75" zeroHeight="false" outlineLevelRow="0" outlineLevelCol="0"/>
  <cols>
    <col collapsed="false" customWidth="true" hidden="false" outlineLevel="0" max="1" min="1" style="57" width="22.16"/>
    <col collapsed="false" customWidth="true" hidden="false" outlineLevel="0" max="2" min="2" style="0" width="14.66"/>
    <col collapsed="false" customWidth="true" hidden="false" outlineLevel="0" max="3" min="3" style="0" width="14.35"/>
    <col collapsed="false" customWidth="true" hidden="false" outlineLevel="0" max="4" min="4" style="0" width="14.66"/>
    <col collapsed="false" customWidth="true" hidden="false" outlineLevel="0" max="5" min="5" style="0" width="15.49"/>
    <col collapsed="false" customWidth="true" hidden="false" outlineLevel="0" max="6" min="6" style="0" width="14.66"/>
    <col collapsed="false" customWidth="true" hidden="false" outlineLevel="0" max="7" min="7" style="0" width="15.49"/>
    <col collapsed="false" customWidth="true" hidden="false" outlineLevel="0" max="8" min="8" style="0" width="14.66"/>
    <col collapsed="false" customWidth="true" hidden="false" outlineLevel="0" max="10" min="9" style="0" width="15.49"/>
  </cols>
  <sheetData>
    <row r="1" s="5" customFormat="true" ht="15.7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P1" s="3"/>
      <c r="Q1" s="3"/>
    </row>
    <row r="2" s="8" customFormat="true" ht="15.75" hidden="false" customHeight="false" outlineLevel="0" collapsed="false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P2" s="6"/>
      <c r="Q2" s="6"/>
    </row>
    <row r="3" s="11" customFormat="true" ht="15.75" hidden="false" customHeight="false" outlineLevel="0" collapsed="false">
      <c r="A3" s="58" t="s">
        <v>2</v>
      </c>
      <c r="B3" s="59" t="s">
        <v>4</v>
      </c>
      <c r="C3" s="59" t="s">
        <v>5</v>
      </c>
      <c r="D3" s="59" t="s">
        <v>4</v>
      </c>
      <c r="E3" s="59" t="s">
        <v>5</v>
      </c>
      <c r="F3" s="59" t="s">
        <v>4</v>
      </c>
      <c r="G3" s="59" t="s">
        <v>5</v>
      </c>
      <c r="H3" s="59" t="s">
        <v>4</v>
      </c>
      <c r="I3" s="59" t="s">
        <v>5</v>
      </c>
      <c r="J3" s="59" t="s">
        <v>5</v>
      </c>
      <c r="K3" s="60" t="s">
        <v>5</v>
      </c>
      <c r="L3" s="30" t="s">
        <v>116</v>
      </c>
      <c r="M3" s="12"/>
      <c r="P3" s="12"/>
      <c r="Q3" s="12"/>
    </row>
    <row r="4" s="14" customFormat="true" ht="15.75" hidden="false" customHeight="false" outlineLevel="0" collapsed="false">
      <c r="A4" s="6" t="s">
        <v>6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8"/>
      <c r="P4" s="15"/>
      <c r="Q4" s="15"/>
    </row>
    <row r="5" s="17" customFormat="true" ht="15.75" hidden="false" customHeight="false" outlineLevel="0" collapsed="false">
      <c r="A5" s="58" t="s">
        <v>117</v>
      </c>
      <c r="B5" s="59" t="s">
        <v>9</v>
      </c>
      <c r="C5" s="61" t="s">
        <v>118</v>
      </c>
      <c r="D5" s="59" t="s">
        <v>9</v>
      </c>
      <c r="E5" s="61" t="s">
        <v>118</v>
      </c>
      <c r="F5" s="59" t="s">
        <v>9</v>
      </c>
      <c r="G5" s="61" t="s">
        <v>118</v>
      </c>
      <c r="H5" s="59" t="s">
        <v>9</v>
      </c>
      <c r="I5" s="61" t="s">
        <v>118</v>
      </c>
      <c r="J5" s="61" t="s">
        <v>119</v>
      </c>
      <c r="K5" s="60" t="s">
        <v>22</v>
      </c>
      <c r="L5" s="9"/>
      <c r="M5" s="9"/>
      <c r="P5" s="9"/>
      <c r="Q5" s="9"/>
    </row>
    <row r="6" s="19" customFormat="true" ht="15.75" hidden="false" customHeight="false" outlineLevel="0" collapsed="false">
      <c r="A6" s="18" t="s">
        <v>13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P6" s="18"/>
      <c r="Q6" s="18"/>
    </row>
    <row r="7" s="21" customFormat="true" ht="48" hidden="false" customHeight="false" outlineLevel="0" collapsed="false">
      <c r="A7" s="60" t="s">
        <v>120</v>
      </c>
      <c r="B7" s="60" t="s">
        <v>121</v>
      </c>
      <c r="C7" s="46" t="s">
        <v>122</v>
      </c>
      <c r="D7" s="60" t="s">
        <v>123</v>
      </c>
      <c r="E7" s="46" t="s">
        <v>124</v>
      </c>
      <c r="F7" s="60" t="s">
        <v>125</v>
      </c>
      <c r="G7" s="46" t="s">
        <v>126</v>
      </c>
      <c r="H7" s="60" t="s">
        <v>127</v>
      </c>
      <c r="I7" s="46" t="s">
        <v>128</v>
      </c>
      <c r="J7" s="46" t="s">
        <v>129</v>
      </c>
      <c r="K7" s="60" t="s">
        <v>130</v>
      </c>
      <c r="L7" s="60" t="s">
        <v>131</v>
      </c>
      <c r="M7" s="9"/>
      <c r="N7" s="17"/>
      <c r="P7" s="22"/>
      <c r="Q7" s="22"/>
    </row>
    <row r="8" s="24" customFormat="true" ht="15.75" hidden="false" customHeight="false" outlineLevel="0" collapsed="false">
      <c r="A8" s="23" t="s">
        <v>23</v>
      </c>
      <c r="B8" s="23"/>
      <c r="C8" s="23"/>
      <c r="D8" s="23"/>
      <c r="E8" s="23"/>
      <c r="F8" s="23"/>
      <c r="G8" s="23"/>
      <c r="H8" s="23"/>
      <c r="I8" s="23"/>
      <c r="J8" s="23"/>
      <c r="K8" s="62" t="s">
        <v>132</v>
      </c>
      <c r="L8" s="23"/>
      <c r="M8" s="23"/>
      <c r="P8" s="23"/>
      <c r="Q8" s="23"/>
    </row>
    <row r="9" customFormat="false" ht="15" hidden="false" customHeight="false" outlineLevel="0" collapsed="false">
      <c r="A9" s="63" t="s">
        <v>133</v>
      </c>
      <c r="B9" s="63" t="s">
        <v>83</v>
      </c>
      <c r="C9" s="64" t="s">
        <v>134</v>
      </c>
      <c r="D9" s="63" t="s">
        <v>83</v>
      </c>
      <c r="E9" s="64" t="s">
        <v>135</v>
      </c>
      <c r="F9" s="63" t="s">
        <v>83</v>
      </c>
      <c r="G9" s="64" t="s">
        <v>135</v>
      </c>
      <c r="H9" s="63" t="s">
        <v>83</v>
      </c>
      <c r="I9" s="64" t="s">
        <v>135</v>
      </c>
      <c r="J9" s="64" t="s">
        <v>136</v>
      </c>
      <c r="K9" s="64" t="s">
        <v>137</v>
      </c>
      <c r="L9" s="63" t="s">
        <v>35</v>
      </c>
      <c r="M9" s="65"/>
    </row>
    <row r="10" customFormat="false" ht="15" hidden="false" customHeight="false" outlineLevel="0" collapsed="false">
      <c r="A10" s="66"/>
      <c r="B10" s="66"/>
      <c r="C10" s="65"/>
      <c r="D10" s="66"/>
      <c r="E10" s="65"/>
      <c r="F10" s="65"/>
      <c r="G10" s="65"/>
      <c r="H10" s="65"/>
      <c r="I10" s="65"/>
      <c r="J10" s="65"/>
      <c r="K10" s="65"/>
      <c r="L10" s="65"/>
      <c r="M10" s="65"/>
    </row>
    <row r="11" customFormat="false" ht="15" hidden="false" customHeight="false" outlineLevel="0" collapsed="false">
      <c r="A11" s="66"/>
      <c r="B11" s="65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</row>
    <row r="12" customFormat="false" ht="15" hidden="false" customHeight="false" outlineLevel="0" collapsed="false">
      <c r="A12" s="66"/>
      <c r="B12" s="65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</row>
    <row r="13" customFormat="false" ht="15" hidden="false" customHeight="false" outlineLevel="0" collapsed="false"/>
    <row r="14" customFormat="false" ht="15" hidden="false" customHeight="false" outlineLevel="0" collapsed="false"/>
    <row r="15" customFormat="false" ht="15" hidden="false" customHeight="false" outlineLevel="0" collapsed="false">
      <c r="A15" s="67"/>
    </row>
    <row r="16" customFormat="false" ht="15" hidden="false" customHeight="false" outlineLevel="0" collapsed="false">
      <c r="A16" s="67"/>
    </row>
    <row r="17" customFormat="false" ht="15" hidden="false" customHeight="false" outlineLevel="0" collapsed="false">
      <c r="A17" s="67"/>
    </row>
    <row r="18" customFormat="false" ht="15" hidden="false" customHeight="false" outlineLevel="0" collapsed="false">
      <c r="A18" s="67"/>
    </row>
    <row r="19" customFormat="false" ht="15" hidden="false" customHeight="false" outlineLevel="0" collapsed="false">
      <c r="A19" s="67"/>
    </row>
    <row r="20" customFormat="false" ht="15" hidden="false" customHeight="false" outlineLevel="0" collapsed="false">
      <c r="A20" s="67"/>
    </row>
    <row r="21" customFormat="false" ht="15" hidden="false" customHeight="false" outlineLevel="0" collapsed="false">
      <c r="A21" s="67"/>
    </row>
    <row r="23" customFormat="false" ht="15" hidden="false" customHeight="false" outlineLevel="0" collapsed="false">
      <c r="A23" s="67"/>
    </row>
    <row r="24" customFormat="false" ht="15" hidden="false" customHeight="false" outlineLevel="0" collapsed="false">
      <c r="A24" s="67"/>
    </row>
    <row r="25" customFormat="false" ht="15" hidden="false" customHeight="false" outlineLevel="0" collapsed="false">
      <c r="A25" s="67"/>
    </row>
    <row r="26" customFormat="false" ht="15" hidden="false" customHeight="false" outlineLevel="0" collapsed="false">
      <c r="A26" s="67"/>
    </row>
    <row r="27" customFormat="false" ht="15" hidden="false" customHeight="false" outlineLevel="0" collapsed="false">
      <c r="A27" s="67"/>
    </row>
    <row r="28" customFormat="false" ht="15" hidden="false" customHeight="false" outlineLevel="0" collapsed="false">
      <c r="A28" s="67"/>
    </row>
    <row r="29" customFormat="false" ht="15" hidden="false" customHeight="false" outlineLevel="0" collapsed="false">
      <c r="A29" s="67"/>
    </row>
    <row r="30" customFormat="false" ht="15" hidden="false" customHeight="false" outlineLevel="0" collapsed="false">
      <c r="A30" s="67"/>
    </row>
    <row r="31" customFormat="false" ht="15" hidden="false" customHeight="false" outlineLevel="0" collapsed="false">
      <c r="A31" s="67"/>
    </row>
    <row r="32" customFormat="false" ht="15" hidden="false" customHeight="false" outlineLevel="0" collapsed="false">
      <c r="A32" s="67"/>
    </row>
    <row r="33" customFormat="false" ht="15" hidden="false" customHeight="false" outlineLevel="0" collapsed="false">
      <c r="A33" s="67"/>
    </row>
    <row r="34" customFormat="false" ht="15" hidden="false" customHeight="false" outlineLevel="0" collapsed="false">
      <c r="A34" s="67"/>
    </row>
    <row r="35" customFormat="false" ht="15" hidden="false" customHeight="false" outlineLevel="0" collapsed="false">
      <c r="A35" s="67"/>
    </row>
    <row r="36" customFormat="false" ht="15" hidden="false" customHeight="false" outlineLevel="0" collapsed="false">
      <c r="A36" s="67"/>
    </row>
    <row r="37" customFormat="false" ht="15" hidden="false" customHeight="false" outlineLevel="0" collapsed="false">
      <c r="A37" s="67"/>
    </row>
    <row r="38" customFormat="false" ht="15" hidden="false" customHeight="false" outlineLevel="0" collapsed="false">
      <c r="A38" s="67"/>
    </row>
    <row r="39" customFormat="false" ht="15" hidden="false" customHeight="false" outlineLevel="0" collapsed="false">
      <c r="A39" s="67"/>
    </row>
    <row r="40" customFormat="false" ht="15" hidden="false" customHeight="false" outlineLevel="0" collapsed="false">
      <c r="A40" s="67"/>
    </row>
    <row r="41" customFormat="false" ht="15" hidden="false" customHeight="false" outlineLevel="0" collapsed="false">
      <c r="A41" s="67"/>
    </row>
    <row r="42" customFormat="false" ht="15" hidden="false" customHeight="false" outlineLevel="0" collapsed="false">
      <c r="A42" s="67"/>
    </row>
    <row r="43" customFormat="false" ht="15" hidden="false" customHeight="false" outlineLevel="0" collapsed="false">
      <c r="A43" s="67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9"/>
  <sheetViews>
    <sheetView showFormulas="false" showGridLines="true" showRowColHeaders="true" showZeros="true" rightToLeft="false" tabSelected="false" showOutlineSymbols="true" defaultGridColor="true" view="normal" topLeftCell="A2" colorId="64" zoomScale="140" zoomScaleNormal="140" zoomScalePageLayoutView="100" workbookViewId="0">
      <selection pane="topLeft" activeCell="H15" activeCellId="0" sqref="H15"/>
    </sheetView>
  </sheetViews>
  <sheetFormatPr defaultColWidth="11.0546875" defaultRowHeight="15" zeroHeight="false" outlineLevelRow="0" outlineLevelCol="0"/>
  <cols>
    <col collapsed="false" customWidth="true" hidden="false" outlineLevel="0" max="1" min="1" style="0" width="15.15"/>
    <col collapsed="false" customWidth="true" hidden="false" outlineLevel="0" max="2" min="2" style="0" width="20.33"/>
    <col collapsed="false" customWidth="true" hidden="false" outlineLevel="0" max="3" min="3" style="68" width="32.49"/>
    <col collapsed="false" customWidth="true" hidden="false" outlineLevel="0" max="4" min="4" style="68" width="14.5"/>
    <col collapsed="false" customWidth="true" hidden="false" outlineLevel="0" max="5" min="5" style="68" width="15.66"/>
    <col collapsed="false" customWidth="true" hidden="false" outlineLevel="0" max="6" min="6" style="66" width="15.66"/>
    <col collapsed="false" customWidth="true" hidden="false" outlineLevel="0" max="7" min="7" style="69" width="19.16"/>
    <col collapsed="false" customWidth="true" hidden="false" outlineLevel="0" max="8" min="8" style="0" width="20.64"/>
    <col collapsed="false" customWidth="true" hidden="false" outlineLevel="0" max="9" min="9" style="0" width="16.67"/>
    <col collapsed="false" customWidth="true" hidden="false" outlineLevel="0" max="10" min="10" style="0" width="70.65"/>
    <col collapsed="false" customWidth="true" hidden="false" outlineLevel="0" max="11" min="11" style="0" width="17.16"/>
    <col collapsed="false" customWidth="true" hidden="false" outlineLevel="0" max="12" min="12" style="0" width="18.85"/>
    <col collapsed="false" customWidth="true" hidden="false" outlineLevel="0" max="13" min="13" style="0" width="15.49"/>
    <col collapsed="false" customWidth="true" hidden="false" outlineLevel="0" max="14" min="14" style="0" width="18.33"/>
    <col collapsed="false" customWidth="true" hidden="false" outlineLevel="0" max="1017" min="1017" style="0" width="11.5"/>
  </cols>
  <sheetData>
    <row r="1" s="5" customFormat="true" ht="15.75" hidden="false" customHeight="false" outlineLevel="0" collapsed="false">
      <c r="A1" s="3" t="s">
        <v>0</v>
      </c>
      <c r="B1" s="3"/>
      <c r="C1" s="3"/>
      <c r="D1" s="3"/>
      <c r="E1" s="3"/>
      <c r="F1" s="70"/>
      <c r="G1" s="71"/>
      <c r="H1" s="3"/>
      <c r="I1" s="3"/>
      <c r="J1" s="3"/>
      <c r="K1" s="3"/>
      <c r="L1" s="3"/>
      <c r="M1" s="3"/>
      <c r="N1" s="3"/>
      <c r="Q1" s="3"/>
      <c r="R1" s="3"/>
    </row>
    <row r="2" s="8" customFormat="true" ht="15.75" hidden="false" customHeight="false" outlineLevel="0" collapsed="false">
      <c r="A2" s="6" t="s">
        <v>1</v>
      </c>
      <c r="B2" s="6"/>
      <c r="C2" s="6"/>
      <c r="D2" s="6"/>
      <c r="E2" s="6"/>
      <c r="F2" s="47"/>
      <c r="G2" s="72"/>
      <c r="H2" s="6"/>
      <c r="I2" s="6"/>
      <c r="J2" s="6"/>
      <c r="K2" s="6"/>
      <c r="L2" s="6"/>
      <c r="M2" s="6"/>
      <c r="N2" s="6"/>
      <c r="Q2" s="6"/>
      <c r="R2" s="6"/>
    </row>
    <row r="3" s="11" customFormat="true" ht="15.75" hidden="false" customHeight="false" outlineLevel="0" collapsed="false">
      <c r="A3" s="58" t="s">
        <v>138</v>
      </c>
      <c r="B3" s="59" t="s">
        <v>4</v>
      </c>
      <c r="C3" s="59" t="s">
        <v>4</v>
      </c>
      <c r="D3" s="59" t="s">
        <v>3</v>
      </c>
      <c r="E3" s="59" t="s">
        <v>139</v>
      </c>
      <c r="F3" s="73" t="s">
        <v>4</v>
      </c>
      <c r="G3" s="74" t="s">
        <v>5</v>
      </c>
      <c r="H3" s="59" t="s">
        <v>139</v>
      </c>
      <c r="I3" s="59" t="s">
        <v>139</v>
      </c>
      <c r="J3" s="59" t="s">
        <v>4</v>
      </c>
      <c r="K3" s="9"/>
      <c r="L3" s="9"/>
      <c r="M3" s="12"/>
      <c r="N3" s="12"/>
      <c r="Q3" s="12"/>
      <c r="R3" s="12"/>
    </row>
    <row r="4" s="14" customFormat="true" ht="15.75" hidden="false" customHeight="false" outlineLevel="0" collapsed="false">
      <c r="A4" s="6" t="s">
        <v>6</v>
      </c>
      <c r="B4" s="6"/>
      <c r="C4" s="6"/>
      <c r="D4" s="6"/>
      <c r="E4" s="6"/>
      <c r="F4" s="47"/>
      <c r="G4" s="72"/>
      <c r="H4" s="6"/>
      <c r="I4" s="6"/>
      <c r="J4" s="6"/>
      <c r="K4" s="6"/>
      <c r="L4" s="6"/>
      <c r="M4" s="6"/>
      <c r="N4" s="6"/>
      <c r="O4" s="8"/>
      <c r="Q4" s="15"/>
      <c r="R4" s="15"/>
    </row>
    <row r="5" s="17" customFormat="true" ht="15.75" hidden="false" customHeight="false" outlineLevel="0" collapsed="false">
      <c r="A5" s="58" t="s">
        <v>117</v>
      </c>
      <c r="B5" s="59" t="s">
        <v>9</v>
      </c>
      <c r="C5" s="59" t="s">
        <v>9</v>
      </c>
      <c r="D5" s="59" t="s">
        <v>140</v>
      </c>
      <c r="E5" s="75" t="s">
        <v>141</v>
      </c>
      <c r="F5" s="61" t="s">
        <v>9</v>
      </c>
      <c r="G5" s="76" t="s">
        <v>142</v>
      </c>
      <c r="H5" s="75" t="s">
        <v>119</v>
      </c>
      <c r="I5" s="59" t="s">
        <v>143</v>
      </c>
      <c r="J5" s="59" t="s">
        <v>9</v>
      </c>
      <c r="K5" s="9"/>
      <c r="L5" s="9"/>
      <c r="M5" s="9"/>
      <c r="N5" s="9"/>
      <c r="Q5" s="9"/>
      <c r="R5" s="9"/>
    </row>
    <row r="6" s="19" customFormat="true" ht="15.75" hidden="false" customHeight="false" outlineLevel="0" collapsed="false">
      <c r="A6" s="18" t="s">
        <v>13</v>
      </c>
      <c r="B6" s="18"/>
      <c r="C6" s="18"/>
      <c r="D6" s="18"/>
      <c r="E6" s="18"/>
      <c r="F6" s="48"/>
      <c r="G6" s="77"/>
      <c r="H6" s="18"/>
      <c r="I6" s="18"/>
      <c r="J6" s="18"/>
      <c r="K6" s="18"/>
      <c r="L6" s="18"/>
      <c r="M6" s="18"/>
      <c r="N6" s="18"/>
      <c r="Q6" s="18"/>
      <c r="R6" s="18"/>
    </row>
    <row r="7" s="21" customFormat="true" ht="48" hidden="false" customHeight="false" outlineLevel="0" collapsed="false">
      <c r="A7" s="9" t="s">
        <v>117</v>
      </c>
      <c r="B7" s="9"/>
      <c r="C7" s="9" t="s">
        <v>144</v>
      </c>
      <c r="D7" s="9" t="s">
        <v>145</v>
      </c>
      <c r="E7" s="9" t="s">
        <v>146</v>
      </c>
      <c r="F7" s="46" t="s">
        <v>147</v>
      </c>
      <c r="G7" s="78" t="s">
        <v>148</v>
      </c>
      <c r="H7" s="9" t="s">
        <v>149</v>
      </c>
      <c r="I7" s="9" t="s">
        <v>150</v>
      </c>
      <c r="J7" s="9" t="s">
        <v>151</v>
      </c>
      <c r="K7" s="9"/>
      <c r="L7" s="9"/>
      <c r="M7" s="9"/>
      <c r="N7" s="9"/>
      <c r="O7" s="17"/>
      <c r="Q7" s="22"/>
      <c r="R7" s="22"/>
    </row>
    <row r="8" s="24" customFormat="true" ht="15.75" hidden="false" customHeight="false" outlineLevel="0" collapsed="false">
      <c r="A8" s="23" t="s">
        <v>23</v>
      </c>
      <c r="B8" s="23"/>
      <c r="C8" s="23"/>
      <c r="D8" s="23"/>
      <c r="E8" s="23"/>
      <c r="F8" s="49"/>
      <c r="G8" s="79"/>
      <c r="H8" s="23"/>
      <c r="I8" s="23"/>
      <c r="J8" s="23"/>
      <c r="K8" s="23"/>
      <c r="L8" s="23"/>
      <c r="M8" s="23"/>
      <c r="N8" s="23"/>
      <c r="Q8" s="23"/>
      <c r="R8" s="23"/>
    </row>
    <row r="9" s="84" customFormat="true" ht="15" hidden="false" customHeight="false" outlineLevel="0" collapsed="false">
      <c r="A9" s="80" t="s">
        <v>152</v>
      </c>
      <c r="B9" s="80" t="s">
        <v>153</v>
      </c>
      <c r="C9" s="81" t="s">
        <v>55</v>
      </c>
      <c r="D9" s="81" t="s">
        <v>154</v>
      </c>
      <c r="E9" s="81" t="s">
        <v>155</v>
      </c>
      <c r="F9" s="82" t="s">
        <v>147</v>
      </c>
      <c r="G9" s="83" t="s">
        <v>156</v>
      </c>
      <c r="H9" s="80" t="s">
        <v>157</v>
      </c>
      <c r="I9" s="80" t="s">
        <v>158</v>
      </c>
      <c r="J9" s="80" t="s">
        <v>35</v>
      </c>
    </row>
    <row r="10" s="84" customFormat="true" ht="15" hidden="false" customHeight="false" outlineLevel="0" collapsed="false">
      <c r="A10" s="85" t="n">
        <v>1</v>
      </c>
      <c r="B10" s="86" t="s">
        <v>159</v>
      </c>
      <c r="C10" s="87" t="s">
        <v>160</v>
      </c>
      <c r="D10" s="85" t="n">
        <v>0</v>
      </c>
      <c r="E10" s="85"/>
      <c r="F10" s="84" t="str">
        <f aca="false">Overview!I10</f>
        <v>Helium</v>
      </c>
      <c r="G10" s="85" t="n">
        <v>100</v>
      </c>
      <c r="H10" s="85" t="n">
        <v>20</v>
      </c>
      <c r="I10" s="85" t="n">
        <v>300</v>
      </c>
    </row>
    <row r="11" s="84" customFormat="true" ht="31.5" hidden="false" customHeight="false" outlineLevel="0" collapsed="false">
      <c r="A11" s="85" t="n">
        <v>2</v>
      </c>
      <c r="B11" s="86" t="s">
        <v>161</v>
      </c>
      <c r="C11" s="87" t="s">
        <v>162</v>
      </c>
      <c r="D11" s="85" t="n">
        <v>30</v>
      </c>
      <c r="E11" s="85" t="n">
        <v>1400</v>
      </c>
      <c r="F11" s="86" t="str">
        <f aca="false">Overview!I10</f>
        <v>Helium</v>
      </c>
      <c r="G11" s="85" t="n">
        <v>100</v>
      </c>
      <c r="H11" s="85" t="n">
        <v>20</v>
      </c>
      <c r="I11" s="85" t="n">
        <v>300</v>
      </c>
      <c r="J11" s="88" t="s">
        <v>163</v>
      </c>
    </row>
    <row r="12" s="84" customFormat="true" ht="31.5" hidden="false" customHeight="false" outlineLevel="0" collapsed="false">
      <c r="A12" s="85" t="n">
        <v>3</v>
      </c>
      <c r="B12" s="86" t="s">
        <v>164</v>
      </c>
      <c r="C12" s="89" t="s">
        <v>165</v>
      </c>
      <c r="D12" s="85" t="n">
        <v>50</v>
      </c>
      <c r="E12" s="84" t="n">
        <v>1400</v>
      </c>
      <c r="F12" s="86" t="s">
        <v>42</v>
      </c>
      <c r="G12" s="85" t="n">
        <v>100</v>
      </c>
      <c r="H12" s="85" t="n">
        <v>400</v>
      </c>
      <c r="I12" s="85" t="n">
        <v>300</v>
      </c>
    </row>
    <row r="13" s="84" customFormat="true" ht="15" hidden="false" customHeight="false" outlineLevel="0" collapsed="false">
      <c r="A13" s="85" t="n">
        <v>4</v>
      </c>
      <c r="B13" s="86" t="s">
        <v>166</v>
      </c>
      <c r="C13" s="87" t="s">
        <v>167</v>
      </c>
      <c r="D13" s="85" t="n">
        <v>70</v>
      </c>
      <c r="E13" s="84" t="n">
        <v>1400</v>
      </c>
      <c r="F13" s="86" t="s">
        <v>42</v>
      </c>
      <c r="G13" s="85" t="n">
        <v>100</v>
      </c>
      <c r="H13" s="85" t="n">
        <v>550</v>
      </c>
      <c r="I13" s="85" t="n">
        <v>300</v>
      </c>
    </row>
    <row r="14" customFormat="false" ht="31.5" hidden="false" customHeight="false" outlineLevel="0" collapsed="false">
      <c r="A14" s="85" t="n">
        <v>5</v>
      </c>
      <c r="B14" s="86" t="s">
        <v>168</v>
      </c>
      <c r="C14" s="89" t="s">
        <v>169</v>
      </c>
      <c r="D14" s="85" t="n">
        <v>80</v>
      </c>
      <c r="E14" s="84" t="n">
        <v>1400</v>
      </c>
      <c r="F14" s="86" t="s">
        <v>42</v>
      </c>
      <c r="G14" s="85" t="n">
        <v>100</v>
      </c>
      <c r="H14" s="85" t="n">
        <v>600</v>
      </c>
      <c r="I14" s="85" t="n">
        <v>300</v>
      </c>
    </row>
    <row r="15" s="84" customFormat="true" ht="15" hidden="false" customHeight="false" outlineLevel="0" collapsed="false">
      <c r="A15" s="85" t="n">
        <v>6</v>
      </c>
      <c r="B15" s="86" t="s">
        <v>170</v>
      </c>
      <c r="C15" s="87" t="s">
        <v>171</v>
      </c>
      <c r="D15" s="85" t="n">
        <v>90</v>
      </c>
      <c r="E15" s="84" t="n">
        <v>1400</v>
      </c>
      <c r="F15" s="86" t="s">
        <v>42</v>
      </c>
      <c r="G15" s="85" t="n">
        <v>100</v>
      </c>
      <c r="H15" s="85" t="n">
        <v>650</v>
      </c>
      <c r="I15" s="85" t="n">
        <v>300</v>
      </c>
    </row>
    <row r="16" s="84" customFormat="true" ht="15" hidden="false" customHeight="false" outlineLevel="0" collapsed="false">
      <c r="A16" s="85" t="n">
        <v>7</v>
      </c>
      <c r="B16" s="86" t="s">
        <v>172</v>
      </c>
      <c r="C16" s="87" t="s">
        <v>173</v>
      </c>
      <c r="D16" s="85" t="n">
        <v>92</v>
      </c>
      <c r="E16" s="84" t="n">
        <v>1400</v>
      </c>
      <c r="F16" s="86" t="s">
        <v>42</v>
      </c>
      <c r="G16" s="85" t="n">
        <v>100</v>
      </c>
      <c r="H16" s="85" t="n">
        <v>650</v>
      </c>
      <c r="I16" s="85" t="n">
        <v>300</v>
      </c>
    </row>
    <row r="17" s="84" customFormat="true" ht="15" hidden="false" customHeight="false" outlineLevel="0" collapsed="false">
      <c r="A17" s="85"/>
      <c r="C17" s="90"/>
      <c r="D17" s="85"/>
      <c r="E17" s="85"/>
      <c r="F17" s="86"/>
      <c r="G17" s="85"/>
      <c r="H17" s="85"/>
      <c r="I17" s="85"/>
    </row>
    <row r="18" s="84" customFormat="true" ht="15" hidden="false" customHeight="false" outlineLevel="0" collapsed="false">
      <c r="A18" s="85"/>
      <c r="C18" s="90"/>
      <c r="D18" s="85"/>
      <c r="E18" s="85"/>
      <c r="F18" s="86"/>
      <c r="G18" s="85"/>
      <c r="H18" s="85"/>
      <c r="I18" s="85"/>
    </row>
    <row r="19" s="84" customFormat="true" ht="15" hidden="false" customHeight="false" outlineLevel="0" collapsed="false">
      <c r="A19" s="85"/>
      <c r="C19" s="90"/>
      <c r="D19" s="85"/>
      <c r="E19" s="85"/>
      <c r="F19" s="86"/>
      <c r="G19" s="85"/>
      <c r="H19" s="85"/>
      <c r="I19" s="85"/>
    </row>
    <row r="20" s="84" customFormat="true" ht="15" hidden="false" customHeight="false" outlineLevel="0" collapsed="false">
      <c r="A20" s="85"/>
      <c r="C20" s="90"/>
      <c r="D20" s="85"/>
      <c r="E20" s="85"/>
      <c r="F20" s="86"/>
      <c r="G20" s="85"/>
      <c r="H20" s="85"/>
      <c r="I20" s="85"/>
    </row>
    <row r="21" s="84" customFormat="true" ht="15" hidden="false" customHeight="false" outlineLevel="0" collapsed="false">
      <c r="A21" s="85"/>
      <c r="C21" s="90"/>
      <c r="D21" s="85"/>
      <c r="E21" s="85"/>
      <c r="F21" s="86"/>
      <c r="G21" s="85"/>
      <c r="H21" s="85"/>
      <c r="I21" s="85"/>
    </row>
    <row r="22" s="84" customFormat="true" ht="15" hidden="false" customHeight="false" outlineLevel="0" collapsed="false">
      <c r="A22" s="85"/>
      <c r="C22" s="90"/>
      <c r="D22" s="85"/>
      <c r="E22" s="90"/>
      <c r="F22" s="86"/>
      <c r="G22" s="85"/>
      <c r="H22" s="85"/>
      <c r="I22" s="85"/>
    </row>
    <row r="23" s="84" customFormat="true" ht="15" hidden="false" customHeight="false" outlineLevel="0" collapsed="false">
      <c r="A23" s="85"/>
      <c r="C23" s="90"/>
      <c r="D23" s="85"/>
      <c r="E23" s="90"/>
      <c r="F23" s="86"/>
      <c r="G23" s="91"/>
      <c r="H23" s="85"/>
    </row>
    <row r="24" s="84" customFormat="true" ht="15" hidden="false" customHeight="false" outlineLevel="0" collapsed="false">
      <c r="A24" s="85"/>
      <c r="C24" s="90"/>
      <c r="D24" s="85"/>
      <c r="E24" s="90"/>
      <c r="F24" s="86"/>
      <c r="G24" s="91"/>
      <c r="H24" s="85"/>
    </row>
    <row r="25" customFormat="false" ht="15" hidden="false" customHeight="false" outlineLevel="0" collapsed="false">
      <c r="A25" s="85"/>
      <c r="B25" s="84"/>
      <c r="C25" s="90"/>
      <c r="D25" s="85"/>
      <c r="E25" s="90"/>
      <c r="F25" s="86"/>
      <c r="G25" s="91"/>
      <c r="H25" s="85"/>
      <c r="I25" s="84"/>
    </row>
    <row r="26" customFormat="false" ht="15" hidden="false" customHeight="false" outlineLevel="0" collapsed="false">
      <c r="A26" s="85"/>
      <c r="B26" s="84"/>
      <c r="C26" s="90"/>
      <c r="D26" s="85"/>
      <c r="E26" s="90"/>
      <c r="F26" s="86"/>
      <c r="G26" s="91"/>
      <c r="H26" s="85"/>
      <c r="I26" s="84"/>
    </row>
    <row r="27" customFormat="false" ht="15" hidden="false" customHeight="false" outlineLevel="0" collapsed="false">
      <c r="A27" s="92"/>
      <c r="D27" s="93"/>
      <c r="H27" s="92"/>
    </row>
    <row r="28" customFormat="false" ht="15" hidden="false" customHeight="false" outlineLevel="0" collapsed="false">
      <c r="A28" s="92"/>
      <c r="D28" s="69"/>
    </row>
    <row r="29" customFormat="false" ht="15" hidden="false" customHeight="false" outlineLevel="0" collapsed="false">
      <c r="D29" s="69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F1048576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G33" activeCellId="0" sqref="G33"/>
    </sheetView>
  </sheetViews>
  <sheetFormatPr defaultColWidth="11.859375" defaultRowHeight="15" zeroHeight="false" outlineLevelRow="0" outlineLevelCol="0"/>
  <cols>
    <col collapsed="false" customWidth="true" hidden="false" outlineLevel="0" max="1" min="1" style="2" width="11.5"/>
    <col collapsed="false" customWidth="true" hidden="false" outlineLevel="0" max="2" min="2" style="2" width="4.33"/>
    <col collapsed="false" customWidth="true" hidden="false" outlineLevel="0" max="3" min="3" style="94" width="8"/>
    <col collapsed="false" customWidth="true" hidden="false" outlineLevel="0" max="4" min="4" style="2" width="11.5"/>
    <col collapsed="false" customWidth="true" hidden="false" outlineLevel="0" max="5" min="5" style="2" width="8"/>
    <col collapsed="false" customWidth="true" hidden="false" outlineLevel="0" max="6" min="6" style="2" width="10"/>
    <col collapsed="false" customWidth="true" hidden="false" outlineLevel="0" max="9" min="7" style="2" width="7.67"/>
    <col collapsed="false" customWidth="true" hidden="false" outlineLevel="0" max="10" min="10" style="2" width="8.33"/>
    <col collapsed="false" customWidth="true" hidden="false" outlineLevel="0" max="11" min="11" style="2" width="6.66"/>
    <col collapsed="false" customWidth="true" hidden="false" outlineLevel="0" max="12" min="12" style="2" width="8"/>
    <col collapsed="false" customWidth="true" hidden="false" outlineLevel="0" max="13" min="13" style="2" width="8.52"/>
    <col collapsed="false" customWidth="true" hidden="false" outlineLevel="0" max="14" min="14" style="2" width="8.33"/>
    <col collapsed="false" customWidth="true" hidden="false" outlineLevel="0" max="15" min="15" style="2" width="6.5"/>
    <col collapsed="false" customWidth="true" hidden="false" outlineLevel="0" max="16" min="16" style="2" width="5.5"/>
    <col collapsed="false" customWidth="true" hidden="false" outlineLevel="0" max="20" min="17" style="2" width="8.16"/>
    <col collapsed="false" customWidth="true" hidden="false" outlineLevel="0" max="21" min="21" style="2" width="7.49"/>
    <col collapsed="false" customWidth="true" hidden="false" outlineLevel="0" max="22" min="22" style="2" width="6.66"/>
    <col collapsed="false" customWidth="true" hidden="false" outlineLevel="0" max="23" min="23" style="2" width="8"/>
    <col collapsed="false" customWidth="true" hidden="false" outlineLevel="0" max="24" min="24" style="2" width="10"/>
    <col collapsed="false" customWidth="true" hidden="false" outlineLevel="0" max="25" min="25" style="2" width="9.66"/>
    <col collapsed="false" customWidth="true" hidden="false" outlineLevel="0" max="27" min="26" style="2" width="6.5"/>
    <col collapsed="false" customWidth="true" hidden="false" outlineLevel="0" max="29" min="28" style="2" width="8.16"/>
    <col collapsed="false" customWidth="true" hidden="false" outlineLevel="0" max="30" min="30" style="2" width="10.5"/>
    <col collapsed="false" customWidth="true" hidden="false" outlineLevel="0" max="31" min="31" style="2" width="10"/>
    <col collapsed="false" customWidth="true" hidden="false" outlineLevel="0" max="32" min="32" style="2" width="9.16"/>
    <col collapsed="false" customWidth="true" hidden="false" outlineLevel="0" max="33" min="33" style="2" width="8.52"/>
    <col collapsed="false" customWidth="true" hidden="false" outlineLevel="0" max="34" min="34" style="2" width="9.66"/>
    <col collapsed="false" customWidth="true" hidden="false" outlineLevel="0" max="35" min="35" style="2" width="6.83"/>
    <col collapsed="false" customWidth="true" hidden="false" outlineLevel="0" max="36" min="36" style="2" width="10"/>
    <col collapsed="false" customWidth="true" hidden="false" outlineLevel="0" max="37" min="37" style="2" width="7"/>
    <col collapsed="false" customWidth="true" hidden="false" outlineLevel="0" max="38" min="38" style="2" width="11.5"/>
    <col collapsed="false" customWidth="true" hidden="false" outlineLevel="0" max="39" min="39" style="2" width="12.5"/>
    <col collapsed="false" customWidth="true" hidden="false" outlineLevel="0" max="40" min="40" style="2" width="7"/>
    <col collapsed="false" customWidth="true" hidden="false" outlineLevel="0" max="41" min="41" style="2" width="14.16"/>
    <col collapsed="false" customWidth="false" hidden="false" outlineLevel="0" max="43" min="42" style="2" width="11.84"/>
    <col collapsed="false" customWidth="true" hidden="false" outlineLevel="0" max="44" min="44" style="2" width="18.66"/>
    <col collapsed="false" customWidth="false" hidden="false" outlineLevel="0" max="1023" min="48" style="2" width="11.84"/>
  </cols>
  <sheetData>
    <row r="1" s="100" customFormat="true" ht="15" hidden="false" customHeight="false" outlineLevel="0" collapsed="false">
      <c r="A1" s="95" t="s">
        <v>0</v>
      </c>
      <c r="B1" s="95"/>
      <c r="C1" s="95"/>
      <c r="D1" s="95"/>
      <c r="E1" s="95"/>
      <c r="F1" s="96"/>
      <c r="G1" s="96"/>
      <c r="H1" s="96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95"/>
      <c r="AM1" s="95"/>
      <c r="AN1" s="95"/>
      <c r="AO1" s="97"/>
      <c r="AP1" s="97"/>
      <c r="AQ1" s="97"/>
      <c r="AR1" s="4"/>
      <c r="AS1" s="98"/>
      <c r="AT1" s="98"/>
      <c r="AU1" s="98"/>
      <c r="AV1" s="99"/>
      <c r="AW1" s="99"/>
      <c r="AX1" s="99"/>
      <c r="AY1" s="99"/>
      <c r="AZ1" s="99"/>
      <c r="BA1" s="99"/>
      <c r="BB1" s="99"/>
      <c r="BC1" s="99"/>
      <c r="BD1" s="99"/>
      <c r="BE1" s="99"/>
      <c r="BF1" s="99"/>
    </row>
    <row r="2" s="106" customFormat="true" ht="15" hidden="false" customHeight="false" outlineLevel="0" collapsed="false">
      <c r="A2" s="101" t="s">
        <v>1</v>
      </c>
      <c r="B2" s="101"/>
      <c r="C2" s="101"/>
      <c r="D2" s="101"/>
      <c r="E2" s="101"/>
      <c r="F2" s="102"/>
      <c r="G2" s="102"/>
      <c r="H2" s="102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  <c r="AA2" s="101"/>
      <c r="AB2" s="101"/>
      <c r="AC2" s="101"/>
      <c r="AD2" s="101"/>
      <c r="AE2" s="101"/>
      <c r="AF2" s="101"/>
      <c r="AG2" s="101"/>
      <c r="AH2" s="101"/>
      <c r="AI2" s="101"/>
      <c r="AJ2" s="101"/>
      <c r="AK2" s="101"/>
      <c r="AL2" s="101"/>
      <c r="AM2" s="101"/>
      <c r="AN2" s="101"/>
      <c r="AO2" s="103"/>
      <c r="AP2" s="103"/>
      <c r="AQ2" s="103"/>
      <c r="AR2" s="7"/>
      <c r="AS2" s="104"/>
      <c r="AT2" s="104"/>
      <c r="AU2" s="104"/>
      <c r="AV2" s="105"/>
      <c r="AW2" s="105"/>
      <c r="AX2" s="105"/>
      <c r="AY2" s="105"/>
      <c r="AZ2" s="105"/>
      <c r="BA2" s="105"/>
      <c r="BB2" s="105"/>
      <c r="BC2" s="105"/>
      <c r="BD2" s="105"/>
      <c r="BE2" s="105"/>
      <c r="BF2" s="105"/>
    </row>
    <row r="3" s="116" customFormat="true" ht="15" hidden="false" customHeight="false" outlineLevel="0" collapsed="false">
      <c r="A3" s="107" t="s">
        <v>117</v>
      </c>
      <c r="B3" s="108" t="s">
        <v>4</v>
      </c>
      <c r="C3" s="108" t="s">
        <v>5</v>
      </c>
      <c r="D3" s="108" t="s">
        <v>5</v>
      </c>
      <c r="E3" s="108" t="s">
        <v>5</v>
      </c>
      <c r="F3" s="109" t="s">
        <v>5</v>
      </c>
      <c r="G3" s="109" t="s">
        <v>4</v>
      </c>
      <c r="H3" s="109" t="s">
        <v>4</v>
      </c>
      <c r="I3" s="108" t="s">
        <v>5</v>
      </c>
      <c r="J3" s="108" t="s">
        <v>5</v>
      </c>
      <c r="K3" s="108" t="s">
        <v>5</v>
      </c>
      <c r="L3" s="108" t="s">
        <v>5</v>
      </c>
      <c r="M3" s="110" t="s">
        <v>5</v>
      </c>
      <c r="N3" s="110" t="s">
        <v>5</v>
      </c>
      <c r="O3" s="111" t="s">
        <v>5</v>
      </c>
      <c r="P3" s="111" t="s">
        <v>4</v>
      </c>
      <c r="Q3" s="111" t="s">
        <v>5</v>
      </c>
      <c r="R3" s="111" t="s">
        <v>5</v>
      </c>
      <c r="S3" s="111" t="s">
        <v>4</v>
      </c>
      <c r="T3" s="111" t="s">
        <v>5</v>
      </c>
      <c r="U3" s="111" t="s">
        <v>5</v>
      </c>
      <c r="V3" s="111" t="s">
        <v>5</v>
      </c>
      <c r="W3" s="108" t="s">
        <v>5</v>
      </c>
      <c r="X3" s="111" t="s">
        <v>5</v>
      </c>
      <c r="Y3" s="111" t="s">
        <v>5</v>
      </c>
      <c r="Z3" s="111" t="s">
        <v>5</v>
      </c>
      <c r="AA3" s="111" t="s">
        <v>79</v>
      </c>
      <c r="AB3" s="111" t="s">
        <v>5</v>
      </c>
      <c r="AC3" s="111" t="s">
        <v>5</v>
      </c>
      <c r="AD3" s="111" t="s">
        <v>4</v>
      </c>
      <c r="AE3" s="111" t="s">
        <v>5</v>
      </c>
      <c r="AF3" s="111" t="s">
        <v>5</v>
      </c>
      <c r="AG3" s="111" t="s">
        <v>5</v>
      </c>
      <c r="AH3" s="111" t="s">
        <v>5</v>
      </c>
      <c r="AI3" s="111" t="s">
        <v>5</v>
      </c>
      <c r="AJ3" s="111" t="s">
        <v>5</v>
      </c>
      <c r="AK3" s="111" t="s">
        <v>79</v>
      </c>
      <c r="AL3" s="111" t="s">
        <v>4</v>
      </c>
      <c r="AM3" s="111" t="s">
        <v>5</v>
      </c>
      <c r="AN3" s="111" t="s">
        <v>79</v>
      </c>
      <c r="AO3" s="112" t="s">
        <v>5</v>
      </c>
      <c r="AP3" s="113" t="s">
        <v>5</v>
      </c>
      <c r="AQ3" s="113" t="s">
        <v>5</v>
      </c>
      <c r="AR3" s="10" t="s">
        <v>4</v>
      </c>
      <c r="AS3" s="114"/>
      <c r="AT3" s="114"/>
      <c r="AU3" s="114"/>
      <c r="AV3" s="115"/>
      <c r="AW3" s="115"/>
      <c r="AX3" s="115"/>
      <c r="AY3" s="115"/>
      <c r="AZ3" s="115"/>
      <c r="BA3" s="115"/>
      <c r="BB3" s="115"/>
      <c r="BC3" s="115"/>
      <c r="BD3" s="115"/>
      <c r="BE3" s="115"/>
      <c r="BF3" s="115"/>
    </row>
    <row r="4" s="118" customFormat="true" ht="15" hidden="false" customHeight="false" outlineLevel="0" collapsed="false">
      <c r="A4" s="101" t="s">
        <v>6</v>
      </c>
      <c r="B4" s="101"/>
      <c r="C4" s="101"/>
      <c r="D4" s="101"/>
      <c r="E4" s="101"/>
      <c r="F4" s="102"/>
      <c r="G4" s="102"/>
      <c r="H4" s="102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1"/>
      <c r="AM4" s="101"/>
      <c r="AN4" s="101"/>
      <c r="AO4" s="103"/>
      <c r="AP4" s="103"/>
      <c r="AQ4" s="103"/>
      <c r="AR4" s="13"/>
      <c r="AS4" s="104"/>
      <c r="AT4" s="104"/>
      <c r="AU4" s="104"/>
      <c r="AV4" s="117"/>
      <c r="AW4" s="117"/>
      <c r="AX4" s="117"/>
      <c r="AY4" s="117"/>
      <c r="AZ4" s="117"/>
      <c r="BA4" s="117"/>
      <c r="BB4" s="117"/>
      <c r="BC4" s="117"/>
      <c r="BD4" s="117"/>
      <c r="BE4" s="117"/>
      <c r="BF4" s="117"/>
    </row>
    <row r="5" s="122" customFormat="true" ht="15" hidden="false" customHeight="false" outlineLevel="0" collapsed="false">
      <c r="A5" s="107" t="s">
        <v>117</v>
      </c>
      <c r="B5" s="108" t="s">
        <v>9</v>
      </c>
      <c r="C5" s="108" t="s">
        <v>140</v>
      </c>
      <c r="D5" s="108" t="s">
        <v>119</v>
      </c>
      <c r="E5" s="107" t="s">
        <v>142</v>
      </c>
      <c r="F5" s="119" t="s">
        <v>143</v>
      </c>
      <c r="G5" s="119" t="s">
        <v>9</v>
      </c>
      <c r="H5" s="119" t="s">
        <v>9</v>
      </c>
      <c r="I5" s="107" t="s">
        <v>142</v>
      </c>
      <c r="J5" s="107" t="s">
        <v>141</v>
      </c>
      <c r="K5" s="108" t="s">
        <v>141</v>
      </c>
      <c r="L5" s="108" t="s">
        <v>174</v>
      </c>
      <c r="M5" s="110" t="s">
        <v>119</v>
      </c>
      <c r="N5" s="110" t="s">
        <v>174</v>
      </c>
      <c r="O5" s="110" t="s">
        <v>141</v>
      </c>
      <c r="P5" s="110" t="s">
        <v>9</v>
      </c>
      <c r="Q5" s="110" t="s">
        <v>9</v>
      </c>
      <c r="R5" s="110" t="s">
        <v>9</v>
      </c>
      <c r="S5" s="110" t="s">
        <v>9</v>
      </c>
      <c r="T5" s="110" t="s">
        <v>141</v>
      </c>
      <c r="U5" s="110" t="s">
        <v>141</v>
      </c>
      <c r="V5" s="110" t="s">
        <v>141</v>
      </c>
      <c r="W5" s="108" t="s">
        <v>174</v>
      </c>
      <c r="X5" s="110" t="s">
        <v>119</v>
      </c>
      <c r="Y5" s="110" t="s">
        <v>174</v>
      </c>
      <c r="Z5" s="110" t="s">
        <v>141</v>
      </c>
      <c r="AA5" s="110" t="s">
        <v>9</v>
      </c>
      <c r="AB5" s="110" t="s">
        <v>9</v>
      </c>
      <c r="AC5" s="110" t="s">
        <v>9</v>
      </c>
      <c r="AD5" s="110" t="s">
        <v>9</v>
      </c>
      <c r="AE5" s="110" t="s">
        <v>175</v>
      </c>
      <c r="AF5" s="110" t="s">
        <v>141</v>
      </c>
      <c r="AG5" s="110" t="s">
        <v>141</v>
      </c>
      <c r="AH5" s="110" t="s">
        <v>9</v>
      </c>
      <c r="AI5" s="110" t="s">
        <v>141</v>
      </c>
      <c r="AJ5" s="110" t="s">
        <v>176</v>
      </c>
      <c r="AK5" s="110" t="s">
        <v>9</v>
      </c>
      <c r="AL5" s="110" t="s">
        <v>9</v>
      </c>
      <c r="AM5" s="110" t="s">
        <v>141</v>
      </c>
      <c r="AN5" s="110" t="s">
        <v>9</v>
      </c>
      <c r="AO5" s="120" t="s">
        <v>141</v>
      </c>
      <c r="AP5" s="120" t="s">
        <v>9</v>
      </c>
      <c r="AQ5" s="120" t="s">
        <v>9</v>
      </c>
      <c r="AR5" s="16" t="s">
        <v>9</v>
      </c>
      <c r="AS5" s="114"/>
      <c r="AT5" s="114"/>
      <c r="AU5" s="114"/>
      <c r="AV5" s="121"/>
      <c r="AW5" s="121"/>
      <c r="AX5" s="121"/>
      <c r="AY5" s="121"/>
      <c r="AZ5" s="121"/>
      <c r="BA5" s="121"/>
      <c r="BB5" s="121"/>
      <c r="BC5" s="121"/>
      <c r="BD5" s="121"/>
      <c r="BE5" s="121"/>
      <c r="BF5" s="121"/>
    </row>
    <row r="6" s="125" customFormat="true" ht="15" hidden="false" customHeight="false" outlineLevel="0" collapsed="false">
      <c r="A6" s="123" t="s">
        <v>13</v>
      </c>
      <c r="B6" s="123"/>
      <c r="C6" s="123"/>
      <c r="D6" s="123"/>
      <c r="E6" s="123"/>
      <c r="F6" s="102"/>
      <c r="G6" s="102"/>
      <c r="H6" s="102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123"/>
      <c r="AH6" s="123"/>
      <c r="AI6" s="123"/>
      <c r="AJ6" s="123"/>
      <c r="AK6" s="123"/>
      <c r="AL6" s="123"/>
      <c r="AM6" s="123"/>
      <c r="AN6" s="123"/>
      <c r="AO6" s="124"/>
      <c r="AP6" s="124"/>
      <c r="AQ6" s="124"/>
      <c r="AR6" s="7"/>
      <c r="AS6" s="104"/>
      <c r="AT6" s="104"/>
      <c r="AU6" s="104"/>
      <c r="AV6" s="105"/>
      <c r="AW6" s="105"/>
      <c r="AX6" s="105"/>
      <c r="AY6" s="105"/>
      <c r="AZ6" s="105"/>
      <c r="BA6" s="105"/>
      <c r="BB6" s="105"/>
      <c r="BC6" s="105"/>
      <c r="BD6" s="105"/>
      <c r="BE6" s="105"/>
      <c r="BF6" s="105"/>
    </row>
    <row r="7" s="128" customFormat="true" ht="60" hidden="false" customHeight="false" outlineLevel="0" collapsed="false">
      <c r="A7" s="110" t="s">
        <v>117</v>
      </c>
      <c r="B7" s="110"/>
      <c r="C7" s="110" t="s">
        <v>177</v>
      </c>
      <c r="D7" s="110" t="s">
        <v>178</v>
      </c>
      <c r="E7" s="110"/>
      <c r="F7" s="119" t="s">
        <v>179</v>
      </c>
      <c r="G7" s="119" t="s">
        <v>180</v>
      </c>
      <c r="H7" s="119"/>
      <c r="I7" s="110" t="s">
        <v>62</v>
      </c>
      <c r="J7" s="110"/>
      <c r="K7" s="110"/>
      <c r="L7" s="110"/>
      <c r="M7" s="110"/>
      <c r="N7" s="110" t="s">
        <v>181</v>
      </c>
      <c r="O7" s="110" t="s">
        <v>182</v>
      </c>
      <c r="P7" s="110" t="s">
        <v>183</v>
      </c>
      <c r="Q7" s="110" t="s">
        <v>184</v>
      </c>
      <c r="R7" s="110" t="s">
        <v>185</v>
      </c>
      <c r="S7" s="110"/>
      <c r="T7" s="110" t="s">
        <v>65</v>
      </c>
      <c r="U7" s="110"/>
      <c r="V7" s="110"/>
      <c r="W7" s="110"/>
      <c r="X7" s="110"/>
      <c r="Y7" s="110" t="s">
        <v>186</v>
      </c>
      <c r="Z7" s="110" t="s">
        <v>187</v>
      </c>
      <c r="AA7" s="110" t="s">
        <v>188</v>
      </c>
      <c r="AB7" s="110" t="s">
        <v>184</v>
      </c>
      <c r="AC7" s="110" t="s">
        <v>185</v>
      </c>
      <c r="AD7" s="110"/>
      <c r="AE7" s="110" t="s">
        <v>189</v>
      </c>
      <c r="AF7" s="110" t="s">
        <v>190</v>
      </c>
      <c r="AG7" s="110" t="s">
        <v>191</v>
      </c>
      <c r="AH7" s="110" t="s">
        <v>192</v>
      </c>
      <c r="AI7" s="110" t="s">
        <v>193</v>
      </c>
      <c r="AJ7" s="110"/>
      <c r="AK7" s="110" t="s">
        <v>194</v>
      </c>
      <c r="AL7" s="110"/>
      <c r="AM7" s="126" t="s">
        <v>195</v>
      </c>
      <c r="AN7" s="126" t="s">
        <v>196</v>
      </c>
      <c r="AO7" s="120"/>
      <c r="AP7" s="120" t="s">
        <v>197</v>
      </c>
      <c r="AQ7" s="120" t="s">
        <v>198</v>
      </c>
      <c r="AR7" s="20"/>
      <c r="AS7" s="114"/>
      <c r="AT7" s="114"/>
      <c r="AU7" s="114"/>
      <c r="AV7" s="127"/>
      <c r="AW7" s="127"/>
      <c r="AX7" s="127"/>
      <c r="AY7" s="127"/>
      <c r="AZ7" s="127"/>
      <c r="BA7" s="127"/>
      <c r="BB7" s="127"/>
      <c r="BC7" s="127"/>
      <c r="BD7" s="127"/>
      <c r="BE7" s="127"/>
      <c r="BF7" s="127"/>
    </row>
    <row r="8" s="131" customFormat="true" ht="15" hidden="false" customHeight="false" outlineLevel="0" collapsed="false">
      <c r="A8" s="129" t="s">
        <v>23</v>
      </c>
      <c r="B8" s="129"/>
      <c r="C8" s="129"/>
      <c r="D8" s="129"/>
      <c r="E8" s="129"/>
      <c r="F8" s="96"/>
      <c r="G8" s="96"/>
      <c r="H8" s="96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29"/>
      <c r="T8" s="129"/>
      <c r="U8" s="129"/>
      <c r="V8" s="129"/>
      <c r="W8" s="129"/>
      <c r="X8" s="129"/>
      <c r="Y8" s="129"/>
      <c r="Z8" s="129"/>
      <c r="AA8" s="129"/>
      <c r="AB8" s="129"/>
      <c r="AC8" s="129"/>
      <c r="AD8" s="129"/>
      <c r="AE8" s="129"/>
      <c r="AF8" s="129"/>
      <c r="AG8" s="129"/>
      <c r="AH8" s="129"/>
      <c r="AI8" s="129"/>
      <c r="AJ8" s="129"/>
      <c r="AK8" s="129"/>
      <c r="AL8" s="129"/>
      <c r="AM8" s="129"/>
      <c r="AN8" s="129"/>
      <c r="AO8" s="130"/>
      <c r="AP8" s="130"/>
      <c r="AQ8" s="130"/>
      <c r="AR8" s="4"/>
      <c r="AS8" s="98"/>
      <c r="AT8" s="98"/>
      <c r="AU8" s="98"/>
      <c r="AV8" s="99"/>
      <c r="AW8" s="99"/>
      <c r="AX8" s="99"/>
      <c r="AY8" s="99"/>
      <c r="AZ8" s="99"/>
      <c r="BA8" s="99"/>
      <c r="BB8" s="99"/>
      <c r="BC8" s="99"/>
      <c r="BD8" s="99"/>
      <c r="BE8" s="99"/>
      <c r="BF8" s="99"/>
    </row>
    <row r="9" customFormat="false" ht="30" hidden="false" customHeight="false" outlineLevel="0" collapsed="false">
      <c r="A9" s="132" t="s">
        <v>53</v>
      </c>
      <c r="B9" s="132" t="s">
        <v>199</v>
      </c>
      <c r="C9" s="132" t="s">
        <v>200</v>
      </c>
      <c r="D9" s="132" t="s">
        <v>136</v>
      </c>
      <c r="E9" s="132" t="s">
        <v>201</v>
      </c>
      <c r="F9" s="133" t="s">
        <v>202</v>
      </c>
      <c r="G9" s="133" t="s">
        <v>20</v>
      </c>
      <c r="H9" s="134" t="s">
        <v>203</v>
      </c>
      <c r="I9" s="135" t="s">
        <v>204</v>
      </c>
      <c r="J9" s="135" t="s">
        <v>205</v>
      </c>
      <c r="K9" s="135" t="s">
        <v>206</v>
      </c>
      <c r="L9" s="135" t="s">
        <v>207</v>
      </c>
      <c r="M9" s="135" t="s">
        <v>208</v>
      </c>
      <c r="N9" s="135" t="s">
        <v>209</v>
      </c>
      <c r="O9" s="135" t="s">
        <v>210</v>
      </c>
      <c r="P9" s="135" t="s">
        <v>211</v>
      </c>
      <c r="Q9" s="135" t="s">
        <v>212</v>
      </c>
      <c r="R9" s="135" t="s">
        <v>213</v>
      </c>
      <c r="S9" s="136" t="s">
        <v>203</v>
      </c>
      <c r="T9" s="136" t="s">
        <v>214</v>
      </c>
      <c r="U9" s="136" t="s">
        <v>205</v>
      </c>
      <c r="V9" s="136" t="s">
        <v>206</v>
      </c>
      <c r="W9" s="136" t="s">
        <v>207</v>
      </c>
      <c r="X9" s="136" t="s">
        <v>208</v>
      </c>
      <c r="Y9" s="136" t="s">
        <v>209</v>
      </c>
      <c r="Z9" s="136" t="s">
        <v>210</v>
      </c>
      <c r="AA9" s="136" t="s">
        <v>211</v>
      </c>
      <c r="AB9" s="136" t="s">
        <v>212</v>
      </c>
      <c r="AC9" s="136" t="s">
        <v>213</v>
      </c>
      <c r="AD9" s="137" t="s">
        <v>215</v>
      </c>
      <c r="AE9" s="137" t="s">
        <v>216</v>
      </c>
      <c r="AF9" s="137" t="s">
        <v>217</v>
      </c>
      <c r="AG9" s="137" t="s">
        <v>218</v>
      </c>
      <c r="AH9" s="137" t="s">
        <v>209</v>
      </c>
      <c r="AI9" s="137" t="s">
        <v>219</v>
      </c>
      <c r="AJ9" s="137" t="s">
        <v>220</v>
      </c>
      <c r="AK9" s="137" t="s">
        <v>211</v>
      </c>
      <c r="AL9" s="138" t="s">
        <v>221</v>
      </c>
      <c r="AM9" s="138" t="s">
        <v>222</v>
      </c>
      <c r="AN9" s="138" t="s">
        <v>211</v>
      </c>
      <c r="AO9" s="139" t="s">
        <v>223</v>
      </c>
      <c r="AP9" s="139" t="s">
        <v>224</v>
      </c>
      <c r="AQ9" s="139" t="s">
        <v>225</v>
      </c>
      <c r="AR9" s="25" t="s">
        <v>35</v>
      </c>
      <c r="AS9" s="114"/>
      <c r="AT9" s="114"/>
      <c r="AU9" s="114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</row>
    <row r="10" customFormat="false" ht="15" hidden="false" customHeight="false" outlineLevel="0" collapsed="false">
      <c r="A10" s="140" t="s">
        <v>226</v>
      </c>
      <c r="B10" s="141" t="n">
        <v>1</v>
      </c>
      <c r="C10" s="141" t="n">
        <v>30</v>
      </c>
      <c r="D10" s="141" t="n">
        <v>65</v>
      </c>
      <c r="E10" s="141" t="n">
        <v>10</v>
      </c>
      <c r="F10" s="142" t="n">
        <v>100</v>
      </c>
      <c r="G10" s="142" t="str">
        <f aca="false">Overview!I10</f>
        <v>Helium</v>
      </c>
      <c r="H10" s="142" t="s">
        <v>227</v>
      </c>
      <c r="I10" s="141" t="n">
        <v>70</v>
      </c>
      <c r="J10" s="141" t="n">
        <v>3</v>
      </c>
      <c r="K10" s="141" t="n">
        <v>7</v>
      </c>
      <c r="L10" s="141" t="n">
        <v>1000</v>
      </c>
      <c r="M10" s="143" t="n">
        <v>5</v>
      </c>
      <c r="N10" s="144" t="n">
        <f aca="false">(I10*K10)/((O10+Z10+T10+K10+AF10)*(L10/1000)*(I10+J10))*10^(8.07-1703/(M10+273.15))/760*1.01325</f>
        <v>0.00098244214259675</v>
      </c>
      <c r="O10" s="141" t="n">
        <v>700</v>
      </c>
      <c r="P10" s="145" t="n">
        <f aca="false">TRUE()</f>
        <v>1</v>
      </c>
      <c r="Q10" s="143" t="n">
        <v>200</v>
      </c>
      <c r="R10" s="143" t="n">
        <v>0</v>
      </c>
      <c r="S10" s="145" t="s">
        <v>65</v>
      </c>
      <c r="T10" s="141" t="n">
        <v>30</v>
      </c>
      <c r="U10" s="141" t="n">
        <v>0</v>
      </c>
      <c r="V10" s="141" t="n">
        <v>0</v>
      </c>
      <c r="W10" s="141" t="n">
        <v>0</v>
      </c>
      <c r="X10" s="146" t="n">
        <v>30</v>
      </c>
      <c r="Y10" s="144" t="n">
        <f aca="false">T10*EXP(20.386-5132/(273+X10))/760/(K10+T10+O10+Z10+AF10)/(E10/1000)*1.01325</f>
        <v>0.155921083185631</v>
      </c>
      <c r="Z10" s="141" t="n">
        <v>70</v>
      </c>
      <c r="AA10" s="145" t="n">
        <f aca="false">TRUE()</f>
        <v>1</v>
      </c>
      <c r="AB10" s="143" t="n">
        <v>200</v>
      </c>
      <c r="AC10" s="143" t="n">
        <v>0</v>
      </c>
      <c r="AD10" s="145" t="s">
        <v>228</v>
      </c>
      <c r="AE10" s="141" t="n">
        <v>0.005</v>
      </c>
      <c r="AF10" s="141" t="n">
        <v>0</v>
      </c>
      <c r="AG10" s="141" t="n">
        <f aca="false">AE10*AF10</f>
        <v>0</v>
      </c>
      <c r="AH10" s="141" t="n">
        <f aca="false">AG10/(O10+Z10+AF10+T10+K10)</f>
        <v>0</v>
      </c>
      <c r="AI10" s="141" t="n">
        <v>700</v>
      </c>
      <c r="AJ10" s="141" t="n">
        <v>0</v>
      </c>
      <c r="AK10" s="145" t="n">
        <f aca="false">FALSE()</f>
        <v>0</v>
      </c>
      <c r="AL10" s="145"/>
      <c r="AM10" s="141" t="n">
        <v>0</v>
      </c>
      <c r="AN10" s="145" t="n">
        <f aca="false">FALSE()</f>
        <v>0</v>
      </c>
      <c r="AO10" s="140" t="n">
        <v>2000</v>
      </c>
      <c r="AP10" s="147" t="n">
        <v>100</v>
      </c>
      <c r="AQ10" s="147" t="n">
        <v>100</v>
      </c>
      <c r="AR10" s="32"/>
      <c r="AS10" s="114"/>
      <c r="AT10" s="114"/>
      <c r="AU10" s="114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</row>
    <row r="11" customFormat="false" ht="15" hidden="false" customHeight="false" outlineLevel="0" collapsed="false">
      <c r="A11" s="141"/>
      <c r="B11" s="141"/>
      <c r="C11" s="141"/>
      <c r="D11" s="141"/>
      <c r="E11" s="141"/>
      <c r="F11" s="142"/>
      <c r="G11" s="142"/>
      <c r="H11" s="142"/>
      <c r="I11" s="141"/>
      <c r="J11" s="141"/>
      <c r="K11" s="141"/>
      <c r="L11" s="141"/>
      <c r="M11" s="141"/>
      <c r="N11" s="141"/>
      <c r="O11" s="141"/>
      <c r="P11" s="141"/>
      <c r="Q11" s="143"/>
      <c r="R11" s="143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1"/>
      <c r="AL11" s="142"/>
      <c r="AM11" s="142"/>
      <c r="AN11" s="39"/>
      <c r="AO11" s="39"/>
      <c r="AP11" s="39"/>
      <c r="AQ11" s="39"/>
      <c r="AR11" s="39"/>
      <c r="AS11" s="114"/>
      <c r="AT11" s="114"/>
      <c r="AU11" s="114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</row>
    <row r="12" customFormat="false" ht="15" hidden="false" customHeight="false" outlineLevel="0" collapsed="false">
      <c r="A12" s="141"/>
      <c r="B12" s="141"/>
      <c r="C12" s="141"/>
      <c r="D12" s="141"/>
      <c r="E12" s="141"/>
      <c r="F12" s="142"/>
      <c r="G12" s="142"/>
      <c r="H12" s="142"/>
      <c r="I12" s="141"/>
      <c r="J12" s="141"/>
      <c r="K12" s="141"/>
      <c r="L12" s="141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1"/>
      <c r="AH12" s="141"/>
      <c r="AI12" s="141"/>
      <c r="AJ12" s="141"/>
      <c r="AK12" s="141"/>
      <c r="AL12" s="142"/>
      <c r="AM12" s="142"/>
      <c r="AN12" s="39"/>
      <c r="AO12" s="39"/>
      <c r="AP12" s="39"/>
      <c r="AQ12" s="39"/>
      <c r="AR12" s="39"/>
      <c r="AS12" s="114"/>
      <c r="AT12" s="114"/>
      <c r="AU12" s="114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</row>
    <row r="13" customFormat="false" ht="15" hidden="false" customHeight="false" outlineLevel="0" collapsed="false">
      <c r="A13" s="141"/>
      <c r="B13" s="141"/>
      <c r="C13" s="141"/>
      <c r="D13" s="141"/>
      <c r="E13" s="141"/>
      <c r="F13" s="142"/>
      <c r="G13" s="142"/>
      <c r="H13" s="142"/>
      <c r="I13" s="141"/>
      <c r="J13" s="141"/>
      <c r="K13" s="141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2"/>
      <c r="AM13" s="142"/>
      <c r="AN13" s="39"/>
      <c r="AO13" s="39"/>
      <c r="AP13" s="39"/>
      <c r="AQ13" s="39"/>
      <c r="AR13" s="39"/>
      <c r="AS13" s="114"/>
      <c r="AT13" s="114"/>
      <c r="AU13" s="114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</row>
    <row r="14" customFormat="false" ht="15" hidden="false" customHeight="false" outlineLevel="0" collapsed="false">
      <c r="A14" s="141"/>
      <c r="B14" s="141"/>
      <c r="C14" s="141"/>
      <c r="D14" s="141"/>
      <c r="E14" s="141"/>
      <c r="F14" s="142"/>
      <c r="G14" s="142"/>
      <c r="H14" s="142"/>
      <c r="I14" s="141"/>
      <c r="J14" s="141"/>
      <c r="K14" s="141"/>
      <c r="L14" s="141"/>
      <c r="M14" s="141"/>
      <c r="N14" s="141"/>
      <c r="O14" s="141"/>
      <c r="P14" s="141"/>
      <c r="Q14" s="141"/>
      <c r="R14" s="141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1"/>
      <c r="AH14" s="141"/>
      <c r="AI14" s="141"/>
      <c r="AJ14" s="141"/>
      <c r="AK14" s="141"/>
      <c r="AL14" s="142"/>
      <c r="AM14" s="142"/>
      <c r="AN14" s="39"/>
      <c r="AO14" s="39"/>
      <c r="AP14" s="39"/>
      <c r="AQ14" s="39"/>
      <c r="AR14" s="39"/>
      <c r="AS14" s="114"/>
      <c r="AT14" s="114"/>
      <c r="AU14" s="114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</row>
    <row r="15" customFormat="false" ht="15" hidden="false" customHeight="false" outlineLevel="0" collapsed="false">
      <c r="A15" s="148"/>
      <c r="B15" s="148"/>
      <c r="C15" s="141"/>
      <c r="D15" s="148"/>
      <c r="E15" s="148"/>
      <c r="F15" s="149"/>
      <c r="G15" s="149"/>
      <c r="H15" s="149"/>
      <c r="I15" s="148"/>
      <c r="J15" s="148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9"/>
      <c r="AM15" s="149"/>
      <c r="AN15" s="39"/>
      <c r="AO15" s="39"/>
      <c r="AP15" s="39"/>
      <c r="AQ15" s="39"/>
      <c r="AR15" s="39"/>
      <c r="AS15" s="114"/>
      <c r="AT15" s="114"/>
      <c r="AU15" s="114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</row>
    <row r="16" customFormat="false" ht="15" hidden="false" customHeight="false" outlineLevel="0" collapsed="false">
      <c r="A16" s="148"/>
      <c r="B16" s="148"/>
      <c r="C16" s="141"/>
      <c r="D16" s="148"/>
      <c r="E16" s="148"/>
      <c r="F16" s="149"/>
      <c r="G16" s="149"/>
      <c r="H16" s="149"/>
      <c r="I16" s="148"/>
      <c r="J16" s="148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9"/>
      <c r="AM16" s="149"/>
      <c r="AN16" s="39"/>
      <c r="AO16" s="39"/>
      <c r="AP16" s="39"/>
      <c r="AQ16" s="39"/>
      <c r="AR16" s="39"/>
      <c r="AS16" s="114"/>
      <c r="AT16" s="114"/>
      <c r="AU16" s="114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</row>
    <row r="17" customFormat="false" ht="15" hidden="false" customHeight="false" outlineLevel="0" collapsed="false">
      <c r="A17" s="148"/>
      <c r="B17" s="148"/>
      <c r="C17" s="141"/>
      <c r="D17" s="148"/>
      <c r="E17" s="148"/>
      <c r="F17" s="149"/>
      <c r="G17" s="149"/>
      <c r="H17" s="149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  <c r="W17" s="148"/>
      <c r="X17" s="148"/>
      <c r="Y17" s="148"/>
      <c r="Z17" s="148"/>
      <c r="AA17" s="148"/>
      <c r="AB17" s="148"/>
      <c r="AC17" s="148"/>
      <c r="AD17" s="148"/>
      <c r="AE17" s="148"/>
      <c r="AF17" s="148"/>
      <c r="AG17" s="148"/>
      <c r="AH17" s="148"/>
      <c r="AI17" s="148"/>
      <c r="AJ17" s="148"/>
      <c r="AK17" s="148"/>
      <c r="AL17" s="149"/>
      <c r="AM17" s="149"/>
      <c r="AN17" s="39"/>
      <c r="AO17" s="39"/>
      <c r="AP17" s="39"/>
      <c r="AQ17" s="39"/>
      <c r="AR17" s="39"/>
      <c r="AS17" s="114"/>
      <c r="AT17" s="114"/>
      <c r="AU17" s="114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</row>
    <row r="18" customFormat="false" ht="15" hidden="false" customHeight="false" outlineLevel="0" collapsed="false">
      <c r="A18" s="148"/>
      <c r="B18" s="148"/>
      <c r="C18" s="141"/>
      <c r="D18" s="148"/>
      <c r="E18" s="148"/>
      <c r="F18" s="149"/>
      <c r="G18" s="149"/>
      <c r="H18" s="149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  <c r="W18" s="148"/>
      <c r="X18" s="148"/>
      <c r="Y18" s="148"/>
      <c r="Z18" s="148"/>
      <c r="AA18" s="148"/>
      <c r="AB18" s="148"/>
      <c r="AC18" s="148"/>
      <c r="AD18" s="148"/>
      <c r="AE18" s="148"/>
      <c r="AF18" s="148"/>
      <c r="AG18" s="148"/>
      <c r="AH18" s="148"/>
      <c r="AI18" s="148"/>
      <c r="AJ18" s="148"/>
      <c r="AK18" s="148"/>
      <c r="AL18" s="149"/>
      <c r="AM18" s="149"/>
      <c r="AN18" s="39"/>
      <c r="AO18" s="39"/>
      <c r="AP18" s="39"/>
      <c r="AQ18" s="39"/>
      <c r="AR18" s="39"/>
      <c r="AS18" s="114"/>
      <c r="AT18" s="114"/>
      <c r="AU18" s="114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</row>
    <row r="19" customFormat="false" ht="15" hidden="false" customHeight="false" outlineLevel="0" collapsed="false">
      <c r="A19" s="148"/>
      <c r="B19" s="148"/>
      <c r="C19" s="141"/>
      <c r="D19" s="148"/>
      <c r="E19" s="148"/>
      <c r="F19" s="149"/>
      <c r="G19" s="149"/>
      <c r="H19" s="149"/>
      <c r="I19" s="148"/>
      <c r="J19" s="148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  <c r="W19" s="148"/>
      <c r="X19" s="148"/>
      <c r="Y19" s="148"/>
      <c r="Z19" s="148"/>
      <c r="AA19" s="148"/>
      <c r="AB19" s="148"/>
      <c r="AC19" s="148"/>
      <c r="AD19" s="148"/>
      <c r="AE19" s="148"/>
      <c r="AF19" s="148"/>
      <c r="AG19" s="148"/>
      <c r="AH19" s="148"/>
      <c r="AI19" s="148"/>
      <c r="AJ19" s="148"/>
      <c r="AK19" s="148"/>
      <c r="AL19" s="149"/>
      <c r="AM19" s="149"/>
      <c r="AN19" s="39"/>
      <c r="AO19" s="39"/>
      <c r="AP19" s="39"/>
      <c r="AQ19" s="39"/>
      <c r="AR19" s="39"/>
      <c r="AS19" s="114"/>
      <c r="AT19" s="114"/>
      <c r="AU19" s="114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</row>
    <row r="20" customFormat="false" ht="15" hidden="false" customHeight="false" outlineLevel="0" collapsed="false">
      <c r="F20" s="39"/>
      <c r="G20" s="39"/>
      <c r="H20" s="39"/>
      <c r="AL20" s="39"/>
      <c r="AM20" s="39"/>
      <c r="AN20" s="39"/>
      <c r="AO20" s="39"/>
      <c r="AP20" s="39"/>
      <c r="AQ20" s="39"/>
      <c r="AR20" s="39"/>
      <c r="AS20" s="114"/>
      <c r="AT20" s="114"/>
      <c r="AU20" s="114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</row>
    <row r="21" customFormat="false" ht="15" hidden="false" customHeight="false" outlineLevel="0" collapsed="false">
      <c r="F21" s="39"/>
      <c r="G21" s="39"/>
      <c r="H21" s="39"/>
      <c r="AL21" s="39"/>
      <c r="AM21" s="39"/>
      <c r="AN21" s="39"/>
      <c r="AO21" s="39"/>
      <c r="AP21" s="39"/>
      <c r="AQ21" s="39"/>
      <c r="AR21" s="39"/>
      <c r="AS21" s="114"/>
      <c r="AT21" s="114"/>
      <c r="AU21" s="114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</row>
    <row r="22" customFormat="false" ht="15" hidden="false" customHeight="false" outlineLevel="0" collapsed="false">
      <c r="F22" s="39"/>
      <c r="G22" s="39"/>
      <c r="H22" s="39"/>
      <c r="AL22" s="39"/>
      <c r="AM22" s="39"/>
      <c r="AN22" s="39"/>
      <c r="AO22" s="39"/>
      <c r="AP22" s="39"/>
      <c r="AQ22" s="39"/>
      <c r="AR22" s="39"/>
      <c r="AS22" s="114"/>
      <c r="AT22" s="114"/>
      <c r="AU22" s="114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</row>
    <row r="23" customFormat="false" ht="15" hidden="false" customHeight="false" outlineLevel="0" collapsed="false">
      <c r="F23" s="39"/>
      <c r="G23" s="39"/>
      <c r="H23" s="39"/>
      <c r="AL23" s="39"/>
      <c r="AM23" s="39"/>
      <c r="AN23" s="39"/>
      <c r="AO23" s="39"/>
      <c r="AP23" s="39"/>
      <c r="AQ23" s="39"/>
      <c r="AR23" s="39"/>
      <c r="AS23" s="114"/>
      <c r="AT23" s="114"/>
      <c r="AU23" s="114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</row>
    <row r="24" customFormat="false" ht="15" hidden="false" customHeight="false" outlineLevel="0" collapsed="false">
      <c r="F24" s="39"/>
      <c r="G24" s="39"/>
      <c r="H24" s="39"/>
      <c r="AL24" s="39"/>
      <c r="AM24" s="39"/>
      <c r="AN24" s="39"/>
      <c r="AO24" s="39"/>
      <c r="AP24" s="39"/>
      <c r="AQ24" s="39"/>
      <c r="AR24" s="39"/>
      <c r="AS24" s="114"/>
      <c r="AT24" s="114"/>
      <c r="AU24" s="114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</row>
    <row r="25" customFormat="false" ht="15" hidden="false" customHeight="false" outlineLevel="0" collapsed="false">
      <c r="F25" s="39"/>
      <c r="G25" s="39"/>
      <c r="H25" s="39"/>
      <c r="AL25" s="39"/>
      <c r="AM25" s="39"/>
      <c r="AN25" s="39"/>
      <c r="AO25" s="39"/>
      <c r="AP25" s="39"/>
      <c r="AQ25" s="39"/>
      <c r="AR25" s="39"/>
      <c r="AS25" s="114"/>
      <c r="AT25" s="114"/>
      <c r="AU25" s="114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</row>
    <row r="26" customFormat="false" ht="15" hidden="false" customHeight="false" outlineLevel="0" collapsed="false">
      <c r="F26" s="39"/>
      <c r="G26" s="39"/>
      <c r="H26" s="39"/>
      <c r="AL26" s="39"/>
      <c r="AM26" s="39"/>
      <c r="AN26" s="39"/>
      <c r="AO26" s="39"/>
      <c r="AP26" s="39"/>
      <c r="AQ26" s="39"/>
      <c r="AR26" s="39"/>
      <c r="AS26" s="114"/>
      <c r="AT26" s="114"/>
      <c r="AU26" s="114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</row>
    <row r="27" customFormat="false" ht="15" hidden="false" customHeight="false" outlineLevel="0" collapsed="false">
      <c r="F27" s="39"/>
      <c r="G27" s="39"/>
      <c r="H27" s="39"/>
      <c r="AL27" s="39"/>
      <c r="AM27" s="39"/>
      <c r="AN27" s="39"/>
      <c r="AO27" s="39"/>
      <c r="AP27" s="39"/>
      <c r="AQ27" s="39"/>
      <c r="AR27" s="39"/>
      <c r="AS27" s="114"/>
      <c r="AT27" s="114"/>
      <c r="AU27" s="114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</row>
    <row r="28" customFormat="false" ht="15" hidden="false" customHeight="false" outlineLevel="0" collapsed="false">
      <c r="F28" s="39"/>
      <c r="G28" s="39"/>
      <c r="H28" s="39"/>
      <c r="AL28" s="39"/>
      <c r="AM28" s="39"/>
      <c r="AN28" s="39"/>
      <c r="AO28" s="39"/>
      <c r="AP28" s="39"/>
      <c r="AQ28" s="39"/>
      <c r="AR28" s="39"/>
      <c r="AS28" s="114"/>
      <c r="AT28" s="114"/>
      <c r="AU28" s="114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</row>
    <row r="29" customFormat="false" ht="15" hidden="false" customHeight="false" outlineLevel="0" collapsed="false">
      <c r="F29" s="39"/>
      <c r="G29" s="39"/>
      <c r="H29" s="39"/>
      <c r="AL29" s="39"/>
      <c r="AM29" s="39"/>
      <c r="AN29" s="39"/>
      <c r="AO29" s="39"/>
      <c r="AP29" s="39"/>
      <c r="AQ29" s="39"/>
      <c r="AR29" s="39"/>
      <c r="AS29" s="114"/>
      <c r="AT29" s="114"/>
      <c r="AU29" s="114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</row>
    <row r="30" customFormat="false" ht="15" hidden="false" customHeight="false" outlineLevel="0" collapsed="false">
      <c r="F30" s="39"/>
      <c r="G30" s="39"/>
      <c r="H30" s="39"/>
      <c r="AL30" s="39"/>
      <c r="AM30" s="39"/>
      <c r="AN30" s="39"/>
      <c r="AO30" s="39"/>
      <c r="AP30" s="39"/>
      <c r="AQ30" s="39"/>
      <c r="AR30" s="39"/>
      <c r="AS30" s="114"/>
      <c r="AT30" s="114"/>
      <c r="AU30" s="114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</row>
    <row r="31" customFormat="false" ht="15" hidden="false" customHeight="false" outlineLevel="0" collapsed="false">
      <c r="F31" s="39"/>
      <c r="G31" s="39"/>
      <c r="H31" s="39"/>
      <c r="AL31" s="39"/>
      <c r="AM31" s="39"/>
      <c r="AN31" s="39"/>
      <c r="AO31" s="39"/>
      <c r="AP31" s="39"/>
      <c r="AQ31" s="39"/>
      <c r="AR31" s="39"/>
      <c r="AS31" s="114"/>
      <c r="AT31" s="114"/>
      <c r="AU31" s="114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</row>
    <row r="32" customFormat="false" ht="15" hidden="false" customHeight="false" outlineLevel="0" collapsed="false">
      <c r="F32" s="39"/>
      <c r="G32" s="39"/>
      <c r="H32" s="39"/>
      <c r="AL32" s="39"/>
      <c r="AM32" s="39"/>
      <c r="AN32" s="39"/>
      <c r="AO32" s="39"/>
      <c r="AP32" s="39"/>
      <c r="AQ32" s="39"/>
      <c r="AR32" s="39"/>
      <c r="AS32" s="114"/>
      <c r="AT32" s="114"/>
      <c r="AU32" s="114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</row>
    <row r="33" customFormat="false" ht="15" hidden="false" customHeight="false" outlineLevel="0" collapsed="false">
      <c r="F33" s="39"/>
      <c r="G33" s="39"/>
      <c r="H33" s="39"/>
      <c r="AL33" s="39"/>
      <c r="AM33" s="39"/>
      <c r="AN33" s="39"/>
      <c r="AO33" s="39"/>
      <c r="AP33" s="39"/>
      <c r="AQ33" s="39"/>
      <c r="AR33" s="39"/>
      <c r="AS33" s="114"/>
      <c r="AT33" s="114"/>
      <c r="AU33" s="114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</row>
    <row r="34" customFormat="false" ht="15" hidden="false" customHeight="false" outlineLevel="0" collapsed="false">
      <c r="F34" s="39"/>
      <c r="G34" s="39"/>
      <c r="H34" s="39"/>
      <c r="AL34" s="39"/>
      <c r="AM34" s="39"/>
      <c r="AN34" s="39"/>
      <c r="AO34" s="39"/>
      <c r="AP34" s="39"/>
      <c r="AQ34" s="39"/>
      <c r="AR34" s="39"/>
      <c r="AS34" s="114"/>
      <c r="AT34" s="114"/>
      <c r="AU34" s="114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</row>
    <row r="35" customFormat="false" ht="15" hidden="false" customHeight="false" outlineLevel="0" collapsed="false">
      <c r="F35" s="39"/>
      <c r="G35" s="39"/>
      <c r="H35" s="39"/>
      <c r="AL35" s="39"/>
      <c r="AM35" s="39"/>
      <c r="AN35" s="39"/>
      <c r="AO35" s="39"/>
      <c r="AP35" s="39"/>
      <c r="AQ35" s="39"/>
      <c r="AR35" s="39"/>
      <c r="AS35" s="114"/>
      <c r="AT35" s="114"/>
      <c r="AU35" s="114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</row>
    <row r="36" customFormat="false" ht="15" hidden="false" customHeight="false" outlineLevel="0" collapsed="false">
      <c r="F36" s="39"/>
      <c r="G36" s="39"/>
      <c r="H36" s="39"/>
      <c r="AL36" s="39"/>
      <c r="AM36" s="39"/>
      <c r="AN36" s="39"/>
      <c r="AO36" s="39"/>
      <c r="AP36" s="39"/>
      <c r="AQ36" s="39"/>
      <c r="AR36" s="39"/>
      <c r="AS36" s="114"/>
      <c r="AT36" s="114"/>
      <c r="AU36" s="114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</row>
    <row r="37" customFormat="false" ht="15" hidden="false" customHeight="false" outlineLevel="0" collapsed="false">
      <c r="F37" s="39"/>
      <c r="G37" s="39"/>
      <c r="H37" s="39"/>
      <c r="AL37" s="39"/>
      <c r="AM37" s="39"/>
      <c r="AN37" s="39"/>
      <c r="AO37" s="39"/>
      <c r="AP37" s="39"/>
      <c r="AQ37" s="39"/>
      <c r="AR37" s="39"/>
      <c r="AS37" s="114"/>
      <c r="AT37" s="114"/>
      <c r="AU37" s="114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</row>
    <row r="38" customFormat="false" ht="15" hidden="false" customHeight="false" outlineLevel="0" collapsed="false">
      <c r="F38" s="39"/>
      <c r="G38" s="39"/>
      <c r="H38" s="39"/>
      <c r="AL38" s="39"/>
      <c r="AM38" s="39"/>
      <c r="AN38" s="39"/>
      <c r="AO38" s="39"/>
      <c r="AP38" s="39"/>
      <c r="AQ38" s="39"/>
      <c r="AR38" s="39"/>
      <c r="AS38" s="114"/>
      <c r="AT38" s="114"/>
      <c r="AU38" s="114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</row>
    <row r="39" customFormat="false" ht="15" hidden="false" customHeight="false" outlineLevel="0" collapsed="false">
      <c r="F39" s="39"/>
      <c r="G39" s="39"/>
      <c r="H39" s="39"/>
      <c r="AL39" s="39"/>
      <c r="AM39" s="39"/>
      <c r="AN39" s="39"/>
      <c r="AO39" s="39"/>
      <c r="AP39" s="39"/>
      <c r="AQ39" s="39"/>
      <c r="AR39" s="39"/>
      <c r="AS39" s="114"/>
      <c r="AT39" s="114"/>
      <c r="AU39" s="114"/>
      <c r="AV39" s="39"/>
      <c r="AW39" s="39"/>
      <c r="AX39" s="39"/>
      <c r="AY39" s="39"/>
      <c r="AZ39" s="39"/>
      <c r="BA39" s="39"/>
      <c r="BB39" s="39"/>
      <c r="BC39" s="39"/>
      <c r="BD39" s="39"/>
      <c r="BE39" s="39"/>
      <c r="BF39" s="39"/>
    </row>
    <row r="40" customFormat="false" ht="15" hidden="false" customHeight="false" outlineLevel="0" collapsed="false">
      <c r="F40" s="39"/>
      <c r="G40" s="39"/>
      <c r="H40" s="39"/>
      <c r="AL40" s="39"/>
      <c r="AM40" s="39"/>
      <c r="AN40" s="39"/>
      <c r="AO40" s="39"/>
      <c r="AP40" s="39"/>
      <c r="AQ40" s="39"/>
      <c r="AR40" s="39"/>
      <c r="AS40" s="114"/>
      <c r="AT40" s="114"/>
      <c r="AU40" s="114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39"/>
    </row>
    <row r="41" customFormat="false" ht="15" hidden="false" customHeight="false" outlineLevel="0" collapsed="false">
      <c r="F41" s="39"/>
      <c r="G41" s="39"/>
      <c r="H41" s="39"/>
      <c r="AL41" s="39"/>
      <c r="AM41" s="39"/>
      <c r="AN41" s="39"/>
      <c r="AO41" s="39"/>
      <c r="AP41" s="39"/>
      <c r="AQ41" s="39"/>
      <c r="AR41" s="39"/>
      <c r="AS41" s="114"/>
      <c r="AT41" s="114"/>
      <c r="AU41" s="114"/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39"/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I1" activeCellId="0" sqref="I1"/>
    </sheetView>
  </sheetViews>
  <sheetFormatPr defaultColWidth="10.859375" defaultRowHeight="13.8" zeroHeight="false" outlineLevelRow="0" outlineLevelCol="0"/>
  <cols>
    <col collapsed="false" customWidth="true" hidden="false" outlineLevel="0" max="1" min="1" style="114" width="20.83"/>
    <col collapsed="false" customWidth="true" hidden="false" outlineLevel="0" max="3" min="2" style="114" width="23.66"/>
    <col collapsed="false" customWidth="true" hidden="false" outlineLevel="0" max="4" min="4" style="114" width="16.33"/>
    <col collapsed="false" customWidth="true" hidden="false" outlineLevel="0" max="5" min="5" style="114" width="14.83"/>
    <col collapsed="false" customWidth="true" hidden="false" outlineLevel="0" max="6" min="6" style="114" width="15.05"/>
    <col collapsed="false" customWidth="true" hidden="false" outlineLevel="0" max="7" min="7" style="114" width="15.15"/>
    <col collapsed="false" customWidth="true" hidden="false" outlineLevel="0" max="8" min="8" style="114" width="16.14"/>
    <col collapsed="false" customWidth="false" hidden="false" outlineLevel="0" max="1024" min="9" style="114" width="10.84"/>
  </cols>
  <sheetData>
    <row r="1" s="151" customFormat="true" ht="13.8" hidden="false" customHeight="false" outlineLevel="0" collapsed="false">
      <c r="A1" s="150" t="s">
        <v>0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Q1" s="150"/>
      <c r="R1" s="150"/>
    </row>
    <row r="2" s="153" customFormat="true" ht="13.8" hidden="false" customHeight="false" outlineLevel="0" collapsed="false">
      <c r="A2" s="152" t="s">
        <v>1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Q2" s="152"/>
      <c r="R2" s="152"/>
    </row>
    <row r="3" s="158" customFormat="true" ht="13.8" hidden="false" customHeight="false" outlineLevel="0" collapsed="false">
      <c r="A3" s="154" t="s">
        <v>2</v>
      </c>
      <c r="B3" s="154" t="s">
        <v>4</v>
      </c>
      <c r="C3" s="155" t="s">
        <v>3</v>
      </c>
      <c r="D3" s="155" t="s">
        <v>4</v>
      </c>
      <c r="E3" s="155" t="s">
        <v>4</v>
      </c>
      <c r="F3" s="154" t="s">
        <v>4</v>
      </c>
      <c r="G3" s="154" t="s">
        <v>5</v>
      </c>
      <c r="H3" s="154" t="s">
        <v>4</v>
      </c>
      <c r="I3" s="155"/>
      <c r="J3" s="155"/>
      <c r="K3" s="156"/>
      <c r="L3" s="156"/>
      <c r="M3" s="157"/>
      <c r="N3" s="157"/>
      <c r="Q3" s="157"/>
      <c r="R3" s="157"/>
    </row>
    <row r="4" s="159" customFormat="true" ht="13.8" hidden="false" customHeight="false" outlineLevel="0" collapsed="false">
      <c r="A4" s="152" t="s">
        <v>6</v>
      </c>
      <c r="B4" s="152"/>
      <c r="C4" s="152"/>
      <c r="D4" s="152"/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3"/>
      <c r="P4" s="153"/>
      <c r="Q4" s="152"/>
      <c r="R4" s="152"/>
      <c r="S4" s="153"/>
      <c r="T4" s="153"/>
      <c r="U4" s="153"/>
      <c r="V4" s="153"/>
      <c r="W4" s="153"/>
      <c r="X4" s="153"/>
      <c r="Y4" s="153"/>
      <c r="Z4" s="153"/>
      <c r="AA4" s="153"/>
      <c r="AB4" s="153"/>
      <c r="AC4" s="153"/>
    </row>
    <row r="5" s="160" customFormat="true" ht="13.8" hidden="false" customHeight="false" outlineLevel="0" collapsed="false">
      <c r="A5" s="154" t="s">
        <v>7</v>
      </c>
      <c r="B5" s="154" t="s">
        <v>9</v>
      </c>
      <c r="C5" s="155" t="s">
        <v>8</v>
      </c>
      <c r="D5" s="155" t="s">
        <v>9</v>
      </c>
      <c r="E5" s="155" t="s">
        <v>9</v>
      </c>
      <c r="F5" s="155" t="s">
        <v>9</v>
      </c>
      <c r="G5" s="155" t="s">
        <v>82</v>
      </c>
      <c r="H5" s="155" t="s">
        <v>9</v>
      </c>
      <c r="I5" s="155"/>
      <c r="J5" s="155"/>
      <c r="K5" s="156"/>
      <c r="L5" s="156"/>
      <c r="M5" s="156"/>
      <c r="N5" s="156"/>
      <c r="Q5" s="156"/>
      <c r="R5" s="156"/>
    </row>
    <row r="6" s="153" customFormat="true" ht="13.8" hidden="false" customHeight="false" outlineLevel="0" collapsed="false">
      <c r="A6" s="152" t="s">
        <v>13</v>
      </c>
      <c r="B6" s="152"/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Q6" s="152"/>
      <c r="R6" s="152"/>
    </row>
    <row r="7" s="161" customFormat="true" ht="23.85" hidden="false" customHeight="false" outlineLevel="0" collapsed="false">
      <c r="A7" s="156" t="s">
        <v>229</v>
      </c>
      <c r="B7" s="156" t="s">
        <v>230</v>
      </c>
      <c r="C7" s="156" t="s">
        <v>231</v>
      </c>
      <c r="D7" s="156" t="s">
        <v>232</v>
      </c>
      <c r="E7" s="156" t="s">
        <v>233</v>
      </c>
      <c r="F7" s="156" t="s">
        <v>234</v>
      </c>
      <c r="G7" s="156" t="s">
        <v>235</v>
      </c>
      <c r="H7" s="156" t="s">
        <v>236</v>
      </c>
      <c r="I7" s="156"/>
      <c r="J7" s="156"/>
      <c r="K7" s="156"/>
      <c r="L7" s="156"/>
      <c r="M7" s="156"/>
      <c r="N7" s="156"/>
      <c r="O7" s="160"/>
      <c r="P7" s="160"/>
      <c r="Q7" s="156"/>
      <c r="R7" s="156"/>
      <c r="S7" s="160"/>
      <c r="T7" s="160"/>
      <c r="U7" s="160"/>
      <c r="V7" s="160"/>
      <c r="W7" s="160"/>
      <c r="X7" s="160"/>
      <c r="Y7" s="160"/>
      <c r="Z7" s="160"/>
      <c r="AA7" s="160"/>
      <c r="AB7" s="160"/>
      <c r="AC7" s="160"/>
    </row>
    <row r="8" s="151" customFormat="true" ht="13.8" hidden="false" customHeight="false" outlineLevel="0" collapsed="false">
      <c r="A8" s="150" t="s">
        <v>23</v>
      </c>
      <c r="B8" s="150"/>
      <c r="C8" s="150"/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0"/>
      <c r="Q8" s="150"/>
      <c r="R8" s="150"/>
    </row>
    <row r="9" customFormat="false" ht="15" hidden="false" customHeight="false" outlineLevel="0" collapsed="false">
      <c r="A9" s="162" t="s">
        <v>237</v>
      </c>
      <c r="B9" s="162" t="s">
        <v>238</v>
      </c>
      <c r="C9" s="163" t="s">
        <v>239</v>
      </c>
      <c r="D9" s="162" t="s">
        <v>240</v>
      </c>
      <c r="E9" s="162" t="s">
        <v>241</v>
      </c>
      <c r="F9" s="162"/>
      <c r="G9" s="162" t="s">
        <v>103</v>
      </c>
      <c r="H9" s="162" t="s">
        <v>242</v>
      </c>
    </row>
    <row r="10" customFormat="false" ht="13.8" hidden="false" customHeight="false" outlineLevel="0" collapsed="false">
      <c r="A10" s="164" t="s">
        <v>36</v>
      </c>
      <c r="B10" s="165"/>
      <c r="C10" s="165"/>
      <c r="D10" s="165"/>
      <c r="E10" s="165"/>
      <c r="F10" s="165"/>
      <c r="G10" s="165"/>
      <c r="H10" s="165" t="s">
        <v>39</v>
      </c>
    </row>
    <row r="11" customFormat="false" ht="13.8" hidden="false" customHeight="false" outlineLevel="0" collapsed="false">
      <c r="A11" s="165"/>
      <c r="B11" s="165"/>
      <c r="C11" s="165"/>
      <c r="D11" s="165"/>
      <c r="E11" s="165"/>
      <c r="F11" s="165"/>
      <c r="G11" s="165"/>
      <c r="H11" s="165"/>
    </row>
    <row r="12" customFormat="false" ht="13.8" hidden="false" customHeight="false" outlineLevel="0" collapsed="false">
      <c r="A12" s="165"/>
      <c r="B12" s="165"/>
      <c r="C12" s="165"/>
      <c r="D12" s="165"/>
      <c r="E12" s="165"/>
      <c r="F12" s="165"/>
      <c r="G12" s="165"/>
      <c r="H12" s="165"/>
    </row>
    <row r="13" customFormat="false" ht="13.8" hidden="false" customHeight="false" outlineLevel="0" collapsed="false">
      <c r="A13" s="165"/>
      <c r="B13" s="165"/>
      <c r="C13" s="165"/>
      <c r="D13" s="165"/>
      <c r="E13" s="165"/>
      <c r="F13" s="165"/>
      <c r="G13" s="165"/>
      <c r="H13" s="165"/>
    </row>
    <row r="14" customFormat="false" ht="13.8" hidden="false" customHeight="false" outlineLevel="0" collapsed="false">
      <c r="A14" s="165"/>
      <c r="B14" s="165"/>
      <c r="C14" s="165"/>
      <c r="D14" s="165"/>
      <c r="E14" s="165"/>
      <c r="F14" s="165"/>
      <c r="G14" s="165"/>
      <c r="H14" s="165"/>
    </row>
    <row r="15" customFormat="false" ht="13.8" hidden="false" customHeight="false" outlineLevel="0" collapsed="false">
      <c r="A15" s="165"/>
      <c r="B15" s="165"/>
      <c r="C15" s="165"/>
      <c r="D15" s="165"/>
      <c r="E15" s="165"/>
      <c r="F15" s="165"/>
      <c r="G15" s="165"/>
      <c r="H15" s="165"/>
    </row>
    <row r="16" customFormat="false" ht="13.8" hidden="false" customHeight="false" outlineLevel="0" collapsed="false">
      <c r="A16" s="165"/>
      <c r="B16" s="165"/>
      <c r="C16" s="165"/>
      <c r="D16" s="165"/>
      <c r="E16" s="165"/>
      <c r="F16" s="165"/>
      <c r="G16" s="165"/>
      <c r="H16" s="165"/>
    </row>
    <row r="17" customFormat="false" ht="13.8" hidden="false" customHeight="false" outlineLevel="0" collapsed="false">
      <c r="A17" s="165"/>
      <c r="B17" s="165"/>
      <c r="C17" s="165"/>
      <c r="D17" s="165"/>
      <c r="E17" s="165"/>
      <c r="F17" s="165"/>
      <c r="G17" s="165"/>
      <c r="H17" s="165"/>
    </row>
    <row r="18" customFormat="false" ht="13.8" hidden="false" customHeight="false" outlineLevel="0" collapsed="false">
      <c r="A18" s="165"/>
      <c r="B18" s="165"/>
      <c r="C18" s="165"/>
      <c r="D18" s="165"/>
      <c r="E18" s="165"/>
      <c r="F18" s="165"/>
      <c r="G18" s="165"/>
      <c r="H18" s="165"/>
    </row>
    <row r="19" customFormat="false" ht="13.8" hidden="false" customHeight="false" outlineLevel="0" collapsed="false">
      <c r="A19" s="165"/>
      <c r="B19" s="165"/>
      <c r="C19" s="165"/>
      <c r="D19" s="165"/>
      <c r="E19" s="165"/>
      <c r="F19" s="165"/>
      <c r="G19" s="165"/>
      <c r="H19" s="165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8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2" activeCellId="0" sqref="A12"/>
    </sheetView>
  </sheetViews>
  <sheetFormatPr defaultColWidth="11.89453125" defaultRowHeight="15" zeroHeight="false" outlineLevelRow="0" outlineLevelCol="0"/>
  <cols>
    <col collapsed="false" customWidth="true" hidden="false" outlineLevel="0" max="1" min="1" style="0" width="51.66"/>
    <col collapsed="false" customWidth="true" hidden="false" outlineLevel="0" max="2" min="2" style="0" width="30.83"/>
    <col collapsed="false" customWidth="true" hidden="false" outlineLevel="0" max="3" min="3" style="0" width="16.14"/>
    <col collapsed="false" customWidth="true" hidden="false" outlineLevel="0" max="6" min="4" style="0" width="32"/>
    <col collapsed="false" customWidth="true" hidden="false" outlineLevel="0" max="7" min="7" style="0" width="35.85"/>
  </cols>
  <sheetData>
    <row r="1" s="168" customFormat="true" ht="15.75" hidden="false" customHeight="false" outlineLevel="0" collapsed="false">
      <c r="A1" s="166" t="s">
        <v>243</v>
      </c>
      <c r="B1" s="65" t="s">
        <v>117</v>
      </c>
      <c r="C1" s="65" t="s">
        <v>117</v>
      </c>
      <c r="D1" s="65" t="s">
        <v>117</v>
      </c>
      <c r="E1" s="65" t="s">
        <v>117</v>
      </c>
      <c r="F1" s="65" t="s">
        <v>117</v>
      </c>
      <c r="G1" s="65" t="s">
        <v>117</v>
      </c>
      <c r="H1" s="167"/>
      <c r="I1" s="167"/>
      <c r="J1" s="167"/>
      <c r="K1" s="167"/>
      <c r="L1" s="167"/>
      <c r="M1" s="167"/>
      <c r="P1" s="167"/>
      <c r="Q1" s="167"/>
    </row>
    <row r="2" s="168" customFormat="true" ht="111.75" hidden="false" customHeight="false" outlineLevel="0" collapsed="false">
      <c r="A2" s="169" t="s">
        <v>244</v>
      </c>
      <c r="B2" s="65" t="s">
        <v>117</v>
      </c>
      <c r="C2" s="65" t="s">
        <v>117</v>
      </c>
      <c r="D2" s="65" t="s">
        <v>117</v>
      </c>
      <c r="E2" s="65" t="s">
        <v>117</v>
      </c>
      <c r="F2" s="65" t="s">
        <v>117</v>
      </c>
      <c r="G2" s="65" t="s">
        <v>117</v>
      </c>
      <c r="H2" s="167"/>
      <c r="I2" s="167"/>
      <c r="J2" s="167"/>
      <c r="K2" s="167"/>
      <c r="L2" s="167"/>
      <c r="M2" s="167"/>
      <c r="P2" s="167"/>
      <c r="Q2" s="167"/>
    </row>
    <row r="3" s="168" customFormat="true" ht="15.75" hidden="false" customHeight="false" outlineLevel="0" collapsed="false">
      <c r="A3" s="3" t="s">
        <v>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5"/>
      <c r="O3" s="5"/>
      <c r="P3" s="3"/>
      <c r="Q3" s="3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s="5" customFormat="true" ht="15.75" hidden="false" customHeight="false" outlineLevel="0" collapsed="false">
      <c r="A4" s="6" t="s">
        <v>1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8"/>
      <c r="O4" s="8"/>
      <c r="P4" s="6"/>
      <c r="Q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="8" customFormat="true" ht="15.75" hidden="false" customHeight="false" outlineLevel="0" collapsed="false">
      <c r="A5" s="58" t="s">
        <v>2</v>
      </c>
      <c r="B5" s="59" t="s">
        <v>3</v>
      </c>
      <c r="C5" s="59" t="s">
        <v>4</v>
      </c>
      <c r="D5" s="59" t="s">
        <v>4</v>
      </c>
      <c r="E5" s="58" t="s">
        <v>5</v>
      </c>
      <c r="F5" s="58" t="s">
        <v>5</v>
      </c>
      <c r="G5" s="58" t="s">
        <v>4</v>
      </c>
      <c r="H5" s="59" t="s">
        <v>4</v>
      </c>
      <c r="I5" s="59"/>
      <c r="J5" s="9"/>
      <c r="K5" s="9"/>
      <c r="L5" s="12"/>
      <c r="M5" s="12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 s="11" customFormat="true" ht="15.75" hidden="false" customHeight="false" outlineLevel="0" collapsed="false">
      <c r="A6" s="6" t="s">
        <v>6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8"/>
      <c r="O6" s="8"/>
      <c r="P6" s="6"/>
      <c r="Q6" s="6"/>
      <c r="R6" s="8"/>
      <c r="S6" s="8"/>
      <c r="T6" s="8"/>
      <c r="U6" s="8"/>
      <c r="V6" s="8"/>
      <c r="W6" s="8"/>
      <c r="X6" s="8"/>
      <c r="Y6" s="8"/>
      <c r="Z6" s="8"/>
      <c r="AA6" s="8"/>
      <c r="AB6" s="8"/>
    </row>
    <row r="7" s="14" customFormat="true" ht="15.75" hidden="false" customHeight="false" outlineLevel="0" collapsed="false">
      <c r="A7" s="58" t="s">
        <v>117</v>
      </c>
      <c r="B7" s="59" t="s">
        <v>8</v>
      </c>
      <c r="C7" s="59"/>
      <c r="D7" s="59"/>
      <c r="E7" s="59"/>
      <c r="F7" s="59" t="s">
        <v>82</v>
      </c>
      <c r="G7" s="59"/>
      <c r="H7" s="59"/>
      <c r="I7" s="59"/>
      <c r="J7" s="9"/>
      <c r="K7" s="9"/>
      <c r="L7" s="9"/>
      <c r="M7" s="9"/>
      <c r="N7" s="17"/>
      <c r="O7" s="17"/>
      <c r="P7" s="9"/>
      <c r="Q7" s="9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</row>
    <row r="8" s="17" customFormat="true" ht="15.75" hidden="false" customHeight="false" outlineLevel="0" collapsed="false">
      <c r="A8" s="18" t="s">
        <v>13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9"/>
      <c r="O8" s="19"/>
      <c r="P8" s="18"/>
      <c r="Q8" s="18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</row>
    <row r="9" s="19" customFormat="true" ht="31.5" hidden="false" customHeight="false" outlineLevel="0" collapsed="false">
      <c r="A9" s="9" t="s">
        <v>245</v>
      </c>
      <c r="B9" s="9" t="s">
        <v>246</v>
      </c>
      <c r="C9" s="9"/>
      <c r="D9" s="9" t="s">
        <v>247</v>
      </c>
      <c r="E9" s="9" t="s">
        <v>248</v>
      </c>
      <c r="F9" s="9" t="s">
        <v>249</v>
      </c>
      <c r="G9" s="9" t="s">
        <v>250</v>
      </c>
      <c r="H9" s="9" t="s">
        <v>251</v>
      </c>
      <c r="I9" s="9"/>
      <c r="J9" s="9"/>
      <c r="K9" s="9"/>
      <c r="L9" s="9"/>
      <c r="M9" s="9"/>
      <c r="N9" s="17"/>
      <c r="O9" s="17"/>
      <c r="P9" s="9"/>
      <c r="Q9" s="9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</row>
    <row r="10" s="21" customFormat="true" ht="15.75" hidden="false" customHeight="false" outlineLevel="0" collapsed="false">
      <c r="A10" s="23" t="s">
        <v>23</v>
      </c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4"/>
      <c r="O10" s="24"/>
      <c r="P10" s="23"/>
      <c r="Q10" s="23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</row>
    <row r="11" s="24" customFormat="true" ht="15" hidden="false" customHeight="false" outlineLevel="0" collapsed="false">
      <c r="A11" s="170" t="s">
        <v>24</v>
      </c>
      <c r="B11" s="170" t="s">
        <v>154</v>
      </c>
      <c r="C11" s="170" t="s">
        <v>27</v>
      </c>
      <c r="D11" s="170" t="s">
        <v>57</v>
      </c>
      <c r="E11" s="170" t="s">
        <v>248</v>
      </c>
      <c r="F11" s="170" t="s">
        <v>249</v>
      </c>
      <c r="G11" s="170" t="s">
        <v>250</v>
      </c>
      <c r="H11" s="63" t="s">
        <v>35</v>
      </c>
      <c r="I11" s="65"/>
    </row>
    <row r="12" customFormat="false" ht="15" hidden="false" customHeight="false" outlineLevel="0" collapsed="false">
      <c r="A12" s="65"/>
      <c r="B12" s="65"/>
      <c r="C12" s="65"/>
      <c r="D12" s="65"/>
      <c r="E12" s="65"/>
      <c r="F12" s="65"/>
      <c r="G12" s="65"/>
      <c r="H12" s="65"/>
      <c r="I12" s="65"/>
    </row>
    <row r="13" customFormat="false" ht="15" hidden="false" customHeight="false" outlineLevel="0" collapsed="false">
      <c r="A13" s="65"/>
      <c r="B13" s="65"/>
      <c r="C13" s="65"/>
      <c r="D13" s="65"/>
      <c r="E13" s="65"/>
      <c r="F13" s="65"/>
      <c r="G13" s="65"/>
      <c r="H13" s="65"/>
      <c r="I13" s="65"/>
    </row>
    <row r="14" customFormat="false" ht="15" hidden="false" customHeight="false" outlineLevel="0" collapsed="false">
      <c r="H14" s="65"/>
      <c r="I14" s="65"/>
    </row>
    <row r="15" customFormat="false" ht="15" hidden="false" customHeight="false" outlineLevel="0" collapsed="false">
      <c r="H15" s="65"/>
      <c r="I15" s="65"/>
    </row>
    <row r="16" customFormat="false" ht="15" hidden="false" customHeight="false" outlineLevel="0" collapsed="false">
      <c r="H16" s="65"/>
      <c r="I16" s="65"/>
    </row>
    <row r="17" customFormat="false" ht="15" hidden="false" customHeight="false" outlineLevel="0" collapsed="false">
      <c r="A17" s="65"/>
      <c r="B17" s="65"/>
      <c r="C17" s="65"/>
      <c r="D17" s="65"/>
      <c r="E17" s="65"/>
      <c r="F17" s="65"/>
      <c r="G17" s="65"/>
      <c r="H17" s="65"/>
      <c r="I17" s="65"/>
    </row>
    <row r="18" customFormat="false" ht="15" hidden="false" customHeight="false" outlineLevel="0" collapsed="false">
      <c r="A18" s="65"/>
      <c r="B18" s="65"/>
      <c r="C18" s="65"/>
      <c r="D18" s="65"/>
      <c r="E18" s="65"/>
      <c r="F18" s="65"/>
      <c r="G18" s="65"/>
      <c r="H18" s="65"/>
      <c r="I18" s="6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24"/>
  <sheetViews>
    <sheetView showFormulas="false" showGridLines="true" showRowColHeaders="true" showZeros="true" rightToLeft="false" tabSelected="false" showOutlineSymbols="true" defaultGridColor="true" view="normal" topLeftCell="C1" colorId="64" zoomScale="140" zoomScaleNormal="140" zoomScalePageLayoutView="100" workbookViewId="0">
      <selection pane="topLeft" activeCell="I14" activeCellId="0" sqref="I14"/>
    </sheetView>
  </sheetViews>
  <sheetFormatPr defaultColWidth="11.89453125" defaultRowHeight="15" zeroHeight="false" outlineLevelRow="0" outlineLevelCol="0"/>
  <cols>
    <col collapsed="false" customWidth="true" hidden="false" outlineLevel="0" max="1" min="1" style="0" width="17.83"/>
    <col collapsed="false" customWidth="true" hidden="false" outlineLevel="0" max="2" min="2" style="0" width="25.16"/>
    <col collapsed="false" customWidth="true" hidden="false" outlineLevel="0" max="3" min="3" style="0" width="17.52"/>
    <col collapsed="false" customWidth="true" hidden="false" outlineLevel="0" max="4" min="4" style="1" width="25.52"/>
    <col collapsed="false" customWidth="true" hidden="false" outlineLevel="0" max="5" min="5" style="1" width="35.66"/>
    <col collapsed="false" customWidth="true" hidden="false" outlineLevel="0" max="6" min="6" style="1" width="24.15"/>
    <col collapsed="false" customWidth="true" hidden="false" outlineLevel="0" max="7" min="7" style="0" width="29.17"/>
    <col collapsed="false" customWidth="true" hidden="false" outlineLevel="0" max="8" min="8" style="0" width="25.83"/>
    <col collapsed="false" customWidth="true" hidden="false" outlineLevel="0" max="9" min="9" style="0" width="58.49"/>
  </cols>
  <sheetData>
    <row r="1" s="168" customFormat="true" ht="15.75" hidden="false" customHeight="false" outlineLevel="0" collapsed="false">
      <c r="A1" s="171" t="s">
        <v>243</v>
      </c>
      <c r="B1" s="172" t="s">
        <v>117</v>
      </c>
      <c r="C1" s="172" t="s">
        <v>117</v>
      </c>
      <c r="D1" s="173" t="s">
        <v>117</v>
      </c>
      <c r="E1" s="173" t="s">
        <v>117</v>
      </c>
      <c r="F1" s="173" t="s">
        <v>117</v>
      </c>
      <c r="G1" s="172" t="s">
        <v>117</v>
      </c>
      <c r="H1" s="172" t="s">
        <v>117</v>
      </c>
      <c r="I1" s="172" t="s">
        <v>117</v>
      </c>
      <c r="J1" s="12"/>
      <c r="K1" s="12"/>
      <c r="L1" s="167"/>
      <c r="M1" s="167"/>
      <c r="P1" s="167"/>
      <c r="Q1" s="167"/>
    </row>
    <row r="2" s="168" customFormat="true" ht="31.5" hidden="false" customHeight="false" outlineLevel="0" collapsed="false">
      <c r="A2" s="173" t="s">
        <v>252</v>
      </c>
      <c r="B2" s="172" t="s">
        <v>117</v>
      </c>
      <c r="C2" s="172" t="s">
        <v>117</v>
      </c>
      <c r="D2" s="173" t="s">
        <v>117</v>
      </c>
      <c r="E2" s="173" t="s">
        <v>117</v>
      </c>
      <c r="F2" s="173" t="s">
        <v>117</v>
      </c>
      <c r="G2" s="172" t="s">
        <v>117</v>
      </c>
      <c r="H2" s="172" t="s">
        <v>117</v>
      </c>
      <c r="I2" s="172" t="s">
        <v>117</v>
      </c>
      <c r="J2" s="12"/>
      <c r="K2" s="12"/>
      <c r="L2" s="167"/>
      <c r="M2" s="167"/>
      <c r="P2" s="167"/>
      <c r="Q2" s="167"/>
    </row>
    <row r="3" s="168" customFormat="true" ht="15.75" hidden="false" customHeight="false" outlineLevel="0" collapsed="false">
      <c r="A3" s="23" t="s">
        <v>0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3"/>
      <c r="M3" s="3"/>
      <c r="N3" s="5"/>
      <c r="O3" s="5"/>
      <c r="P3" s="3"/>
      <c r="Q3" s="3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s="5" customFormat="true" ht="15.75" hidden="false" customHeight="false" outlineLevel="0" collapsed="false">
      <c r="A4" s="6" t="s">
        <v>1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8"/>
      <c r="O4" s="8"/>
      <c r="P4" s="6"/>
      <c r="Q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="8" customFormat="true" ht="15.75" hidden="false" customHeight="false" outlineLevel="0" collapsed="false">
      <c r="A5" s="58" t="s">
        <v>117</v>
      </c>
      <c r="B5" s="59" t="s">
        <v>3</v>
      </c>
      <c r="C5" s="59" t="s">
        <v>4</v>
      </c>
      <c r="D5" s="59" t="s">
        <v>4</v>
      </c>
      <c r="E5" s="58" t="s">
        <v>4</v>
      </c>
      <c r="F5" s="58" t="s">
        <v>5</v>
      </c>
      <c r="G5" s="58" t="s">
        <v>4</v>
      </c>
      <c r="H5" s="59" t="s">
        <v>5</v>
      </c>
      <c r="I5" s="73" t="s">
        <v>4</v>
      </c>
      <c r="J5" s="9"/>
      <c r="K5" s="9"/>
      <c r="L5" s="12"/>
      <c r="M5" s="12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 s="11" customFormat="true" ht="15.75" hidden="false" customHeight="false" outlineLevel="0" collapsed="false">
      <c r="A6" s="6" t="s">
        <v>6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8"/>
      <c r="O6" s="8"/>
      <c r="P6" s="6"/>
      <c r="Q6" s="6"/>
      <c r="R6" s="8"/>
      <c r="S6" s="8"/>
      <c r="T6" s="8"/>
      <c r="U6" s="8"/>
      <c r="V6" s="8"/>
      <c r="W6" s="8"/>
      <c r="X6" s="8"/>
      <c r="Y6" s="8"/>
      <c r="Z6" s="8"/>
      <c r="AA6" s="8"/>
      <c r="AB6" s="8"/>
    </row>
    <row r="7" s="14" customFormat="true" ht="15.75" hidden="false" customHeight="false" outlineLevel="0" collapsed="false">
      <c r="A7" s="58" t="s">
        <v>117</v>
      </c>
      <c r="B7" s="59" t="s">
        <v>8</v>
      </c>
      <c r="C7" s="59"/>
      <c r="D7" s="59"/>
      <c r="E7" s="59"/>
      <c r="F7" s="59" t="s">
        <v>253</v>
      </c>
      <c r="G7" s="59"/>
      <c r="H7" s="59" t="s">
        <v>253</v>
      </c>
      <c r="I7" s="59"/>
      <c r="J7" s="9"/>
      <c r="K7" s="9"/>
      <c r="L7" s="9"/>
      <c r="M7" s="9"/>
      <c r="N7" s="17"/>
      <c r="O7" s="17"/>
      <c r="P7" s="9"/>
      <c r="Q7" s="9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</row>
    <row r="8" s="17" customFormat="true" ht="15.75" hidden="false" customHeight="false" outlineLevel="0" collapsed="false">
      <c r="A8" s="6" t="s">
        <v>13</v>
      </c>
      <c r="B8" s="6"/>
      <c r="C8" s="6"/>
      <c r="D8" s="6"/>
      <c r="E8" s="6"/>
      <c r="F8" s="6"/>
      <c r="G8" s="6"/>
      <c r="H8" s="6"/>
      <c r="I8" s="6"/>
      <c r="J8" s="6"/>
      <c r="K8" s="6"/>
      <c r="L8" s="18"/>
      <c r="M8" s="18"/>
      <c r="N8" s="19"/>
      <c r="O8" s="19"/>
      <c r="P8" s="18"/>
      <c r="Q8" s="18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</row>
    <row r="9" s="19" customFormat="true" ht="15" hidden="false" customHeight="true" outlineLevel="0" collapsed="false">
      <c r="A9" s="174" t="s">
        <v>254</v>
      </c>
      <c r="B9" s="174" t="s">
        <v>246</v>
      </c>
      <c r="C9" s="174"/>
      <c r="D9" s="174"/>
      <c r="E9" s="174" t="s">
        <v>255</v>
      </c>
      <c r="F9" s="174" t="s">
        <v>256</v>
      </c>
      <c r="G9" s="174" t="s">
        <v>257</v>
      </c>
      <c r="H9" s="174" t="s">
        <v>258</v>
      </c>
      <c r="I9" s="60" t="s">
        <v>131</v>
      </c>
      <c r="J9" s="9"/>
      <c r="K9" s="9"/>
      <c r="L9" s="9"/>
      <c r="M9" s="9"/>
      <c r="N9" s="17"/>
      <c r="O9" s="17"/>
      <c r="P9" s="9"/>
      <c r="Q9" s="9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</row>
    <row r="10" s="21" customFormat="true" ht="15.75" hidden="false" customHeight="false" outlineLevel="0" collapsed="false">
      <c r="A10" s="23" t="s">
        <v>23</v>
      </c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4"/>
      <c r="O10" s="24"/>
      <c r="P10" s="23"/>
      <c r="Q10" s="23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</row>
    <row r="11" s="24" customFormat="true" ht="16.5" hidden="false" customHeight="false" outlineLevel="0" collapsed="false">
      <c r="A11" s="175" t="s">
        <v>24</v>
      </c>
      <c r="B11" s="175" t="s">
        <v>259</v>
      </c>
      <c r="C11" s="175" t="s">
        <v>26</v>
      </c>
      <c r="D11" s="175" t="s">
        <v>27</v>
      </c>
      <c r="E11" s="175" t="s">
        <v>260</v>
      </c>
      <c r="F11" s="175" t="s">
        <v>261</v>
      </c>
      <c r="G11" s="175" t="s">
        <v>262</v>
      </c>
      <c r="H11" s="175" t="s">
        <v>263</v>
      </c>
      <c r="I11" s="173"/>
      <c r="J11" s="173"/>
      <c r="K11" s="173"/>
    </row>
    <row r="12" customFormat="false" ht="16.5" hidden="false" customHeight="false" outlineLevel="0" collapsed="false">
      <c r="A12" s="176" t="s">
        <v>36</v>
      </c>
      <c r="B12" s="177" t="n">
        <v>44986</v>
      </c>
      <c r="C12" s="178" t="s">
        <v>264</v>
      </c>
      <c r="D12" s="179" t="s">
        <v>265</v>
      </c>
      <c r="E12" s="180" t="s">
        <v>266</v>
      </c>
      <c r="F12" s="33"/>
      <c r="G12" s="181"/>
      <c r="H12" s="181"/>
      <c r="I12" s="173"/>
      <c r="J12" s="173"/>
      <c r="K12" s="173"/>
    </row>
    <row r="13" customFormat="false" ht="16.5" hidden="false" customHeight="false" outlineLevel="0" collapsed="false">
      <c r="A13" s="176" t="s">
        <v>36</v>
      </c>
      <c r="B13" s="177" t="n">
        <v>44986</v>
      </c>
      <c r="C13" s="178" t="s">
        <v>264</v>
      </c>
      <c r="D13" s="179" t="s">
        <v>267</v>
      </c>
      <c r="E13" s="181"/>
      <c r="F13" s="33"/>
      <c r="G13" s="181"/>
      <c r="H13" s="181" t="n">
        <v>120</v>
      </c>
      <c r="I13" s="182" t="s">
        <v>268</v>
      </c>
      <c r="J13" s="173"/>
      <c r="K13" s="173"/>
    </row>
    <row r="14" customFormat="false" ht="16.5" hidden="false" customHeight="false" outlineLevel="0" collapsed="false">
      <c r="A14" s="176" t="s">
        <v>36</v>
      </c>
      <c r="B14" s="177" t="n">
        <v>44986</v>
      </c>
      <c r="C14" s="178" t="s">
        <v>264</v>
      </c>
      <c r="D14" s="179" t="s">
        <v>267</v>
      </c>
      <c r="E14" s="181"/>
      <c r="F14" s="33"/>
      <c r="G14" s="181"/>
      <c r="H14" s="181" t="n">
        <v>160</v>
      </c>
      <c r="I14" s="183" t="s">
        <v>269</v>
      </c>
      <c r="J14" s="172"/>
      <c r="K14" s="172"/>
    </row>
    <row r="15" customFormat="false" ht="15" hidden="false" customHeight="false" outlineLevel="0" collapsed="false">
      <c r="A15" s="184"/>
      <c r="I15" s="172"/>
      <c r="J15" s="172"/>
      <c r="K15" s="172"/>
    </row>
    <row r="16" customFormat="false" ht="15" hidden="false" customHeight="false" outlineLevel="0" collapsed="false">
      <c r="A16" s="184"/>
      <c r="I16" s="172"/>
      <c r="J16" s="172"/>
      <c r="K16" s="172"/>
    </row>
    <row r="17" customFormat="false" ht="15" hidden="false" customHeight="false" outlineLevel="0" collapsed="false">
      <c r="A17" s="184"/>
      <c r="I17" s="172"/>
      <c r="J17" s="172"/>
      <c r="K17" s="172"/>
    </row>
    <row r="18" customFormat="false" ht="15" hidden="false" customHeight="false" outlineLevel="0" collapsed="false">
      <c r="A18" s="184"/>
    </row>
    <row r="19" customFormat="false" ht="15" hidden="false" customHeight="false" outlineLevel="0" collapsed="false">
      <c r="A19" s="184"/>
    </row>
    <row r="20" customFormat="false" ht="15" hidden="false" customHeight="false" outlineLevel="0" collapsed="false">
      <c r="A20" s="184"/>
    </row>
    <row r="21" customFormat="false" ht="15" hidden="false" customHeight="false" outlineLevel="0" collapsed="false">
      <c r="A21" s="184"/>
    </row>
    <row r="22" customFormat="false" ht="15" hidden="false" customHeight="false" outlineLevel="0" collapsed="false">
      <c r="A22" s="184"/>
    </row>
    <row r="23" customFormat="false" ht="15" hidden="false" customHeight="false" outlineLevel="0" collapsed="false">
      <c r="A23" s="184"/>
    </row>
    <row r="24" customFormat="false" ht="15" hidden="false" customHeight="false" outlineLevel="0" collapsed="false">
      <c r="A24" s="18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2022-01-28T13:35:21Z</dcterms:created>
  <dc:creator>Windows-Benutzer</dc:creator>
  <dc:description/>
  <dc:language>en-US</dc:language>
  <cp:lastModifiedBy/>
  <dcterms:modified xsi:type="dcterms:W3CDTF">2023-03-21T16:24:53Z</dcterms:modified>
  <cp:revision>140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