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<sst xmlns="http://schemas.openxmlformats.org/spreadsheetml/2006/main" count="69" uniqueCount="54">
  <si>
    <t>Referene Designator</t>
  </si>
  <si>
    <t>Part Number</t>
  </si>
  <si>
    <t>Vendor</t>
  </si>
  <si>
    <t>Description</t>
  </si>
  <si>
    <t>Cost</t>
  </si>
  <si>
    <t>Quantity</t>
  </si>
  <si>
    <t>Total Cost</t>
  </si>
  <si>
    <t>Notes</t>
  </si>
  <si>
    <t>U1-U6</t>
  </si>
  <si>
    <t>SEN-13637</t>
  </si>
  <si>
    <t>Sparkfun</t>
  </si>
  <si>
    <t>Soil moisture sensor with screw terminals</t>
  </si>
  <si>
    <t>C1-C12</t>
  </si>
  <si>
    <t>SR215C104JARTR1</t>
  </si>
  <si>
    <t>Digikey</t>
  </si>
  <si>
    <t>0.1uF, 50V, monolithic multilayer ceramic capacitor</t>
  </si>
  <si>
    <t>U7</t>
  </si>
  <si>
    <t>Arduino</t>
  </si>
  <si>
    <t>Arduino Nano Micro-controller</t>
  </si>
  <si>
    <t>R1-R7</t>
  </si>
  <si>
    <t>RNF14FTD4K99</t>
  </si>
  <si>
    <t>1%, 0.25W, 4.99k, Resistor</t>
  </si>
  <si>
    <t>R8</t>
  </si>
  <si>
    <t>RNF14FTD10K0</t>
  </si>
  <si>
    <t>1%, 0.25W, 10k, Resistor</t>
  </si>
  <si>
    <t>D1-D6</t>
  </si>
  <si>
    <t>C503B-RAN-CZ0C0AA2</t>
  </si>
  <si>
    <t>Clear Lens, Red LED</t>
  </si>
  <si>
    <t>D7</t>
  </si>
  <si>
    <t>C5SMF-GJF-CV0Y0792</t>
  </si>
  <si>
    <t>Green Lens, Green LED</t>
  </si>
  <si>
    <t>C13</t>
  </si>
  <si>
    <t>ULD1H010MDD1TD</t>
  </si>
  <si>
    <t>1uF, 50V, aluminum electrolytic capacitor</t>
  </si>
  <si>
    <t>SW1</t>
  </si>
  <si>
    <t>500SSP1S2M2QEA</t>
  </si>
  <si>
    <t>SPDT, Slider Switch</t>
  </si>
  <si>
    <t>J1</t>
  </si>
  <si>
    <t>BA9VPC</t>
  </si>
  <si>
    <t>9V Battery Holder, PCB Mounted</t>
  </si>
  <si>
    <t>PCB</t>
  </si>
  <si>
    <t>-</t>
  </si>
  <si>
    <t>ExpressPCB</t>
  </si>
  <si>
    <t>Bare PCB</t>
  </si>
  <si>
    <t>Red Wire</t>
  </si>
  <si>
    <t>PRT-11375</t>
  </si>
  <si>
    <t>Digikey/Sparkfun</t>
  </si>
  <si>
    <t>22 AWG Red Wire</t>
  </si>
  <si>
    <t>TBD</t>
  </si>
  <si>
    <t>Cost estimated based on entire spool</t>
  </si>
  <si>
    <t>Black Wire</t>
  </si>
  <si>
    <t>22 AWG Black Wire</t>
  </si>
  <si>
    <t>Yellow Wire</t>
  </si>
  <si>
    <t>22 AWG Yellow Wire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</si>
</sst>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  <xf borderId="1" fillId="0" fontId="3" numFmtId="164" xfId="0" applyBorder="1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3.43"/>
    <col customWidth="1" min="3" max="3" width="15.14"/>
    <col customWidth="1" min="4" max="4" width="35.14"/>
    <col customWidth="1" min="8" max="8" width="31.86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>
      <c r="A3" s="4" t="s">
        <v>8</v>
      </c>
      <c r="B3" s="5" t="s">
        <v>9</v>
      </c>
      <c r="C3" s="5" t="s">
        <v>10</v>
      </c>
      <c r="D3" s="5" t="s">
        <v>11</v>
      </c>
      <c r="E3" s="6">
        <v>6.95</v>
      </c>
      <c r="F3" s="4">
        <v>6.0</v>
      </c>
      <c r="G3" s="7">
        <f t="shared" ref="G3:G13" si="1">E3*F3</f>
        <v>41.7</v>
      </c>
    </row>
    <row r="4">
      <c r="A4" s="5" t="s">
        <v>12</v>
      </c>
      <c r="B4" s="5" t="s">
        <v>13</v>
      </c>
      <c r="C4" s="5" t="s">
        <v>14</v>
      </c>
      <c r="D4" s="5" t="s">
        <v>15</v>
      </c>
      <c r="E4" s="6">
        <v>0.44</v>
      </c>
      <c r="F4" s="4">
        <v>12.0</v>
      </c>
      <c r="G4" s="7">
        <f t="shared" si="1"/>
        <v>5.28</v>
      </c>
    </row>
    <row r="5">
      <c r="A5" s="5" t="s">
        <v>16</v>
      </c>
      <c r="B5" s="8">
        <v>7.630049200173E12</v>
      </c>
      <c r="C5" s="5" t="s">
        <v>17</v>
      </c>
      <c r="D5" s="5" t="s">
        <v>18</v>
      </c>
      <c r="E5" s="6">
        <v>20.0</v>
      </c>
      <c r="F5" s="4">
        <v>1.0</v>
      </c>
      <c r="G5" s="7">
        <f t="shared" si="1"/>
        <v>20</v>
      </c>
    </row>
    <row r="6">
      <c r="A6" s="5" t="s">
        <v>19</v>
      </c>
      <c r="B6" s="5" t="s">
        <v>20</v>
      </c>
      <c r="C6" s="5" t="s">
        <v>14</v>
      </c>
      <c r="D6" s="5" t="s">
        <v>21</v>
      </c>
      <c r="E6" s="6">
        <v>0.1</v>
      </c>
      <c r="F6" s="4">
        <v>7.0</v>
      </c>
      <c r="G6" s="7">
        <f t="shared" si="1"/>
        <v>0.7</v>
      </c>
    </row>
    <row r="7">
      <c r="A7" s="5" t="s">
        <v>22</v>
      </c>
      <c r="B7" s="5" t="s">
        <v>23</v>
      </c>
      <c r="C7" s="5" t="s">
        <v>14</v>
      </c>
      <c r="D7" s="5" t="s">
        <v>24</v>
      </c>
      <c r="E7" s="6">
        <v>0.1</v>
      </c>
      <c r="F7" s="4">
        <v>1.0</v>
      </c>
      <c r="G7" s="7">
        <f t="shared" si="1"/>
        <v>0.1</v>
      </c>
    </row>
    <row r="8">
      <c r="A8" s="5" t="s">
        <v>25</v>
      </c>
      <c r="B8" s="5" t="s">
        <v>26</v>
      </c>
      <c r="C8" s="5" t="s">
        <v>14</v>
      </c>
      <c r="D8" s="5" t="s">
        <v>27</v>
      </c>
      <c r="E8" s="6">
        <v>0.15</v>
      </c>
      <c r="F8" s="4">
        <v>6.0</v>
      </c>
      <c r="G8" s="7">
        <f t="shared" si="1"/>
        <v>0.9</v>
      </c>
    </row>
    <row r="9">
      <c r="A9" s="5" t="s">
        <v>28</v>
      </c>
      <c r="B9" s="5" t="s">
        <v>29</v>
      </c>
      <c r="C9" s="5" t="s">
        <v>14</v>
      </c>
      <c r="D9" s="5" t="s">
        <v>30</v>
      </c>
      <c r="E9" s="6">
        <v>0.2</v>
      </c>
      <c r="F9" s="4">
        <v>1.0</v>
      </c>
      <c r="G9" s="7">
        <f t="shared" si="1"/>
        <v>0.2</v>
      </c>
    </row>
    <row r="10">
      <c r="A10" s="5" t="s">
        <v>31</v>
      </c>
      <c r="B10" s="5" t="s">
        <v>32</v>
      </c>
      <c r="C10" s="5" t="s">
        <v>14</v>
      </c>
      <c r="D10" s="5" t="s">
        <v>33</v>
      </c>
      <c r="E10" s="9">
        <v>0.29</v>
      </c>
      <c r="F10" s="4">
        <v>1.0</v>
      </c>
      <c r="G10" s="7">
        <f t="shared" si="1"/>
        <v>0.29</v>
      </c>
    </row>
    <row r="11">
      <c r="A11" s="5" t="s">
        <v>34</v>
      </c>
      <c r="B11" s="5" t="s">
        <v>35</v>
      </c>
      <c r="C11" s="5" t="s">
        <v>14</v>
      </c>
      <c r="D11" s="5" t="s">
        <v>36</v>
      </c>
      <c r="E11" s="9">
        <v>2.51</v>
      </c>
      <c r="F11" s="4">
        <v>1.0</v>
      </c>
      <c r="G11" s="7">
        <f t="shared" si="1"/>
        <v>2.51</v>
      </c>
    </row>
    <row r="12">
      <c r="A12" s="5" t="s">
        <v>37</v>
      </c>
      <c r="B12" s="5" t="s">
        <v>38</v>
      </c>
      <c r="C12" s="5" t="s">
        <v>14</v>
      </c>
      <c r="D12" s="5" t="s">
        <v>39</v>
      </c>
      <c r="E12" s="9">
        <v>2.38</v>
      </c>
      <c r="F12" s="5">
        <v>1.0</v>
      </c>
      <c r="G12" s="7">
        <f t="shared" si="1"/>
        <v>2.38</v>
      </c>
    </row>
    <row r="13">
      <c r="A13" s="5" t="s">
        <v>40</v>
      </c>
      <c r="B13" s="5" t="s">
        <v>41</v>
      </c>
      <c r="C13" s="5" t="s">
        <v>42</v>
      </c>
      <c r="D13" s="5" t="s">
        <v>43</v>
      </c>
      <c r="E13" s="7">
        <f>40/3</f>
        <v>13.33333333</v>
      </c>
      <c r="F13" s="4">
        <v>1.0</v>
      </c>
      <c r="G13" s="7">
        <f t="shared" si="1"/>
        <v>13.33333333</v>
      </c>
    </row>
    <row r="14">
      <c r="A14" s="4" t="s">
        <v>44</v>
      </c>
      <c r="B14" s="5" t="s">
        <v>45</v>
      </c>
      <c r="C14" s="5" t="s">
        <v>46</v>
      </c>
      <c r="D14" s="4" t="s">
        <v>47</v>
      </c>
      <c r="E14" s="10" t="s">
        <v>48</v>
      </c>
      <c r="F14" s="4">
        <v>6.0</v>
      </c>
      <c r="G14" s="7">
        <f t="shared" ref="G14:G16" si="2">16.95 / 5</f>
        <v>3.39</v>
      </c>
      <c r="H14" s="4" t="s">
        <v>49</v>
      </c>
    </row>
    <row r="15">
      <c r="A15" s="5" t="s">
        <v>50</v>
      </c>
      <c r="B15" s="4" t="s">
        <v>45</v>
      </c>
      <c r="C15" s="4" t="s">
        <v>46</v>
      </c>
      <c r="D15" s="5" t="s">
        <v>51</v>
      </c>
      <c r="E15" s="11" t="s">
        <v>48</v>
      </c>
      <c r="F15" s="4">
        <v>6.0</v>
      </c>
      <c r="G15" s="7">
        <f t="shared" si="2"/>
        <v>3.39</v>
      </c>
      <c r="H15" s="4" t="s">
        <v>49</v>
      </c>
    </row>
    <row r="16">
      <c r="A16" s="12" t="s">
        <v>52</v>
      </c>
      <c r="B16" s="12" t="s">
        <v>45</v>
      </c>
      <c r="C16" s="12" t="s">
        <v>46</v>
      </c>
      <c r="D16" s="12" t="s">
        <v>53</v>
      </c>
      <c r="E16" s="13" t="s">
        <v>48</v>
      </c>
      <c r="F16" s="12">
        <v>6.0</v>
      </c>
      <c r="G16" s="14">
        <f t="shared" si="2"/>
        <v>3.39</v>
      </c>
      <c r="H16" s="12" t="s">
        <v>49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G17" s="7">
        <f>SUM(G3:G16)</f>
        <v>97.56333333</v>
      </c>
    </row>
  </sheetData>
  <drawing r:id="rId1"/>
</worksheet>
</file>