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8_{0E54F61D-F5F0-4736-82A4-9CB815EC35DB}" xr6:coauthVersionLast="43" xr6:coauthVersionMax="43" xr10:uidLastSave="{00000000-0000-0000-0000-000000000000}"/>
  <bookViews>
    <workbookView xWindow="30375" yWindow="1140" windowWidth="26520" windowHeight="15480"/>
  </bookViews>
  <sheets>
    <sheet name=".75 miter conversion 1 - vesrsi" sheetId="1" r:id="rId1"/>
    <sheet name="ellipse" sheetId="3" r:id="rId2"/>
    <sheet name="Sheet1" sheetId="2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I17" i="1" l="1"/>
  <c r="I18" i="1"/>
  <c r="I19" i="1"/>
  <c r="I20" i="1"/>
  <c r="I21" i="1"/>
  <c r="I22" i="1"/>
  <c r="I23" i="1"/>
  <c r="I24" i="1"/>
  <c r="I25" i="1"/>
  <c r="P26" i="1" s="1"/>
  <c r="I26" i="1"/>
  <c r="I27" i="1"/>
  <c r="I28" i="1"/>
  <c r="P29" i="1" s="1"/>
  <c r="I29" i="1"/>
  <c r="I30" i="1"/>
  <c r="I31" i="1"/>
  <c r="I32" i="1"/>
  <c r="I33" i="1"/>
  <c r="P33" i="1" s="1"/>
  <c r="I34" i="1"/>
  <c r="I35" i="1"/>
  <c r="P35" i="1" s="1"/>
  <c r="I16" i="1"/>
  <c r="P22" i="1"/>
  <c r="P23" i="1"/>
  <c r="P30" i="1"/>
  <c r="P31" i="1"/>
  <c r="P27" i="1"/>
  <c r="P19" i="1"/>
  <c r="C394" i="3"/>
  <c r="D394" i="3" s="1"/>
  <c r="E394" i="3" s="1"/>
  <c r="C393" i="3"/>
  <c r="D393" i="3" s="1"/>
  <c r="E393" i="3" s="1"/>
  <c r="E392" i="3"/>
  <c r="D392" i="3"/>
  <c r="C392" i="3"/>
  <c r="D391" i="3"/>
  <c r="E391" i="3" s="1"/>
  <c r="C391" i="3"/>
  <c r="C390" i="3"/>
  <c r="D390" i="3" s="1"/>
  <c r="E390" i="3" s="1"/>
  <c r="E389" i="3"/>
  <c r="D389" i="3"/>
  <c r="C389" i="3"/>
  <c r="E388" i="3"/>
  <c r="D388" i="3"/>
  <c r="C388" i="3"/>
  <c r="D387" i="3"/>
  <c r="E387" i="3" s="1"/>
  <c r="C387" i="3"/>
  <c r="C386" i="3"/>
  <c r="D386" i="3" s="1"/>
  <c r="E386" i="3" s="1"/>
  <c r="C385" i="3"/>
  <c r="D385" i="3" s="1"/>
  <c r="E385" i="3" s="1"/>
  <c r="E384" i="3"/>
  <c r="D384" i="3"/>
  <c r="C384" i="3"/>
  <c r="D383" i="3"/>
  <c r="E383" i="3" s="1"/>
  <c r="C383" i="3"/>
  <c r="C382" i="3"/>
  <c r="D382" i="3" s="1"/>
  <c r="E382" i="3" s="1"/>
  <c r="E381" i="3"/>
  <c r="D381" i="3"/>
  <c r="C381" i="3"/>
  <c r="E380" i="3"/>
  <c r="D380" i="3"/>
  <c r="C380" i="3"/>
  <c r="D379" i="3"/>
  <c r="E379" i="3" s="1"/>
  <c r="C379" i="3"/>
  <c r="C378" i="3"/>
  <c r="D378" i="3" s="1"/>
  <c r="E378" i="3" s="1"/>
  <c r="C377" i="3"/>
  <c r="D377" i="3" s="1"/>
  <c r="E377" i="3" s="1"/>
  <c r="E376" i="3"/>
  <c r="D376" i="3"/>
  <c r="C376" i="3"/>
  <c r="D375" i="3"/>
  <c r="E375" i="3" s="1"/>
  <c r="C375" i="3"/>
  <c r="C374" i="3"/>
  <c r="D374" i="3" s="1"/>
  <c r="E374" i="3" s="1"/>
  <c r="E373" i="3"/>
  <c r="D373" i="3"/>
  <c r="C373" i="3"/>
  <c r="E372" i="3"/>
  <c r="D372" i="3"/>
  <c r="C372" i="3"/>
  <c r="D371" i="3"/>
  <c r="E371" i="3" s="1"/>
  <c r="C371" i="3"/>
  <c r="C370" i="3"/>
  <c r="D370" i="3" s="1"/>
  <c r="E370" i="3" s="1"/>
  <c r="C369" i="3"/>
  <c r="D369" i="3" s="1"/>
  <c r="E369" i="3" s="1"/>
  <c r="E368" i="3"/>
  <c r="D368" i="3"/>
  <c r="C368" i="3"/>
  <c r="D367" i="3"/>
  <c r="E367" i="3" s="1"/>
  <c r="C367" i="3"/>
  <c r="C366" i="3"/>
  <c r="D366" i="3" s="1"/>
  <c r="E366" i="3" s="1"/>
  <c r="E365" i="3"/>
  <c r="D365" i="3"/>
  <c r="C365" i="3"/>
  <c r="E364" i="3"/>
  <c r="D364" i="3"/>
  <c r="C364" i="3"/>
  <c r="D363" i="3"/>
  <c r="E363" i="3" s="1"/>
  <c r="C363" i="3"/>
  <c r="C362" i="3"/>
  <c r="D362" i="3" s="1"/>
  <c r="E362" i="3" s="1"/>
  <c r="C361" i="3"/>
  <c r="D361" i="3" s="1"/>
  <c r="E361" i="3" s="1"/>
  <c r="E360" i="3"/>
  <c r="D360" i="3"/>
  <c r="C360" i="3"/>
  <c r="D359" i="3"/>
  <c r="E359" i="3" s="1"/>
  <c r="C359" i="3"/>
  <c r="C358" i="3"/>
  <c r="D358" i="3" s="1"/>
  <c r="E358" i="3" s="1"/>
  <c r="E357" i="3"/>
  <c r="D357" i="3"/>
  <c r="C357" i="3"/>
  <c r="E356" i="3"/>
  <c r="D356" i="3"/>
  <c r="C356" i="3"/>
  <c r="D355" i="3"/>
  <c r="E355" i="3" s="1"/>
  <c r="C355" i="3"/>
  <c r="C354" i="3"/>
  <c r="D354" i="3" s="1"/>
  <c r="E354" i="3" s="1"/>
  <c r="C353" i="3"/>
  <c r="D353" i="3" s="1"/>
  <c r="E353" i="3" s="1"/>
  <c r="E352" i="3"/>
  <c r="D352" i="3"/>
  <c r="C352" i="3"/>
  <c r="D351" i="3"/>
  <c r="E351" i="3" s="1"/>
  <c r="C351" i="3"/>
  <c r="C350" i="3"/>
  <c r="D350" i="3" s="1"/>
  <c r="E350" i="3" s="1"/>
  <c r="E349" i="3"/>
  <c r="D349" i="3"/>
  <c r="C349" i="3"/>
  <c r="E348" i="3"/>
  <c r="D348" i="3"/>
  <c r="C348" i="3"/>
  <c r="D347" i="3"/>
  <c r="E347" i="3" s="1"/>
  <c r="C347" i="3"/>
  <c r="C346" i="3"/>
  <c r="D346" i="3" s="1"/>
  <c r="E346" i="3" s="1"/>
  <c r="C345" i="3"/>
  <c r="D345" i="3" s="1"/>
  <c r="E345" i="3" s="1"/>
  <c r="E344" i="3"/>
  <c r="D344" i="3"/>
  <c r="C344" i="3"/>
  <c r="D343" i="3"/>
  <c r="E343" i="3" s="1"/>
  <c r="C343" i="3"/>
  <c r="C342" i="3"/>
  <c r="D342" i="3" s="1"/>
  <c r="E342" i="3" s="1"/>
  <c r="E341" i="3"/>
  <c r="D341" i="3"/>
  <c r="C341" i="3"/>
  <c r="E340" i="3"/>
  <c r="D340" i="3"/>
  <c r="C340" i="3"/>
  <c r="D339" i="3"/>
  <c r="E339" i="3" s="1"/>
  <c r="C339" i="3"/>
  <c r="C338" i="3"/>
  <c r="D338" i="3" s="1"/>
  <c r="E338" i="3" s="1"/>
  <c r="C337" i="3"/>
  <c r="D337" i="3" s="1"/>
  <c r="E337" i="3" s="1"/>
  <c r="E336" i="3"/>
  <c r="D336" i="3"/>
  <c r="C336" i="3"/>
  <c r="D335" i="3"/>
  <c r="E335" i="3" s="1"/>
  <c r="C335" i="3"/>
  <c r="C334" i="3"/>
  <c r="D334" i="3" s="1"/>
  <c r="E334" i="3" s="1"/>
  <c r="E333" i="3"/>
  <c r="D333" i="3"/>
  <c r="C333" i="3"/>
  <c r="E332" i="3"/>
  <c r="D332" i="3"/>
  <c r="C332" i="3"/>
  <c r="D331" i="3"/>
  <c r="E331" i="3" s="1"/>
  <c r="C331" i="3"/>
  <c r="C330" i="3"/>
  <c r="D330" i="3" s="1"/>
  <c r="E330" i="3" s="1"/>
  <c r="C329" i="3"/>
  <c r="D329" i="3" s="1"/>
  <c r="E329" i="3" s="1"/>
  <c r="E328" i="3"/>
  <c r="D328" i="3"/>
  <c r="C328" i="3"/>
  <c r="D327" i="3"/>
  <c r="E327" i="3" s="1"/>
  <c r="C327" i="3"/>
  <c r="C326" i="3"/>
  <c r="D326" i="3" s="1"/>
  <c r="E326" i="3" s="1"/>
  <c r="E325" i="3"/>
  <c r="D325" i="3"/>
  <c r="C325" i="3"/>
  <c r="E324" i="3"/>
  <c r="D324" i="3"/>
  <c r="C324" i="3"/>
  <c r="D323" i="3"/>
  <c r="E323" i="3" s="1"/>
  <c r="C323" i="3"/>
  <c r="E322" i="3"/>
  <c r="C322" i="3"/>
  <c r="D322" i="3" s="1"/>
  <c r="C321" i="3"/>
  <c r="D321" i="3" s="1"/>
  <c r="E321" i="3" s="1"/>
  <c r="C320" i="3"/>
  <c r="D320" i="3" s="1"/>
  <c r="E320" i="3" s="1"/>
  <c r="D319" i="3"/>
  <c r="E319" i="3" s="1"/>
  <c r="C319" i="3"/>
  <c r="C318" i="3"/>
  <c r="D318" i="3" s="1"/>
  <c r="E318" i="3" s="1"/>
  <c r="D317" i="3"/>
  <c r="E317" i="3" s="1"/>
  <c r="C317" i="3"/>
  <c r="E316" i="3"/>
  <c r="D316" i="3"/>
  <c r="C316" i="3"/>
  <c r="D315" i="3"/>
  <c r="E315" i="3" s="1"/>
  <c r="C315" i="3"/>
  <c r="C314" i="3"/>
  <c r="D314" i="3" s="1"/>
  <c r="E314" i="3" s="1"/>
  <c r="C313" i="3"/>
  <c r="D313" i="3" s="1"/>
  <c r="E313" i="3" s="1"/>
  <c r="C312" i="3"/>
  <c r="D312" i="3" s="1"/>
  <c r="E312" i="3" s="1"/>
  <c r="D311" i="3"/>
  <c r="E311" i="3" s="1"/>
  <c r="C311" i="3"/>
  <c r="C310" i="3"/>
  <c r="D310" i="3" s="1"/>
  <c r="E310" i="3" s="1"/>
  <c r="E309" i="3"/>
  <c r="D309" i="3"/>
  <c r="C309" i="3"/>
  <c r="E308" i="3"/>
  <c r="D308" i="3"/>
  <c r="C308" i="3"/>
  <c r="D307" i="3"/>
  <c r="E307" i="3" s="1"/>
  <c r="C307" i="3"/>
  <c r="E306" i="3"/>
  <c r="C306" i="3"/>
  <c r="D306" i="3" s="1"/>
  <c r="C305" i="3"/>
  <c r="D305" i="3" s="1"/>
  <c r="E305" i="3" s="1"/>
  <c r="D304" i="3"/>
  <c r="E304" i="3" s="1"/>
  <c r="C304" i="3"/>
  <c r="D303" i="3"/>
  <c r="E303" i="3" s="1"/>
  <c r="C303" i="3"/>
  <c r="C302" i="3"/>
  <c r="D302" i="3" s="1"/>
  <c r="E302" i="3" s="1"/>
  <c r="E301" i="3"/>
  <c r="D301" i="3"/>
  <c r="C301" i="3"/>
  <c r="E300" i="3"/>
  <c r="D300" i="3"/>
  <c r="C300" i="3"/>
  <c r="C299" i="3"/>
  <c r="D299" i="3" s="1"/>
  <c r="E299" i="3" s="1"/>
  <c r="E298" i="3"/>
  <c r="C298" i="3"/>
  <c r="D298" i="3" s="1"/>
  <c r="C297" i="3"/>
  <c r="D297" i="3" s="1"/>
  <c r="E297" i="3" s="1"/>
  <c r="E296" i="3"/>
  <c r="D296" i="3"/>
  <c r="C296" i="3"/>
  <c r="D295" i="3"/>
  <c r="E295" i="3" s="1"/>
  <c r="C295" i="3"/>
  <c r="C294" i="3"/>
  <c r="D294" i="3" s="1"/>
  <c r="E294" i="3" s="1"/>
  <c r="D293" i="3"/>
  <c r="E293" i="3" s="1"/>
  <c r="C293" i="3"/>
  <c r="E292" i="3"/>
  <c r="D292" i="3"/>
  <c r="C292" i="3"/>
  <c r="D291" i="3"/>
  <c r="E291" i="3" s="1"/>
  <c r="C291" i="3"/>
  <c r="C290" i="3"/>
  <c r="D290" i="3" s="1"/>
  <c r="E290" i="3" s="1"/>
  <c r="C289" i="3"/>
  <c r="D289" i="3" s="1"/>
  <c r="E289" i="3" s="1"/>
  <c r="E288" i="3"/>
  <c r="D288" i="3"/>
  <c r="C288" i="3"/>
  <c r="D287" i="3"/>
  <c r="E287" i="3" s="1"/>
  <c r="C287" i="3"/>
  <c r="C286" i="3"/>
  <c r="D286" i="3" s="1"/>
  <c r="E286" i="3" s="1"/>
  <c r="D285" i="3"/>
  <c r="E285" i="3" s="1"/>
  <c r="C285" i="3"/>
  <c r="E284" i="3"/>
  <c r="D284" i="3"/>
  <c r="C284" i="3"/>
  <c r="D283" i="3"/>
  <c r="E283" i="3" s="1"/>
  <c r="C283" i="3"/>
  <c r="C282" i="3"/>
  <c r="D282" i="3" s="1"/>
  <c r="E282" i="3" s="1"/>
  <c r="E281" i="3"/>
  <c r="D281" i="3"/>
  <c r="C281" i="3"/>
  <c r="E280" i="3"/>
  <c r="D280" i="3"/>
  <c r="C280" i="3"/>
  <c r="D279" i="3"/>
  <c r="E279" i="3" s="1"/>
  <c r="C279" i="3"/>
  <c r="C278" i="3"/>
  <c r="D278" i="3" s="1"/>
  <c r="E278" i="3" s="1"/>
  <c r="E277" i="3"/>
  <c r="D277" i="3"/>
  <c r="C277" i="3"/>
  <c r="E276" i="3"/>
  <c r="D276" i="3"/>
  <c r="C276" i="3"/>
  <c r="D275" i="3"/>
  <c r="E275" i="3" s="1"/>
  <c r="C275" i="3"/>
  <c r="E274" i="3"/>
  <c r="C274" i="3"/>
  <c r="D274" i="3" s="1"/>
  <c r="E273" i="3"/>
  <c r="D273" i="3"/>
  <c r="C273" i="3"/>
  <c r="D272" i="3"/>
  <c r="E272" i="3" s="1"/>
  <c r="C272" i="3"/>
  <c r="D271" i="3"/>
  <c r="E271" i="3" s="1"/>
  <c r="C271" i="3"/>
  <c r="C270" i="3"/>
  <c r="D270" i="3" s="1"/>
  <c r="E270" i="3" s="1"/>
  <c r="E269" i="3"/>
  <c r="D269" i="3"/>
  <c r="C269" i="3"/>
  <c r="E268" i="3"/>
  <c r="D268" i="3"/>
  <c r="C268" i="3"/>
  <c r="C267" i="3"/>
  <c r="D267" i="3" s="1"/>
  <c r="E267" i="3" s="1"/>
  <c r="E266" i="3"/>
  <c r="C266" i="3"/>
  <c r="D266" i="3" s="1"/>
  <c r="E265" i="3"/>
  <c r="D265" i="3"/>
  <c r="C265" i="3"/>
  <c r="C264" i="3"/>
  <c r="D264" i="3" s="1"/>
  <c r="E264" i="3" s="1"/>
  <c r="D263" i="3"/>
  <c r="E263" i="3" s="1"/>
  <c r="C263" i="3"/>
  <c r="C262" i="3"/>
  <c r="D262" i="3" s="1"/>
  <c r="E262" i="3" s="1"/>
  <c r="E261" i="3"/>
  <c r="D261" i="3"/>
  <c r="C261" i="3"/>
  <c r="E260" i="3"/>
  <c r="D260" i="3"/>
  <c r="C260" i="3"/>
  <c r="C259" i="3"/>
  <c r="D259" i="3" s="1"/>
  <c r="E259" i="3" s="1"/>
  <c r="E258" i="3"/>
  <c r="C258" i="3"/>
  <c r="D258" i="3" s="1"/>
  <c r="E257" i="3"/>
  <c r="D257" i="3"/>
  <c r="C257" i="3"/>
  <c r="C256" i="3"/>
  <c r="D256" i="3" s="1"/>
  <c r="E256" i="3" s="1"/>
  <c r="D255" i="3"/>
  <c r="E255" i="3" s="1"/>
  <c r="C255" i="3"/>
  <c r="C254" i="3"/>
  <c r="D254" i="3" s="1"/>
  <c r="E254" i="3" s="1"/>
  <c r="D253" i="3"/>
  <c r="E253" i="3" s="1"/>
  <c r="C253" i="3"/>
  <c r="E252" i="3"/>
  <c r="D252" i="3"/>
  <c r="C252" i="3"/>
  <c r="D251" i="3"/>
  <c r="E251" i="3" s="1"/>
  <c r="C251" i="3"/>
  <c r="C250" i="3"/>
  <c r="D250" i="3" s="1"/>
  <c r="E250" i="3" s="1"/>
  <c r="E249" i="3"/>
  <c r="D249" i="3"/>
  <c r="C249" i="3"/>
  <c r="E248" i="3"/>
  <c r="D248" i="3"/>
  <c r="C248" i="3"/>
  <c r="D247" i="3"/>
  <c r="E247" i="3" s="1"/>
  <c r="C247" i="3"/>
  <c r="C246" i="3"/>
  <c r="D246" i="3" s="1"/>
  <c r="E246" i="3" s="1"/>
  <c r="D245" i="3"/>
  <c r="E245" i="3" s="1"/>
  <c r="C245" i="3"/>
  <c r="E244" i="3"/>
  <c r="D244" i="3"/>
  <c r="C244" i="3"/>
  <c r="D243" i="3"/>
  <c r="E243" i="3" s="1"/>
  <c r="C243" i="3"/>
  <c r="C242" i="3"/>
  <c r="D242" i="3" s="1"/>
  <c r="E242" i="3" s="1"/>
  <c r="E241" i="3"/>
  <c r="D241" i="3"/>
  <c r="C241" i="3"/>
  <c r="D240" i="3"/>
  <c r="E240" i="3" s="1"/>
  <c r="C240" i="3"/>
  <c r="D239" i="3"/>
  <c r="E239" i="3" s="1"/>
  <c r="C239" i="3"/>
  <c r="C238" i="3"/>
  <c r="D238" i="3" s="1"/>
  <c r="E238" i="3" s="1"/>
  <c r="E237" i="3"/>
  <c r="D237" i="3"/>
  <c r="C237" i="3"/>
  <c r="E236" i="3"/>
  <c r="D236" i="3"/>
  <c r="C236" i="3"/>
  <c r="C235" i="3"/>
  <c r="D235" i="3" s="1"/>
  <c r="E235" i="3" s="1"/>
  <c r="E234" i="3"/>
  <c r="C234" i="3"/>
  <c r="D234" i="3" s="1"/>
  <c r="E233" i="3"/>
  <c r="D233" i="3"/>
  <c r="C233" i="3"/>
  <c r="C232" i="3"/>
  <c r="D232" i="3" s="1"/>
  <c r="E232" i="3" s="1"/>
  <c r="D231" i="3"/>
  <c r="E231" i="3" s="1"/>
  <c r="C231" i="3"/>
  <c r="C230" i="3"/>
  <c r="D230" i="3" s="1"/>
  <c r="E230" i="3" s="1"/>
  <c r="E229" i="3"/>
  <c r="D229" i="3"/>
  <c r="C229" i="3"/>
  <c r="E228" i="3"/>
  <c r="D228" i="3"/>
  <c r="C228" i="3"/>
  <c r="D227" i="3"/>
  <c r="E227" i="3" s="1"/>
  <c r="C227" i="3"/>
  <c r="E226" i="3"/>
  <c r="C226" i="3"/>
  <c r="D226" i="3" s="1"/>
  <c r="E225" i="3"/>
  <c r="D225" i="3"/>
  <c r="C225" i="3"/>
  <c r="E224" i="3"/>
  <c r="D224" i="3"/>
  <c r="C224" i="3"/>
  <c r="D223" i="3"/>
  <c r="E223" i="3" s="1"/>
  <c r="C223" i="3"/>
  <c r="C222" i="3"/>
  <c r="D222" i="3" s="1"/>
  <c r="E222" i="3" s="1"/>
  <c r="D221" i="3"/>
  <c r="E221" i="3" s="1"/>
  <c r="C221" i="3"/>
  <c r="E220" i="3"/>
  <c r="D220" i="3"/>
  <c r="C220" i="3"/>
  <c r="D219" i="3"/>
  <c r="E219" i="3" s="1"/>
  <c r="C219" i="3"/>
  <c r="C218" i="3"/>
  <c r="D218" i="3" s="1"/>
  <c r="E218" i="3" s="1"/>
  <c r="E217" i="3"/>
  <c r="D217" i="3"/>
  <c r="C217" i="3"/>
  <c r="E216" i="3"/>
  <c r="D216" i="3"/>
  <c r="C216" i="3"/>
  <c r="D215" i="3"/>
  <c r="E215" i="3" s="1"/>
  <c r="C215" i="3"/>
  <c r="C214" i="3"/>
  <c r="D214" i="3" s="1"/>
  <c r="E214" i="3" s="1"/>
  <c r="E213" i="3"/>
  <c r="D213" i="3"/>
  <c r="C213" i="3"/>
  <c r="E212" i="3"/>
  <c r="D212" i="3"/>
  <c r="C212" i="3"/>
  <c r="D211" i="3"/>
  <c r="E211" i="3" s="1"/>
  <c r="C211" i="3"/>
  <c r="E210" i="3"/>
  <c r="C210" i="3"/>
  <c r="D210" i="3" s="1"/>
  <c r="E209" i="3"/>
  <c r="D209" i="3"/>
  <c r="C209" i="3"/>
  <c r="D208" i="3"/>
  <c r="E208" i="3" s="1"/>
  <c r="C208" i="3"/>
  <c r="D207" i="3"/>
  <c r="E207" i="3" s="1"/>
  <c r="C207" i="3"/>
  <c r="C206" i="3"/>
  <c r="D206" i="3" s="1"/>
  <c r="E206" i="3" s="1"/>
  <c r="E205" i="3"/>
  <c r="D205" i="3"/>
  <c r="C205" i="3"/>
  <c r="E204" i="3"/>
  <c r="D204" i="3"/>
  <c r="C204" i="3"/>
  <c r="C203" i="3"/>
  <c r="D203" i="3" s="1"/>
  <c r="E203" i="3" s="1"/>
  <c r="E202" i="3"/>
  <c r="C202" i="3"/>
  <c r="D202" i="3" s="1"/>
  <c r="E201" i="3"/>
  <c r="D201" i="3"/>
  <c r="C201" i="3"/>
  <c r="C200" i="3"/>
  <c r="D200" i="3" s="1"/>
  <c r="E200" i="3" s="1"/>
  <c r="D199" i="3"/>
  <c r="E199" i="3" s="1"/>
  <c r="C199" i="3"/>
  <c r="C198" i="3"/>
  <c r="D198" i="3" s="1"/>
  <c r="E198" i="3" s="1"/>
  <c r="E197" i="3"/>
  <c r="D197" i="3"/>
  <c r="C197" i="3"/>
  <c r="E196" i="3"/>
  <c r="D196" i="3"/>
  <c r="C196" i="3"/>
  <c r="C195" i="3"/>
  <c r="D195" i="3" s="1"/>
  <c r="E195" i="3" s="1"/>
  <c r="E194" i="3"/>
  <c r="C194" i="3"/>
  <c r="D194" i="3" s="1"/>
  <c r="E193" i="3"/>
  <c r="D193" i="3"/>
  <c r="C193" i="3"/>
  <c r="C192" i="3"/>
  <c r="D192" i="3" s="1"/>
  <c r="E192" i="3" s="1"/>
  <c r="D191" i="3"/>
  <c r="E191" i="3" s="1"/>
  <c r="C191" i="3"/>
  <c r="C190" i="3"/>
  <c r="D190" i="3" s="1"/>
  <c r="E190" i="3" s="1"/>
  <c r="D189" i="3"/>
  <c r="E189" i="3" s="1"/>
  <c r="C189" i="3"/>
  <c r="E188" i="3"/>
  <c r="D188" i="3"/>
  <c r="C188" i="3"/>
  <c r="D187" i="3"/>
  <c r="E187" i="3" s="1"/>
  <c r="C187" i="3"/>
  <c r="C186" i="3"/>
  <c r="D186" i="3" s="1"/>
  <c r="E186" i="3" s="1"/>
  <c r="E185" i="3"/>
  <c r="D185" i="3"/>
  <c r="C185" i="3"/>
  <c r="E184" i="3"/>
  <c r="D184" i="3"/>
  <c r="C184" i="3"/>
  <c r="D183" i="3"/>
  <c r="E183" i="3" s="1"/>
  <c r="C183" i="3"/>
  <c r="C182" i="3"/>
  <c r="D182" i="3" s="1"/>
  <c r="E182" i="3" s="1"/>
  <c r="D181" i="3"/>
  <c r="E181" i="3" s="1"/>
  <c r="C181" i="3"/>
  <c r="E180" i="3"/>
  <c r="D180" i="3"/>
  <c r="C180" i="3"/>
  <c r="D179" i="3"/>
  <c r="E179" i="3" s="1"/>
  <c r="C179" i="3"/>
  <c r="C178" i="3"/>
  <c r="D178" i="3" s="1"/>
  <c r="E178" i="3" s="1"/>
  <c r="E177" i="3"/>
  <c r="D177" i="3"/>
  <c r="C177" i="3"/>
  <c r="D176" i="3"/>
  <c r="E176" i="3" s="1"/>
  <c r="C176" i="3"/>
  <c r="D175" i="3"/>
  <c r="E175" i="3" s="1"/>
  <c r="C175" i="3"/>
  <c r="C174" i="3"/>
  <c r="D174" i="3" s="1"/>
  <c r="E174" i="3" s="1"/>
  <c r="E173" i="3"/>
  <c r="D173" i="3"/>
  <c r="C173" i="3"/>
  <c r="E172" i="3"/>
  <c r="D172" i="3"/>
  <c r="C172" i="3"/>
  <c r="C171" i="3"/>
  <c r="D171" i="3" s="1"/>
  <c r="E171" i="3" s="1"/>
  <c r="E170" i="3"/>
  <c r="C170" i="3"/>
  <c r="D170" i="3" s="1"/>
  <c r="E169" i="3"/>
  <c r="D169" i="3"/>
  <c r="C169" i="3"/>
  <c r="C168" i="3"/>
  <c r="D168" i="3" s="1"/>
  <c r="E168" i="3" s="1"/>
  <c r="D167" i="3"/>
  <c r="E167" i="3" s="1"/>
  <c r="C167" i="3"/>
  <c r="C166" i="3"/>
  <c r="D166" i="3" s="1"/>
  <c r="E166" i="3" s="1"/>
  <c r="E165" i="3"/>
  <c r="D165" i="3"/>
  <c r="C165" i="3"/>
  <c r="D164" i="3"/>
  <c r="E164" i="3" s="1"/>
  <c r="C164" i="3"/>
  <c r="D163" i="3"/>
  <c r="E163" i="3" s="1"/>
  <c r="C163" i="3"/>
  <c r="E162" i="3"/>
  <c r="C162" i="3"/>
  <c r="D162" i="3" s="1"/>
  <c r="E161" i="3"/>
  <c r="D161" i="3"/>
  <c r="C161" i="3"/>
  <c r="E160" i="3"/>
  <c r="D160" i="3"/>
  <c r="C160" i="3"/>
  <c r="D159" i="3"/>
  <c r="E159" i="3" s="1"/>
  <c r="C159" i="3"/>
  <c r="C158" i="3"/>
  <c r="D158" i="3" s="1"/>
  <c r="E158" i="3" s="1"/>
  <c r="D157" i="3"/>
  <c r="E157" i="3" s="1"/>
  <c r="C157" i="3"/>
  <c r="E156" i="3"/>
  <c r="D156" i="3"/>
  <c r="C156" i="3"/>
  <c r="D155" i="3"/>
  <c r="E155" i="3" s="1"/>
  <c r="C155" i="3"/>
  <c r="C154" i="3"/>
  <c r="D154" i="3" s="1"/>
  <c r="E154" i="3" s="1"/>
  <c r="E153" i="3"/>
  <c r="D153" i="3"/>
  <c r="C153" i="3"/>
  <c r="E152" i="3"/>
  <c r="D152" i="3"/>
  <c r="C152" i="3"/>
  <c r="C151" i="3"/>
  <c r="D151" i="3" s="1"/>
  <c r="E151" i="3" s="1"/>
  <c r="C150" i="3"/>
  <c r="D150" i="3" s="1"/>
  <c r="E150" i="3" s="1"/>
  <c r="E149" i="3"/>
  <c r="D149" i="3"/>
  <c r="C149" i="3"/>
  <c r="E148" i="3"/>
  <c r="D148" i="3"/>
  <c r="C148" i="3"/>
  <c r="D147" i="3"/>
  <c r="E147" i="3" s="1"/>
  <c r="C147" i="3"/>
  <c r="E146" i="3"/>
  <c r="C146" i="3"/>
  <c r="D146" i="3" s="1"/>
  <c r="E145" i="3"/>
  <c r="D145" i="3"/>
  <c r="C145" i="3"/>
  <c r="D144" i="3"/>
  <c r="E144" i="3" s="1"/>
  <c r="C144" i="3"/>
  <c r="D143" i="3"/>
  <c r="E143" i="3" s="1"/>
  <c r="C143" i="3"/>
  <c r="C142" i="3"/>
  <c r="D142" i="3" s="1"/>
  <c r="E142" i="3" s="1"/>
  <c r="E141" i="3"/>
  <c r="D141" i="3"/>
  <c r="C141" i="3"/>
  <c r="E140" i="3"/>
  <c r="D140" i="3"/>
  <c r="C140" i="3"/>
  <c r="C139" i="3"/>
  <c r="D139" i="3" s="1"/>
  <c r="E139" i="3" s="1"/>
  <c r="E138" i="3"/>
  <c r="C138" i="3"/>
  <c r="D138" i="3" s="1"/>
  <c r="E137" i="3"/>
  <c r="D137" i="3"/>
  <c r="C137" i="3"/>
  <c r="C136" i="3"/>
  <c r="D136" i="3" s="1"/>
  <c r="E136" i="3" s="1"/>
  <c r="D135" i="3"/>
  <c r="E135" i="3" s="1"/>
  <c r="C135" i="3"/>
  <c r="C134" i="3"/>
  <c r="D134" i="3" s="1"/>
  <c r="E134" i="3" s="1"/>
  <c r="E133" i="3"/>
  <c r="D133" i="3"/>
  <c r="C133" i="3"/>
  <c r="D132" i="3"/>
  <c r="E132" i="3" s="1"/>
  <c r="C132" i="3"/>
  <c r="C131" i="3"/>
  <c r="D131" i="3" s="1"/>
  <c r="E131" i="3" s="1"/>
  <c r="E130" i="3"/>
  <c r="C130" i="3"/>
  <c r="D130" i="3" s="1"/>
  <c r="E129" i="3"/>
  <c r="D129" i="3"/>
  <c r="C129" i="3"/>
  <c r="C128" i="3"/>
  <c r="D128" i="3" s="1"/>
  <c r="E128" i="3" s="1"/>
  <c r="D127" i="3"/>
  <c r="E127" i="3" s="1"/>
  <c r="C127" i="3"/>
  <c r="E126" i="3"/>
  <c r="C126" i="3"/>
  <c r="D126" i="3" s="1"/>
  <c r="E125" i="3"/>
  <c r="D125" i="3"/>
  <c r="C125" i="3"/>
  <c r="D124" i="3"/>
  <c r="E124" i="3" s="1"/>
  <c r="C124" i="3"/>
  <c r="D123" i="3"/>
  <c r="E123" i="3" s="1"/>
  <c r="C123" i="3"/>
  <c r="E122" i="3"/>
  <c r="C122" i="3"/>
  <c r="D122" i="3" s="1"/>
  <c r="D121" i="3"/>
  <c r="E121" i="3" s="1"/>
  <c r="C121" i="3"/>
  <c r="E120" i="3"/>
  <c r="D120" i="3"/>
  <c r="C120" i="3"/>
  <c r="D119" i="3"/>
  <c r="E119" i="3" s="1"/>
  <c r="C119" i="3"/>
  <c r="C118" i="3"/>
  <c r="D118" i="3" s="1"/>
  <c r="E118" i="3" s="1"/>
  <c r="E117" i="3"/>
  <c r="D117" i="3"/>
  <c r="C117" i="3"/>
  <c r="D116" i="3"/>
  <c r="E116" i="3" s="1"/>
  <c r="C116" i="3"/>
  <c r="C115" i="3"/>
  <c r="D115" i="3" s="1"/>
  <c r="E115" i="3" s="1"/>
  <c r="E114" i="3"/>
  <c r="C114" i="3"/>
  <c r="D114" i="3" s="1"/>
  <c r="E113" i="3"/>
  <c r="D113" i="3"/>
  <c r="C113" i="3"/>
  <c r="C112" i="3"/>
  <c r="D112" i="3" s="1"/>
  <c r="E112" i="3" s="1"/>
  <c r="D111" i="3"/>
  <c r="E111" i="3" s="1"/>
  <c r="C111" i="3"/>
  <c r="E110" i="3"/>
  <c r="C110" i="3"/>
  <c r="D110" i="3" s="1"/>
  <c r="E109" i="3"/>
  <c r="D109" i="3"/>
  <c r="C109" i="3"/>
  <c r="D108" i="3"/>
  <c r="E108" i="3" s="1"/>
  <c r="C108" i="3"/>
  <c r="D107" i="3"/>
  <c r="E107" i="3" s="1"/>
  <c r="C107" i="3"/>
  <c r="E106" i="3"/>
  <c r="C106" i="3"/>
  <c r="D106" i="3" s="1"/>
  <c r="D105" i="3"/>
  <c r="E105" i="3" s="1"/>
  <c r="C105" i="3"/>
  <c r="E104" i="3"/>
  <c r="D104" i="3"/>
  <c r="C104" i="3"/>
  <c r="D103" i="3"/>
  <c r="E103" i="3" s="1"/>
  <c r="C103" i="3"/>
  <c r="C102" i="3"/>
  <c r="D102" i="3" s="1"/>
  <c r="E102" i="3" s="1"/>
  <c r="E101" i="3"/>
  <c r="D101" i="3"/>
  <c r="C101" i="3"/>
  <c r="D100" i="3"/>
  <c r="E100" i="3" s="1"/>
  <c r="C100" i="3"/>
  <c r="C99" i="3"/>
  <c r="D99" i="3" s="1"/>
  <c r="E99" i="3" s="1"/>
  <c r="E98" i="3"/>
  <c r="C98" i="3"/>
  <c r="D98" i="3" s="1"/>
  <c r="E97" i="3"/>
  <c r="D97" i="3"/>
  <c r="C97" i="3"/>
  <c r="C96" i="3"/>
  <c r="D96" i="3" s="1"/>
  <c r="E96" i="3" s="1"/>
  <c r="D95" i="3"/>
  <c r="E95" i="3" s="1"/>
  <c r="C95" i="3"/>
  <c r="E94" i="3"/>
  <c r="C94" i="3"/>
  <c r="D94" i="3" s="1"/>
  <c r="E93" i="3"/>
  <c r="D93" i="3"/>
  <c r="C93" i="3"/>
  <c r="D92" i="3"/>
  <c r="E92" i="3" s="1"/>
  <c r="C92" i="3"/>
  <c r="D91" i="3"/>
  <c r="E91" i="3" s="1"/>
  <c r="C91" i="3"/>
  <c r="E90" i="3"/>
  <c r="C90" i="3"/>
  <c r="D90" i="3" s="1"/>
  <c r="D89" i="3"/>
  <c r="E89" i="3" s="1"/>
  <c r="C89" i="3"/>
  <c r="E88" i="3"/>
  <c r="D88" i="3"/>
  <c r="C88" i="3"/>
  <c r="D87" i="3"/>
  <c r="E87" i="3" s="1"/>
  <c r="C87" i="3"/>
  <c r="C86" i="3"/>
  <c r="D86" i="3" s="1"/>
  <c r="E86" i="3" s="1"/>
  <c r="E85" i="3"/>
  <c r="D85" i="3"/>
  <c r="C85" i="3"/>
  <c r="D84" i="3"/>
  <c r="E84" i="3" s="1"/>
  <c r="C84" i="3"/>
  <c r="C83" i="3"/>
  <c r="D83" i="3" s="1"/>
  <c r="E83" i="3" s="1"/>
  <c r="E82" i="3"/>
  <c r="D82" i="3"/>
  <c r="C82" i="3"/>
  <c r="D81" i="3"/>
  <c r="E81" i="3" s="1"/>
  <c r="C81" i="3"/>
  <c r="C80" i="3"/>
  <c r="D80" i="3" s="1"/>
  <c r="E80" i="3" s="1"/>
  <c r="E79" i="3"/>
  <c r="D79" i="3"/>
  <c r="C79" i="3"/>
  <c r="E78" i="3"/>
  <c r="C78" i="3"/>
  <c r="D78" i="3" s="1"/>
  <c r="C77" i="3"/>
  <c r="D77" i="3" s="1"/>
  <c r="E77" i="3" s="1"/>
  <c r="E76" i="3"/>
  <c r="D76" i="3"/>
  <c r="C76" i="3"/>
  <c r="D75" i="3"/>
  <c r="E75" i="3" s="1"/>
  <c r="C75" i="3"/>
  <c r="C74" i="3"/>
  <c r="D74" i="3" s="1"/>
  <c r="E74" i="3" s="1"/>
  <c r="E73" i="3"/>
  <c r="D73" i="3"/>
  <c r="C73" i="3"/>
  <c r="E72" i="3"/>
  <c r="D72" i="3"/>
  <c r="C72" i="3"/>
  <c r="D71" i="3"/>
  <c r="E71" i="3" s="1"/>
  <c r="C71" i="3"/>
  <c r="E70" i="3"/>
  <c r="C70" i="3"/>
  <c r="D70" i="3" s="1"/>
  <c r="E69" i="3"/>
  <c r="D69" i="3"/>
  <c r="C69" i="3"/>
  <c r="D68" i="3"/>
  <c r="E68" i="3" s="1"/>
  <c r="C68" i="3"/>
  <c r="D67" i="3"/>
  <c r="E67" i="3" s="1"/>
  <c r="C67" i="3"/>
  <c r="E66" i="3"/>
  <c r="D66" i="3"/>
  <c r="C66" i="3"/>
  <c r="D65" i="3"/>
  <c r="E65" i="3" s="1"/>
  <c r="C65" i="3"/>
  <c r="C64" i="3"/>
  <c r="D64" i="3" s="1"/>
  <c r="E64" i="3" s="1"/>
  <c r="C63" i="3"/>
  <c r="D63" i="3" s="1"/>
  <c r="E63" i="3" s="1"/>
  <c r="E62" i="3"/>
  <c r="C62" i="3"/>
  <c r="D62" i="3" s="1"/>
  <c r="C61" i="3"/>
  <c r="D61" i="3" s="1"/>
  <c r="E61" i="3" s="1"/>
  <c r="C60" i="3"/>
  <c r="D60" i="3" s="1"/>
  <c r="E60" i="3" s="1"/>
  <c r="D59" i="3"/>
  <c r="E59" i="3" s="1"/>
  <c r="C59" i="3"/>
  <c r="C58" i="3"/>
  <c r="D58" i="3" s="1"/>
  <c r="E58" i="3" s="1"/>
  <c r="E57" i="3"/>
  <c r="D57" i="3"/>
  <c r="C57" i="3"/>
  <c r="E56" i="3"/>
  <c r="D56" i="3"/>
  <c r="C56" i="3"/>
  <c r="D55" i="3"/>
  <c r="E55" i="3" s="1"/>
  <c r="C55" i="3"/>
  <c r="C54" i="3"/>
  <c r="D54" i="3" s="1"/>
  <c r="E54" i="3" s="1"/>
  <c r="E53" i="3"/>
  <c r="D53" i="3"/>
  <c r="C53" i="3"/>
  <c r="D52" i="3"/>
  <c r="E52" i="3" s="1"/>
  <c r="C52" i="3"/>
  <c r="C51" i="3"/>
  <c r="D51" i="3" s="1"/>
  <c r="E51" i="3" s="1"/>
  <c r="E50" i="3"/>
  <c r="D50" i="3"/>
  <c r="C50" i="3"/>
  <c r="E49" i="3"/>
  <c r="D49" i="3"/>
  <c r="C49" i="3"/>
  <c r="D48" i="3"/>
  <c r="E48" i="3" s="1"/>
  <c r="C48" i="3"/>
  <c r="C47" i="3"/>
  <c r="D47" i="3" s="1"/>
  <c r="E47" i="3" s="1"/>
  <c r="C46" i="3"/>
  <c r="D46" i="3" s="1"/>
  <c r="E46" i="3" s="1"/>
  <c r="E45" i="3"/>
  <c r="D45" i="3"/>
  <c r="C45" i="3"/>
  <c r="D44" i="3"/>
  <c r="E44" i="3" s="1"/>
  <c r="C44" i="3"/>
  <c r="C43" i="3"/>
  <c r="D43" i="3" s="1"/>
  <c r="E43" i="3" s="1"/>
  <c r="E42" i="3"/>
  <c r="D42" i="3"/>
  <c r="C42" i="3"/>
  <c r="E41" i="3"/>
  <c r="D41" i="3"/>
  <c r="C41" i="3"/>
  <c r="J24" i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20" i="1"/>
  <c r="J21" i="1" s="1"/>
  <c r="J22" i="1" s="1"/>
  <c r="J23" i="1" s="1"/>
  <c r="J19" i="1"/>
  <c r="P20" i="1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G2" i="3"/>
  <c r="D35" i="3" s="1"/>
  <c r="E35" i="3" s="1"/>
  <c r="E2" i="3"/>
  <c r="E1" i="3"/>
  <c r="P25" i="1" l="1"/>
  <c r="P28" i="1"/>
  <c r="P24" i="1"/>
  <c r="P21" i="1"/>
  <c r="P32" i="1"/>
  <c r="P34" i="1"/>
  <c r="D6" i="3"/>
  <c r="E6" i="3" s="1"/>
  <c r="D22" i="3"/>
  <c r="E22" i="3" s="1"/>
  <c r="D38" i="3"/>
  <c r="E38" i="3" s="1"/>
  <c r="D25" i="3"/>
  <c r="E25" i="3" s="1"/>
  <c r="D4" i="3"/>
  <c r="E4" i="3" s="1"/>
  <c r="D12" i="3"/>
  <c r="E12" i="3" s="1"/>
  <c r="D20" i="3"/>
  <c r="E20" i="3" s="1"/>
  <c r="D28" i="3"/>
  <c r="E28" i="3" s="1"/>
  <c r="D36" i="3"/>
  <c r="E36" i="3" s="1"/>
  <c r="D7" i="3"/>
  <c r="E7" i="3" s="1"/>
  <c r="D15" i="3"/>
  <c r="E15" i="3" s="1"/>
  <c r="D23" i="3"/>
  <c r="E23" i="3" s="1"/>
  <c r="D31" i="3"/>
  <c r="E31" i="3" s="1"/>
  <c r="D39" i="3"/>
  <c r="E39" i="3" s="1"/>
  <c r="D17" i="3"/>
  <c r="E17" i="3" s="1"/>
  <c r="D10" i="3"/>
  <c r="E10" i="3" s="1"/>
  <c r="D18" i="3"/>
  <c r="E18" i="3" s="1"/>
  <c r="D26" i="3"/>
  <c r="E26" i="3" s="1"/>
  <c r="D34" i="3"/>
  <c r="E34" i="3" s="1"/>
  <c r="D33" i="3"/>
  <c r="E33" i="3" s="1"/>
  <c r="D5" i="3"/>
  <c r="E5" i="3" s="1"/>
  <c r="D13" i="3"/>
  <c r="E13" i="3" s="1"/>
  <c r="D21" i="3"/>
  <c r="E21" i="3" s="1"/>
  <c r="D29" i="3"/>
  <c r="E29" i="3" s="1"/>
  <c r="D37" i="3"/>
  <c r="E37" i="3" s="1"/>
  <c r="D30" i="3"/>
  <c r="E30" i="3" s="1"/>
  <c r="D9" i="3"/>
  <c r="E9" i="3" s="1"/>
  <c r="D8" i="3"/>
  <c r="E8" i="3" s="1"/>
  <c r="D16" i="3"/>
  <c r="E16" i="3" s="1"/>
  <c r="D24" i="3"/>
  <c r="E24" i="3" s="1"/>
  <c r="D32" i="3"/>
  <c r="E32" i="3" s="1"/>
  <c r="D40" i="3"/>
  <c r="E40" i="3" s="1"/>
  <c r="D14" i="3"/>
  <c r="E14" i="3" s="1"/>
  <c r="D11" i="3"/>
  <c r="E11" i="3" s="1"/>
  <c r="D19" i="3"/>
  <c r="E19" i="3" s="1"/>
  <c r="D27" i="3"/>
  <c r="E27" i="3" s="1"/>
</calcChain>
</file>

<file path=xl/sharedStrings.xml><?xml version="1.0" encoding="utf-8"?>
<sst xmlns="http://schemas.openxmlformats.org/spreadsheetml/2006/main" count="126" uniqueCount="70">
  <si>
    <t>#SeqFileParameters</t>
  </si>
  <si>
    <t>Motor Velocity</t>
  </si>
  <si>
    <t>Voltage Set Point</t>
  </si>
  <si>
    <t>Move Scale Factor</t>
  </si>
  <si>
    <t>Integration Time</t>
  </si>
  <si>
    <t>Pgain</t>
  </si>
  <si>
    <t>Igain</t>
  </si>
  <si>
    <t>Dgain</t>
  </si>
  <si>
    <t>PosMode</t>
  </si>
  <si>
    <t xml:space="preserve"> ABS</t>
  </si>
  <si>
    <t xml:space="preserve"> --&gt;   PosMode Norm/Abs</t>
  </si>
  <si>
    <t xml:space="preserve"> see state table for logic</t>
  </si>
  <si>
    <t>NOTE: can only be in either Normal Mode or Absolute Position Mode</t>
  </si>
  <si>
    <t>OscMode</t>
  </si>
  <si>
    <t xml:space="preserve"> ON</t>
  </si>
  <si>
    <t xml:space="preserve"> --&gt; Oscillation Option</t>
  </si>
  <si>
    <t>On/Off</t>
  </si>
  <si>
    <t>see state table for logic</t>
  </si>
  <si>
    <t>NOTE: optional On/Off, can be turned on when either in Normal Mode or Absolute Position Mode, or turned off completely</t>
  </si>
  <si>
    <t>WeldCurrentSP I/V</t>
  </si>
  <si>
    <t>#SeqSteps</t>
  </si>
  <si>
    <t>mil/sec</t>
  </si>
  <si>
    <t>Step Number</t>
  </si>
  <si>
    <t>Step Time [S]</t>
  </si>
  <si>
    <t>Current [A]</t>
  </si>
  <si>
    <t>Ramping</t>
  </si>
  <si>
    <t>AVC Lockout</t>
  </si>
  <si>
    <t>Positioner Speed [RPM]</t>
  </si>
  <si>
    <t>Positioner Direction</t>
  </si>
  <si>
    <t>Voltage Set Point Offset [V]</t>
  </si>
  <si>
    <t>Abs Postn Torch</t>
  </si>
  <si>
    <t>Abs Postn Positioner</t>
  </si>
  <si>
    <t>Oscillation Frequency [Hz]</t>
  </si>
  <si>
    <t>Oscillation Amplitude [mil "]</t>
  </si>
  <si>
    <t>Comment</t>
  </si>
  <si>
    <t>M1 speed</t>
  </si>
  <si>
    <t>Pos w</t>
  </si>
  <si>
    <t>calc abs pos</t>
  </si>
  <si>
    <t>No</t>
  </si>
  <si>
    <t>On</t>
  </si>
  <si>
    <t>CW</t>
  </si>
  <si>
    <t>Yes</t>
  </si>
  <si>
    <t>Off</t>
  </si>
  <si>
    <t>a</t>
  </si>
  <si>
    <t>delta</t>
  </si>
  <si>
    <t>b</t>
  </si>
  <si>
    <t>t</t>
  </si>
  <si>
    <t>acos(t)</t>
  </si>
  <si>
    <t>x pos</t>
  </si>
  <si>
    <t>Prepurge. Use Turntable RPM/V = "5.500000" in config on TT #17010040</t>
  </si>
  <si>
    <t>Prepurge. Use Turntable RPM/V = "4.350000" in config on TT #17010038</t>
  </si>
  <si>
    <t>Initial Current</t>
  </si>
  <si>
    <t>Upslope</t>
  </si>
  <si>
    <t>Level 1</t>
  </si>
  <si>
    <t>Level 2A</t>
  </si>
  <si>
    <t>Level 2B</t>
  </si>
  <si>
    <t>Level 3A</t>
  </si>
  <si>
    <t>Level 3B</t>
  </si>
  <si>
    <t>Level 4A - heat up</t>
  </si>
  <si>
    <t>Level 4B</t>
  </si>
  <si>
    <t>Level 4C</t>
  </si>
  <si>
    <t>Level 5A - beak apex</t>
  </si>
  <si>
    <t>Level 5B</t>
  </si>
  <si>
    <t>Level 6A - exit beak</t>
  </si>
  <si>
    <t>Level 6B</t>
  </si>
  <si>
    <t>Level 7A</t>
  </si>
  <si>
    <t>Downslope A</t>
  </si>
  <si>
    <t>Downslope B</t>
  </si>
  <si>
    <t>Post-Purge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</si>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</sst>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7030A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ellipse!$B$4:$B$394</c:f>
              <c:numCache>
                <c:formatCode>General</c:formatCode>
                <c:ptCount val="3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</c:numCache>
            </c:numRef>
          </c:xVal>
          <c:yVal>
            <c:numRef>
              <c:f>ellipse!$D$4:$D$394</c:f>
              <c:numCache>
                <c:formatCode>General</c:formatCode>
                <c:ptCount val="391"/>
                <c:pt idx="0">
                  <c:v>0.15550000000000003</c:v>
                </c:pt>
                <c:pt idx="1">
                  <c:v>0.15547632251646357</c:v>
                </c:pt>
                <c:pt idx="2">
                  <c:v>0.15540529727644228</c:v>
                </c:pt>
                <c:pt idx="3">
                  <c:v>0.1552869459095047</c:v>
                </c:pt>
                <c:pt idx="4">
                  <c:v>0.15512130445761277</c:v>
                </c:pt>
                <c:pt idx="5">
                  <c:v>0.15490842336414593</c:v>
                </c:pt>
                <c:pt idx="6">
                  <c:v>0.15464836745853935</c:v>
                </c:pt>
                <c:pt idx="7">
                  <c:v>0.15434121593654124</c:v>
                </c:pt>
                <c:pt idx="8">
                  <c:v>0.15398706233609508</c:v>
                </c:pt>
                <c:pt idx="9">
                  <c:v>0.15358601450885417</c:v>
                </c:pt>
                <c:pt idx="10">
                  <c:v>0.15313819458733718</c:v>
                </c:pt>
                <c:pt idx="11">
                  <c:v>0.15264373894773473</c:v>
                </c:pt>
                <c:pt idx="12">
                  <c:v>0.15210279816837816</c:v>
                </c:pt>
                <c:pt idx="13">
                  <c:v>0.15151553698388359</c:v>
                </c:pt>
                <c:pt idx="14">
                  <c:v>0.15088213423498445</c:v>
                </c:pt>
                <c:pt idx="15">
                  <c:v>0.15020278281406865</c:v>
                </c:pt>
                <c:pt idx="16">
                  <c:v>0.14947768960643631</c:v>
                </c:pt>
                <c:pt idx="17">
                  <c:v>0.14870707542729622</c:v>
                </c:pt>
                <c:pt idx="18">
                  <c:v>0.14789117495452031</c:v>
                </c:pt>
                <c:pt idx="19">
                  <c:v>0.14703023665717627</c:v>
                </c:pt>
                <c:pt idx="20">
                  <c:v>0.14612452271986032</c:v>
                </c:pt>
                <c:pt idx="21">
                  <c:v>0.14517430896285341</c:v>
                </c:pt>
                <c:pt idx="22">
                  <c:v>0.14417988475812449</c:v>
                </c:pt>
                <c:pt idx="23">
                  <c:v>0.14314155294120712</c:v>
                </c:pt>
                <c:pt idx="24">
                  <c:v>0.14205962971897595</c:v>
                </c:pt>
                <c:pt idx="25">
                  <c:v>0.14093444457335097</c:v>
                </c:pt>
                <c:pt idx="26">
                  <c:v>0.13976634016095937</c:v>
                </c:pt>
                <c:pt idx="27">
                  <c:v>0.13855567220878495</c:v>
                </c:pt>
                <c:pt idx="28">
                  <c:v>0.13730280940583744</c:v>
                </c:pt>
                <c:pt idx="29">
                  <c:v>0.1360081332908743</c:v>
                </c:pt>
                <c:pt idx="30">
                  <c:v>0.13467203813620926</c:v>
                </c:pt>
                <c:pt idx="31">
                  <c:v>0.13329493082764338</c:v>
                </c:pt>
                <c:pt idx="32">
                  <c:v>0.13187723074055444</c:v>
                </c:pt>
                <c:pt idx="33">
                  <c:v>0.13041936961218326</c:v>
                </c:pt>
                <c:pt idx="34">
                  <c:v>0.12892179141015514</c:v>
                </c:pt>
                <c:pt idx="35">
                  <c:v>0.12738495219727677</c:v>
                </c:pt>
                <c:pt idx="36">
                  <c:v>0.12580931999264991</c:v>
                </c:pt>
                <c:pt idx="37">
                  <c:v>0.12419537462914383</c:v>
                </c:pt>
                <c:pt idx="38">
                  <c:v>0.12254360760727008</c:v>
                </c:pt>
                <c:pt idx="39">
                  <c:v>0.1208545219455041</c:v>
                </c:pt>
                <c:pt idx="40">
                  <c:v>0.11912863202709924</c:v>
                </c:pt>
                <c:pt idx="41">
                  <c:v>0.1173664634434398</c:v>
                </c:pt>
                <c:pt idx="42">
                  <c:v>0.11556855283398083</c:v>
                </c:pt>
                <c:pt idx="43">
                  <c:v>0.11373544772282332</c:v>
                </c:pt>
                <c:pt idx="44">
                  <c:v>0.11186770635197489</c:v>
                </c:pt>
                <c:pt idx="45">
                  <c:v>0.10996589751134622</c:v>
                </c:pt>
                <c:pt idx="46">
                  <c:v>0.10803060036553562</c:v>
                </c:pt>
                <c:pt idx="47">
                  <c:v>0.10606240427745378</c:v>
                </c:pt>
                <c:pt idx="48">
                  <c:v>0.10406190862884308</c:v>
                </c:pt>
                <c:pt idx="49">
                  <c:v>0.1020297226377458</c:v>
                </c:pt>
                <c:pt idx="50">
                  <c:v>9.9966465172976679E-2</c:v>
                </c:pt>
                <c:pt idx="51">
                  <c:v>9.7872764565656661E-2</c:v>
                </c:pt>
                <c:pt idx="52">
                  <c:v>9.5749258417864955E-2</c:v>
                </c:pt>
                <c:pt idx="53">
                  <c:v>9.3596593408467904E-2</c:v>
                </c:pt>
                <c:pt idx="54">
                  <c:v>9.1415425096183417E-2</c:v>
                </c:pt>
                <c:pt idx="55">
                  <c:v>8.920641771994145E-2</c:v>
                </c:pt>
                <c:pt idx="56">
                  <c:v>8.6970243996600943E-2</c:v>
                </c:pt>
                <c:pt idx="57">
                  <c:v>8.470758491608496E-2</c:v>
                </c:pt>
                <c:pt idx="58">
                  <c:v>8.2419129533996452E-2</c:v>
                </c:pt>
                <c:pt idx="59">
                  <c:v>8.0105574761777654E-2</c:v>
                </c:pt>
                <c:pt idx="60">
                  <c:v>7.7767625154477132E-2</c:v>
                </c:pt>
                <c:pt idx="61">
                  <c:v>7.5405992696189306E-2</c:v>
                </c:pt>
                <c:pt idx="62">
                  <c:v>7.3021396583231188E-2</c:v>
                </c:pt>
                <c:pt idx="63">
                  <c:v>7.0614563005123115E-2</c:v>
                </c:pt>
                <c:pt idx="64">
                  <c:v>6.8186224923439634E-2</c:v>
                </c:pt>
                <c:pt idx="65">
                  <c:v>6.573712184859809E-2</c:v>
                </c:pt>
                <c:pt idx="66">
                  <c:v>6.3267999614652959E-2</c:v>
                </c:pt>
                <c:pt idx="67">
                  <c:v>6.0779610152164258E-2</c:v>
                </c:pt>
                <c:pt idx="68">
                  <c:v>5.8272711259209582E-2</c:v>
                </c:pt>
                <c:pt idx="69">
                  <c:v>5.5748066370609049E-2</c:v>
                </c:pt>
                <c:pt idx="70">
                  <c:v>5.3206444325433852E-2</c:v>
                </c:pt>
                <c:pt idx="71">
                  <c:v>5.0648619132868916E-2</c:v>
                </c:pt>
                <c:pt idx="72">
                  <c:v>4.8075369736501283E-2</c:v>
                </c:pt>
                <c:pt idx="73">
                  <c:v>4.5487479777105398E-2</c:v>
                </c:pt>
                <c:pt idx="74">
                  <c:v>4.2885737353998421E-2</c:v>
                </c:pt>
                <c:pt idx="75">
                  <c:v>4.0270934785037439E-2</c:v>
                </c:pt>
                <c:pt idx="76">
                  <c:v>3.764386836533215E-2</c:v>
                </c:pt>
                <c:pt idx="77">
                  <c:v>3.5005338124746217E-2</c:v>
                </c:pt>
                <c:pt idx="78">
                  <c:v>3.2356147584261419E-2</c:v>
                </c:pt>
                <c:pt idx="79">
                  <c:v>2.9697103511278456E-2</c:v>
                </c:pt>
                <c:pt idx="80">
                  <c:v>2.7029015673929364E-2</c:v>
                </c:pt>
                <c:pt idx="81">
                  <c:v>2.4352696594475753E-2</c:v>
                </c:pt>
                <c:pt idx="82">
                  <c:v>2.1668961301868649E-2</c:v>
                </c:pt>
                <c:pt idx="83">
                  <c:v>1.8978627083544756E-2</c:v>
                </c:pt>
                <c:pt idx="84">
                  <c:v>1.6282513236535207E-2</c:v>
                </c:pt>
                <c:pt idx="85">
                  <c:v>1.3581440817961725E-2</c:v>
                </c:pt>
                <c:pt idx="86">
                  <c:v>1.0876232394997716E-2</c:v>
                </c:pt>
                <c:pt idx="87">
                  <c:v>8.1677117943684107E-3</c:v>
                </c:pt>
                <c:pt idx="88">
                  <c:v>5.4567038514685435E-3</c:v>
                </c:pt>
                <c:pt idx="89">
                  <c:v>2.7440341591717377E-3</c:v>
                </c:pt>
                <c:pt idx="90">
                  <c:v>3.0528816410272194E-5</c:v>
                </c:pt>
                <c:pt idx="91">
                  <c:v>-2.6829858233999725E-3</c:v>
                </c:pt>
                <c:pt idx="92">
                  <c:v>-5.39568340401206E-3</c:v>
                </c:pt>
                <c:pt idx="93">
                  <c:v>-8.1067378180007133E-3</c:v>
                </c:pt>
                <c:pt idx="94">
                  <c:v>-1.0815323458340305E-2</c:v>
                </c:pt>
                <c:pt idx="95">
                  <c:v>-1.3520615469829324E-2</c:v>
                </c:pt>
                <c:pt idx="96">
                  <c:v>-1.6221790000287034E-2</c:v>
                </c:pt>
                <c:pt idx="97">
                  <c:v>-1.8918024451443534E-2</c:v>
                </c:pt>
                <c:pt idx="98">
                  <c:v>-2.1608497729449085E-2</c:v>
                </c:pt>
                <c:pt idx="99">
                  <c:v>-2.4292390494924224E-2</c:v>
                </c:pt>
                <c:pt idx="100">
                  <c:v>-2.6968885412476471E-2</c:v>
                </c:pt>
                <c:pt idx="101">
                  <c:v>-2.9637167399606198E-2</c:v>
                </c:pt>
                <c:pt idx="102">
                  <c:v>-3.2296423874926643E-2</c:v>
                </c:pt>
                <c:pt idx="103">
                  <c:v>-3.4945845005622228E-2</c:v>
                </c:pt>
                <c:pt idx="104">
                  <c:v>-3.7584623954069703E-2</c:v>
                </c:pt>
                <c:pt idx="105">
                  <c:v>-4.0211957123547443E-2</c:v>
                </c:pt>
                <c:pt idx="106">
                  <c:v>-4.2827044402957502E-2</c:v>
                </c:pt>
                <c:pt idx="107">
                  <c:v>-4.5429089410486352E-2</c:v>
                </c:pt>
                <c:pt idx="108">
                  <c:v>-4.8017299736129691E-2</c:v>
                </c:pt>
                <c:pt idx="109">
                  <c:v>-5.0590887183008235E-2</c:v>
                </c:pt>
                <c:pt idx="110">
                  <c:v>-5.314906800739963E-2</c:v>
                </c:pt>
                <c:pt idx="111">
                  <c:v>-5.5691063157415219E-2</c:v>
                </c:pt>
                <c:pt idx="112">
                  <c:v>-5.8216098510246984E-2</c:v>
                </c:pt>
                <c:pt idx="113">
                  <c:v>-6.072340510791438E-2</c:v>
                </c:pt>
                <c:pt idx="114">
                  <c:v>-6.3212219391437396E-2</c:v>
                </c:pt>
                <c:pt idx="115">
                  <c:v>-6.5681783433366378E-2</c:v>
                </c:pt>
                <c:pt idx="116">
                  <c:v>-6.8131345168595717E-2</c:v>
                </c:pt>
                <c:pt idx="117">
                  <c:v>-7.0560158623393654E-2</c:v>
                </c:pt>
                <c:pt idx="118">
                  <c:v>-7.2967484142575617E-2</c:v>
                </c:pt>
                <c:pt idx="119">
                  <c:v>-7.5352588614754662E-2</c:v>
                </c:pt>
                <c:pt idx="120">
                  <c:v>-7.7714745695597928E-2</c:v>
                </c:pt>
                <c:pt idx="121">
                  <c:v>-8.0053236029023173E-2</c:v>
                </c:pt>
                <c:pt idx="122">
                  <c:v>-8.2367347466266852E-2</c:v>
                </c:pt>
                <c:pt idx="123">
                  <c:v>-8.4656375282757129E-2</c:v>
                </c:pt>
                <c:pt idx="124">
                  <c:v>-8.6919622392726367E-2</c:v>
                </c:pt>
                <c:pt idx="125">
                  <c:v>-8.9156399561496846E-2</c:v>
                </c:pt>
                <c:pt idx="126">
                  <c:v>-9.1366025615376212E-2</c:v>
                </c:pt>
                <c:pt idx="127">
                  <c:v>-9.3547827649097318E-2</c:v>
                </c:pt>
                <c:pt idx="128">
                  <c:v>-9.5701141230740874E-2</c:v>
                </c:pt>
                <c:pt idx="129">
                  <c:v>-9.7825310604076884E-2</c:v>
                </c:pt>
                <c:pt idx="130">
                  <c:v>-9.991968888826458E-2</c:v>
                </c:pt>
                <c:pt idx="131">
                  <c:v>-0.10198363827484946</c:v>
                </c:pt>
                <c:pt idx="132">
                  <c:v>-0.10401653022199712</c:v>
                </c:pt>
                <c:pt idx="133">
                  <c:v>-0.10601774564590559</c:v>
                </c:pt>
                <c:pt idx="134">
                  <c:v>-0.10798667510933677</c:v>
                </c:pt>
                <c:pt idx="135">
                  <c:v>-0.10992271900721097</c:v>
                </c:pt>
                <c:pt idx="136">
                  <c:v>-0.11182528774920632</c:v>
                </c:pt>
                <c:pt idx="137">
                  <c:v>-0.11369380193930921</c:v>
                </c:pt>
                <c:pt idx="138">
                  <c:v>-0.11552769255225943</c:v>
                </c:pt>
                <c:pt idx="139">
                  <c:v>-0.11732640110683784</c:v>
                </c:pt>
                <c:pt idx="140">
                  <c:v>-0.11908937983594224</c:v>
                </c:pt>
                <c:pt idx="141">
                  <c:v>-0.12081609185340125</c:v>
                </c:pt>
                <c:pt idx="142">
                  <c:v>-0.1225060113174738</c:v>
                </c:pt>
                <c:pt idx="143">
                  <c:v>-0.12415862359098565</c:v>
                </c:pt>
                <c:pt idx="144">
                  <c:v>-0.12577342539805403</c:v>
                </c:pt>
                <c:pt idx="145">
                  <c:v>-0.12734992497735143</c:v>
                </c:pt>
                <c:pt idx="146">
                  <c:v>-0.12888764223186405</c:v>
                </c:pt>
                <c:pt idx="147">
                  <c:v>-0.13038610887509688</c:v>
                </c:pt>
                <c:pt idx="148">
                  <c:v>-0.13184486857368316</c:v>
                </c:pt>
                <c:pt idx="149">
                  <c:v>-0.13326347708635275</c:v>
                </c:pt>
                <c:pt idx="150">
                  <c:v>-0.13464150239921882</c:v>
                </c:pt>
                <c:pt idx="151">
                  <c:v>-0.13597852485734041</c:v>
                </c:pt>
                <c:pt idx="152">
                  <c:v>-0.13727413729252153</c:v>
                </c:pt>
                <c:pt idx="153">
                  <c:v>-0.13852794514730746</c:v>
                </c:pt>
                <c:pt idx="154">
                  <c:v>-0.13973956659514072</c:v>
                </c:pt>
                <c:pt idx="155">
                  <c:v>-0.14090863265664028</c:v>
                </c:pt>
                <c:pt idx="156">
                  <c:v>-0.14203478731196781</c:v>
                </c:pt>
                <c:pt idx="157">
                  <c:v>-0.14311768760924795</c:v>
                </c:pt>
                <c:pt idx="158">
                  <c:v>-0.14415700376900856</c:v>
                </c:pt>
                <c:pt idx="159">
                  <c:v>-0.14515241928460956</c:v>
                </c:pt>
                <c:pt idx="160">
                  <c:v>-0.14610363101863003</c:v>
                </c:pt>
                <c:pt idx="161">
                  <c:v>-0.14701034929518342</c:v>
                </c:pt>
                <c:pt idx="162">
                  <c:v>-0.14787229798813392</c:v>
                </c:pt>
                <c:pt idx="163">
                  <c:v>-0.14868921460518583</c:v>
                </c:pt>
                <c:pt idx="164">
                  <c:v>-0.1494608503678215</c:v>
                </c:pt>
                <c:pt idx="165">
                  <c:v>-0.15018697028706257</c:v>
                </c:pt>
                <c:pt idx="166">
                  <c:v>-0.15086735323503206</c:v>
                </c:pt>
                <c:pt idx="167">
                  <c:v>-0.1515017920122953</c:v>
                </c:pt>
                <c:pt idx="168">
                  <c:v>-0.15209009341095894</c:v>
                </c:pt>
                <c:pt idx="169">
                  <c:v>-0.15263207827350944</c:v>
                </c:pt>
                <c:pt idx="170">
                  <c:v>-0.15312758154737241</c:v>
                </c:pt>
                <c:pt idx="171">
                  <c:v>-0.15357645233517664</c:v>
                </c:pt>
                <c:pt idx="172">
                  <c:v>-0.15397855394070745</c:v>
                </c:pt>
                <c:pt idx="173">
                  <c:v>-0.15433376391053541</c:v>
                </c:pt>
                <c:pt idx="174">
                  <c:v>-0.15464197407130723</c:v>
                </c:pt>
                <c:pt idx="175">
                  <c:v>-0.15490309056268847</c:v>
                </c:pt>
                <c:pt idx="176">
                  <c:v>-0.15511703386594689</c:v>
                </c:pt>
                <c:pt idx="177">
                  <c:v>-0.15528373882816884</c:v>
                </c:pt>
                <c:pt idx="178">
                  <c:v>-0.15540315468210034</c:v>
                </c:pt>
                <c:pt idx="179">
                  <c:v>-0.15547524506160737</c:v>
                </c:pt>
                <c:pt idx="180">
                  <c:v>-0.15549998801275075</c:v>
                </c:pt>
                <c:pt idx="181">
                  <c:v>-0.15547737600047171</c:v>
                </c:pt>
                <c:pt idx="182">
                  <c:v>-0.15540741591088666</c:v>
                </c:pt>
                <c:pt idx="183">
                  <c:v>-0.15529012904918998</c:v>
                </c:pt>
                <c:pt idx="184">
                  <c:v>-0.15512555113316617</c:v>
                </c:pt>
                <c:pt idx="185">
                  <c:v>-0.15491373228231226</c:v>
                </c:pt>
                <c:pt idx="186">
                  <c:v>-0.1546547370025749</c:v>
                </c:pt>
                <c:pt idx="187">
                  <c:v>-0.15434864416670616</c:v>
                </c:pt>
                <c:pt idx="188">
                  <c:v>-0.15399554699024406</c:v>
                </c:pt>
                <c:pt idx="189">
                  <c:v>-0.15359555300312538</c:v>
                </c:pt>
                <c:pt idx="190">
                  <c:v>-0.15314878401693907</c:v>
                </c:pt>
                <c:pt idx="191">
                  <c:v>-0.15265537608783072</c:v>
                </c:pt>
                <c:pt idx="192">
                  <c:v>-0.15211547947506868</c:v>
                </c:pt>
                <c:pt idx="193">
                  <c:v>-0.15152925859528527</c:v>
                </c:pt>
                <c:pt idx="194">
                  <c:v>-0.15089689197240627</c:v>
                </c:pt>
                <c:pt idx="195">
                  <c:v>-0.15021857218328438</c:v>
                </c:pt>
                <c:pt idx="196">
                  <c:v>-0.14949450579905332</c:v>
                </c:pt>
                <c:pt idx="197">
                  <c:v>-0.14872491332221968</c:v>
                </c:pt>
                <c:pt idx="198">
                  <c:v>-0.14791002911951276</c:v>
                </c:pt>
                <c:pt idx="199">
                  <c:v>-0.14705010135051189</c:v>
                </c:pt>
                <c:pt idx="200">
                  <c:v>-0.14614539189207351</c:v>
                </c:pt>
                <c:pt idx="201">
                  <c:v>-0.14519617625858108</c:v>
                </c:pt>
                <c:pt idx="202">
                  <c:v>-0.14420274351804144</c:v>
                </c:pt>
                <c:pt idx="203">
                  <c:v>-0.14316539620405405</c:v>
                </c:pt>
                <c:pt idx="204">
                  <c:v>-0.14208445022367935</c:v>
                </c:pt>
                <c:pt idx="205">
                  <c:v>-0.14096023476123443</c:v>
                </c:pt>
                <c:pt idx="206">
                  <c:v>-0.13979309217804539</c:v>
                </c:pt>
                <c:pt idx="207">
                  <c:v>-0.13858337790818684</c:v>
                </c:pt>
                <c:pt idx="208">
                  <c:v>-0.13733146035024016</c:v>
                </c:pt>
                <c:pt idx="209">
                  <c:v>-0.13603772075510401</c:v>
                </c:pt>
                <c:pt idx="210">
                  <c:v>-0.13470255310989049</c:v>
                </c:pt>
                <c:pt idx="211">
                  <c:v>-0.13332636401794282</c:v>
                </c:pt>
                <c:pt idx="212">
                  <c:v>-0.13190957257501104</c:v>
                </c:pt>
                <c:pt idx="213">
                  <c:v>-0.13045261024162336</c:v>
                </c:pt>
                <c:pt idx="214">
                  <c:v>-0.12895592071169182</c:v>
                </c:pt>
                <c:pt idx="215">
                  <c:v>-0.12741995977739276</c:v>
                </c:pt>
                <c:pt idx="216">
                  <c:v>-0.12584519519036247</c:v>
                </c:pt>
                <c:pt idx="217">
                  <c:v>-0.12423210651925162</c:v>
                </c:pt>
                <c:pt idx="218">
                  <c:v>-0.12258118500368019</c:v>
                </c:pt>
                <c:pt idx="219">
                  <c:v>-0.12089293340463861</c:v>
                </c:pt>
                <c:pt idx="220">
                  <c:v>-0.11916786585138021</c:v>
                </c:pt>
                <c:pt idx="221">
                  <c:v>-0.11740650768485135</c:v>
                </c:pt>
                <c:pt idx="222">
                  <c:v>-0.11560939529770792</c:v>
                </c:pt>
                <c:pt idx="223">
                  <c:v>-0.11377707597096551</c:v>
                </c:pt>
                <c:pt idx="224">
                  <c:v>-0.11191010770733405</c:v>
                </c:pt>
                <c:pt idx="225">
                  <c:v>-0.110009059061287</c:v>
                </c:pt>
                <c:pt idx="226">
                  <c:v>-0.10807450896591794</c:v>
                </c:pt>
                <c:pt idx="227">
                  <c:v>-0.10610704655663569</c:v>
                </c:pt>
                <c:pt idx="228">
                  <c:v>-0.1041072709917529</c:v>
                </c:pt>
                <c:pt idx="229">
                  <c:v>-0.10207579127002199</c:v>
                </c:pt>
                <c:pt idx="230">
                  <c:v>-0.10001322604517505</c:v>
                </c:pt>
                <c:pt idx="231">
                  <c:v>-9.7920203437522918E-2</c:v>
                </c:pt>
                <c:pt idx="232">
                  <c:v>-9.5797360842671014E-2</c:v>
                </c:pt>
                <c:pt idx="233">
                  <c:v>-9.3645344737411554E-2</c:v>
                </c:pt>
                <c:pt idx="234">
                  <c:v>-9.1464810482849254E-2</c:v>
                </c:pt>
                <c:pt idx="235">
                  <c:v>-8.925642212482246E-2</c:v>
                </c:pt>
                <c:pt idx="236">
                  <c:v>-8.7020852191678169E-2</c:v>
                </c:pt>
                <c:pt idx="237">
                  <c:v>-8.4758781489465099E-2</c:v>
                </c:pt>
                <c:pt idx="238">
                  <c:v>-8.2470898894605141E-2</c:v>
                </c:pt>
                <c:pt idx="239">
                  <c:v>-8.0157901144107785E-2</c:v>
                </c:pt>
                <c:pt idx="240">
                  <c:v>-7.782049262338965E-2</c:v>
                </c:pt>
                <c:pt idx="241">
                  <c:v>-7.5459385151766423E-2</c:v>
                </c:pt>
                <c:pt idx="242">
                  <c:v>-7.3075297765678601E-2</c:v>
                </c:pt>
                <c:pt idx="243">
                  <c:v>-7.0668956499722491E-2</c:v>
                </c:pt>
                <c:pt idx="244">
                  <c:v>-6.8241094165546815E-2</c:v>
                </c:pt>
                <c:pt idx="245">
                  <c:v>-6.5792450128688118E-2</c:v>
                </c:pt>
                <c:pt idx="246">
                  <c:v>-6.3323770083408254E-2</c:v>
                </c:pt>
                <c:pt idx="247">
                  <c:v>-6.0835805825605972E-2</c:v>
                </c:pt>
                <c:pt idx="248">
                  <c:v>-5.8329315023869635E-2</c:v>
                </c:pt>
                <c:pt idx="249">
                  <c:v>-5.5805060988742161E-2</c:v>
                </c:pt>
                <c:pt idx="250">
                  <c:v>-5.3263812440266615E-2</c:v>
                </c:pt>
                <c:pt idx="251">
                  <c:v>-5.0706343273885679E-2</c:v>
                </c:pt>
                <c:pt idx="252">
                  <c:v>-4.8133432324764268E-2</c:v>
                </c:pt>
                <c:pt idx="253">
                  <c:v>-4.5545863130608599E-2</c:v>
                </c:pt>
                <c:pt idx="254">
                  <c:v>-4.2944423693051924E-2</c:v>
                </c:pt>
                <c:pt idx="255">
                  <c:v>-4.032990623768206E-2</c:v>
                </c:pt>
                <c:pt idx="256">
                  <c:v>-3.7703106972781904E-2</c:v>
                </c:pt>
                <c:pt idx="257">
                  <c:v>-3.5064825846857807E-2</c:v>
                </c:pt>
                <c:pt idx="258">
                  <c:v>-3.2415866305027491E-2</c:v>
                </c:pt>
                <c:pt idx="259">
                  <c:v>-2.9757035044345254E-2</c:v>
                </c:pt>
                <c:pt idx="260">
                  <c:v>-2.7089141768134047E-2</c:v>
                </c:pt>
                <c:pt idx="261">
                  <c:v>-2.441299893940552E-2</c:v>
                </c:pt>
                <c:pt idx="262">
                  <c:v>-2.1729421533436172E-2</c:v>
                </c:pt>
                <c:pt idx="263">
                  <c:v>-1.9039226789581237E-2</c:v>
                </c:pt>
                <c:pt idx="264">
                  <c:v>-1.6343233962396946E-2</c:v>
                </c:pt>
                <c:pt idx="265">
                  <c:v>-1.364226407215057E-2</c:v>
                </c:pt>
                <c:pt idx="266">
                  <c:v>-1.0937139654791921E-2</c:v>
                </c:pt>
                <c:pt idx="267">
                  <c:v>-8.2286845114641193E-3</c:v>
                </c:pt>
                <c:pt idx="268">
                  <c:v>-5.5177234576276732E-3</c:v>
                </c:pt>
                <c:pt idx="269">
                  <c:v>-2.8050820718770577E-3</c:v>
                </c:pt>
                <c:pt idx="270">
                  <c:v>-9.1586444524049203E-5</c:v>
                </c:pt>
                <c:pt idx="271">
                  <c:v>2.621937073973932E-3</c:v>
                </c:pt>
                <c:pt idx="272">
                  <c:v>5.3346621246660912E-3</c:v>
                </c:pt>
                <c:pt idx="273">
                  <c:v>8.0457625917618701E-3</c:v>
                </c:pt>
                <c:pt idx="274">
                  <c:v>1.0754412854210502E-2</c:v>
                </c:pt>
                <c:pt idx="275">
                  <c:v>1.3459788037131161E-2</c:v>
                </c:pt>
                <c:pt idx="276">
                  <c:v>1.6161064263014478E-2</c:v>
                </c:pt>
                <c:pt idx="277">
                  <c:v>1.8857418902621156E-2</c:v>
                </c:pt>
                <c:pt idx="278">
                  <c:v>2.1548030825499633E-2</c:v>
                </c:pt>
                <c:pt idx="279">
                  <c:v>2.4232080650048667E-2</c:v>
                </c:pt>
                <c:pt idx="280">
                  <c:v>2.6908750993045988E-2</c:v>
                </c:pt>
                <c:pt idx="281">
                  <c:v>2.9577226718569164E-2</c:v>
                </c:pt>
                <c:pt idx="282">
                  <c:v>3.2236695186231339E-2</c:v>
                </c:pt>
                <c:pt idx="283">
                  <c:v>3.488634649865837E-2</c:v>
                </c:pt>
                <c:pt idx="284">
                  <c:v>3.7525373748128754E-2</c:v>
                </c:pt>
                <c:pt idx="285">
                  <c:v>4.0152973262304971E-2</c:v>
                </c:pt>
                <c:pt idx="286">
                  <c:v>4.2768344848978186E-2</c:v>
                </c:pt>
                <c:pt idx="287">
                  <c:v>4.5370692039753871E-2</c:v>
                </c:pt>
                <c:pt idx="288">
                  <c:v>4.7959222332602608E-2</c:v>
                </c:pt>
                <c:pt idx="289">
                  <c:v>5.0533147433204383E-2</c:v>
                </c:pt>
                <c:pt idx="290">
                  <c:v>5.3091683495010075E-2</c:v>
                </c:pt>
                <c:pt idx="291">
                  <c:v>5.5634051357949313E-2</c:v>
                </c:pt>
                <c:pt idx="292">
                  <c:v>5.8159476785710353E-2</c:v>
                </c:pt>
                <c:pt idx="293">
                  <c:v>6.0667190701521781E-2</c:v>
                </c:pt>
                <c:pt idx="294">
                  <c:v>6.3156429422361646E-2</c:v>
                </c:pt>
                <c:pt idx="295">
                  <c:v>6.5626434891524837E-2</c:v>
                </c:pt>
                <c:pt idx="296">
                  <c:v>6.8076454909476336E-2</c:v>
                </c:pt>
                <c:pt idx="297">
                  <c:v>7.0505743362921952E-2</c:v>
                </c:pt>
                <c:pt idx="298">
                  <c:v>7.2913560452023907E-2</c:v>
                </c:pt>
                <c:pt idx="299">
                  <c:v>7.529917291569603E-2</c:v>
                </c:pt>
                <c:pt idx="300">
                  <c:v>7.7661854254904739E-2</c:v>
                </c:pt>
                <c:pt idx="301">
                  <c:v>8.000088495391379E-2</c:v>
                </c:pt>
                <c:pt idx="302">
                  <c:v>8.2315552699399802E-2</c:v>
                </c:pt>
                <c:pt idx="303">
                  <c:v>8.4605152597376915E-2</c:v>
                </c:pt>
                <c:pt idx="304">
                  <c:v>8.6868987387859045E-2</c:v>
                </c:pt>
                <c:pt idx="305">
                  <c:v>8.9106367657200397E-2</c:v>
                </c:pt>
                <c:pt idx="306">
                  <c:v>9.1316612048043921E-2</c:v>
                </c:pt>
                <c:pt idx="307">
                  <c:v>9.3499047466818322E-2</c:v>
                </c:pt>
                <c:pt idx="308">
                  <c:v>9.5653009288717228E-2</c:v>
                </c:pt>
                <c:pt idx="309">
                  <c:v>9.777784156009986E-2</c:v>
                </c:pt>
                <c:pt idx="310">
                  <c:v>9.9872897198250613E-2</c:v>
                </c:pt>
                <c:pt idx="311">
                  <c:v>0.10193753818843802</c:v>
                </c:pt>
                <c:pt idx="312">
                  <c:v>0.10397113577821121</c:v>
                </c:pt>
                <c:pt idx="313">
                  <c:v>0.10597307066887639</c:v>
                </c:pt>
                <c:pt idx="314">
                  <c:v>0.10794273320409363</c:v>
                </c:pt>
                <c:pt idx="315">
                  <c:v>0.10987952355553822</c:v>
                </c:pt>
                <c:pt idx="316">
                  <c:v>0.11178285190556836</c:v>
                </c:pt>
                <c:pt idx="317">
                  <c:v>0.11365213862684405</c:v>
                </c:pt>
                <c:pt idx="318">
                  <c:v>0.11548681445884355</c:v>
                </c:pt>
                <c:pt idx="319">
                  <c:v>0.11728632068122212</c:v>
                </c:pt>
                <c:pt idx="320">
                  <c:v>0.11905010928396113</c:v>
                </c:pt>
                <c:pt idx="321">
                  <c:v>0.12077764313425524</c:v>
                </c:pt>
                <c:pt idx="322">
                  <c:v>0.1224683961400878</c:v>
                </c:pt>
                <c:pt idx="323">
                  <c:v>0.12412185341044334</c:v>
                </c:pt>
                <c:pt idx="324">
                  <c:v>0.12573751141210887</c:v>
                </c:pt>
                <c:pt idx="325">
                  <c:v>0.12731487812301714</c:v>
                </c:pt>
                <c:pt idx="326">
                  <c:v>0.12885347318208359</c:v>
                </c:pt>
                <c:pt idx="327">
                  <c:v>0.13035282803549234</c:v>
                </c:pt>
                <c:pt idx="328">
                  <c:v>0.13181248607938675</c:v>
                </c:pt>
                <c:pt idx="329">
                  <c:v>0.13323200279892042</c:v>
                </c:pt>
                <c:pt idx="330">
                  <c:v>0.1346109459036271</c:v>
                </c:pt>
                <c:pt idx="331">
                  <c:v>0.13594889545906733</c:v>
                </c:pt>
                <c:pt idx="332">
                  <c:v>0.137245444014713</c:v>
                </c:pt>
                <c:pt idx="333">
                  <c:v>0.13850019672802918</c:v>
                </c:pt>
                <c:pt idx="334">
                  <c:v>0.13971277148471736</c:v>
                </c:pt>
                <c:pt idx="335">
                  <c:v>0.14088279901508186</c:v>
                </c:pt>
                <c:pt idx="336">
                  <c:v>0.14200992300648504</c:v>
                </c:pt>
                <c:pt idx="337">
                  <c:v>0.143093800211856</c:v>
                </c:pt>
                <c:pt idx="338">
                  <c:v>0.14413410055422138</c:v>
                </c:pt>
                <c:pt idx="339">
                  <c:v>0.14513050722722445</c:v>
                </c:pt>
                <c:pt idx="340">
                  <c:v>0.14608271679160365</c:v>
                </c:pt>
                <c:pt idx="341">
                  <c:v>0.14699043926759955</c:v>
                </c:pt>
                <c:pt idx="342">
                  <c:v>0.14785339822326399</c:v>
                </c:pt>
                <c:pt idx="343">
                  <c:v>0.14867133085864226</c:v>
                </c:pt>
                <c:pt idx="344">
                  <c:v>0.14944398808580511</c:v>
                </c:pt>
                <c:pt idx="345">
                  <c:v>0.15017113460470399</c:v>
                </c:pt>
                <c:pt idx="346">
                  <c:v>0.15085254897482794</c:v>
                </c:pt>
                <c:pt idx="347">
                  <c:v>0.15148802368263947</c:v>
                </c:pt>
                <c:pt idx="348">
                  <c:v>0.1520773652047698</c:v>
                </c:pt>
                <c:pt idx="349">
                  <c:v>0.15262039406695277</c:v>
                </c:pt>
                <c:pt idx="350">
                  <c:v>0.15311694489868108</c:v>
                </c:pt>
                <c:pt idx="351">
                  <c:v>0.15356686648356704</c:v>
                </c:pt>
                <c:pt idx="352">
                  <c:v>0.15397002180539301</c:v>
                </c:pt>
                <c:pt idx="353">
                  <c:v>0.15432628808983762</c:v>
                </c:pt>
                <c:pt idx="354">
                  <c:v>0.15463555684186428</c:v>
                </c:pt>
                <c:pt idx="355">
                  <c:v>0.15489773387876202</c:v>
                </c:pt>
                <c:pt idx="356">
                  <c:v>0.15511273935882694</c:v>
                </c:pt>
                <c:pt idx="357">
                  <c:v>0.1552805078056769</c:v>
                </c:pt>
                <c:pt idx="358">
                  <c:v>0.15540098812819114</c:v>
                </c:pt>
                <c:pt idx="359">
                  <c:v>0.15547414363606926</c:v>
                </c:pt>
                <c:pt idx="360">
                  <c:v>0.15549995205100478</c:v>
                </c:pt>
                <c:pt idx="361">
                  <c:v>0.15547840551346939</c:v>
                </c:pt>
                <c:pt idx="362">
                  <c:v>0.15540951058510677</c:v>
                </c:pt>
                <c:pt idx="363">
                  <c:v>0.155293288246734</c:v>
                </c:pt>
                <c:pt idx="364">
                  <c:v>0.1551297738919524</c:v>
                </c:pt>
                <c:pt idx="365">
                  <c:v>0.15491901731636895</c:v>
                </c:pt>
                <c:pt idx="366">
                  <c:v>0.1546610827024319</c:v>
                </c:pt>
                <c:pt idx="367">
                  <c:v>0.15435604859988494</c:v>
                </c:pt>
                <c:pt idx="368">
                  <c:v>0.15400400790184632</c:v>
                </c:pt>
                <c:pt idx="369">
                  <c:v>0.15360506781651967</c:v>
                </c:pt>
                <c:pt idx="370">
                  <c:v>0.15315934983454549</c:v>
                </c:pt>
                <c:pt idx="371">
                  <c:v>0.15266698969200329</c:v>
                </c:pt>
                <c:pt idx="372">
                  <c:v>0.15212813732907532</c:v>
                </c:pt>
                <c:pt idx="373">
                  <c:v>0.15154295684438474</c:v>
                </c:pt>
                <c:pt idx="374">
                  <c:v>0.15091162644502212</c:v>
                </c:pt>
                <c:pt idx="375">
                  <c:v>0.1502343383922754</c:v>
                </c:pt>
                <c:pt idx="376">
                  <c:v>0.14951129894307991</c:v>
                </c:pt>
                <c:pt idx="377">
                  <c:v>0.14874272828720606</c:v>
                </c:pt>
                <c:pt idx="378">
                  <c:v>0.14792886048020443</c:v>
                </c:pt>
                <c:pt idx="379">
                  <c:v>0.14706994337212762</c:v>
                </c:pt>
                <c:pt idx="380">
                  <c:v>0.1461662385320521</c:v>
                </c:pt>
                <c:pt idx="381">
                  <c:v>0.14521802116842117</c:v>
                </c:pt>
                <c:pt idx="382">
                  <c:v>0.14422558004523514</c:v>
                </c:pt>
                <c:pt idx="383">
                  <c:v>0.14318921739411261</c:v>
                </c:pt>
                <c:pt idx="384">
                  <c:v>0.14210924882225123</c:v>
                </c:pt>
                <c:pt idx="385">
                  <c:v>0.14098600321631433</c:v>
                </c:pt>
                <c:pt idx="386">
                  <c:v>0.13981982264227427</c:v>
                </c:pt>
                <c:pt idx="387">
                  <c:v>0.13861106224124151</c:v>
                </c:pt>
                <c:pt idx="388">
                  <c:v>0.13736009012131239</c:v>
                </c:pt>
                <c:pt idx="389">
                  <c:v>0.1360672872454679</c:v>
                </c:pt>
                <c:pt idx="390">
                  <c:v>0.1347330473155578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60-4C41-968B-A03BFACE2BB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ellipse!$B$4:$B$394</c:f>
              <c:numCache>
                <c:formatCode>General</c:formatCode>
                <c:ptCount val="3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</c:numCache>
            </c:numRef>
          </c:xVal>
          <c:yVal>
            <c:numRef>
              <c:f>ellipse!$E$4:$E$394</c:f>
              <c:numCache>
                <c:formatCode>General</c:formatCode>
                <c:ptCount val="391"/>
                <c:pt idx="0">
                  <c:v>0</c:v>
                </c:pt>
                <c:pt idx="1">
                  <c:v>-2.3677483536460597E-5</c:v>
                </c:pt>
                <c:pt idx="2">
                  <c:v>-9.4702723557743562E-5</c:v>
                </c:pt>
                <c:pt idx="3">
                  <c:v>-2.1305409049532376E-4</c:v>
                </c:pt>
                <c:pt idx="4">
                  <c:v>-3.7869554238725844E-4</c:v>
                </c:pt>
                <c:pt idx="5">
                  <c:v>-5.9157663585410192E-4</c:v>
                </c:pt>
                <c:pt idx="6">
                  <c:v>-8.5163254146067291E-4</c:v>
                </c:pt>
                <c:pt idx="7">
                  <c:v>-1.1587840634587898E-3</c:v>
                </c:pt>
                <c:pt idx="8">
                  <c:v>-1.5129376639049508E-3</c:v>
                </c:pt>
                <c:pt idx="9">
                  <c:v>-1.9139854911458531E-3</c:v>
                </c:pt>
                <c:pt idx="10">
                  <c:v>-2.3618054126628429E-3</c:v>
                </c:pt>
                <c:pt idx="11">
                  <c:v>-2.856261052265302E-3</c:v>
                </c:pt>
                <c:pt idx="12">
                  <c:v>-3.3972018316218711E-3</c:v>
                </c:pt>
                <c:pt idx="13">
                  <c:v>-3.9844630161164352E-3</c:v>
                </c:pt>
                <c:pt idx="14">
                  <c:v>-4.6178657650155774E-3</c:v>
                </c:pt>
                <c:pt idx="15">
                  <c:v>-5.2972171859313744E-3</c:v>
                </c:pt>
                <c:pt idx="16">
                  <c:v>-6.0223103935637123E-3</c:v>
                </c:pt>
                <c:pt idx="17">
                  <c:v>-6.7929245727038068E-3</c:v>
                </c:pt>
                <c:pt idx="18">
                  <c:v>-7.6088250454797168E-3</c:v>
                </c:pt>
                <c:pt idx="19">
                  <c:v>-8.4697633428237606E-3</c:v>
                </c:pt>
                <c:pt idx="20">
                  <c:v>-9.3754772801397102E-3</c:v>
                </c:pt>
                <c:pt idx="21">
                  <c:v>-1.0325691037146617E-2</c:v>
                </c:pt>
                <c:pt idx="22">
                  <c:v>-1.1320115241875539E-2</c:v>
                </c:pt>
                <c:pt idx="23">
                  <c:v>-1.235844705879291E-2</c:v>
                </c:pt>
                <c:pt idx="24">
                  <c:v>-1.3440370281024072E-2</c:v>
                </c:pt>
                <c:pt idx="25">
                  <c:v>-1.4565555426649057E-2</c:v>
                </c:pt>
                <c:pt idx="26">
                  <c:v>-1.5733659839040653E-2</c:v>
                </c:pt>
                <c:pt idx="27">
                  <c:v>-1.6944327791215075E-2</c:v>
                </c:pt>
                <c:pt idx="28">
                  <c:v>-1.8197190594162582E-2</c:v>
                </c:pt>
                <c:pt idx="29">
                  <c:v>-1.9491866709125727E-2</c:v>
                </c:pt>
                <c:pt idx="30">
                  <c:v>-2.0827961863790767E-2</c:v>
                </c:pt>
                <c:pt idx="31">
                  <c:v>-2.2205069172356651E-2</c:v>
                </c:pt>
                <c:pt idx="32">
                  <c:v>-2.3622769259445592E-2</c:v>
                </c:pt>
                <c:pt idx="33">
                  <c:v>-2.5080630387816771E-2</c:v>
                </c:pt>
                <c:pt idx="34">
                  <c:v>-2.6578208589844887E-2</c:v>
                </c:pt>
                <c:pt idx="35">
                  <c:v>-2.8115047802723253E-2</c:v>
                </c:pt>
                <c:pt idx="36">
                  <c:v>-2.9690680007350118E-2</c:v>
                </c:pt>
                <c:pt idx="37">
                  <c:v>-3.1304625370856196E-2</c:v>
                </c:pt>
                <c:pt idx="38">
                  <c:v>-3.2956392392729947E-2</c:v>
                </c:pt>
                <c:pt idx="39">
                  <c:v>-3.4645478054495929E-2</c:v>
                </c:pt>
                <c:pt idx="40">
                  <c:v>-3.6371367972900789E-2</c:v>
                </c:pt>
                <c:pt idx="41">
                  <c:v>-3.8133536556560224E-2</c:v>
                </c:pt>
                <c:pt idx="42">
                  <c:v>-3.9931447166019193E-2</c:v>
                </c:pt>
                <c:pt idx="43">
                  <c:v>-4.1764552277176709E-2</c:v>
                </c:pt>
                <c:pt idx="44">
                  <c:v>-4.3632293648025136E-2</c:v>
                </c:pt>
                <c:pt idx="45">
                  <c:v>-4.5534102488653805E-2</c:v>
                </c:pt>
                <c:pt idx="46">
                  <c:v>-4.7469399634464407E-2</c:v>
                </c:pt>
                <c:pt idx="47">
                  <c:v>-4.9437595722546246E-2</c:v>
                </c:pt>
                <c:pt idx="48">
                  <c:v>-5.1438091371156944E-2</c:v>
                </c:pt>
                <c:pt idx="49">
                  <c:v>-5.3470277362254223E-2</c:v>
                </c:pt>
                <c:pt idx="50">
                  <c:v>-5.5533534827023348E-2</c:v>
                </c:pt>
                <c:pt idx="51">
                  <c:v>-5.7627235434343366E-2</c:v>
                </c:pt>
                <c:pt idx="52">
                  <c:v>-5.9750741582135072E-2</c:v>
                </c:pt>
                <c:pt idx="53">
                  <c:v>-6.1903406591532123E-2</c:v>
                </c:pt>
                <c:pt idx="54">
                  <c:v>-6.408457490381661E-2</c:v>
                </c:pt>
                <c:pt idx="55">
                  <c:v>-6.6293582280058577E-2</c:v>
                </c:pt>
                <c:pt idx="56">
                  <c:v>-6.8529756003399084E-2</c:v>
                </c:pt>
                <c:pt idx="57">
                  <c:v>-7.0792415083915067E-2</c:v>
                </c:pt>
                <c:pt idx="58">
                  <c:v>-7.3080870466003575E-2</c:v>
                </c:pt>
                <c:pt idx="59">
                  <c:v>-7.5394425238222373E-2</c:v>
                </c:pt>
                <c:pt idx="60">
                  <c:v>-7.7732374845522895E-2</c:v>
                </c:pt>
                <c:pt idx="61">
                  <c:v>-8.0094007303810721E-2</c:v>
                </c:pt>
                <c:pt idx="62">
                  <c:v>-8.2478603416768839E-2</c:v>
                </c:pt>
                <c:pt idx="63">
                  <c:v>-8.4885436994876912E-2</c:v>
                </c:pt>
                <c:pt idx="64">
                  <c:v>-8.7313775076560393E-2</c:v>
                </c:pt>
                <c:pt idx="65">
                  <c:v>-8.9762878151401937E-2</c:v>
                </c:pt>
                <c:pt idx="66">
                  <c:v>-9.2232000385347068E-2</c:v>
                </c:pt>
                <c:pt idx="67">
                  <c:v>-9.4720389847835762E-2</c:v>
                </c:pt>
                <c:pt idx="68">
                  <c:v>-9.7227288740790452E-2</c:v>
                </c:pt>
                <c:pt idx="69">
                  <c:v>-9.9751933629390971E-2</c:v>
                </c:pt>
                <c:pt idx="70">
                  <c:v>-0.10229355567456618</c:v>
                </c:pt>
                <c:pt idx="71">
                  <c:v>-0.10485138086713111</c:v>
                </c:pt>
                <c:pt idx="72">
                  <c:v>-0.10742463026349874</c:v>
                </c:pt>
                <c:pt idx="73">
                  <c:v>-0.11001252022289462</c:v>
                </c:pt>
                <c:pt idx="74">
                  <c:v>-0.11261426264600161</c:v>
                </c:pt>
                <c:pt idx="75">
                  <c:v>-0.11522906521496259</c:v>
                </c:pt>
                <c:pt idx="76">
                  <c:v>-0.11785613163466788</c:v>
                </c:pt>
                <c:pt idx="77">
                  <c:v>-0.12049466187525382</c:v>
                </c:pt>
                <c:pt idx="78">
                  <c:v>-0.12314385241573861</c:v>
                </c:pt>
                <c:pt idx="79">
                  <c:v>-0.12580289648872156</c:v>
                </c:pt>
                <c:pt idx="80">
                  <c:v>-0.12847098432607065</c:v>
                </c:pt>
                <c:pt idx="81">
                  <c:v>-0.13114730340552427</c:v>
                </c:pt>
                <c:pt idx="82">
                  <c:v>-0.13383103869813137</c:v>
                </c:pt>
                <c:pt idx="83">
                  <c:v>-0.13652137291645527</c:v>
                </c:pt>
                <c:pt idx="84">
                  <c:v>-0.13921748676346482</c:v>
                </c:pt>
                <c:pt idx="85">
                  <c:v>-0.1419185591820383</c:v>
                </c:pt>
                <c:pt idx="86">
                  <c:v>-0.14462376760500231</c:v>
                </c:pt>
                <c:pt idx="87">
                  <c:v>-0.14733228820563163</c:v>
                </c:pt>
                <c:pt idx="88">
                  <c:v>-0.15004329614853149</c:v>
                </c:pt>
                <c:pt idx="89">
                  <c:v>-0.15275596584082829</c:v>
                </c:pt>
                <c:pt idx="90">
                  <c:v>-0.15546947118358975</c:v>
                </c:pt>
                <c:pt idx="91">
                  <c:v>-0.15818298582340001</c:v>
                </c:pt>
                <c:pt idx="92">
                  <c:v>-0.16089568340401209</c:v>
                </c:pt>
                <c:pt idx="93">
                  <c:v>-0.16360673781800075</c:v>
                </c:pt>
                <c:pt idx="94">
                  <c:v>-0.16631532345834033</c:v>
                </c:pt>
                <c:pt idx="95">
                  <c:v>-0.16902061546982936</c:v>
                </c:pt>
                <c:pt idx="96">
                  <c:v>-0.17172179000028706</c:v>
                </c:pt>
                <c:pt idx="97">
                  <c:v>-0.17441802445144355</c:v>
                </c:pt>
                <c:pt idx="98">
                  <c:v>-0.17710849772944912</c:v>
                </c:pt>
                <c:pt idx="99">
                  <c:v>-0.17979239049492424</c:v>
                </c:pt>
                <c:pt idx="100">
                  <c:v>-0.18246888541247649</c:v>
                </c:pt>
                <c:pt idx="101">
                  <c:v>-0.18513716739960623</c:v>
                </c:pt>
                <c:pt idx="102">
                  <c:v>-0.18779642387492668</c:v>
                </c:pt>
                <c:pt idx="103">
                  <c:v>-0.19044584500562226</c:v>
                </c:pt>
                <c:pt idx="104">
                  <c:v>-0.19308462395406972</c:v>
                </c:pt>
                <c:pt idx="105">
                  <c:v>-0.19571195712354747</c:v>
                </c:pt>
                <c:pt idx="106">
                  <c:v>-0.19832704440295754</c:v>
                </c:pt>
                <c:pt idx="107">
                  <c:v>-0.20092908941048637</c:v>
                </c:pt>
                <c:pt idx="108">
                  <c:v>-0.20351729973612973</c:v>
                </c:pt>
                <c:pt idx="109">
                  <c:v>-0.20609088718300828</c:v>
                </c:pt>
                <c:pt idx="110">
                  <c:v>-0.20864906800739966</c:v>
                </c:pt>
                <c:pt idx="111">
                  <c:v>-0.21119106315741526</c:v>
                </c:pt>
                <c:pt idx="112">
                  <c:v>-0.213716098510247</c:v>
                </c:pt>
                <c:pt idx="113">
                  <c:v>-0.21622340510791441</c:v>
                </c:pt>
                <c:pt idx="114">
                  <c:v>-0.21871221939143742</c:v>
                </c:pt>
                <c:pt idx="115">
                  <c:v>-0.22118178343336642</c:v>
                </c:pt>
                <c:pt idx="116">
                  <c:v>-0.22363134516859573</c:v>
                </c:pt>
                <c:pt idx="117">
                  <c:v>-0.22606015862339368</c:v>
                </c:pt>
                <c:pt idx="118">
                  <c:v>-0.22846748414257564</c:v>
                </c:pt>
                <c:pt idx="119">
                  <c:v>-0.23085258861475469</c:v>
                </c:pt>
                <c:pt idx="120">
                  <c:v>-0.23321474569559797</c:v>
                </c:pt>
                <c:pt idx="121">
                  <c:v>-0.2355532360290232</c:v>
                </c:pt>
                <c:pt idx="122">
                  <c:v>-0.23786734746626687</c:v>
                </c:pt>
                <c:pt idx="123">
                  <c:v>-0.24015637528275716</c:v>
                </c:pt>
                <c:pt idx="124">
                  <c:v>-0.24241962239272641</c:v>
                </c:pt>
                <c:pt idx="125">
                  <c:v>-0.24465639956149687</c:v>
                </c:pt>
                <c:pt idx="126">
                  <c:v>-0.24686602561537624</c:v>
                </c:pt>
                <c:pt idx="127">
                  <c:v>-0.24904782764909733</c:v>
                </c:pt>
                <c:pt idx="128">
                  <c:v>-0.25120114123074089</c:v>
                </c:pt>
                <c:pt idx="129">
                  <c:v>-0.25332531060407693</c:v>
                </c:pt>
                <c:pt idx="130">
                  <c:v>-0.25541968888826461</c:v>
                </c:pt>
                <c:pt idx="131">
                  <c:v>-0.25748363827484949</c:v>
                </c:pt>
                <c:pt idx="132">
                  <c:v>-0.25951653022199717</c:v>
                </c:pt>
                <c:pt idx="133">
                  <c:v>-0.26151774564590563</c:v>
                </c:pt>
                <c:pt idx="134">
                  <c:v>-0.26348667510933677</c:v>
                </c:pt>
                <c:pt idx="135">
                  <c:v>-0.26542271900721098</c:v>
                </c:pt>
                <c:pt idx="136">
                  <c:v>-0.26732528774920633</c:v>
                </c:pt>
                <c:pt idx="137">
                  <c:v>-0.26919380193930925</c:v>
                </c:pt>
                <c:pt idx="138">
                  <c:v>-0.27102769255225945</c:v>
                </c:pt>
                <c:pt idx="139">
                  <c:v>-0.27282640110683787</c:v>
                </c:pt>
                <c:pt idx="140">
                  <c:v>-0.27458937983594228</c:v>
                </c:pt>
                <c:pt idx="141">
                  <c:v>-0.27631609185340128</c:v>
                </c:pt>
                <c:pt idx="142">
                  <c:v>-0.27800601131747382</c:v>
                </c:pt>
                <c:pt idx="143">
                  <c:v>-0.2796586235909857</c:v>
                </c:pt>
                <c:pt idx="144">
                  <c:v>-0.28127342539805406</c:v>
                </c:pt>
                <c:pt idx="145">
                  <c:v>-0.28284992497735145</c:v>
                </c:pt>
                <c:pt idx="146">
                  <c:v>-0.28438764223186408</c:v>
                </c:pt>
                <c:pt idx="147">
                  <c:v>-0.28588610887509691</c:v>
                </c:pt>
                <c:pt idx="148">
                  <c:v>-0.28734486857368319</c:v>
                </c:pt>
                <c:pt idx="149">
                  <c:v>-0.28876347708635275</c:v>
                </c:pt>
                <c:pt idx="150">
                  <c:v>-0.29014150239921888</c:v>
                </c:pt>
                <c:pt idx="151">
                  <c:v>-0.29147852485734044</c:v>
                </c:pt>
                <c:pt idx="152">
                  <c:v>-0.29277413729252155</c:v>
                </c:pt>
                <c:pt idx="153">
                  <c:v>-0.29402794514730746</c:v>
                </c:pt>
                <c:pt idx="154">
                  <c:v>-0.29523956659514072</c:v>
                </c:pt>
                <c:pt idx="155">
                  <c:v>-0.2964086326566403</c:v>
                </c:pt>
                <c:pt idx="156">
                  <c:v>-0.29753478731196781</c:v>
                </c:pt>
                <c:pt idx="157">
                  <c:v>-0.29861768760924801</c:v>
                </c:pt>
                <c:pt idx="158">
                  <c:v>-0.29965700376900861</c:v>
                </c:pt>
                <c:pt idx="159">
                  <c:v>-0.30065241928460962</c:v>
                </c:pt>
                <c:pt idx="160">
                  <c:v>-0.30160363101863008</c:v>
                </c:pt>
                <c:pt idx="161">
                  <c:v>-0.30251034929518344</c:v>
                </c:pt>
                <c:pt idx="162">
                  <c:v>-0.30337229798813392</c:v>
                </c:pt>
                <c:pt idx="163">
                  <c:v>-0.30418921460518589</c:v>
                </c:pt>
                <c:pt idx="164">
                  <c:v>-0.3049608503678215</c:v>
                </c:pt>
                <c:pt idx="165">
                  <c:v>-0.3056869702870626</c:v>
                </c:pt>
                <c:pt idx="166">
                  <c:v>-0.30636735323503206</c:v>
                </c:pt>
                <c:pt idx="167">
                  <c:v>-0.30700179201229533</c:v>
                </c:pt>
                <c:pt idx="168">
                  <c:v>-0.307590093410959</c:v>
                </c:pt>
                <c:pt idx="169">
                  <c:v>-0.30813207827350947</c:v>
                </c:pt>
                <c:pt idx="170">
                  <c:v>-0.30862758154737246</c:v>
                </c:pt>
                <c:pt idx="171">
                  <c:v>-0.30907645233517667</c:v>
                </c:pt>
                <c:pt idx="172">
                  <c:v>-0.30947855394070745</c:v>
                </c:pt>
                <c:pt idx="173">
                  <c:v>-0.30983376391053541</c:v>
                </c:pt>
                <c:pt idx="174">
                  <c:v>-0.31014197407130728</c:v>
                </c:pt>
                <c:pt idx="175">
                  <c:v>-0.3104030905626885</c:v>
                </c:pt>
                <c:pt idx="176">
                  <c:v>-0.31061703386594691</c:v>
                </c:pt>
                <c:pt idx="177">
                  <c:v>-0.3107837388281689</c:v>
                </c:pt>
                <c:pt idx="178">
                  <c:v>-0.31090315468210039</c:v>
                </c:pt>
                <c:pt idx="179">
                  <c:v>-0.3109752450616074</c:v>
                </c:pt>
                <c:pt idx="180">
                  <c:v>-0.31099998801275075</c:v>
                </c:pt>
                <c:pt idx="181">
                  <c:v>-0.31097737600047171</c:v>
                </c:pt>
                <c:pt idx="182">
                  <c:v>-0.31090741591088666</c:v>
                </c:pt>
                <c:pt idx="183">
                  <c:v>-0.31079012904919001</c:v>
                </c:pt>
                <c:pt idx="184">
                  <c:v>-0.3106255511331662</c:v>
                </c:pt>
                <c:pt idx="185">
                  <c:v>-0.31041373228231228</c:v>
                </c:pt>
                <c:pt idx="186">
                  <c:v>-0.3101547370025749</c:v>
                </c:pt>
                <c:pt idx="187">
                  <c:v>-0.30984864416670621</c:v>
                </c:pt>
                <c:pt idx="188">
                  <c:v>-0.30949554699024406</c:v>
                </c:pt>
                <c:pt idx="189">
                  <c:v>-0.30909555300312541</c:v>
                </c:pt>
                <c:pt idx="190">
                  <c:v>-0.30864878401693907</c:v>
                </c:pt>
                <c:pt idx="191">
                  <c:v>-0.30815537608783072</c:v>
                </c:pt>
                <c:pt idx="192">
                  <c:v>-0.30761547947506873</c:v>
                </c:pt>
                <c:pt idx="193">
                  <c:v>-0.30702925859528529</c:v>
                </c:pt>
                <c:pt idx="194">
                  <c:v>-0.30639689197240627</c:v>
                </c:pt>
                <c:pt idx="195">
                  <c:v>-0.30571857218328441</c:v>
                </c:pt>
                <c:pt idx="196">
                  <c:v>-0.30499450579905335</c:v>
                </c:pt>
                <c:pt idx="197">
                  <c:v>-0.30422491332221968</c:v>
                </c:pt>
                <c:pt idx="198">
                  <c:v>-0.30341002911951276</c:v>
                </c:pt>
                <c:pt idx="199">
                  <c:v>-0.30255010135051191</c:v>
                </c:pt>
                <c:pt idx="200">
                  <c:v>-0.30164539189207351</c:v>
                </c:pt>
                <c:pt idx="201">
                  <c:v>-0.30069617625858114</c:v>
                </c:pt>
                <c:pt idx="202">
                  <c:v>-0.29970274351804149</c:v>
                </c:pt>
                <c:pt idx="203">
                  <c:v>-0.29866539620405408</c:v>
                </c:pt>
                <c:pt idx="204">
                  <c:v>-0.29758445022367941</c:v>
                </c:pt>
                <c:pt idx="205">
                  <c:v>-0.29646023476123445</c:v>
                </c:pt>
                <c:pt idx="206">
                  <c:v>-0.29529309217804545</c:v>
                </c:pt>
                <c:pt idx="207">
                  <c:v>-0.29408337790818684</c:v>
                </c:pt>
                <c:pt idx="208">
                  <c:v>-0.29283146035024021</c:v>
                </c:pt>
                <c:pt idx="209">
                  <c:v>-0.29153772075510404</c:v>
                </c:pt>
                <c:pt idx="210">
                  <c:v>-0.29020255310989052</c:v>
                </c:pt>
                <c:pt idx="211">
                  <c:v>-0.28882636401794282</c:v>
                </c:pt>
                <c:pt idx="212">
                  <c:v>-0.2874095725750111</c:v>
                </c:pt>
                <c:pt idx="213">
                  <c:v>-0.28595261024162338</c:v>
                </c:pt>
                <c:pt idx="214">
                  <c:v>-0.28445592071169185</c:v>
                </c:pt>
                <c:pt idx="215">
                  <c:v>-0.28291995977739282</c:v>
                </c:pt>
                <c:pt idx="216">
                  <c:v>-0.2813451951903625</c:v>
                </c:pt>
                <c:pt idx="217">
                  <c:v>-0.27973210651925162</c:v>
                </c:pt>
                <c:pt idx="218">
                  <c:v>-0.27808118500368023</c:v>
                </c:pt>
                <c:pt idx="219">
                  <c:v>-0.27639293340463866</c:v>
                </c:pt>
                <c:pt idx="220">
                  <c:v>-0.27466786585138026</c:v>
                </c:pt>
                <c:pt idx="221">
                  <c:v>-0.27290650768485136</c:v>
                </c:pt>
                <c:pt idx="222">
                  <c:v>-0.27110939529770794</c:v>
                </c:pt>
                <c:pt idx="223">
                  <c:v>-0.26927707597096551</c:v>
                </c:pt>
                <c:pt idx="224">
                  <c:v>-0.26741010770733409</c:v>
                </c:pt>
                <c:pt idx="225">
                  <c:v>-0.26550905906128702</c:v>
                </c:pt>
                <c:pt idx="226">
                  <c:v>-0.26357450896591794</c:v>
                </c:pt>
                <c:pt idx="227">
                  <c:v>-0.26160704655663569</c:v>
                </c:pt>
                <c:pt idx="228">
                  <c:v>-0.25960727099175296</c:v>
                </c:pt>
                <c:pt idx="229">
                  <c:v>-0.257575791270022</c:v>
                </c:pt>
                <c:pt idx="230">
                  <c:v>-0.25551322604517507</c:v>
                </c:pt>
                <c:pt idx="231">
                  <c:v>-0.25342020343752292</c:v>
                </c:pt>
                <c:pt idx="232">
                  <c:v>-0.25129736084267107</c:v>
                </c:pt>
                <c:pt idx="233">
                  <c:v>-0.24914534473741157</c:v>
                </c:pt>
                <c:pt idx="234">
                  <c:v>-0.2469648104828493</c:v>
                </c:pt>
                <c:pt idx="235">
                  <c:v>-0.24475642212482249</c:v>
                </c:pt>
                <c:pt idx="236">
                  <c:v>-0.24252085219167818</c:v>
                </c:pt>
                <c:pt idx="237">
                  <c:v>-0.24025878148946511</c:v>
                </c:pt>
                <c:pt idx="238">
                  <c:v>-0.23797089889460515</c:v>
                </c:pt>
                <c:pt idx="239">
                  <c:v>-0.23565790114410781</c:v>
                </c:pt>
                <c:pt idx="240">
                  <c:v>-0.23332049262338966</c:v>
                </c:pt>
                <c:pt idx="241">
                  <c:v>-0.23095938515176645</c:v>
                </c:pt>
                <c:pt idx="242">
                  <c:v>-0.22857529776567864</c:v>
                </c:pt>
                <c:pt idx="243">
                  <c:v>-0.22616895649972252</c:v>
                </c:pt>
                <c:pt idx="244">
                  <c:v>-0.22374109416554683</c:v>
                </c:pt>
                <c:pt idx="245">
                  <c:v>-0.22129245012868815</c:v>
                </c:pt>
                <c:pt idx="246">
                  <c:v>-0.21882377008340828</c:v>
                </c:pt>
                <c:pt idx="247">
                  <c:v>-0.21633580582560599</c:v>
                </c:pt>
                <c:pt idx="248">
                  <c:v>-0.21382931502386965</c:v>
                </c:pt>
                <c:pt idx="249">
                  <c:v>-0.21130506098874219</c:v>
                </c:pt>
                <c:pt idx="250">
                  <c:v>-0.20876381244026665</c:v>
                </c:pt>
                <c:pt idx="251">
                  <c:v>-0.20620634327388571</c:v>
                </c:pt>
                <c:pt idx="252">
                  <c:v>-0.2036334323247643</c:v>
                </c:pt>
                <c:pt idx="253">
                  <c:v>-0.20104586313060863</c:v>
                </c:pt>
                <c:pt idx="254">
                  <c:v>-0.19844442369305196</c:v>
                </c:pt>
                <c:pt idx="255">
                  <c:v>-0.19582990623768209</c:v>
                </c:pt>
                <c:pt idx="256">
                  <c:v>-0.19320310697278192</c:v>
                </c:pt>
                <c:pt idx="257">
                  <c:v>-0.19056482584685783</c:v>
                </c:pt>
                <c:pt idx="258">
                  <c:v>-0.18791586630502752</c:v>
                </c:pt>
                <c:pt idx="259">
                  <c:v>-0.18525703504434529</c:v>
                </c:pt>
                <c:pt idx="260">
                  <c:v>-0.18258914176813407</c:v>
                </c:pt>
                <c:pt idx="261">
                  <c:v>-0.17991299893940554</c:v>
                </c:pt>
                <c:pt idx="262">
                  <c:v>-0.17722942153343621</c:v>
                </c:pt>
                <c:pt idx="263">
                  <c:v>-0.17453922678958125</c:v>
                </c:pt>
                <c:pt idx="264">
                  <c:v>-0.17184323396239698</c:v>
                </c:pt>
                <c:pt idx="265">
                  <c:v>-0.16914226407215061</c:v>
                </c:pt>
                <c:pt idx="266">
                  <c:v>-0.16643713965479195</c:v>
                </c:pt>
                <c:pt idx="267">
                  <c:v>-0.16372868451146413</c:v>
                </c:pt>
                <c:pt idx="268">
                  <c:v>-0.16101772345762769</c:v>
                </c:pt>
                <c:pt idx="269">
                  <c:v>-0.15830508207187707</c:v>
                </c:pt>
                <c:pt idx="270">
                  <c:v>-0.15559158644452409</c:v>
                </c:pt>
                <c:pt idx="271">
                  <c:v>-0.1528780629260261</c:v>
                </c:pt>
                <c:pt idx="272">
                  <c:v>-0.15016533787533393</c:v>
                </c:pt>
                <c:pt idx="273">
                  <c:v>-0.14745423740823815</c:v>
                </c:pt>
                <c:pt idx="274">
                  <c:v>-0.14474558714578953</c:v>
                </c:pt>
                <c:pt idx="275">
                  <c:v>-0.14204021196286887</c:v>
                </c:pt>
                <c:pt idx="276">
                  <c:v>-0.13933893573698555</c:v>
                </c:pt>
                <c:pt idx="277">
                  <c:v>-0.13664258109737887</c:v>
                </c:pt>
                <c:pt idx="278">
                  <c:v>-0.13395196917450039</c:v>
                </c:pt>
                <c:pt idx="279">
                  <c:v>-0.13126791934995136</c:v>
                </c:pt>
                <c:pt idx="280">
                  <c:v>-0.12859124900695404</c:v>
                </c:pt>
                <c:pt idx="281">
                  <c:v>-0.12592277328143087</c:v>
                </c:pt>
                <c:pt idx="282">
                  <c:v>-0.12326330481376868</c:v>
                </c:pt>
                <c:pt idx="283">
                  <c:v>-0.12061365350134165</c:v>
                </c:pt>
                <c:pt idx="284">
                  <c:v>-0.11797462625187127</c:v>
                </c:pt>
                <c:pt idx="285">
                  <c:v>-0.11534702673769506</c:v>
                </c:pt>
                <c:pt idx="286">
                  <c:v>-0.11273165515102185</c:v>
                </c:pt>
                <c:pt idx="287">
                  <c:v>-0.11012930796024616</c:v>
                </c:pt>
                <c:pt idx="288">
                  <c:v>-0.10754077766739742</c:v>
                </c:pt>
                <c:pt idx="289">
                  <c:v>-0.10496685256679564</c:v>
                </c:pt>
                <c:pt idx="290">
                  <c:v>-0.10240831650498995</c:v>
                </c:pt>
                <c:pt idx="291">
                  <c:v>-9.9865948642050714E-2</c:v>
                </c:pt>
                <c:pt idx="292">
                  <c:v>-9.7340523214289681E-2</c:v>
                </c:pt>
                <c:pt idx="293">
                  <c:v>-9.4832809298478246E-2</c:v>
                </c:pt>
                <c:pt idx="294">
                  <c:v>-9.2343570577638381E-2</c:v>
                </c:pt>
                <c:pt idx="295">
                  <c:v>-8.987356510847519E-2</c:v>
                </c:pt>
                <c:pt idx="296">
                  <c:v>-8.7423545090523691E-2</c:v>
                </c:pt>
                <c:pt idx="297">
                  <c:v>-8.4994256637078075E-2</c:v>
                </c:pt>
                <c:pt idx="298">
                  <c:v>-8.258643954797612E-2</c:v>
                </c:pt>
                <c:pt idx="299">
                  <c:v>-8.0200827084303997E-2</c:v>
                </c:pt>
                <c:pt idx="300">
                  <c:v>-7.7838145745095288E-2</c:v>
                </c:pt>
                <c:pt idx="301">
                  <c:v>-7.5499115046086238E-2</c:v>
                </c:pt>
                <c:pt idx="302">
                  <c:v>-7.3184447300600225E-2</c:v>
                </c:pt>
                <c:pt idx="303">
                  <c:v>-7.0894847402623112E-2</c:v>
                </c:pt>
                <c:pt idx="304">
                  <c:v>-6.8631012612140982E-2</c:v>
                </c:pt>
                <c:pt idx="305">
                  <c:v>-6.639363234279963E-2</c:v>
                </c:pt>
                <c:pt idx="306">
                  <c:v>-6.4183387951956106E-2</c:v>
                </c:pt>
                <c:pt idx="307">
                  <c:v>-6.2000952533181705E-2</c:v>
                </c:pt>
                <c:pt idx="308">
                  <c:v>-5.9846990711282799E-2</c:v>
                </c:pt>
                <c:pt idx="309">
                  <c:v>-5.7722158439900167E-2</c:v>
                </c:pt>
                <c:pt idx="310">
                  <c:v>-5.5627102801749415E-2</c:v>
                </c:pt>
                <c:pt idx="311">
                  <c:v>-5.3562461811562004E-2</c:v>
                </c:pt>
                <c:pt idx="312">
                  <c:v>-5.1528864221788817E-2</c:v>
                </c:pt>
                <c:pt idx="313">
                  <c:v>-4.952692933112364E-2</c:v>
                </c:pt>
                <c:pt idx="314">
                  <c:v>-4.7557266795906397E-2</c:v>
                </c:pt>
                <c:pt idx="315">
                  <c:v>-4.5620476444461808E-2</c:v>
                </c:pt>
                <c:pt idx="316">
                  <c:v>-4.3717148094431668E-2</c:v>
                </c:pt>
                <c:pt idx="317">
                  <c:v>-4.1847861373155978E-2</c:v>
                </c:pt>
                <c:pt idx="318">
                  <c:v>-4.0013185541156474E-2</c:v>
                </c:pt>
                <c:pt idx="319">
                  <c:v>-3.8213679318777907E-2</c:v>
                </c:pt>
                <c:pt idx="320">
                  <c:v>-3.6449890716038894E-2</c:v>
                </c:pt>
                <c:pt idx="321">
                  <c:v>-3.4722356865744791E-2</c:v>
                </c:pt>
                <c:pt idx="322">
                  <c:v>-3.3031603859912231E-2</c:v>
                </c:pt>
                <c:pt idx="323">
                  <c:v>-3.1378146589556691E-2</c:v>
                </c:pt>
                <c:pt idx="324">
                  <c:v>-2.9762488587891156E-2</c:v>
                </c:pt>
                <c:pt idx="325">
                  <c:v>-2.8185121876982883E-2</c:v>
                </c:pt>
                <c:pt idx="326">
                  <c:v>-2.6646526817916433E-2</c:v>
                </c:pt>
                <c:pt idx="327">
                  <c:v>-2.5147171964507692E-2</c:v>
                </c:pt>
                <c:pt idx="328">
                  <c:v>-2.3687513920613273E-2</c:v>
                </c:pt>
                <c:pt idx="329">
                  <c:v>-2.2267997201079609E-2</c:v>
                </c:pt>
                <c:pt idx="330">
                  <c:v>-2.0889054096372928E-2</c:v>
                </c:pt>
                <c:pt idx="331">
                  <c:v>-1.9551104540932701E-2</c:v>
                </c:pt>
                <c:pt idx="332">
                  <c:v>-1.8254555985287024E-2</c:v>
                </c:pt>
                <c:pt idx="333">
                  <c:v>-1.6999803271970843E-2</c:v>
                </c:pt>
                <c:pt idx="334">
                  <c:v>-1.5787228515282664E-2</c:v>
                </c:pt>
                <c:pt idx="335">
                  <c:v>-1.4617200984918172E-2</c:v>
                </c:pt>
                <c:pt idx="336">
                  <c:v>-1.3490076993514982E-2</c:v>
                </c:pt>
                <c:pt idx="337">
                  <c:v>-1.2406199788144029E-2</c:v>
                </c:pt>
                <c:pt idx="338">
                  <c:v>-1.1365899445778649E-2</c:v>
                </c:pt>
                <c:pt idx="339">
                  <c:v>-1.0369492772775574E-2</c:v>
                </c:pt>
                <c:pt idx="340">
                  <c:v>-9.417283208396382E-3</c:v>
                </c:pt>
                <c:pt idx="341">
                  <c:v>-8.5095607324004729E-3</c:v>
                </c:pt>
                <c:pt idx="342">
                  <c:v>-7.6466017767360395E-3</c:v>
                </c:pt>
                <c:pt idx="343">
                  <c:v>-6.8286691413577683E-3</c:v>
                </c:pt>
                <c:pt idx="344">
                  <c:v>-6.0560119141949142E-3</c:v>
                </c:pt>
                <c:pt idx="345">
                  <c:v>-5.3288653952960341E-3</c:v>
                </c:pt>
                <c:pt idx="346">
                  <c:v>-4.6474510251720835E-3</c:v>
                </c:pt>
                <c:pt idx="347">
                  <c:v>-4.0119763173605549E-3</c:v>
                </c:pt>
                <c:pt idx="348">
                  <c:v>-3.4226347952302227E-3</c:v>
                </c:pt>
                <c:pt idx="349">
                  <c:v>-2.8796059330472579E-3</c:v>
                </c:pt>
                <c:pt idx="350">
                  <c:v>-2.3830551013189483E-3</c:v>
                </c:pt>
                <c:pt idx="351">
                  <c:v>-1.9331335164329833E-3</c:v>
                </c:pt>
                <c:pt idx="352">
                  <c:v>-1.5299781946070123E-3</c:v>
                </c:pt>
                <c:pt idx="353">
                  <c:v>-1.1737119101624116E-3</c:v>
                </c:pt>
                <c:pt idx="354">
                  <c:v>-8.6444315813574701E-4</c:v>
                </c:pt>
                <c:pt idx="355">
                  <c:v>-6.0226612123800982E-4</c:v>
                </c:pt>
                <c:pt idx="356">
                  <c:v>-3.8726064117308723E-4</c:v>
                </c:pt>
                <c:pt idx="357">
                  <c:v>-2.1949219432312872E-4</c:v>
                </c:pt>
                <c:pt idx="358">
                  <c:v>-9.9011871808885044E-5</c:v>
                </c:pt>
                <c:pt idx="359">
                  <c:v>-2.585636393076518E-5</c:v>
                </c:pt>
                <c:pt idx="360">
                  <c:v>-4.7948995246516191E-8</c:v>
                </c:pt>
                <c:pt idx="361">
                  <c:v>-2.1594486530635004E-5</c:v>
                </c:pt>
                <c:pt idx="362">
                  <c:v>-9.0489414893257791E-5</c:v>
                </c:pt>
                <c:pt idx="363">
                  <c:v>-2.067117532660312E-4</c:v>
                </c:pt>
                <c:pt idx="364">
                  <c:v>-3.7022610804762768E-4</c:v>
                </c:pt>
                <c:pt idx="365">
                  <c:v>-5.8098268363107608E-4</c:v>
                </c:pt>
                <c:pt idx="366">
                  <c:v>-8.3891729756813138E-4</c:v>
                </c:pt>
                <c:pt idx="367">
                  <c:v>-1.1439514001150841E-3</c:v>
                </c:pt>
                <c:pt idx="368">
                  <c:v>-1.4959920981537089E-3</c:v>
                </c:pt>
                <c:pt idx="369">
                  <c:v>-1.8949321834803579E-3</c:v>
                </c:pt>
                <c:pt idx="370">
                  <c:v>-2.3406501654545386E-3</c:v>
                </c:pt>
                <c:pt idx="371">
                  <c:v>-2.8330103079967361E-3</c:v>
                </c:pt>
                <c:pt idx="372">
                  <c:v>-3.3718626709247079E-3</c:v>
                </c:pt>
                <c:pt idx="373">
                  <c:v>-3.9570431556152919E-3</c:v>
                </c:pt>
                <c:pt idx="374">
                  <c:v>-4.5883735549779037E-3</c:v>
                </c:pt>
                <c:pt idx="375">
                  <c:v>-5.2656616077246254E-3</c:v>
                </c:pt>
                <c:pt idx="376">
                  <c:v>-5.9887010569201204E-3</c:v>
                </c:pt>
                <c:pt idx="377">
                  <c:v>-6.7572717127939719E-3</c:v>
                </c:pt>
                <c:pt idx="378">
                  <c:v>-7.5711395197956E-3</c:v>
                </c:pt>
                <c:pt idx="379">
                  <c:v>-8.4300566278724121E-3</c:v>
                </c:pt>
                <c:pt idx="380">
                  <c:v>-9.3337614679479264E-3</c:v>
                </c:pt>
                <c:pt idx="381">
                  <c:v>-1.0281978831578859E-2</c:v>
                </c:pt>
                <c:pt idx="382">
                  <c:v>-1.1274419954764886E-2</c:v>
                </c:pt>
                <c:pt idx="383">
                  <c:v>-1.2310782605887416E-2</c:v>
                </c:pt>
                <c:pt idx="384">
                  <c:v>-1.3390751177748794E-2</c:v>
                </c:pt>
                <c:pt idx="385">
                  <c:v>-1.4513996783685701E-2</c:v>
                </c:pt>
                <c:pt idx="386">
                  <c:v>-1.5680177357725755E-2</c:v>
                </c:pt>
                <c:pt idx="387">
                  <c:v>-1.6888937758758521E-2</c:v>
                </c:pt>
                <c:pt idx="388">
                  <c:v>-1.8139909878687632E-2</c:v>
                </c:pt>
                <c:pt idx="389">
                  <c:v>-1.9432712754532122E-2</c:v>
                </c:pt>
                <c:pt idx="390">
                  <c:v>-2.076695268444223E-2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60-4C41-968B-A03BFACE2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53032"/>
        <c:axId val="629958280"/>
      </c:scatterChart>
      <c:valAx>
        <c:axId val="62995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58280"/>
        <c:crosses val="autoZero"/>
        <c:crossBetween val="midCat"/>
      </c:valAx>
      <c:valAx>
        <c:axId val="62995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53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2</xdr:row>
      <xdr:rowOff>128587</xdr:rowOff>
    </xdr:from>
    <xdr:to>
      <xdr:col>15</xdr:col>
      <xdr:colOff>485775</xdr:colOff>
      <xdr:row>17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D88453-58F5-421E-BE52-B4B9F98B8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HARE64\_Redirect$\adevey\My%20Documents\0.75%20Miter%2045%20by%20Max%202019.6.28%20(Al%20Fixture%20with%20heat%20loss%20plate)%20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75 Miter 45 by Max 2019.6.28 "/>
      <sheetName val="ellipse"/>
    </sheetNames>
    <sheetDataSet>
      <sheetData sheetId="0" refreshError="1"/>
      <sheetData sheetId="1">
        <row r="4">
          <cell r="B4">
            <v>0</v>
          </cell>
          <cell r="D4">
            <v>0.15550000000000003</v>
          </cell>
          <cell r="E4">
            <v>0</v>
          </cell>
        </row>
        <row r="5">
          <cell r="B5">
            <v>10</v>
          </cell>
          <cell r="D5">
            <v>0.15313819458733718</v>
          </cell>
          <cell r="E5">
            <v>-2.3618054126628429E-3</v>
          </cell>
        </row>
        <row r="6">
          <cell r="B6">
            <v>20</v>
          </cell>
          <cell r="D6">
            <v>0.14612452271986032</v>
          </cell>
          <cell r="E6">
            <v>-9.3754772801397102E-3</v>
          </cell>
        </row>
        <row r="7">
          <cell r="B7">
            <v>30</v>
          </cell>
          <cell r="D7">
            <v>0.13467203813620926</v>
          </cell>
          <cell r="E7">
            <v>-2.0827961863790767E-2</v>
          </cell>
        </row>
        <row r="8">
          <cell r="B8">
            <v>40</v>
          </cell>
          <cell r="D8">
            <v>0.11912863202709924</v>
          </cell>
          <cell r="E8">
            <v>-3.6371367972900789E-2</v>
          </cell>
        </row>
        <row r="9">
          <cell r="B9">
            <v>50</v>
          </cell>
          <cell r="D9">
            <v>9.9966465172976679E-2</v>
          </cell>
          <cell r="E9">
            <v>-5.5533534827023348E-2</v>
          </cell>
        </row>
        <row r="10">
          <cell r="B10">
            <v>60</v>
          </cell>
          <cell r="D10">
            <v>7.7767625154477132E-2</v>
          </cell>
          <cell r="E10">
            <v>-7.7732374845522895E-2</v>
          </cell>
        </row>
        <row r="11">
          <cell r="B11">
            <v>70</v>
          </cell>
          <cell r="D11">
            <v>5.3206444325433852E-2</v>
          </cell>
          <cell r="E11">
            <v>-0.10229355567456618</v>
          </cell>
        </row>
        <row r="12">
          <cell r="B12">
            <v>80</v>
          </cell>
          <cell r="D12">
            <v>2.7029015673929364E-2</v>
          </cell>
          <cell r="E12">
            <v>-0.12847098432607065</v>
          </cell>
        </row>
        <row r="13">
          <cell r="B13">
            <v>90</v>
          </cell>
          <cell r="D13">
            <v>3.0528816410272194E-5</v>
          </cell>
          <cell r="E13">
            <v>-0.15546947118358975</v>
          </cell>
        </row>
        <row r="14">
          <cell r="B14">
            <v>100</v>
          </cell>
          <cell r="D14">
            <v>-2.6968885412476471E-2</v>
          </cell>
          <cell r="E14">
            <v>-0.18246888541247649</v>
          </cell>
        </row>
        <row r="15">
          <cell r="B15">
            <v>110</v>
          </cell>
          <cell r="D15">
            <v>-5.314906800739963E-2</v>
          </cell>
          <cell r="E15">
            <v>-0.20864906800739966</v>
          </cell>
        </row>
        <row r="16">
          <cell r="B16">
            <v>120</v>
          </cell>
          <cell r="D16">
            <v>-7.7714745695597928E-2</v>
          </cell>
          <cell r="E16">
            <v>-0.23321474569559797</v>
          </cell>
        </row>
        <row r="17">
          <cell r="B17">
            <v>130</v>
          </cell>
          <cell r="D17">
            <v>-9.991968888826458E-2</v>
          </cell>
          <cell r="E17">
            <v>-0.25541968888826461</v>
          </cell>
        </row>
        <row r="18">
          <cell r="B18">
            <v>140</v>
          </cell>
          <cell r="D18">
            <v>-0.11908937983594224</v>
          </cell>
          <cell r="E18">
            <v>-0.27458937983594228</v>
          </cell>
        </row>
        <row r="19">
          <cell r="B19">
            <v>150</v>
          </cell>
          <cell r="D19">
            <v>-0.13464150239921882</v>
          </cell>
          <cell r="E19">
            <v>-0.29014150239921888</v>
          </cell>
        </row>
        <row r="20">
          <cell r="B20">
            <v>160</v>
          </cell>
          <cell r="D20">
            <v>-0.14610363101863003</v>
          </cell>
          <cell r="E20">
            <v>-0.30160363101863008</v>
          </cell>
        </row>
        <row r="21">
          <cell r="B21">
            <v>170</v>
          </cell>
          <cell r="D21">
            <v>-0.15312758154737241</v>
          </cell>
          <cell r="E21">
            <v>-0.30862758154737246</v>
          </cell>
        </row>
        <row r="22">
          <cell r="B22">
            <v>180</v>
          </cell>
          <cell r="D22">
            <v>-0.15549998801275075</v>
          </cell>
          <cell r="E22">
            <v>-0.31099998801275075</v>
          </cell>
        </row>
        <row r="23">
          <cell r="B23">
            <v>190</v>
          </cell>
          <cell r="D23">
            <v>-0.15314878401693907</v>
          </cell>
          <cell r="E23">
            <v>-0.30864878401693907</v>
          </cell>
        </row>
        <row r="24">
          <cell r="B24">
            <v>200</v>
          </cell>
          <cell r="D24">
            <v>-0.14614539189207351</v>
          </cell>
          <cell r="E24">
            <v>-0.30164539189207351</v>
          </cell>
        </row>
        <row r="25">
          <cell r="B25">
            <v>210</v>
          </cell>
          <cell r="D25">
            <v>-0.13470255310989049</v>
          </cell>
          <cell r="E25">
            <v>-0.29020255310989052</v>
          </cell>
        </row>
        <row r="26">
          <cell r="B26">
            <v>220</v>
          </cell>
          <cell r="D26">
            <v>-0.11916786585138021</v>
          </cell>
          <cell r="E26">
            <v>-0.27466786585138026</v>
          </cell>
        </row>
        <row r="27">
          <cell r="B27">
            <v>230</v>
          </cell>
          <cell r="D27">
            <v>-0.10001322604517505</v>
          </cell>
          <cell r="E27">
            <v>-0.25551322604517507</v>
          </cell>
        </row>
        <row r="28">
          <cell r="B28">
            <v>240</v>
          </cell>
          <cell r="D28">
            <v>-7.782049262338965E-2</v>
          </cell>
          <cell r="E28">
            <v>-0.23332049262338966</v>
          </cell>
        </row>
        <row r="29">
          <cell r="B29">
            <v>250</v>
          </cell>
          <cell r="D29">
            <v>-5.3263812440266615E-2</v>
          </cell>
          <cell r="E29">
            <v>-0.20876381244026665</v>
          </cell>
        </row>
        <row r="30">
          <cell r="B30">
            <v>260</v>
          </cell>
          <cell r="D30">
            <v>-2.7089141768134047E-2</v>
          </cell>
          <cell r="E30">
            <v>-0.18258914176813407</v>
          </cell>
        </row>
        <row r="31">
          <cell r="B31">
            <v>270</v>
          </cell>
          <cell r="D31">
            <v>-9.1586444524049203E-5</v>
          </cell>
          <cell r="E31">
            <v>-0.15559158644452409</v>
          </cell>
        </row>
        <row r="32">
          <cell r="B32">
            <v>280</v>
          </cell>
          <cell r="D32">
            <v>2.6908750993045988E-2</v>
          </cell>
          <cell r="E32">
            <v>-0.12859124900695404</v>
          </cell>
        </row>
        <row r="33">
          <cell r="B33">
            <v>290</v>
          </cell>
          <cell r="D33">
            <v>5.3091683495010075E-2</v>
          </cell>
          <cell r="E33">
            <v>-0.10240831650498995</v>
          </cell>
        </row>
        <row r="34">
          <cell r="B34">
            <v>300</v>
          </cell>
          <cell r="D34">
            <v>7.7661854254904739E-2</v>
          </cell>
          <cell r="E34">
            <v>-7.7838145745095288E-2</v>
          </cell>
        </row>
        <row r="35">
          <cell r="B35">
            <v>310</v>
          </cell>
          <cell r="D35">
            <v>9.9872897198250613E-2</v>
          </cell>
          <cell r="E35">
            <v>-5.5627102801749415E-2</v>
          </cell>
        </row>
        <row r="36">
          <cell r="B36">
            <v>320</v>
          </cell>
          <cell r="D36">
            <v>0.11905010928396113</v>
          </cell>
          <cell r="E36">
            <v>-3.6449890716038894E-2</v>
          </cell>
        </row>
        <row r="37">
          <cell r="B37">
            <v>330</v>
          </cell>
          <cell r="D37">
            <v>0.1346109459036271</v>
          </cell>
          <cell r="E37">
            <v>-2.0889054096372928E-2</v>
          </cell>
        </row>
        <row r="38">
          <cell r="B38">
            <v>340</v>
          </cell>
          <cell r="D38">
            <v>0.14608271679160365</v>
          </cell>
          <cell r="E38">
            <v>-9.417283208396382E-3</v>
          </cell>
        </row>
        <row r="39">
          <cell r="B39">
            <v>350</v>
          </cell>
          <cell r="D39">
            <v>0.15311694489868108</v>
          </cell>
          <cell r="E39">
            <v>-2.3830551013189483E-3</v>
          </cell>
        </row>
        <row r="40">
          <cell r="B40">
            <v>360</v>
          </cell>
          <cell r="D40">
            <v>0.15549995205100478</v>
          </cell>
          <cell r="E40">
            <v>-4.7948995246516191E-8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topLeftCell="A7" workbookViewId="0">
      <selection activeCell="J40" sqref="J40"/>
    </sheetView>
  </sheetViews>
  <sheetFormatPr defaultRowHeight="15" x14ac:dyDescent="0.25"/>
  <cols>
    <col min="6" max="6" width="22.28515625" customWidth="1"/>
    <col min="8" max="8" width="15.85546875" customWidth="1"/>
    <col min="9" max="9" width="21.42578125" customWidth="1"/>
    <col min="10" max="10" width="25" customWidth="1"/>
    <col min="11" max="11" width="24.5703125" customWidth="1"/>
    <col min="12" max="12" width="30.7109375" customWidth="1"/>
  </cols>
  <sheetData>
    <row r="1" spans="1:18" x14ac:dyDescent="0.25">
      <c r="A1" t="s">
        <v>0</v>
      </c>
    </row>
    <row r="2" spans="1:18" x14ac:dyDescent="0.25">
      <c r="A2" t="s">
        <v>1</v>
      </c>
      <c r="B2">
        <v>0.05</v>
      </c>
    </row>
    <row r="3" spans="1:18" x14ac:dyDescent="0.25">
      <c r="A3" t="s">
        <v>2</v>
      </c>
      <c r="B3">
        <v>13.8</v>
      </c>
    </row>
    <row r="4" spans="1:18" x14ac:dyDescent="0.25">
      <c r="A4" t="s">
        <v>3</v>
      </c>
      <c r="B4">
        <v>2.1999999999999999E-2</v>
      </c>
    </row>
    <row r="5" spans="1:18" x14ac:dyDescent="0.25">
      <c r="A5" t="s">
        <v>4</v>
      </c>
      <c r="B5">
        <v>2</v>
      </c>
    </row>
    <row r="6" spans="1:18" x14ac:dyDescent="0.25">
      <c r="A6" t="s">
        <v>5</v>
      </c>
      <c r="B6">
        <v>0.1</v>
      </c>
    </row>
    <row r="7" spans="1:18" x14ac:dyDescent="0.25">
      <c r="A7" t="s">
        <v>6</v>
      </c>
      <c r="B7">
        <v>0.05</v>
      </c>
    </row>
    <row r="8" spans="1:18" x14ac:dyDescent="0.25">
      <c r="A8" t="s">
        <v>7</v>
      </c>
      <c r="B8">
        <v>0.05</v>
      </c>
    </row>
    <row r="9" spans="1:18" x14ac:dyDescent="0.25">
      <c r="A9" t="s">
        <v>8</v>
      </c>
      <c r="B9" t="s">
        <v>9</v>
      </c>
      <c r="C9" t="s">
        <v>10</v>
      </c>
      <c r="D9" t="s">
        <v>11</v>
      </c>
      <c r="G9" t="s">
        <v>12</v>
      </c>
    </row>
    <row r="10" spans="1:18" x14ac:dyDescent="0.25">
      <c r="A10" t="s">
        <v>13</v>
      </c>
      <c r="B10" t="s">
        <v>14</v>
      </c>
      <c r="C10" t="s">
        <v>15</v>
      </c>
      <c r="D10" t="s">
        <v>16</v>
      </c>
      <c r="E10" t="s">
        <v>17</v>
      </c>
      <c r="H10" t="s">
        <v>18</v>
      </c>
    </row>
    <row r="11" spans="1:18" x14ac:dyDescent="0.25">
      <c r="A11" t="s">
        <v>19</v>
      </c>
      <c r="B11">
        <v>10</v>
      </c>
    </row>
    <row r="14" spans="1:18" x14ac:dyDescent="0.25">
      <c r="A14" t="s">
        <v>20</v>
      </c>
      <c r="P14" t="s">
        <v>21</v>
      </c>
    </row>
    <row r="15" spans="1:18" x14ac:dyDescent="0.25">
      <c r="A15" t="s">
        <v>22</v>
      </c>
      <c r="B15" t="s">
        <v>23</v>
      </c>
      <c r="C15" t="s">
        <v>24</v>
      </c>
      <c r="D15" t="s">
        <v>25</v>
      </c>
      <c r="E15" t="s">
        <v>26</v>
      </c>
      <c r="F15" t="s">
        <v>27</v>
      </c>
      <c r="G15" t="s">
        <v>28</v>
      </c>
      <c r="H15" t="s">
        <v>29</v>
      </c>
      <c r="I15" t="s">
        <v>30</v>
      </c>
      <c r="J15" t="s">
        <v>31</v>
      </c>
      <c r="K15" t="s">
        <v>32</v>
      </c>
      <c r="L15" t="s">
        <v>33</v>
      </c>
      <c r="M15" t="s">
        <v>34</v>
      </c>
      <c r="P15" t="s">
        <v>35</v>
      </c>
      <c r="Q15" t="s">
        <v>36</v>
      </c>
      <c r="R15" t="s">
        <v>37</v>
      </c>
    </row>
    <row r="16" spans="1:18" x14ac:dyDescent="0.25">
      <c r="A16">
        <v>1</v>
      </c>
      <c r="B16" s="1">
        <v>1</v>
      </c>
      <c r="C16" s="1">
        <v>0</v>
      </c>
      <c r="D16" s="1" t="s">
        <v>38</v>
      </c>
      <c r="E16" s="1" t="s">
        <v>39</v>
      </c>
      <c r="F16" s="1">
        <v>0</v>
      </c>
      <c r="G16" t="s">
        <v>40</v>
      </c>
      <c r="H16" s="1">
        <v>0</v>
      </c>
      <c r="I16">
        <f>-INT((VLOOKUP(J16,ellipse!$B$4:$E$394,4,FALSE))*1000)</f>
        <v>0</v>
      </c>
      <c r="J16" s="2">
        <v>0</v>
      </c>
      <c r="K16">
        <v>0</v>
      </c>
      <c r="L16">
        <v>0</v>
      </c>
      <c r="M16" s="1" t="s">
        <v>49</v>
      </c>
      <c r="P16" t="s">
        <v>69</v>
      </c>
    </row>
    <row r="17" spans="1:18" x14ac:dyDescent="0.25">
      <c r="A17">
        <v>2</v>
      </c>
      <c r="B17" s="1">
        <v>1</v>
      </c>
      <c r="C17" s="1">
        <v>0</v>
      </c>
      <c r="D17" s="1" t="s">
        <v>38</v>
      </c>
      <c r="E17" s="1" t="s">
        <v>39</v>
      </c>
      <c r="F17" s="1">
        <v>0</v>
      </c>
      <c r="G17" t="s">
        <v>40</v>
      </c>
      <c r="H17" s="1">
        <v>0</v>
      </c>
      <c r="I17">
        <f>-INT((VLOOKUP(J17,ellipse!$B$4:$E$394,4,FALSE))*1000)</f>
        <v>0</v>
      </c>
      <c r="J17" s="2">
        <v>0</v>
      </c>
      <c r="K17">
        <v>0</v>
      </c>
      <c r="L17">
        <v>0</v>
      </c>
      <c r="M17" s="1" t="s">
        <v>50</v>
      </c>
      <c r="P17" t="s">
        <v>69</v>
      </c>
    </row>
    <row r="18" spans="1:18" x14ac:dyDescent="0.25">
      <c r="A18">
        <v>3</v>
      </c>
      <c r="B18" s="1">
        <v>1</v>
      </c>
      <c r="C18" s="1">
        <v>40</v>
      </c>
      <c r="D18" s="1" t="s">
        <v>38</v>
      </c>
      <c r="E18" s="1" t="s">
        <v>39</v>
      </c>
      <c r="F18" s="1">
        <v>0</v>
      </c>
      <c r="G18" t="s">
        <v>40</v>
      </c>
      <c r="H18" s="1">
        <v>0</v>
      </c>
      <c r="I18">
        <f>-INT((VLOOKUP(J18,ellipse!$B$4:$E$394,4,FALSE))*1000)</f>
        <v>0</v>
      </c>
      <c r="J18" s="2">
        <v>0</v>
      </c>
      <c r="K18">
        <v>0</v>
      </c>
      <c r="L18">
        <v>0</v>
      </c>
      <c r="M18" s="1" t="s">
        <v>51</v>
      </c>
    </row>
    <row r="19" spans="1:18" x14ac:dyDescent="0.25">
      <c r="A19">
        <v>4</v>
      </c>
      <c r="B19" s="1">
        <v>3</v>
      </c>
      <c r="C19" s="1">
        <v>50</v>
      </c>
      <c r="D19" s="1" t="s">
        <v>41</v>
      </c>
      <c r="E19" s="1" t="s">
        <v>39</v>
      </c>
      <c r="F19" s="1">
        <v>0</v>
      </c>
      <c r="G19" t="s">
        <v>40</v>
      </c>
      <c r="H19" s="1">
        <v>0</v>
      </c>
      <c r="I19">
        <f>-INT((VLOOKUP(J19,ellipse!$B$4:$E$394,4,FALSE))*1000)</f>
        <v>0</v>
      </c>
      <c r="J19" s="2">
        <f>F19*360/60*B19</f>
        <v>0</v>
      </c>
      <c r="K19">
        <v>0</v>
      </c>
      <c r="L19">
        <v>0</v>
      </c>
      <c r="M19" s="1" t="s">
        <v>52</v>
      </c>
      <c r="P19">
        <f>(I19-I18)/B19</f>
        <v>0</v>
      </c>
      <c r="Q19">
        <v>7.5</v>
      </c>
      <c r="R19">
        <v>27</v>
      </c>
    </row>
    <row r="20" spans="1:18" x14ac:dyDescent="0.25">
      <c r="A20">
        <v>5</v>
      </c>
      <c r="B20" s="1">
        <v>5</v>
      </c>
      <c r="C20" s="1">
        <v>52.5</v>
      </c>
      <c r="D20" s="1" t="s">
        <v>41</v>
      </c>
      <c r="E20" s="1" t="s">
        <v>42</v>
      </c>
      <c r="F20" s="1">
        <v>1.5</v>
      </c>
      <c r="G20" t="s">
        <v>40</v>
      </c>
      <c r="H20" s="1">
        <v>0</v>
      </c>
      <c r="I20">
        <f>-INT((VLOOKUP(J20,ellipse!$B$4:$E$394,4,FALSE))*1000)</f>
        <v>46</v>
      </c>
      <c r="J20" s="2">
        <f t="shared" ref="J20:J22" si="0">INT(F20*360/60*B20+J19)</f>
        <v>45</v>
      </c>
      <c r="K20">
        <v>5</v>
      </c>
      <c r="L20">
        <v>20</v>
      </c>
      <c r="M20" s="1" t="s">
        <v>53</v>
      </c>
      <c r="P20">
        <f t="shared" ref="P20:P35" si="1">(I20-I19)/B20</f>
        <v>9.1999999999999993</v>
      </c>
      <c r="Q20">
        <v>11.25</v>
      </c>
      <c r="R20">
        <v>45</v>
      </c>
    </row>
    <row r="21" spans="1:18" x14ac:dyDescent="0.25">
      <c r="A21">
        <v>6</v>
      </c>
      <c r="B21" s="1">
        <v>2.5</v>
      </c>
      <c r="C21" s="1">
        <v>50</v>
      </c>
      <c r="D21" s="1" t="s">
        <v>41</v>
      </c>
      <c r="E21" s="1" t="s">
        <v>42</v>
      </c>
      <c r="F21" s="1">
        <v>1.5</v>
      </c>
      <c r="G21" t="s">
        <v>40</v>
      </c>
      <c r="H21" s="1">
        <v>0</v>
      </c>
      <c r="I21">
        <f>-INT((VLOOKUP(J21,ellipse!$B$4:$E$394,4,FALSE))*1000)</f>
        <v>95</v>
      </c>
      <c r="J21" s="2">
        <f t="shared" si="0"/>
        <v>67</v>
      </c>
      <c r="K21">
        <v>5</v>
      </c>
      <c r="L21">
        <v>20</v>
      </c>
      <c r="M21" s="1" t="s">
        <v>54</v>
      </c>
      <c r="P21">
        <f t="shared" si="1"/>
        <v>19.600000000000001</v>
      </c>
      <c r="Q21">
        <v>11.25</v>
      </c>
      <c r="R21">
        <v>63</v>
      </c>
    </row>
    <row r="22" spans="1:18" x14ac:dyDescent="0.25">
      <c r="A22">
        <v>7</v>
      </c>
      <c r="B22" s="1">
        <v>2.5</v>
      </c>
      <c r="C22" s="1">
        <v>50</v>
      </c>
      <c r="D22" s="1" t="s">
        <v>38</v>
      </c>
      <c r="E22" s="1" t="s">
        <v>42</v>
      </c>
      <c r="F22" s="1">
        <v>1.5</v>
      </c>
      <c r="G22" t="s">
        <v>40</v>
      </c>
      <c r="H22" s="1">
        <v>0</v>
      </c>
      <c r="I22">
        <f>-INT((VLOOKUP(J22,ellipse!$B$4:$E$394,4,FALSE))*1000)</f>
        <v>153</v>
      </c>
      <c r="J22" s="2">
        <f t="shared" si="0"/>
        <v>89</v>
      </c>
      <c r="K22">
        <v>5</v>
      </c>
      <c r="L22">
        <v>20</v>
      </c>
      <c r="M22" s="1" t="s">
        <v>55</v>
      </c>
      <c r="P22">
        <f t="shared" si="1"/>
        <v>23.2</v>
      </c>
      <c r="Q22">
        <v>7.5</v>
      </c>
      <c r="R22">
        <v>90</v>
      </c>
    </row>
    <row r="23" spans="1:18" x14ac:dyDescent="0.25">
      <c r="A23">
        <v>8</v>
      </c>
      <c r="B23" s="1">
        <v>3.5</v>
      </c>
      <c r="C23" s="1">
        <v>60</v>
      </c>
      <c r="D23" s="1" t="s">
        <v>41</v>
      </c>
      <c r="E23" s="1" t="s">
        <v>42</v>
      </c>
      <c r="F23" s="1">
        <v>1.5</v>
      </c>
      <c r="G23" t="s">
        <v>40</v>
      </c>
      <c r="H23" s="1">
        <v>0.5</v>
      </c>
      <c r="I23">
        <f>-INT((VLOOKUP(J23,ellipse!$B$4:$E$394,4,FALSE))*1000)</f>
        <v>234</v>
      </c>
      <c r="J23" s="2">
        <f>INT(F23*360/60*B23+J22)</f>
        <v>120</v>
      </c>
      <c r="K23">
        <v>5</v>
      </c>
      <c r="L23">
        <v>20</v>
      </c>
      <c r="M23" s="1" t="s">
        <v>56</v>
      </c>
      <c r="P23">
        <f t="shared" si="1"/>
        <v>23.142857142857142</v>
      </c>
      <c r="Q23">
        <v>9</v>
      </c>
      <c r="R23">
        <v>135</v>
      </c>
    </row>
    <row r="24" spans="1:18" x14ac:dyDescent="0.25">
      <c r="A24">
        <v>9</v>
      </c>
      <c r="B24" s="1">
        <v>4</v>
      </c>
      <c r="C24" s="1">
        <v>70</v>
      </c>
      <c r="D24" s="1" t="s">
        <v>41</v>
      </c>
      <c r="E24" s="1" t="s">
        <v>42</v>
      </c>
      <c r="F24" s="1">
        <v>0.8</v>
      </c>
      <c r="G24" t="s">
        <v>40</v>
      </c>
      <c r="H24" s="1">
        <v>1</v>
      </c>
      <c r="I24">
        <f>-INT((VLOOKUP(J24,ellipse!$B$4:$E$394,4,FALSE))*1000)</f>
        <v>273</v>
      </c>
      <c r="J24" s="2">
        <f t="shared" ref="J24:J35" si="2">INT(F24*360/60*B24+J23)</f>
        <v>139</v>
      </c>
      <c r="K24">
        <v>5</v>
      </c>
      <c r="L24">
        <v>20</v>
      </c>
      <c r="M24" s="1" t="s">
        <v>57</v>
      </c>
      <c r="P24">
        <f t="shared" si="1"/>
        <v>9.75</v>
      </c>
      <c r="Q24">
        <v>9</v>
      </c>
      <c r="R24">
        <v>180</v>
      </c>
    </row>
    <row r="25" spans="1:18" x14ac:dyDescent="0.25">
      <c r="A25">
        <v>10</v>
      </c>
      <c r="B25" s="1">
        <v>4</v>
      </c>
      <c r="C25" s="1">
        <v>85</v>
      </c>
      <c r="D25" s="1" t="s">
        <v>41</v>
      </c>
      <c r="E25" s="1" t="s">
        <v>42</v>
      </c>
      <c r="F25" s="1">
        <v>0.8</v>
      </c>
      <c r="G25" t="s">
        <v>40</v>
      </c>
      <c r="H25" s="1">
        <v>1.5</v>
      </c>
      <c r="I25">
        <f>-INT((VLOOKUP(J25,ellipse!$B$4:$E$394,4,FALSE))*1000)</f>
        <v>300</v>
      </c>
      <c r="J25" s="2">
        <f t="shared" si="2"/>
        <v>158</v>
      </c>
      <c r="K25">
        <v>5</v>
      </c>
      <c r="L25">
        <v>20</v>
      </c>
      <c r="M25" s="1" t="s">
        <v>58</v>
      </c>
      <c r="P25">
        <f t="shared" si="1"/>
        <v>6.75</v>
      </c>
      <c r="Q25">
        <v>9</v>
      </c>
      <c r="R25">
        <v>225</v>
      </c>
    </row>
    <row r="26" spans="1:18" x14ac:dyDescent="0.25">
      <c r="A26">
        <v>11</v>
      </c>
      <c r="B26" s="1">
        <v>2</v>
      </c>
      <c r="C26" s="1">
        <v>80</v>
      </c>
      <c r="D26" s="1" t="s">
        <v>41</v>
      </c>
      <c r="E26" s="1" t="s">
        <v>42</v>
      </c>
      <c r="F26" s="1">
        <v>0.8</v>
      </c>
      <c r="G26" t="s">
        <v>40</v>
      </c>
      <c r="H26" s="1">
        <v>1.5</v>
      </c>
      <c r="I26">
        <f>-INT((VLOOKUP(J26,ellipse!$B$4:$E$394,4,FALSE))*1000)</f>
        <v>308</v>
      </c>
      <c r="J26" s="2">
        <f t="shared" si="2"/>
        <v>167</v>
      </c>
      <c r="K26">
        <v>5</v>
      </c>
      <c r="L26">
        <v>20</v>
      </c>
      <c r="M26" s="1" t="s">
        <v>59</v>
      </c>
      <c r="P26">
        <f t="shared" si="1"/>
        <v>4</v>
      </c>
      <c r="Q26">
        <v>9</v>
      </c>
      <c r="R26">
        <v>270</v>
      </c>
    </row>
    <row r="27" spans="1:18" x14ac:dyDescent="0.25">
      <c r="A27">
        <v>12</v>
      </c>
      <c r="B27" s="1">
        <v>2</v>
      </c>
      <c r="C27" s="1">
        <v>75</v>
      </c>
      <c r="D27" s="1" t="s">
        <v>41</v>
      </c>
      <c r="E27" s="1" t="s">
        <v>42</v>
      </c>
      <c r="F27" s="1">
        <v>0.8</v>
      </c>
      <c r="G27" t="s">
        <v>40</v>
      </c>
      <c r="H27" s="1">
        <v>0</v>
      </c>
      <c r="I27">
        <f>-INT((VLOOKUP(J27,ellipse!$B$4:$E$394,4,FALSE))*1000)</f>
        <v>311</v>
      </c>
      <c r="J27" s="2">
        <f t="shared" si="2"/>
        <v>176</v>
      </c>
      <c r="K27">
        <v>5</v>
      </c>
      <c r="L27">
        <v>20</v>
      </c>
      <c r="M27" s="1" t="s">
        <v>60</v>
      </c>
      <c r="P27">
        <f t="shared" si="1"/>
        <v>1.5</v>
      </c>
      <c r="Q27">
        <v>9</v>
      </c>
      <c r="R27">
        <v>315</v>
      </c>
    </row>
    <row r="28" spans="1:18" x14ac:dyDescent="0.25">
      <c r="A28">
        <v>13</v>
      </c>
      <c r="B28" s="1">
        <v>1.5</v>
      </c>
      <c r="C28" s="1">
        <v>55</v>
      </c>
      <c r="D28" s="1" t="s">
        <v>41</v>
      </c>
      <c r="E28" s="1" t="s">
        <v>42</v>
      </c>
      <c r="F28" s="1">
        <v>2</v>
      </c>
      <c r="G28" t="s">
        <v>40</v>
      </c>
      <c r="H28" s="1">
        <v>-1</v>
      </c>
      <c r="I28">
        <f>-INT((VLOOKUP(J28,ellipse!$B$4:$E$394,4,FALSE))*1000)</f>
        <v>307</v>
      </c>
      <c r="J28" s="2">
        <f t="shared" si="2"/>
        <v>194</v>
      </c>
      <c r="K28">
        <v>5</v>
      </c>
      <c r="L28">
        <v>20</v>
      </c>
      <c r="M28" s="1" t="s">
        <v>61</v>
      </c>
      <c r="P28">
        <f t="shared" si="1"/>
        <v>-2.6666666666666665</v>
      </c>
      <c r="Q28">
        <v>9</v>
      </c>
      <c r="R28">
        <v>360</v>
      </c>
    </row>
    <row r="29" spans="1:18" x14ac:dyDescent="0.25">
      <c r="A29">
        <v>14</v>
      </c>
      <c r="B29" s="1">
        <v>1.5</v>
      </c>
      <c r="C29" s="1">
        <v>50</v>
      </c>
      <c r="D29" s="1" t="s">
        <v>41</v>
      </c>
      <c r="E29" s="1" t="s">
        <v>42</v>
      </c>
      <c r="F29" s="1">
        <v>2</v>
      </c>
      <c r="G29" t="s">
        <v>40</v>
      </c>
      <c r="H29" s="1">
        <v>-1</v>
      </c>
      <c r="I29">
        <f>-INT((VLOOKUP(J29,ellipse!$B$4:$E$394,4,FALSE))*1000)</f>
        <v>288</v>
      </c>
      <c r="J29" s="2">
        <f t="shared" si="2"/>
        <v>212</v>
      </c>
      <c r="K29">
        <v>5</v>
      </c>
      <c r="L29">
        <v>20</v>
      </c>
      <c r="M29" s="1" t="s">
        <v>62</v>
      </c>
      <c r="P29">
        <f t="shared" si="1"/>
        <v>-12.666666666666666</v>
      </c>
      <c r="Q29">
        <v>15</v>
      </c>
      <c r="R29">
        <v>387</v>
      </c>
    </row>
    <row r="30" spans="1:18" x14ac:dyDescent="0.25">
      <c r="A30">
        <v>15</v>
      </c>
      <c r="B30" s="1">
        <v>1.5</v>
      </c>
      <c r="C30" s="1">
        <v>45</v>
      </c>
      <c r="D30" s="1" t="s">
        <v>41</v>
      </c>
      <c r="E30" s="1" t="s">
        <v>42</v>
      </c>
      <c r="F30" s="1">
        <v>2</v>
      </c>
      <c r="G30" t="s">
        <v>40</v>
      </c>
      <c r="H30" s="1">
        <v>0</v>
      </c>
      <c r="I30">
        <f>-INT((VLOOKUP(J30,ellipse!$B$4:$E$394,4,FALSE))*1000)</f>
        <v>256</v>
      </c>
      <c r="J30" s="2">
        <f t="shared" si="2"/>
        <v>230</v>
      </c>
      <c r="K30">
        <v>5</v>
      </c>
      <c r="L30">
        <v>20</v>
      </c>
      <c r="M30" s="1" t="s">
        <v>63</v>
      </c>
      <c r="P30">
        <f t="shared" si="1"/>
        <v>-21.333333333333332</v>
      </c>
      <c r="Q30">
        <v>13.75</v>
      </c>
      <c r="R30">
        <v>435</v>
      </c>
    </row>
    <row r="31" spans="1:18" x14ac:dyDescent="0.25">
      <c r="A31">
        <v>16</v>
      </c>
      <c r="B31" s="1">
        <v>3</v>
      </c>
      <c r="C31" s="1">
        <v>42.5</v>
      </c>
      <c r="D31" s="1" t="s">
        <v>41</v>
      </c>
      <c r="E31" s="1" t="s">
        <v>42</v>
      </c>
      <c r="F31" s="1">
        <v>1.5</v>
      </c>
      <c r="G31" t="s">
        <v>40</v>
      </c>
      <c r="H31" s="1">
        <v>1</v>
      </c>
      <c r="I31">
        <f>-INT((VLOOKUP(J31,ellipse!$B$4:$E$394,4,FALSE))*1000)</f>
        <v>191</v>
      </c>
      <c r="J31" s="2">
        <f t="shared" si="2"/>
        <v>257</v>
      </c>
      <c r="K31">
        <v>5</v>
      </c>
      <c r="L31">
        <v>20</v>
      </c>
      <c r="M31" s="1" t="s">
        <v>64</v>
      </c>
      <c r="P31">
        <f t="shared" si="1"/>
        <v>-21.666666666666668</v>
      </c>
      <c r="Q31">
        <v>-20</v>
      </c>
      <c r="R31">
        <v>453</v>
      </c>
    </row>
    <row r="32" spans="1:18" x14ac:dyDescent="0.25">
      <c r="A32">
        <v>17</v>
      </c>
      <c r="B32" s="1">
        <v>3</v>
      </c>
      <c r="C32" s="1">
        <v>40</v>
      </c>
      <c r="D32" s="1" t="s">
        <v>41</v>
      </c>
      <c r="E32" s="1" t="s">
        <v>42</v>
      </c>
      <c r="F32" s="1">
        <v>1.5</v>
      </c>
      <c r="G32" t="s">
        <v>40</v>
      </c>
      <c r="H32" s="1">
        <v>-0.5</v>
      </c>
      <c r="I32">
        <f>-INT((VLOOKUP(J32,ellipse!$B$4:$E$394,4,FALSE))*1000)</f>
        <v>118</v>
      </c>
      <c r="J32" s="2">
        <f t="shared" si="2"/>
        <v>284</v>
      </c>
      <c r="K32">
        <v>5</v>
      </c>
      <c r="L32">
        <v>20</v>
      </c>
      <c r="M32" s="1" t="s">
        <v>65</v>
      </c>
      <c r="P32">
        <f t="shared" si="1"/>
        <v>-24.333333333333332</v>
      </c>
      <c r="Q32">
        <v>18.333333329999999</v>
      </c>
      <c r="R32">
        <v>489</v>
      </c>
    </row>
    <row r="33" spans="1:18" x14ac:dyDescent="0.25">
      <c r="A33">
        <v>18</v>
      </c>
      <c r="B33" s="1">
        <v>3</v>
      </c>
      <c r="C33" s="1">
        <v>30</v>
      </c>
      <c r="D33" s="1" t="s">
        <v>41</v>
      </c>
      <c r="E33" s="1" t="s">
        <v>42</v>
      </c>
      <c r="F33" s="1">
        <v>2</v>
      </c>
      <c r="G33" t="s">
        <v>40</v>
      </c>
      <c r="H33" s="1">
        <v>-1</v>
      </c>
      <c r="I33">
        <f>-INT((VLOOKUP(J33,ellipse!$B$4:$E$394,4,FALSE))*1000)</f>
        <v>37</v>
      </c>
      <c r="J33" s="2">
        <f t="shared" si="2"/>
        <v>320</v>
      </c>
      <c r="K33">
        <v>5</v>
      </c>
      <c r="L33">
        <v>20</v>
      </c>
      <c r="M33" s="1" t="s">
        <v>66</v>
      </c>
      <c r="P33">
        <f t="shared" si="1"/>
        <v>-27</v>
      </c>
      <c r="Q33">
        <v>0</v>
      </c>
      <c r="R33">
        <v>489</v>
      </c>
    </row>
    <row r="34" spans="1:18" x14ac:dyDescent="0.25">
      <c r="A34">
        <v>19</v>
      </c>
      <c r="B34" s="1">
        <v>5</v>
      </c>
      <c r="C34" s="1">
        <v>15</v>
      </c>
      <c r="D34" s="1" t="s">
        <v>41</v>
      </c>
      <c r="E34" s="1" t="s">
        <v>39</v>
      </c>
      <c r="F34" s="1">
        <v>2</v>
      </c>
      <c r="G34" t="s">
        <v>40</v>
      </c>
      <c r="H34" s="1">
        <v>0</v>
      </c>
      <c r="I34">
        <f>-INT((VLOOKUP(J34,ellipse!$B$4:$E$394,4,FALSE))*1000)</f>
        <v>10</v>
      </c>
      <c r="J34" s="2">
        <f t="shared" si="2"/>
        <v>380</v>
      </c>
      <c r="K34">
        <v>5</v>
      </c>
      <c r="L34">
        <v>20</v>
      </c>
      <c r="M34" s="1" t="s">
        <v>67</v>
      </c>
      <c r="P34">
        <f t="shared" si="1"/>
        <v>-5.4</v>
      </c>
    </row>
    <row r="35" spans="1:18" x14ac:dyDescent="0.25">
      <c r="A35">
        <v>20</v>
      </c>
      <c r="B35" s="1">
        <v>5</v>
      </c>
      <c r="C35" s="1">
        <v>0</v>
      </c>
      <c r="D35" s="1" t="s">
        <v>38</v>
      </c>
      <c r="E35" s="1" t="s">
        <v>39</v>
      </c>
      <c r="F35" s="1">
        <v>0</v>
      </c>
      <c r="G35" t="s">
        <v>40</v>
      </c>
      <c r="H35" s="1">
        <v>0</v>
      </c>
      <c r="I35">
        <f>-INT((VLOOKUP(J35,ellipse!$B$4:$E$394,4,FALSE))*1000)</f>
        <v>10</v>
      </c>
      <c r="J35" s="2">
        <f t="shared" si="2"/>
        <v>380</v>
      </c>
      <c r="K35">
        <v>5</v>
      </c>
      <c r="L35">
        <v>20</v>
      </c>
      <c r="M35" s="1" t="s">
        <v>68</v>
      </c>
      <c r="P35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94"/>
  <sheetViews>
    <sheetView workbookViewId="0">
      <selection activeCell="H24" sqref="H24"/>
    </sheetView>
  </sheetViews>
  <sheetFormatPr defaultRowHeight="15" x14ac:dyDescent="0.25"/>
  <sheetData>
    <row r="1" spans="2:7" x14ac:dyDescent="0.25">
      <c r="D1" t="s">
        <v>43</v>
      </c>
      <c r="E1">
        <f>1.181/2</f>
        <v>0.59050000000000002</v>
      </c>
      <c r="G1" t="s">
        <v>44</v>
      </c>
    </row>
    <row r="2" spans="2:7" x14ac:dyDescent="0.25">
      <c r="D2" t="s">
        <v>45</v>
      </c>
      <c r="E2">
        <f>0.87/2</f>
        <v>0.435</v>
      </c>
      <c r="G2">
        <f>E1-E2</f>
        <v>0.15550000000000003</v>
      </c>
    </row>
    <row r="3" spans="2:7" x14ac:dyDescent="0.25">
      <c r="B3" t="s">
        <v>46</v>
      </c>
      <c r="D3" t="s">
        <v>47</v>
      </c>
      <c r="E3" t="s">
        <v>48</v>
      </c>
    </row>
    <row r="4" spans="2:7" x14ac:dyDescent="0.25">
      <c r="B4">
        <v>0</v>
      </c>
      <c r="C4">
        <f>B4*3.1412/180</f>
        <v>0</v>
      </c>
      <c r="D4">
        <f>$G$2*COS(C4)</f>
        <v>0.15550000000000003</v>
      </c>
      <c r="E4">
        <f>D4-$G$2</f>
        <v>0</v>
      </c>
    </row>
    <row r="5" spans="2:7" x14ac:dyDescent="0.25">
      <c r="B5">
        <v>1</v>
      </c>
      <c r="C5">
        <f>B5*3.1412/180</f>
        <v>1.7451111111111112E-2</v>
      </c>
      <c r="D5">
        <f t="shared" ref="D5:D68" si="0">$G$2*COS(C5)</f>
        <v>0.15547632251646357</v>
      </c>
      <c r="E5">
        <f t="shared" ref="E5:E68" si="1">D5-$G$2</f>
        <v>-2.3677483536460597E-5</v>
      </c>
    </row>
    <row r="6" spans="2:7" x14ac:dyDescent="0.25">
      <c r="B6">
        <v>2</v>
      </c>
      <c r="C6">
        <f t="shared" ref="C6:C69" si="2">B6*3.1412/180</f>
        <v>3.4902222222222223E-2</v>
      </c>
      <c r="D6">
        <f t="shared" si="0"/>
        <v>0.15540529727644228</v>
      </c>
      <c r="E6">
        <f t="shared" si="1"/>
        <v>-9.4702723557743562E-5</v>
      </c>
    </row>
    <row r="7" spans="2:7" x14ac:dyDescent="0.25">
      <c r="B7">
        <v>3</v>
      </c>
      <c r="C7">
        <f t="shared" si="2"/>
        <v>5.2353333333333335E-2</v>
      </c>
      <c r="D7">
        <f t="shared" si="0"/>
        <v>0.1552869459095047</v>
      </c>
      <c r="E7">
        <f t="shared" si="1"/>
        <v>-2.1305409049532376E-4</v>
      </c>
    </row>
    <row r="8" spans="2:7" x14ac:dyDescent="0.25">
      <c r="B8">
        <v>4</v>
      </c>
      <c r="C8">
        <f t="shared" si="2"/>
        <v>6.9804444444444447E-2</v>
      </c>
      <c r="D8">
        <f t="shared" si="0"/>
        <v>0.15512130445761277</v>
      </c>
      <c r="E8">
        <f t="shared" si="1"/>
        <v>-3.7869554238725844E-4</v>
      </c>
    </row>
    <row r="9" spans="2:7" x14ac:dyDescent="0.25">
      <c r="B9">
        <v>5</v>
      </c>
      <c r="C9">
        <f t="shared" si="2"/>
        <v>8.7255555555555558E-2</v>
      </c>
      <c r="D9">
        <f t="shared" si="0"/>
        <v>0.15490842336414593</v>
      </c>
      <c r="E9">
        <f t="shared" si="1"/>
        <v>-5.9157663585410192E-4</v>
      </c>
    </row>
    <row r="10" spans="2:7" x14ac:dyDescent="0.25">
      <c r="B10">
        <v>6</v>
      </c>
      <c r="C10">
        <f t="shared" si="2"/>
        <v>0.10470666666666667</v>
      </c>
      <c r="D10">
        <f t="shared" si="0"/>
        <v>0.15464836745853935</v>
      </c>
      <c r="E10">
        <f t="shared" si="1"/>
        <v>-8.5163254146067291E-4</v>
      </c>
    </row>
    <row r="11" spans="2:7" x14ac:dyDescent="0.25">
      <c r="B11">
        <v>7</v>
      </c>
      <c r="C11">
        <f t="shared" si="2"/>
        <v>0.12215777777777777</v>
      </c>
      <c r="D11">
        <f t="shared" si="0"/>
        <v>0.15434121593654124</v>
      </c>
      <c r="E11">
        <f t="shared" si="1"/>
        <v>-1.1587840634587898E-3</v>
      </c>
    </row>
    <row r="12" spans="2:7" x14ac:dyDescent="0.25">
      <c r="B12">
        <v>8</v>
      </c>
      <c r="C12">
        <f t="shared" si="2"/>
        <v>0.13960888888888889</v>
      </c>
      <c r="D12">
        <f t="shared" si="0"/>
        <v>0.15398706233609508</v>
      </c>
      <c r="E12">
        <f t="shared" si="1"/>
        <v>-1.5129376639049508E-3</v>
      </c>
    </row>
    <row r="13" spans="2:7" x14ac:dyDescent="0.25">
      <c r="B13">
        <v>9</v>
      </c>
      <c r="C13">
        <f t="shared" si="2"/>
        <v>0.15706000000000001</v>
      </c>
      <c r="D13">
        <f t="shared" si="0"/>
        <v>0.15358601450885417</v>
      </c>
      <c r="E13">
        <f t="shared" si="1"/>
        <v>-1.9139854911458531E-3</v>
      </c>
    </row>
    <row r="14" spans="2:7" x14ac:dyDescent="0.25">
      <c r="B14">
        <v>10</v>
      </c>
      <c r="C14">
        <f t="shared" si="2"/>
        <v>0.17451111111111112</v>
      </c>
      <c r="D14">
        <f t="shared" si="0"/>
        <v>0.15313819458733718</v>
      </c>
      <c r="E14">
        <f t="shared" si="1"/>
        <v>-2.3618054126628429E-3</v>
      </c>
    </row>
    <row r="15" spans="2:7" x14ac:dyDescent="0.25">
      <c r="B15">
        <v>11</v>
      </c>
      <c r="C15">
        <f t="shared" si="2"/>
        <v>0.1919622222222222</v>
      </c>
      <c r="D15">
        <f t="shared" si="0"/>
        <v>0.15264373894773473</v>
      </c>
      <c r="E15">
        <f t="shared" si="1"/>
        <v>-2.856261052265302E-3</v>
      </c>
    </row>
    <row r="16" spans="2:7" x14ac:dyDescent="0.25">
      <c r="B16">
        <v>12</v>
      </c>
      <c r="C16">
        <f t="shared" si="2"/>
        <v>0.20941333333333334</v>
      </c>
      <c r="D16">
        <f t="shared" si="0"/>
        <v>0.15210279816837816</v>
      </c>
      <c r="E16">
        <f t="shared" si="1"/>
        <v>-3.3972018316218711E-3</v>
      </c>
    </row>
    <row r="17" spans="2:5" x14ac:dyDescent="0.25">
      <c r="B17">
        <v>13</v>
      </c>
      <c r="C17">
        <f t="shared" si="2"/>
        <v>0.22686444444444445</v>
      </c>
      <c r="D17">
        <f t="shared" si="0"/>
        <v>0.15151553698388359</v>
      </c>
      <c r="E17">
        <f t="shared" si="1"/>
        <v>-3.9844630161164352E-3</v>
      </c>
    </row>
    <row r="18" spans="2:5" x14ac:dyDescent="0.25">
      <c r="B18">
        <v>14</v>
      </c>
      <c r="C18">
        <f t="shared" si="2"/>
        <v>0.24431555555555554</v>
      </c>
      <c r="D18">
        <f t="shared" si="0"/>
        <v>0.15088213423498445</v>
      </c>
      <c r="E18">
        <f t="shared" si="1"/>
        <v>-4.6178657650155774E-3</v>
      </c>
    </row>
    <row r="19" spans="2:5" x14ac:dyDescent="0.25">
      <c r="B19">
        <v>15</v>
      </c>
      <c r="C19">
        <f t="shared" si="2"/>
        <v>0.2617666666666667</v>
      </c>
      <c r="D19">
        <f t="shared" si="0"/>
        <v>0.15020278281406865</v>
      </c>
      <c r="E19">
        <f t="shared" si="1"/>
        <v>-5.2972171859313744E-3</v>
      </c>
    </row>
    <row r="20" spans="2:5" x14ac:dyDescent="0.25">
      <c r="B20">
        <v>16</v>
      </c>
      <c r="C20">
        <f t="shared" si="2"/>
        <v>0.27921777777777779</v>
      </c>
      <c r="D20">
        <f t="shared" si="0"/>
        <v>0.14947768960643631</v>
      </c>
      <c r="E20">
        <f t="shared" si="1"/>
        <v>-6.0223103935637123E-3</v>
      </c>
    </row>
    <row r="21" spans="2:5" x14ac:dyDescent="0.25">
      <c r="B21">
        <v>17</v>
      </c>
      <c r="C21">
        <f t="shared" si="2"/>
        <v>0.29666888888888887</v>
      </c>
      <c r="D21">
        <f t="shared" si="0"/>
        <v>0.14870707542729622</v>
      </c>
      <c r="E21">
        <f t="shared" si="1"/>
        <v>-6.7929245727038068E-3</v>
      </c>
    </row>
    <row r="22" spans="2:5" x14ac:dyDescent="0.25">
      <c r="B22">
        <v>18</v>
      </c>
      <c r="C22">
        <f t="shared" si="2"/>
        <v>0.31412000000000001</v>
      </c>
      <c r="D22">
        <f t="shared" si="0"/>
        <v>0.14789117495452031</v>
      </c>
      <c r="E22">
        <f t="shared" si="1"/>
        <v>-7.6088250454797168E-3</v>
      </c>
    </row>
    <row r="23" spans="2:5" x14ac:dyDescent="0.25">
      <c r="B23">
        <v>19</v>
      </c>
      <c r="C23">
        <f t="shared" si="2"/>
        <v>0.33157111111111109</v>
      </c>
      <c r="D23">
        <f t="shared" si="0"/>
        <v>0.14703023665717627</v>
      </c>
      <c r="E23">
        <f t="shared" si="1"/>
        <v>-8.4697633428237606E-3</v>
      </c>
    </row>
    <row r="24" spans="2:5" x14ac:dyDescent="0.25">
      <c r="B24">
        <v>20</v>
      </c>
      <c r="C24">
        <f t="shared" si="2"/>
        <v>0.34902222222222223</v>
      </c>
      <c r="D24">
        <f t="shared" si="0"/>
        <v>0.14612452271986032</v>
      </c>
      <c r="E24">
        <f t="shared" si="1"/>
        <v>-9.3754772801397102E-3</v>
      </c>
    </row>
    <row r="25" spans="2:5" x14ac:dyDescent="0.25">
      <c r="B25">
        <v>21</v>
      </c>
      <c r="C25">
        <f t="shared" si="2"/>
        <v>0.36647333333333332</v>
      </c>
      <c r="D25">
        <f t="shared" si="0"/>
        <v>0.14517430896285341</v>
      </c>
      <c r="E25">
        <f t="shared" si="1"/>
        <v>-1.0325691037146617E-2</v>
      </c>
    </row>
    <row r="26" spans="2:5" x14ac:dyDescent="0.25">
      <c r="B26">
        <v>22</v>
      </c>
      <c r="C26">
        <f t="shared" si="2"/>
        <v>0.3839244444444444</v>
      </c>
      <c r="D26">
        <f t="shared" si="0"/>
        <v>0.14417988475812449</v>
      </c>
      <c r="E26">
        <f t="shared" si="1"/>
        <v>-1.1320115241875539E-2</v>
      </c>
    </row>
    <row r="27" spans="2:5" x14ac:dyDescent="0.25">
      <c r="B27">
        <v>23</v>
      </c>
      <c r="C27">
        <f t="shared" si="2"/>
        <v>0.4013755555555556</v>
      </c>
      <c r="D27">
        <f t="shared" si="0"/>
        <v>0.14314155294120712</v>
      </c>
      <c r="E27">
        <f t="shared" si="1"/>
        <v>-1.235844705879291E-2</v>
      </c>
    </row>
    <row r="28" spans="2:5" x14ac:dyDescent="0.25">
      <c r="B28">
        <v>24</v>
      </c>
      <c r="C28">
        <f t="shared" si="2"/>
        <v>0.41882666666666668</v>
      </c>
      <c r="D28">
        <f t="shared" si="0"/>
        <v>0.14205962971897595</v>
      </c>
      <c r="E28">
        <f t="shared" si="1"/>
        <v>-1.3440370281024072E-2</v>
      </c>
    </row>
    <row r="29" spans="2:5" x14ac:dyDescent="0.25">
      <c r="B29">
        <v>25</v>
      </c>
      <c r="C29">
        <f t="shared" si="2"/>
        <v>0.43627777777777776</v>
      </c>
      <c r="D29">
        <f t="shared" si="0"/>
        <v>0.14093444457335097</v>
      </c>
      <c r="E29">
        <f t="shared" si="1"/>
        <v>-1.4565555426649057E-2</v>
      </c>
    </row>
    <row r="30" spans="2:5" x14ac:dyDescent="0.25">
      <c r="B30">
        <v>26</v>
      </c>
      <c r="C30">
        <f t="shared" si="2"/>
        <v>0.4537288888888889</v>
      </c>
      <c r="D30">
        <f t="shared" si="0"/>
        <v>0.13976634016095937</v>
      </c>
      <c r="E30">
        <f t="shared" si="1"/>
        <v>-1.5733659839040653E-2</v>
      </c>
    </row>
    <row r="31" spans="2:5" x14ac:dyDescent="0.25">
      <c r="B31">
        <v>27</v>
      </c>
      <c r="C31">
        <f t="shared" si="2"/>
        <v>0.47117999999999999</v>
      </c>
      <c r="D31">
        <f t="shared" si="0"/>
        <v>0.13855567220878495</v>
      </c>
      <c r="E31">
        <f t="shared" si="1"/>
        <v>-1.6944327791215075E-2</v>
      </c>
    </row>
    <row r="32" spans="2:5" x14ac:dyDescent="0.25">
      <c r="B32">
        <v>28</v>
      </c>
      <c r="C32">
        <f t="shared" si="2"/>
        <v>0.48863111111111107</v>
      </c>
      <c r="D32">
        <f t="shared" si="0"/>
        <v>0.13730280940583744</v>
      </c>
      <c r="E32">
        <f t="shared" si="1"/>
        <v>-1.8197190594162582E-2</v>
      </c>
    </row>
    <row r="33" spans="2:5" x14ac:dyDescent="0.25">
      <c r="B33">
        <v>29</v>
      </c>
      <c r="C33">
        <f t="shared" si="2"/>
        <v>0.50608222222222221</v>
      </c>
      <c r="D33">
        <f t="shared" si="0"/>
        <v>0.1360081332908743</v>
      </c>
      <c r="E33">
        <f t="shared" si="1"/>
        <v>-1.9491866709125727E-2</v>
      </c>
    </row>
    <row r="34" spans="2:5" x14ac:dyDescent="0.25">
      <c r="B34">
        <v>30</v>
      </c>
      <c r="C34">
        <f t="shared" si="2"/>
        <v>0.52353333333333341</v>
      </c>
      <c r="D34">
        <f t="shared" si="0"/>
        <v>0.13467203813620926</v>
      </c>
      <c r="E34">
        <f t="shared" si="1"/>
        <v>-2.0827961863790767E-2</v>
      </c>
    </row>
    <row r="35" spans="2:5" x14ac:dyDescent="0.25">
      <c r="B35">
        <v>31</v>
      </c>
      <c r="C35">
        <f t="shared" si="2"/>
        <v>0.54098444444444449</v>
      </c>
      <c r="D35">
        <f t="shared" si="0"/>
        <v>0.13329493082764338</v>
      </c>
      <c r="E35">
        <f t="shared" si="1"/>
        <v>-2.2205069172356651E-2</v>
      </c>
    </row>
    <row r="36" spans="2:5" x14ac:dyDescent="0.25">
      <c r="B36">
        <v>32</v>
      </c>
      <c r="C36">
        <f t="shared" si="2"/>
        <v>0.55843555555555557</v>
      </c>
      <c r="D36">
        <f t="shared" si="0"/>
        <v>0.13187723074055444</v>
      </c>
      <c r="E36">
        <f t="shared" si="1"/>
        <v>-2.3622769259445592E-2</v>
      </c>
    </row>
    <row r="37" spans="2:5" x14ac:dyDescent="0.25">
      <c r="B37">
        <v>33</v>
      </c>
      <c r="C37">
        <f t="shared" si="2"/>
        <v>0.57588666666666666</v>
      </c>
      <c r="D37">
        <f t="shared" si="0"/>
        <v>0.13041936961218326</v>
      </c>
      <c r="E37">
        <f t="shared" si="1"/>
        <v>-2.5080630387816771E-2</v>
      </c>
    </row>
    <row r="38" spans="2:5" x14ac:dyDescent="0.25">
      <c r="B38">
        <v>34</v>
      </c>
      <c r="C38">
        <f t="shared" si="2"/>
        <v>0.59333777777777774</v>
      </c>
      <c r="D38">
        <f t="shared" si="0"/>
        <v>0.12892179141015514</v>
      </c>
      <c r="E38">
        <f t="shared" si="1"/>
        <v>-2.6578208589844887E-2</v>
      </c>
    </row>
    <row r="39" spans="2:5" x14ac:dyDescent="0.25">
      <c r="B39">
        <v>35</v>
      </c>
      <c r="C39">
        <f t="shared" si="2"/>
        <v>0.61078888888888883</v>
      </c>
      <c r="D39">
        <f t="shared" si="0"/>
        <v>0.12738495219727677</v>
      </c>
      <c r="E39">
        <f t="shared" si="1"/>
        <v>-2.8115047802723253E-2</v>
      </c>
    </row>
    <row r="40" spans="2:5" x14ac:dyDescent="0.25">
      <c r="B40">
        <v>36</v>
      </c>
      <c r="C40">
        <f t="shared" si="2"/>
        <v>0.62824000000000002</v>
      </c>
      <c r="D40">
        <f t="shared" si="0"/>
        <v>0.12580931999264991</v>
      </c>
      <c r="E40">
        <f t="shared" si="1"/>
        <v>-2.9690680007350118E-2</v>
      </c>
    </row>
    <row r="41" spans="2:5" x14ac:dyDescent="0.25">
      <c r="B41">
        <v>37</v>
      </c>
      <c r="C41">
        <f t="shared" si="2"/>
        <v>0.6456911111111111</v>
      </c>
      <c r="D41">
        <f t="shared" si="0"/>
        <v>0.12419537462914383</v>
      </c>
      <c r="E41">
        <f t="shared" si="1"/>
        <v>-3.1304625370856196E-2</v>
      </c>
    </row>
    <row r="42" spans="2:5" x14ac:dyDescent="0.25">
      <c r="B42">
        <v>38</v>
      </c>
      <c r="C42">
        <f t="shared" si="2"/>
        <v>0.66314222222222219</v>
      </c>
      <c r="D42">
        <f t="shared" si="0"/>
        <v>0.12254360760727008</v>
      </c>
      <c r="E42">
        <f t="shared" si="1"/>
        <v>-3.2956392392729947E-2</v>
      </c>
    </row>
    <row r="43" spans="2:5" x14ac:dyDescent="0.25">
      <c r="B43">
        <v>39</v>
      </c>
      <c r="C43">
        <f t="shared" si="2"/>
        <v>0.68059333333333327</v>
      </c>
      <c r="D43">
        <f t="shared" si="0"/>
        <v>0.1208545219455041</v>
      </c>
      <c r="E43">
        <f t="shared" si="1"/>
        <v>-3.4645478054495929E-2</v>
      </c>
    </row>
    <row r="44" spans="2:5" x14ac:dyDescent="0.25">
      <c r="B44">
        <v>40</v>
      </c>
      <c r="C44">
        <f t="shared" si="2"/>
        <v>0.69804444444444447</v>
      </c>
      <c r="D44">
        <f t="shared" si="0"/>
        <v>0.11912863202709924</v>
      </c>
      <c r="E44">
        <f t="shared" si="1"/>
        <v>-3.6371367972900789E-2</v>
      </c>
    </row>
    <row r="45" spans="2:5" x14ac:dyDescent="0.25">
      <c r="B45">
        <v>41</v>
      </c>
      <c r="C45">
        <f t="shared" si="2"/>
        <v>0.71549555555555555</v>
      </c>
      <c r="D45">
        <f t="shared" si="0"/>
        <v>0.1173664634434398</v>
      </c>
      <c r="E45">
        <f t="shared" si="1"/>
        <v>-3.8133536556560224E-2</v>
      </c>
    </row>
    <row r="46" spans="2:5" x14ac:dyDescent="0.25">
      <c r="B46">
        <v>42</v>
      </c>
      <c r="C46">
        <f t="shared" si="2"/>
        <v>0.73294666666666664</v>
      </c>
      <c r="D46">
        <f t="shared" si="0"/>
        <v>0.11556855283398083</v>
      </c>
      <c r="E46">
        <f t="shared" si="1"/>
        <v>-3.9931447166019193E-2</v>
      </c>
    </row>
    <row r="47" spans="2:5" x14ac:dyDescent="0.25">
      <c r="B47">
        <v>43</v>
      </c>
      <c r="C47">
        <f t="shared" si="2"/>
        <v>0.75039777777777772</v>
      </c>
      <c r="D47">
        <f t="shared" si="0"/>
        <v>0.11373544772282332</v>
      </c>
      <c r="E47">
        <f t="shared" si="1"/>
        <v>-4.1764552277176709E-2</v>
      </c>
    </row>
    <row r="48" spans="2:5" x14ac:dyDescent="0.25">
      <c r="B48">
        <v>44</v>
      </c>
      <c r="C48">
        <f t="shared" si="2"/>
        <v>0.7678488888888888</v>
      </c>
      <c r="D48">
        <f t="shared" si="0"/>
        <v>0.11186770635197489</v>
      </c>
      <c r="E48">
        <f t="shared" si="1"/>
        <v>-4.3632293648025136E-2</v>
      </c>
    </row>
    <row r="49" spans="2:5" x14ac:dyDescent="0.25">
      <c r="B49">
        <v>45</v>
      </c>
      <c r="C49">
        <f t="shared" si="2"/>
        <v>0.78530000000000011</v>
      </c>
      <c r="D49">
        <f t="shared" si="0"/>
        <v>0.10996589751134622</v>
      </c>
      <c r="E49">
        <f t="shared" si="1"/>
        <v>-4.5534102488653805E-2</v>
      </c>
    </row>
    <row r="50" spans="2:5" x14ac:dyDescent="0.25">
      <c r="B50">
        <v>46</v>
      </c>
      <c r="C50">
        <f t="shared" si="2"/>
        <v>0.80275111111111119</v>
      </c>
      <c r="D50">
        <f t="shared" si="0"/>
        <v>0.10803060036553562</v>
      </c>
      <c r="E50">
        <f t="shared" si="1"/>
        <v>-4.7469399634464407E-2</v>
      </c>
    </row>
    <row r="51" spans="2:5" x14ac:dyDescent="0.25">
      <c r="B51">
        <v>47</v>
      </c>
      <c r="C51">
        <f t="shared" si="2"/>
        <v>0.82020222222222228</v>
      </c>
      <c r="D51">
        <f t="shared" si="0"/>
        <v>0.10606240427745378</v>
      </c>
      <c r="E51">
        <f t="shared" si="1"/>
        <v>-4.9437595722546246E-2</v>
      </c>
    </row>
    <row r="52" spans="2:5" x14ac:dyDescent="0.25">
      <c r="B52">
        <v>48</v>
      </c>
      <c r="C52">
        <f t="shared" si="2"/>
        <v>0.83765333333333336</v>
      </c>
      <c r="D52">
        <f t="shared" si="0"/>
        <v>0.10406190862884308</v>
      </c>
      <c r="E52">
        <f t="shared" si="1"/>
        <v>-5.1438091371156944E-2</v>
      </c>
    </row>
    <row r="53" spans="2:5" x14ac:dyDescent="0.25">
      <c r="B53">
        <v>49</v>
      </c>
      <c r="C53">
        <f t="shared" si="2"/>
        <v>0.85510444444444444</v>
      </c>
      <c r="D53">
        <f t="shared" si="0"/>
        <v>0.1020297226377458</v>
      </c>
      <c r="E53">
        <f t="shared" si="1"/>
        <v>-5.3470277362254223E-2</v>
      </c>
    </row>
    <row r="54" spans="2:5" x14ac:dyDescent="0.25">
      <c r="B54">
        <v>50</v>
      </c>
      <c r="C54">
        <f t="shared" si="2"/>
        <v>0.87255555555555553</v>
      </c>
      <c r="D54">
        <f t="shared" si="0"/>
        <v>9.9966465172976679E-2</v>
      </c>
      <c r="E54">
        <f t="shared" si="1"/>
        <v>-5.5533534827023348E-2</v>
      </c>
    </row>
    <row r="55" spans="2:5" x14ac:dyDescent="0.25">
      <c r="B55">
        <v>51</v>
      </c>
      <c r="C55">
        <f t="shared" si="2"/>
        <v>0.89000666666666661</v>
      </c>
      <c r="D55">
        <f t="shared" si="0"/>
        <v>9.7872764565656661E-2</v>
      </c>
      <c r="E55">
        <f t="shared" si="1"/>
        <v>-5.7627235434343366E-2</v>
      </c>
    </row>
    <row r="56" spans="2:5" x14ac:dyDescent="0.25">
      <c r="B56">
        <v>52</v>
      </c>
      <c r="C56">
        <f t="shared" si="2"/>
        <v>0.90745777777777781</v>
      </c>
      <c r="D56">
        <f t="shared" si="0"/>
        <v>9.5749258417864955E-2</v>
      </c>
      <c r="E56">
        <f t="shared" si="1"/>
        <v>-5.9750741582135072E-2</v>
      </c>
    </row>
    <row r="57" spans="2:5" x14ac:dyDescent="0.25">
      <c r="B57">
        <v>53</v>
      </c>
      <c r="C57">
        <f t="shared" si="2"/>
        <v>0.92490888888888889</v>
      </c>
      <c r="D57">
        <f t="shared" si="0"/>
        <v>9.3596593408467904E-2</v>
      </c>
      <c r="E57">
        <f t="shared" si="1"/>
        <v>-6.1903406591532123E-2</v>
      </c>
    </row>
    <row r="58" spans="2:5" x14ac:dyDescent="0.25">
      <c r="B58">
        <v>54</v>
      </c>
      <c r="C58">
        <f t="shared" si="2"/>
        <v>0.94235999999999998</v>
      </c>
      <c r="D58">
        <f t="shared" si="0"/>
        <v>9.1415425096183417E-2</v>
      </c>
      <c r="E58">
        <f t="shared" si="1"/>
        <v>-6.408457490381661E-2</v>
      </c>
    </row>
    <row r="59" spans="2:5" x14ac:dyDescent="0.25">
      <c r="B59">
        <v>55</v>
      </c>
      <c r="C59">
        <f t="shared" si="2"/>
        <v>0.95981111111111106</v>
      </c>
      <c r="D59">
        <f t="shared" si="0"/>
        <v>8.920641771994145E-2</v>
      </c>
      <c r="E59">
        <f t="shared" si="1"/>
        <v>-6.6293582280058577E-2</v>
      </c>
    </row>
    <row r="60" spans="2:5" x14ac:dyDescent="0.25">
      <c r="B60">
        <v>56</v>
      </c>
      <c r="C60">
        <f t="shared" si="2"/>
        <v>0.97726222222222214</v>
      </c>
      <c r="D60">
        <f t="shared" si="0"/>
        <v>8.6970243996600943E-2</v>
      </c>
      <c r="E60">
        <f t="shared" si="1"/>
        <v>-6.8529756003399084E-2</v>
      </c>
    </row>
    <row r="61" spans="2:5" x14ac:dyDescent="0.25">
      <c r="B61">
        <v>57</v>
      </c>
      <c r="C61">
        <f t="shared" si="2"/>
        <v>0.99471333333333323</v>
      </c>
      <c r="D61">
        <f t="shared" si="0"/>
        <v>8.470758491608496E-2</v>
      </c>
      <c r="E61">
        <f t="shared" si="1"/>
        <v>-7.0792415083915067E-2</v>
      </c>
    </row>
    <row r="62" spans="2:5" x14ac:dyDescent="0.25">
      <c r="B62">
        <v>58</v>
      </c>
      <c r="C62">
        <f t="shared" si="2"/>
        <v>1.0121644444444444</v>
      </c>
      <c r="D62">
        <f t="shared" si="0"/>
        <v>8.2419129533996452E-2</v>
      </c>
      <c r="E62">
        <f t="shared" si="1"/>
        <v>-7.3080870466003575E-2</v>
      </c>
    </row>
    <row r="63" spans="2:5" x14ac:dyDescent="0.25">
      <c r="B63">
        <v>59</v>
      </c>
      <c r="C63">
        <f t="shared" si="2"/>
        <v>1.0296155555555555</v>
      </c>
      <c r="D63">
        <f t="shared" si="0"/>
        <v>8.0105574761777654E-2</v>
      </c>
      <c r="E63">
        <f t="shared" si="1"/>
        <v>-7.5394425238222373E-2</v>
      </c>
    </row>
    <row r="64" spans="2:5" x14ac:dyDescent="0.25">
      <c r="B64">
        <v>60</v>
      </c>
      <c r="C64">
        <f t="shared" si="2"/>
        <v>1.0470666666666668</v>
      </c>
      <c r="D64">
        <f t="shared" si="0"/>
        <v>7.7767625154477132E-2</v>
      </c>
      <c r="E64">
        <f t="shared" si="1"/>
        <v>-7.7732374845522895E-2</v>
      </c>
    </row>
    <row r="65" spans="2:5" x14ac:dyDescent="0.25">
      <c r="B65">
        <v>61</v>
      </c>
      <c r="C65">
        <f t="shared" si="2"/>
        <v>1.0645177777777779</v>
      </c>
      <c r="D65">
        <f t="shared" si="0"/>
        <v>7.5405992696189306E-2</v>
      </c>
      <c r="E65">
        <f t="shared" si="1"/>
        <v>-8.0094007303810721E-2</v>
      </c>
    </row>
    <row r="66" spans="2:5" x14ac:dyDescent="0.25">
      <c r="B66">
        <v>62</v>
      </c>
      <c r="C66">
        <f t="shared" si="2"/>
        <v>1.081968888888889</v>
      </c>
      <c r="D66">
        <f t="shared" si="0"/>
        <v>7.3021396583231188E-2</v>
      </c>
      <c r="E66">
        <f t="shared" si="1"/>
        <v>-8.2478603416768839E-2</v>
      </c>
    </row>
    <row r="67" spans="2:5" x14ac:dyDescent="0.25">
      <c r="B67">
        <v>63</v>
      </c>
      <c r="C67">
        <f t="shared" si="2"/>
        <v>1.0994200000000001</v>
      </c>
      <c r="D67">
        <f t="shared" si="0"/>
        <v>7.0614563005123115E-2</v>
      </c>
      <c r="E67">
        <f t="shared" si="1"/>
        <v>-8.4885436994876912E-2</v>
      </c>
    </row>
    <row r="68" spans="2:5" x14ac:dyDescent="0.25">
      <c r="B68">
        <v>64</v>
      </c>
      <c r="C68">
        <f t="shared" si="2"/>
        <v>1.1168711111111111</v>
      </c>
      <c r="D68">
        <f t="shared" si="0"/>
        <v>6.8186224923439634E-2</v>
      </c>
      <c r="E68">
        <f t="shared" si="1"/>
        <v>-8.7313775076560393E-2</v>
      </c>
    </row>
    <row r="69" spans="2:5" x14ac:dyDescent="0.25">
      <c r="B69">
        <v>65</v>
      </c>
      <c r="C69">
        <f t="shared" si="2"/>
        <v>1.1343222222222222</v>
      </c>
      <c r="D69">
        <f t="shared" ref="D69:D132" si="3">$G$2*COS(C69)</f>
        <v>6.573712184859809E-2</v>
      </c>
      <c r="E69">
        <f t="shared" ref="E69:E132" si="4">D69-$G$2</f>
        <v>-8.9762878151401937E-2</v>
      </c>
    </row>
    <row r="70" spans="2:5" x14ac:dyDescent="0.25">
      <c r="B70">
        <v>66</v>
      </c>
      <c r="C70">
        <f t="shared" ref="C70:C133" si="5">B70*3.1412/180</f>
        <v>1.1517733333333333</v>
      </c>
      <c r="D70">
        <f t="shared" si="3"/>
        <v>6.3267999614652959E-2</v>
      </c>
      <c r="E70">
        <f t="shared" si="4"/>
        <v>-9.2232000385347068E-2</v>
      </c>
    </row>
    <row r="71" spans="2:5" x14ac:dyDescent="0.25">
      <c r="B71">
        <v>67</v>
      </c>
      <c r="C71">
        <f t="shared" si="5"/>
        <v>1.1692244444444444</v>
      </c>
      <c r="D71">
        <f t="shared" si="3"/>
        <v>6.0779610152164258E-2</v>
      </c>
      <c r="E71">
        <f t="shared" si="4"/>
        <v>-9.4720389847835762E-2</v>
      </c>
    </row>
    <row r="72" spans="2:5" x14ac:dyDescent="0.25">
      <c r="B72">
        <v>68</v>
      </c>
      <c r="C72">
        <f t="shared" si="5"/>
        <v>1.1866755555555555</v>
      </c>
      <c r="D72">
        <f t="shared" si="3"/>
        <v>5.8272711259209582E-2</v>
      </c>
      <c r="E72">
        <f t="shared" si="4"/>
        <v>-9.7227288740790452E-2</v>
      </c>
    </row>
    <row r="73" spans="2:5" x14ac:dyDescent="0.25">
      <c r="B73">
        <v>69</v>
      </c>
      <c r="C73">
        <f t="shared" si="5"/>
        <v>1.2041266666666666</v>
      </c>
      <c r="D73">
        <f t="shared" si="3"/>
        <v>5.5748066370609049E-2</v>
      </c>
      <c r="E73">
        <f t="shared" si="4"/>
        <v>-9.9751933629390971E-2</v>
      </c>
    </row>
    <row r="74" spans="2:5" x14ac:dyDescent="0.25">
      <c r="B74">
        <v>70</v>
      </c>
      <c r="C74">
        <f t="shared" si="5"/>
        <v>1.2215777777777777</v>
      </c>
      <c r="D74">
        <f t="shared" si="3"/>
        <v>5.3206444325433852E-2</v>
      </c>
      <c r="E74">
        <f t="shared" si="4"/>
        <v>-0.10229355567456618</v>
      </c>
    </row>
    <row r="75" spans="2:5" x14ac:dyDescent="0.25">
      <c r="B75">
        <v>71</v>
      </c>
      <c r="C75">
        <f t="shared" si="5"/>
        <v>1.239028888888889</v>
      </c>
      <c r="D75">
        <f t="shared" si="3"/>
        <v>5.0648619132868916E-2</v>
      </c>
      <c r="E75">
        <f t="shared" si="4"/>
        <v>-0.10485138086713111</v>
      </c>
    </row>
    <row r="76" spans="2:5" x14ac:dyDescent="0.25">
      <c r="B76">
        <v>72</v>
      </c>
      <c r="C76">
        <f t="shared" si="5"/>
        <v>1.25648</v>
      </c>
      <c r="D76">
        <f t="shared" si="3"/>
        <v>4.8075369736501283E-2</v>
      </c>
      <c r="E76">
        <f t="shared" si="4"/>
        <v>-0.10742463026349874</v>
      </c>
    </row>
    <row r="77" spans="2:5" x14ac:dyDescent="0.25">
      <c r="B77">
        <v>73</v>
      </c>
      <c r="C77">
        <f t="shared" si="5"/>
        <v>1.2739311111111111</v>
      </c>
      <c r="D77">
        <f t="shared" si="3"/>
        <v>4.5487479777105398E-2</v>
      </c>
      <c r="E77">
        <f t="shared" si="4"/>
        <v>-0.11001252022289462</v>
      </c>
    </row>
    <row r="78" spans="2:5" x14ac:dyDescent="0.25">
      <c r="B78">
        <v>74</v>
      </c>
      <c r="C78">
        <f t="shared" si="5"/>
        <v>1.2913822222222222</v>
      </c>
      <c r="D78">
        <f t="shared" si="3"/>
        <v>4.2885737353998421E-2</v>
      </c>
      <c r="E78">
        <f t="shared" si="4"/>
        <v>-0.11261426264600161</v>
      </c>
    </row>
    <row r="79" spans="2:5" x14ac:dyDescent="0.25">
      <c r="B79">
        <v>75</v>
      </c>
      <c r="C79">
        <f t="shared" si="5"/>
        <v>1.3088333333333333</v>
      </c>
      <c r="D79">
        <f t="shared" si="3"/>
        <v>4.0270934785037439E-2</v>
      </c>
      <c r="E79">
        <f t="shared" si="4"/>
        <v>-0.11522906521496259</v>
      </c>
    </row>
    <row r="80" spans="2:5" x14ac:dyDescent="0.25">
      <c r="B80">
        <v>76</v>
      </c>
      <c r="C80">
        <f t="shared" si="5"/>
        <v>1.3262844444444444</v>
      </c>
      <c r="D80">
        <f t="shared" si="3"/>
        <v>3.764386836533215E-2</v>
      </c>
      <c r="E80">
        <f t="shared" si="4"/>
        <v>-0.11785613163466788</v>
      </c>
    </row>
    <row r="81" spans="2:5" x14ac:dyDescent="0.25">
      <c r="B81">
        <v>77</v>
      </c>
      <c r="C81">
        <f t="shared" si="5"/>
        <v>1.3437355555555555</v>
      </c>
      <c r="D81">
        <f t="shared" si="3"/>
        <v>3.5005338124746217E-2</v>
      </c>
      <c r="E81">
        <f t="shared" si="4"/>
        <v>-0.12049466187525382</v>
      </c>
    </row>
    <row r="82" spans="2:5" x14ac:dyDescent="0.25">
      <c r="B82">
        <v>78</v>
      </c>
      <c r="C82">
        <f t="shared" si="5"/>
        <v>1.3611866666666665</v>
      </c>
      <c r="D82">
        <f t="shared" si="3"/>
        <v>3.2356147584261419E-2</v>
      </c>
      <c r="E82">
        <f t="shared" si="4"/>
        <v>-0.12314385241573861</v>
      </c>
    </row>
    <row r="83" spans="2:5" x14ac:dyDescent="0.25">
      <c r="B83">
        <v>79</v>
      </c>
      <c r="C83">
        <f t="shared" si="5"/>
        <v>1.3786377777777779</v>
      </c>
      <c r="D83">
        <f t="shared" si="3"/>
        <v>2.9697103511278456E-2</v>
      </c>
      <c r="E83">
        <f t="shared" si="4"/>
        <v>-0.12580289648872156</v>
      </c>
    </row>
    <row r="84" spans="2:5" x14ac:dyDescent="0.25">
      <c r="B84">
        <v>80</v>
      </c>
      <c r="C84">
        <f t="shared" si="5"/>
        <v>1.3960888888888889</v>
      </c>
      <c r="D84">
        <f t="shared" si="3"/>
        <v>2.7029015673929364E-2</v>
      </c>
      <c r="E84">
        <f t="shared" si="4"/>
        <v>-0.12847098432607065</v>
      </c>
    </row>
    <row r="85" spans="2:5" x14ac:dyDescent="0.25">
      <c r="B85">
        <v>81</v>
      </c>
      <c r="C85">
        <f t="shared" si="5"/>
        <v>1.41354</v>
      </c>
      <c r="D85">
        <f t="shared" si="3"/>
        <v>2.4352696594475753E-2</v>
      </c>
      <c r="E85">
        <f t="shared" si="4"/>
        <v>-0.13114730340552427</v>
      </c>
    </row>
    <row r="86" spans="2:5" x14ac:dyDescent="0.25">
      <c r="B86">
        <v>82</v>
      </c>
      <c r="C86">
        <f t="shared" si="5"/>
        <v>1.4309911111111111</v>
      </c>
      <c r="D86">
        <f t="shared" si="3"/>
        <v>2.1668961301868649E-2</v>
      </c>
      <c r="E86">
        <f t="shared" si="4"/>
        <v>-0.13383103869813137</v>
      </c>
    </row>
    <row r="87" spans="2:5" x14ac:dyDescent="0.25">
      <c r="B87">
        <v>83</v>
      </c>
      <c r="C87">
        <f t="shared" si="5"/>
        <v>1.4484422222222224</v>
      </c>
      <c r="D87">
        <f t="shared" si="3"/>
        <v>1.8978627083544756E-2</v>
      </c>
      <c r="E87">
        <f t="shared" si="4"/>
        <v>-0.13652137291645527</v>
      </c>
    </row>
    <row r="88" spans="2:5" x14ac:dyDescent="0.25">
      <c r="B88">
        <v>84</v>
      </c>
      <c r="C88">
        <f t="shared" si="5"/>
        <v>1.4658933333333333</v>
      </c>
      <c r="D88">
        <f t="shared" si="3"/>
        <v>1.6282513236535207E-2</v>
      </c>
      <c r="E88">
        <f t="shared" si="4"/>
        <v>-0.13921748676346482</v>
      </c>
    </row>
    <row r="89" spans="2:5" x14ac:dyDescent="0.25">
      <c r="B89">
        <v>85</v>
      </c>
      <c r="C89">
        <f t="shared" si="5"/>
        <v>1.4833444444444446</v>
      </c>
      <c r="D89">
        <f t="shared" si="3"/>
        <v>1.3581440817961725E-2</v>
      </c>
      <c r="E89">
        <f t="shared" si="4"/>
        <v>-0.1419185591820383</v>
      </c>
    </row>
    <row r="90" spans="2:5" x14ac:dyDescent="0.25">
      <c r="B90">
        <v>86</v>
      </c>
      <c r="C90">
        <f t="shared" si="5"/>
        <v>1.5007955555555554</v>
      </c>
      <c r="D90">
        <f t="shared" si="3"/>
        <v>1.0876232394997716E-2</v>
      </c>
      <c r="E90">
        <f t="shared" si="4"/>
        <v>-0.14462376760500231</v>
      </c>
    </row>
    <row r="91" spans="2:5" x14ac:dyDescent="0.25">
      <c r="B91">
        <v>87</v>
      </c>
      <c r="C91">
        <f t="shared" si="5"/>
        <v>1.5182466666666667</v>
      </c>
      <c r="D91">
        <f t="shared" si="3"/>
        <v>8.1677117943684107E-3</v>
      </c>
      <c r="E91">
        <f t="shared" si="4"/>
        <v>-0.14733228820563163</v>
      </c>
    </row>
    <row r="92" spans="2:5" x14ac:dyDescent="0.25">
      <c r="B92">
        <v>88</v>
      </c>
      <c r="C92">
        <f t="shared" si="5"/>
        <v>1.5356977777777776</v>
      </c>
      <c r="D92">
        <f t="shared" si="3"/>
        <v>5.4567038514685435E-3</v>
      </c>
      <c r="E92">
        <f t="shared" si="4"/>
        <v>-0.15004329614853149</v>
      </c>
    </row>
    <row r="93" spans="2:5" x14ac:dyDescent="0.25">
      <c r="B93">
        <v>89</v>
      </c>
      <c r="C93">
        <f t="shared" si="5"/>
        <v>1.5531488888888889</v>
      </c>
      <c r="D93">
        <f t="shared" si="3"/>
        <v>2.7440341591717377E-3</v>
      </c>
      <c r="E93">
        <f t="shared" si="4"/>
        <v>-0.15275596584082829</v>
      </c>
    </row>
    <row r="94" spans="2:5" x14ac:dyDescent="0.25">
      <c r="B94">
        <v>90</v>
      </c>
      <c r="C94">
        <f t="shared" si="5"/>
        <v>1.5706000000000002</v>
      </c>
      <c r="D94">
        <f t="shared" si="3"/>
        <v>3.0528816410272194E-5</v>
      </c>
      <c r="E94">
        <f t="shared" si="4"/>
        <v>-0.15546947118358975</v>
      </c>
    </row>
    <row r="95" spans="2:5" x14ac:dyDescent="0.25">
      <c r="B95">
        <v>91</v>
      </c>
      <c r="C95">
        <f t="shared" si="5"/>
        <v>1.5880511111111111</v>
      </c>
      <c r="D95">
        <f t="shared" si="3"/>
        <v>-2.6829858233999725E-3</v>
      </c>
      <c r="E95">
        <f t="shared" si="4"/>
        <v>-0.15818298582340001</v>
      </c>
    </row>
    <row r="96" spans="2:5" x14ac:dyDescent="0.25">
      <c r="B96">
        <v>92</v>
      </c>
      <c r="C96">
        <f t="shared" si="5"/>
        <v>1.6055022222222224</v>
      </c>
      <c r="D96">
        <f t="shared" si="3"/>
        <v>-5.39568340401206E-3</v>
      </c>
      <c r="E96">
        <f t="shared" si="4"/>
        <v>-0.16089568340401209</v>
      </c>
    </row>
    <row r="97" spans="2:5" x14ac:dyDescent="0.25">
      <c r="B97">
        <v>93</v>
      </c>
      <c r="C97">
        <f t="shared" si="5"/>
        <v>1.6229533333333332</v>
      </c>
      <c r="D97">
        <f t="shared" si="3"/>
        <v>-8.1067378180007133E-3</v>
      </c>
      <c r="E97">
        <f t="shared" si="4"/>
        <v>-0.16360673781800075</v>
      </c>
    </row>
    <row r="98" spans="2:5" x14ac:dyDescent="0.25">
      <c r="B98">
        <v>94</v>
      </c>
      <c r="C98">
        <f t="shared" si="5"/>
        <v>1.6404044444444446</v>
      </c>
      <c r="D98">
        <f t="shared" si="3"/>
        <v>-1.0815323458340305E-2</v>
      </c>
      <c r="E98">
        <f t="shared" si="4"/>
        <v>-0.16631532345834033</v>
      </c>
    </row>
    <row r="99" spans="2:5" x14ac:dyDescent="0.25">
      <c r="B99">
        <v>95</v>
      </c>
      <c r="C99">
        <f t="shared" si="5"/>
        <v>1.6578555555555554</v>
      </c>
      <c r="D99">
        <f t="shared" si="3"/>
        <v>-1.3520615469829324E-2</v>
      </c>
      <c r="E99">
        <f t="shared" si="4"/>
        <v>-0.16902061546982936</v>
      </c>
    </row>
    <row r="100" spans="2:5" x14ac:dyDescent="0.25">
      <c r="B100">
        <v>96</v>
      </c>
      <c r="C100">
        <f t="shared" si="5"/>
        <v>1.6753066666666667</v>
      </c>
      <c r="D100">
        <f t="shared" si="3"/>
        <v>-1.6221790000287034E-2</v>
      </c>
      <c r="E100">
        <f t="shared" si="4"/>
        <v>-0.17172179000028706</v>
      </c>
    </row>
    <row r="101" spans="2:5" x14ac:dyDescent="0.25">
      <c r="B101">
        <v>97</v>
      </c>
      <c r="C101">
        <f t="shared" si="5"/>
        <v>1.6927577777777776</v>
      </c>
      <c r="D101">
        <f t="shared" si="3"/>
        <v>-1.8918024451443534E-2</v>
      </c>
      <c r="E101">
        <f t="shared" si="4"/>
        <v>-0.17441802445144355</v>
      </c>
    </row>
    <row r="102" spans="2:5" x14ac:dyDescent="0.25">
      <c r="B102">
        <v>98</v>
      </c>
      <c r="C102">
        <f t="shared" si="5"/>
        <v>1.7102088888888889</v>
      </c>
      <c r="D102">
        <f t="shared" si="3"/>
        <v>-2.1608497729449085E-2</v>
      </c>
      <c r="E102">
        <f t="shared" si="4"/>
        <v>-0.17710849772944912</v>
      </c>
    </row>
    <row r="103" spans="2:5" x14ac:dyDescent="0.25">
      <c r="B103">
        <v>99</v>
      </c>
      <c r="C103">
        <f t="shared" si="5"/>
        <v>1.72766</v>
      </c>
      <c r="D103">
        <f t="shared" si="3"/>
        <v>-2.4292390494924224E-2</v>
      </c>
      <c r="E103">
        <f t="shared" si="4"/>
        <v>-0.17979239049492424</v>
      </c>
    </row>
    <row r="104" spans="2:5" x14ac:dyDescent="0.25">
      <c r="B104">
        <v>100</v>
      </c>
      <c r="C104">
        <f t="shared" si="5"/>
        <v>1.7451111111111111</v>
      </c>
      <c r="D104">
        <f t="shared" si="3"/>
        <v>-2.6968885412476471E-2</v>
      </c>
      <c r="E104">
        <f t="shared" si="4"/>
        <v>-0.18246888541247649</v>
      </c>
    </row>
    <row r="105" spans="2:5" x14ac:dyDescent="0.25">
      <c r="B105">
        <v>101</v>
      </c>
      <c r="C105">
        <f t="shared" si="5"/>
        <v>1.7625622222222221</v>
      </c>
      <c r="D105">
        <f t="shared" si="3"/>
        <v>-2.9637167399606198E-2</v>
      </c>
      <c r="E105">
        <f t="shared" si="4"/>
        <v>-0.18513716739960623</v>
      </c>
    </row>
    <row r="106" spans="2:5" x14ac:dyDescent="0.25">
      <c r="B106">
        <v>102</v>
      </c>
      <c r="C106">
        <f t="shared" si="5"/>
        <v>1.7800133333333332</v>
      </c>
      <c r="D106">
        <f t="shared" si="3"/>
        <v>-3.2296423874926643E-2</v>
      </c>
      <c r="E106">
        <f t="shared" si="4"/>
        <v>-0.18779642387492668</v>
      </c>
    </row>
    <row r="107" spans="2:5" x14ac:dyDescent="0.25">
      <c r="B107">
        <v>103</v>
      </c>
      <c r="C107">
        <f t="shared" si="5"/>
        <v>1.7974644444444445</v>
      </c>
      <c r="D107">
        <f t="shared" si="3"/>
        <v>-3.4945845005622228E-2</v>
      </c>
      <c r="E107">
        <f t="shared" si="4"/>
        <v>-0.19044584500562226</v>
      </c>
    </row>
    <row r="108" spans="2:5" x14ac:dyDescent="0.25">
      <c r="B108">
        <v>104</v>
      </c>
      <c r="C108">
        <f t="shared" si="5"/>
        <v>1.8149155555555556</v>
      </c>
      <c r="D108">
        <f t="shared" si="3"/>
        <v>-3.7584623954069703E-2</v>
      </c>
      <c r="E108">
        <f t="shared" si="4"/>
        <v>-0.19308462395406972</v>
      </c>
    </row>
    <row r="109" spans="2:5" x14ac:dyDescent="0.25">
      <c r="B109">
        <v>105</v>
      </c>
      <c r="C109">
        <f t="shared" si="5"/>
        <v>1.8323666666666667</v>
      </c>
      <c r="D109">
        <f t="shared" si="3"/>
        <v>-4.0211957123547443E-2</v>
      </c>
      <c r="E109">
        <f t="shared" si="4"/>
        <v>-0.19571195712354747</v>
      </c>
    </row>
    <row r="110" spans="2:5" x14ac:dyDescent="0.25">
      <c r="B110">
        <v>106</v>
      </c>
      <c r="C110">
        <f t="shared" si="5"/>
        <v>1.8498177777777778</v>
      </c>
      <c r="D110">
        <f t="shared" si="3"/>
        <v>-4.2827044402957502E-2</v>
      </c>
      <c r="E110">
        <f t="shared" si="4"/>
        <v>-0.19832704440295754</v>
      </c>
    </row>
    <row r="111" spans="2:5" x14ac:dyDescent="0.25">
      <c r="B111">
        <v>107</v>
      </c>
      <c r="C111">
        <f t="shared" si="5"/>
        <v>1.8672688888888891</v>
      </c>
      <c r="D111">
        <f t="shared" si="3"/>
        <v>-4.5429089410486352E-2</v>
      </c>
      <c r="E111">
        <f t="shared" si="4"/>
        <v>-0.20092908941048637</v>
      </c>
    </row>
    <row r="112" spans="2:5" x14ac:dyDescent="0.25">
      <c r="B112">
        <v>108</v>
      </c>
      <c r="C112">
        <f t="shared" si="5"/>
        <v>1.88472</v>
      </c>
      <c r="D112">
        <f t="shared" si="3"/>
        <v>-4.8017299736129691E-2</v>
      </c>
      <c r="E112">
        <f t="shared" si="4"/>
        <v>-0.20351729973612973</v>
      </c>
    </row>
    <row r="113" spans="2:5" x14ac:dyDescent="0.25">
      <c r="B113">
        <v>109</v>
      </c>
      <c r="C113">
        <f t="shared" si="5"/>
        <v>1.9021711111111113</v>
      </c>
      <c r="D113">
        <f t="shared" si="3"/>
        <v>-5.0590887183008235E-2</v>
      </c>
      <c r="E113">
        <f t="shared" si="4"/>
        <v>-0.20609088718300828</v>
      </c>
    </row>
    <row r="114" spans="2:5" x14ac:dyDescent="0.25">
      <c r="B114">
        <v>110</v>
      </c>
      <c r="C114">
        <f t="shared" si="5"/>
        <v>1.9196222222222221</v>
      </c>
      <c r="D114">
        <f t="shared" si="3"/>
        <v>-5.314906800739963E-2</v>
      </c>
      <c r="E114">
        <f t="shared" si="4"/>
        <v>-0.20864906800739966</v>
      </c>
    </row>
    <row r="115" spans="2:5" x14ac:dyDescent="0.25">
      <c r="B115">
        <v>111</v>
      </c>
      <c r="C115">
        <f t="shared" si="5"/>
        <v>1.9370733333333334</v>
      </c>
      <c r="D115">
        <f t="shared" si="3"/>
        <v>-5.5691063157415219E-2</v>
      </c>
      <c r="E115">
        <f t="shared" si="4"/>
        <v>-0.21119106315741526</v>
      </c>
    </row>
    <row r="116" spans="2:5" x14ac:dyDescent="0.25">
      <c r="B116">
        <v>112</v>
      </c>
      <c r="C116">
        <f t="shared" si="5"/>
        <v>1.9545244444444443</v>
      </c>
      <c r="D116">
        <f t="shared" si="3"/>
        <v>-5.8216098510246984E-2</v>
      </c>
      <c r="E116">
        <f t="shared" si="4"/>
        <v>-0.213716098510247</v>
      </c>
    </row>
    <row r="117" spans="2:5" x14ac:dyDescent="0.25">
      <c r="B117">
        <v>113</v>
      </c>
      <c r="C117">
        <f t="shared" si="5"/>
        <v>1.9719755555555556</v>
      </c>
      <c r="D117">
        <f t="shared" si="3"/>
        <v>-6.072340510791438E-2</v>
      </c>
      <c r="E117">
        <f t="shared" si="4"/>
        <v>-0.21622340510791441</v>
      </c>
    </row>
    <row r="118" spans="2:5" x14ac:dyDescent="0.25">
      <c r="B118">
        <v>114</v>
      </c>
      <c r="C118">
        <f t="shared" si="5"/>
        <v>1.9894266666666665</v>
      </c>
      <c r="D118">
        <f t="shared" si="3"/>
        <v>-6.3212219391437396E-2</v>
      </c>
      <c r="E118">
        <f t="shared" si="4"/>
        <v>-0.21871221939143742</v>
      </c>
    </row>
    <row r="119" spans="2:5" x14ac:dyDescent="0.25">
      <c r="B119">
        <v>115</v>
      </c>
      <c r="C119">
        <f t="shared" si="5"/>
        <v>2.006877777777778</v>
      </c>
      <c r="D119">
        <f t="shared" si="3"/>
        <v>-6.5681783433366378E-2</v>
      </c>
      <c r="E119">
        <f t="shared" si="4"/>
        <v>-0.22118178343336642</v>
      </c>
    </row>
    <row r="120" spans="2:5" x14ac:dyDescent="0.25">
      <c r="B120">
        <v>116</v>
      </c>
      <c r="C120">
        <f t="shared" si="5"/>
        <v>2.0243288888888888</v>
      </c>
      <c r="D120">
        <f t="shared" si="3"/>
        <v>-6.8131345168595717E-2</v>
      </c>
      <c r="E120">
        <f t="shared" si="4"/>
        <v>-0.22363134516859573</v>
      </c>
    </row>
    <row r="121" spans="2:5" x14ac:dyDescent="0.25">
      <c r="B121">
        <v>117</v>
      </c>
      <c r="C121">
        <f t="shared" si="5"/>
        <v>2.0417800000000002</v>
      </c>
      <c r="D121">
        <f t="shared" si="3"/>
        <v>-7.0560158623393654E-2</v>
      </c>
      <c r="E121">
        <f t="shared" si="4"/>
        <v>-0.22606015862339368</v>
      </c>
    </row>
    <row r="122" spans="2:5" x14ac:dyDescent="0.25">
      <c r="B122">
        <v>118</v>
      </c>
      <c r="C122">
        <f t="shared" si="5"/>
        <v>2.059231111111111</v>
      </c>
      <c r="D122">
        <f t="shared" si="3"/>
        <v>-7.2967484142575617E-2</v>
      </c>
      <c r="E122">
        <f t="shared" si="4"/>
        <v>-0.22846748414257564</v>
      </c>
    </row>
    <row r="123" spans="2:5" x14ac:dyDescent="0.25">
      <c r="B123">
        <v>119</v>
      </c>
      <c r="C123">
        <f t="shared" si="5"/>
        <v>2.0766822222222223</v>
      </c>
      <c r="D123">
        <f t="shared" si="3"/>
        <v>-7.5352588614754662E-2</v>
      </c>
      <c r="E123">
        <f t="shared" si="4"/>
        <v>-0.23085258861475469</v>
      </c>
    </row>
    <row r="124" spans="2:5" x14ac:dyDescent="0.25">
      <c r="B124">
        <v>120</v>
      </c>
      <c r="C124">
        <f t="shared" si="5"/>
        <v>2.0941333333333336</v>
      </c>
      <c r="D124">
        <f t="shared" si="3"/>
        <v>-7.7714745695597928E-2</v>
      </c>
      <c r="E124">
        <f t="shared" si="4"/>
        <v>-0.23321474569559797</v>
      </c>
    </row>
    <row r="125" spans="2:5" x14ac:dyDescent="0.25">
      <c r="B125">
        <v>121</v>
      </c>
      <c r="C125">
        <f t="shared" si="5"/>
        <v>2.1115844444444445</v>
      </c>
      <c r="D125">
        <f t="shared" si="3"/>
        <v>-8.0053236029023173E-2</v>
      </c>
      <c r="E125">
        <f t="shared" si="4"/>
        <v>-0.2355532360290232</v>
      </c>
    </row>
    <row r="126" spans="2:5" x14ac:dyDescent="0.25">
      <c r="B126">
        <v>122</v>
      </c>
      <c r="C126">
        <f t="shared" si="5"/>
        <v>2.1290355555555558</v>
      </c>
      <c r="D126">
        <f t="shared" si="3"/>
        <v>-8.2367347466266852E-2</v>
      </c>
      <c r="E126">
        <f t="shared" si="4"/>
        <v>-0.23786734746626687</v>
      </c>
    </row>
    <row r="127" spans="2:5" x14ac:dyDescent="0.25">
      <c r="B127">
        <v>123</v>
      </c>
      <c r="C127">
        <f t="shared" si="5"/>
        <v>2.1464866666666667</v>
      </c>
      <c r="D127">
        <f t="shared" si="3"/>
        <v>-8.4656375282757129E-2</v>
      </c>
      <c r="E127">
        <f t="shared" si="4"/>
        <v>-0.24015637528275716</v>
      </c>
    </row>
    <row r="128" spans="2:5" x14ac:dyDescent="0.25">
      <c r="B128">
        <v>124</v>
      </c>
      <c r="C128">
        <f t="shared" si="5"/>
        <v>2.163937777777778</v>
      </c>
      <c r="D128">
        <f t="shared" si="3"/>
        <v>-8.6919622392726367E-2</v>
      </c>
      <c r="E128">
        <f t="shared" si="4"/>
        <v>-0.24241962239272641</v>
      </c>
    </row>
    <row r="129" spans="2:5" x14ac:dyDescent="0.25">
      <c r="B129">
        <v>125</v>
      </c>
      <c r="C129">
        <f t="shared" si="5"/>
        <v>2.1813888888888888</v>
      </c>
      <c r="D129">
        <f t="shared" si="3"/>
        <v>-8.9156399561496846E-2</v>
      </c>
      <c r="E129">
        <f t="shared" si="4"/>
        <v>-0.24465639956149687</v>
      </c>
    </row>
    <row r="130" spans="2:5" x14ac:dyDescent="0.25">
      <c r="B130">
        <v>126</v>
      </c>
      <c r="C130">
        <f t="shared" si="5"/>
        <v>2.1988400000000001</v>
      </c>
      <c r="D130">
        <f t="shared" si="3"/>
        <v>-9.1366025615376212E-2</v>
      </c>
      <c r="E130">
        <f t="shared" si="4"/>
        <v>-0.24686602561537624</v>
      </c>
    </row>
    <row r="131" spans="2:5" x14ac:dyDescent="0.25">
      <c r="B131">
        <v>127</v>
      </c>
      <c r="C131">
        <f t="shared" si="5"/>
        <v>2.216291111111111</v>
      </c>
      <c r="D131">
        <f t="shared" si="3"/>
        <v>-9.3547827649097318E-2</v>
      </c>
      <c r="E131">
        <f t="shared" si="4"/>
        <v>-0.24904782764909733</v>
      </c>
    </row>
    <row r="132" spans="2:5" x14ac:dyDescent="0.25">
      <c r="B132">
        <v>128</v>
      </c>
      <c r="C132">
        <f t="shared" si="5"/>
        <v>2.2337422222222223</v>
      </c>
      <c r="D132">
        <f t="shared" si="3"/>
        <v>-9.5701141230740874E-2</v>
      </c>
      <c r="E132">
        <f t="shared" si="4"/>
        <v>-0.25120114123074089</v>
      </c>
    </row>
    <row r="133" spans="2:5" x14ac:dyDescent="0.25">
      <c r="B133">
        <v>129</v>
      </c>
      <c r="C133">
        <f t="shared" si="5"/>
        <v>2.2511933333333336</v>
      </c>
      <c r="D133">
        <f t="shared" ref="D133:D196" si="6">$G$2*COS(C133)</f>
        <v>-9.7825310604076884E-2</v>
      </c>
      <c r="E133">
        <f t="shared" ref="E133:E196" si="7">D133-$G$2</f>
        <v>-0.25332531060407693</v>
      </c>
    </row>
    <row r="134" spans="2:5" x14ac:dyDescent="0.25">
      <c r="B134">
        <v>130</v>
      </c>
      <c r="C134">
        <f t="shared" ref="C134:C197" si="8">B134*3.1412/180</f>
        <v>2.2686444444444445</v>
      </c>
      <c r="D134">
        <f t="shared" si="6"/>
        <v>-9.991968888826458E-2</v>
      </c>
      <c r="E134">
        <f t="shared" si="7"/>
        <v>-0.25541968888826461</v>
      </c>
    </row>
    <row r="135" spans="2:5" x14ac:dyDescent="0.25">
      <c r="B135">
        <v>131</v>
      </c>
      <c r="C135">
        <f t="shared" si="8"/>
        <v>2.2860955555555558</v>
      </c>
      <c r="D135">
        <f t="shared" si="6"/>
        <v>-0.10198363827484946</v>
      </c>
      <c r="E135">
        <f t="shared" si="7"/>
        <v>-0.25748363827484949</v>
      </c>
    </row>
    <row r="136" spans="2:5" x14ac:dyDescent="0.25">
      <c r="B136">
        <v>132</v>
      </c>
      <c r="C136">
        <f t="shared" si="8"/>
        <v>2.3035466666666666</v>
      </c>
      <c r="D136">
        <f t="shared" si="6"/>
        <v>-0.10401653022199712</v>
      </c>
      <c r="E136">
        <f t="shared" si="7"/>
        <v>-0.25951653022199717</v>
      </c>
    </row>
    <row r="137" spans="2:5" x14ac:dyDescent="0.25">
      <c r="B137">
        <v>133</v>
      </c>
      <c r="C137">
        <f t="shared" si="8"/>
        <v>2.3209977777777779</v>
      </c>
      <c r="D137">
        <f t="shared" si="6"/>
        <v>-0.10601774564590559</v>
      </c>
      <c r="E137">
        <f t="shared" si="7"/>
        <v>-0.26151774564590563</v>
      </c>
    </row>
    <row r="138" spans="2:5" x14ac:dyDescent="0.25">
      <c r="B138">
        <v>134</v>
      </c>
      <c r="C138">
        <f t="shared" si="8"/>
        <v>2.3384488888888888</v>
      </c>
      <c r="D138">
        <f t="shared" si="6"/>
        <v>-0.10798667510933677</v>
      </c>
      <c r="E138">
        <f t="shared" si="7"/>
        <v>-0.26348667510933677</v>
      </c>
    </row>
    <row r="139" spans="2:5" x14ac:dyDescent="0.25">
      <c r="B139">
        <v>135</v>
      </c>
      <c r="C139">
        <f t="shared" si="8"/>
        <v>2.3559000000000001</v>
      </c>
      <c r="D139">
        <f t="shared" si="6"/>
        <v>-0.10992271900721097</v>
      </c>
      <c r="E139">
        <f t="shared" si="7"/>
        <v>-0.26542271900721098</v>
      </c>
    </row>
    <row r="140" spans="2:5" x14ac:dyDescent="0.25">
      <c r="B140">
        <v>136</v>
      </c>
      <c r="C140">
        <f t="shared" si="8"/>
        <v>2.373351111111111</v>
      </c>
      <c r="D140">
        <f t="shared" si="6"/>
        <v>-0.11182528774920632</v>
      </c>
      <c r="E140">
        <f t="shared" si="7"/>
        <v>-0.26732528774920633</v>
      </c>
    </row>
    <row r="141" spans="2:5" x14ac:dyDescent="0.25">
      <c r="B141">
        <v>137</v>
      </c>
      <c r="C141">
        <f t="shared" si="8"/>
        <v>2.3908022222222223</v>
      </c>
      <c r="D141">
        <f t="shared" si="6"/>
        <v>-0.11369380193930921</v>
      </c>
      <c r="E141">
        <f t="shared" si="7"/>
        <v>-0.26919380193930925</v>
      </c>
    </row>
    <row r="142" spans="2:5" x14ac:dyDescent="0.25">
      <c r="B142">
        <v>138</v>
      </c>
      <c r="C142">
        <f t="shared" si="8"/>
        <v>2.4082533333333331</v>
      </c>
      <c r="D142">
        <f t="shared" si="6"/>
        <v>-0.11552769255225943</v>
      </c>
      <c r="E142">
        <f t="shared" si="7"/>
        <v>-0.27102769255225945</v>
      </c>
    </row>
    <row r="143" spans="2:5" x14ac:dyDescent="0.25">
      <c r="B143">
        <v>139</v>
      </c>
      <c r="C143">
        <f t="shared" si="8"/>
        <v>2.4257044444444444</v>
      </c>
      <c r="D143">
        <f t="shared" si="6"/>
        <v>-0.11732640110683784</v>
      </c>
      <c r="E143">
        <f t="shared" si="7"/>
        <v>-0.27282640110683787</v>
      </c>
    </row>
    <row r="144" spans="2:5" x14ac:dyDescent="0.25">
      <c r="B144">
        <v>140</v>
      </c>
      <c r="C144">
        <f t="shared" si="8"/>
        <v>2.4431555555555553</v>
      </c>
      <c r="D144">
        <f t="shared" si="6"/>
        <v>-0.11908937983594224</v>
      </c>
      <c r="E144">
        <f t="shared" si="7"/>
        <v>-0.27458937983594228</v>
      </c>
    </row>
    <row r="145" spans="2:5" x14ac:dyDescent="0.25">
      <c r="B145">
        <v>141</v>
      </c>
      <c r="C145">
        <f t="shared" si="8"/>
        <v>2.4606066666666666</v>
      </c>
      <c r="D145">
        <f t="shared" si="6"/>
        <v>-0.12081609185340125</v>
      </c>
      <c r="E145">
        <f t="shared" si="7"/>
        <v>-0.27631609185340128</v>
      </c>
    </row>
    <row r="146" spans="2:5" x14ac:dyDescent="0.25">
      <c r="B146">
        <v>142</v>
      </c>
      <c r="C146">
        <f t="shared" si="8"/>
        <v>2.4780577777777779</v>
      </c>
      <c r="D146">
        <f t="shared" si="6"/>
        <v>-0.1225060113174738</v>
      </c>
      <c r="E146">
        <f t="shared" si="7"/>
        <v>-0.27800601131747382</v>
      </c>
    </row>
    <row r="147" spans="2:5" x14ac:dyDescent="0.25">
      <c r="B147">
        <v>143</v>
      </c>
      <c r="C147">
        <f t="shared" si="8"/>
        <v>2.4955088888888888</v>
      </c>
      <c r="D147">
        <f t="shared" si="6"/>
        <v>-0.12415862359098565</v>
      </c>
      <c r="E147">
        <f t="shared" si="7"/>
        <v>-0.2796586235909857</v>
      </c>
    </row>
    <row r="148" spans="2:5" x14ac:dyDescent="0.25">
      <c r="B148">
        <v>144</v>
      </c>
      <c r="C148">
        <f t="shared" si="8"/>
        <v>2.5129600000000001</v>
      </c>
      <c r="D148">
        <f t="shared" si="6"/>
        <v>-0.12577342539805403</v>
      </c>
      <c r="E148">
        <f t="shared" si="7"/>
        <v>-0.28127342539805406</v>
      </c>
    </row>
    <row r="149" spans="2:5" x14ac:dyDescent="0.25">
      <c r="B149">
        <v>145</v>
      </c>
      <c r="C149">
        <f t="shared" si="8"/>
        <v>2.5304111111111109</v>
      </c>
      <c r="D149">
        <f t="shared" si="6"/>
        <v>-0.12734992497735143</v>
      </c>
      <c r="E149">
        <f t="shared" si="7"/>
        <v>-0.28284992497735145</v>
      </c>
    </row>
    <row r="150" spans="2:5" x14ac:dyDescent="0.25">
      <c r="B150">
        <v>146</v>
      </c>
      <c r="C150">
        <f t="shared" si="8"/>
        <v>2.5478622222222223</v>
      </c>
      <c r="D150">
        <f t="shared" si="6"/>
        <v>-0.12888764223186405</v>
      </c>
      <c r="E150">
        <f t="shared" si="7"/>
        <v>-0.28438764223186408</v>
      </c>
    </row>
    <row r="151" spans="2:5" x14ac:dyDescent="0.25">
      <c r="B151">
        <v>147</v>
      </c>
      <c r="C151">
        <f t="shared" si="8"/>
        <v>2.5653133333333331</v>
      </c>
      <c r="D151">
        <f t="shared" si="6"/>
        <v>-0.13038610887509688</v>
      </c>
      <c r="E151">
        <f t="shared" si="7"/>
        <v>-0.28588610887509691</v>
      </c>
    </row>
    <row r="152" spans="2:5" x14ac:dyDescent="0.25">
      <c r="B152">
        <v>148</v>
      </c>
      <c r="C152">
        <f t="shared" si="8"/>
        <v>2.5827644444444444</v>
      </c>
      <c r="D152">
        <f t="shared" si="6"/>
        <v>-0.13184486857368316</v>
      </c>
      <c r="E152">
        <f t="shared" si="7"/>
        <v>-0.28734486857368319</v>
      </c>
    </row>
    <row r="153" spans="2:5" x14ac:dyDescent="0.25">
      <c r="B153">
        <v>149</v>
      </c>
      <c r="C153">
        <f t="shared" si="8"/>
        <v>2.6002155555555553</v>
      </c>
      <c r="D153">
        <f t="shared" si="6"/>
        <v>-0.13326347708635275</v>
      </c>
      <c r="E153">
        <f t="shared" si="7"/>
        <v>-0.28876347708635275</v>
      </c>
    </row>
    <row r="154" spans="2:5" x14ac:dyDescent="0.25">
      <c r="B154">
        <v>150</v>
      </c>
      <c r="C154">
        <f t="shared" si="8"/>
        <v>2.6176666666666666</v>
      </c>
      <c r="D154">
        <f t="shared" si="6"/>
        <v>-0.13464150239921882</v>
      </c>
      <c r="E154">
        <f t="shared" si="7"/>
        <v>-0.29014150239921888</v>
      </c>
    </row>
    <row r="155" spans="2:5" x14ac:dyDescent="0.25">
      <c r="B155">
        <v>151</v>
      </c>
      <c r="C155">
        <f t="shared" si="8"/>
        <v>2.6351177777777774</v>
      </c>
      <c r="D155">
        <f t="shared" si="6"/>
        <v>-0.13597852485734041</v>
      </c>
      <c r="E155">
        <f t="shared" si="7"/>
        <v>-0.29147852485734044</v>
      </c>
    </row>
    <row r="156" spans="2:5" x14ac:dyDescent="0.25">
      <c r="B156">
        <v>152</v>
      </c>
      <c r="C156">
        <f t="shared" si="8"/>
        <v>2.6525688888888888</v>
      </c>
      <c r="D156">
        <f t="shared" si="6"/>
        <v>-0.13727413729252153</v>
      </c>
      <c r="E156">
        <f t="shared" si="7"/>
        <v>-0.29277413729252155</v>
      </c>
    </row>
    <row r="157" spans="2:5" x14ac:dyDescent="0.25">
      <c r="B157">
        <v>153</v>
      </c>
      <c r="C157">
        <f t="shared" si="8"/>
        <v>2.6700200000000001</v>
      </c>
      <c r="D157">
        <f t="shared" si="6"/>
        <v>-0.13852794514730746</v>
      </c>
      <c r="E157">
        <f t="shared" si="7"/>
        <v>-0.29402794514730746</v>
      </c>
    </row>
    <row r="158" spans="2:5" x14ac:dyDescent="0.25">
      <c r="B158">
        <v>154</v>
      </c>
      <c r="C158">
        <f t="shared" si="8"/>
        <v>2.6874711111111109</v>
      </c>
      <c r="D158">
        <f t="shared" si="6"/>
        <v>-0.13973956659514072</v>
      </c>
      <c r="E158">
        <f t="shared" si="7"/>
        <v>-0.29523956659514072</v>
      </c>
    </row>
    <row r="159" spans="2:5" x14ac:dyDescent="0.25">
      <c r="B159">
        <v>155</v>
      </c>
      <c r="C159">
        <f t="shared" si="8"/>
        <v>2.7049222222222222</v>
      </c>
      <c r="D159">
        <f t="shared" si="6"/>
        <v>-0.14090863265664028</v>
      </c>
      <c r="E159">
        <f t="shared" si="7"/>
        <v>-0.2964086326566403</v>
      </c>
    </row>
    <row r="160" spans="2:5" x14ac:dyDescent="0.25">
      <c r="B160">
        <v>156</v>
      </c>
      <c r="C160">
        <f t="shared" si="8"/>
        <v>2.7223733333333331</v>
      </c>
      <c r="D160">
        <f t="shared" si="6"/>
        <v>-0.14203478731196781</v>
      </c>
      <c r="E160">
        <f t="shared" si="7"/>
        <v>-0.29753478731196781</v>
      </c>
    </row>
    <row r="161" spans="2:5" x14ac:dyDescent="0.25">
      <c r="B161">
        <v>157</v>
      </c>
      <c r="C161">
        <f t="shared" si="8"/>
        <v>2.7398244444444444</v>
      </c>
      <c r="D161">
        <f t="shared" si="6"/>
        <v>-0.14311768760924795</v>
      </c>
      <c r="E161">
        <f t="shared" si="7"/>
        <v>-0.29861768760924801</v>
      </c>
    </row>
    <row r="162" spans="2:5" x14ac:dyDescent="0.25">
      <c r="B162">
        <v>158</v>
      </c>
      <c r="C162">
        <f t="shared" si="8"/>
        <v>2.7572755555555557</v>
      </c>
      <c r="D162">
        <f t="shared" si="6"/>
        <v>-0.14415700376900856</v>
      </c>
      <c r="E162">
        <f t="shared" si="7"/>
        <v>-0.29965700376900861</v>
      </c>
    </row>
    <row r="163" spans="2:5" x14ac:dyDescent="0.25">
      <c r="B163">
        <v>159</v>
      </c>
      <c r="C163">
        <f t="shared" si="8"/>
        <v>2.7747266666666666</v>
      </c>
      <c r="D163">
        <f t="shared" si="6"/>
        <v>-0.14515241928460956</v>
      </c>
      <c r="E163">
        <f t="shared" si="7"/>
        <v>-0.30065241928460962</v>
      </c>
    </row>
    <row r="164" spans="2:5" x14ac:dyDescent="0.25">
      <c r="B164">
        <v>160</v>
      </c>
      <c r="C164">
        <f t="shared" si="8"/>
        <v>2.7921777777777779</v>
      </c>
      <c r="D164">
        <f t="shared" si="6"/>
        <v>-0.14610363101863003</v>
      </c>
      <c r="E164">
        <f t="shared" si="7"/>
        <v>-0.30160363101863008</v>
      </c>
    </row>
    <row r="165" spans="2:5" x14ac:dyDescent="0.25">
      <c r="B165">
        <v>161</v>
      </c>
      <c r="C165">
        <f t="shared" si="8"/>
        <v>2.8096288888888887</v>
      </c>
      <c r="D165">
        <f t="shared" si="6"/>
        <v>-0.14701034929518342</v>
      </c>
      <c r="E165">
        <f t="shared" si="7"/>
        <v>-0.30251034929518344</v>
      </c>
    </row>
    <row r="166" spans="2:5" x14ac:dyDescent="0.25">
      <c r="B166">
        <v>162</v>
      </c>
      <c r="C166">
        <f t="shared" si="8"/>
        <v>2.82708</v>
      </c>
      <c r="D166">
        <f t="shared" si="6"/>
        <v>-0.14787229798813392</v>
      </c>
      <c r="E166">
        <f t="shared" si="7"/>
        <v>-0.30337229798813392</v>
      </c>
    </row>
    <row r="167" spans="2:5" x14ac:dyDescent="0.25">
      <c r="B167">
        <v>163</v>
      </c>
      <c r="C167">
        <f t="shared" si="8"/>
        <v>2.8445311111111109</v>
      </c>
      <c r="D167">
        <f t="shared" si="6"/>
        <v>-0.14868921460518583</v>
      </c>
      <c r="E167">
        <f t="shared" si="7"/>
        <v>-0.30418921460518589</v>
      </c>
    </row>
    <row r="168" spans="2:5" x14ac:dyDescent="0.25">
      <c r="B168">
        <v>164</v>
      </c>
      <c r="C168">
        <f t="shared" si="8"/>
        <v>2.8619822222222222</v>
      </c>
      <c r="D168">
        <f t="shared" si="6"/>
        <v>-0.1494608503678215</v>
      </c>
      <c r="E168">
        <f t="shared" si="7"/>
        <v>-0.3049608503678215</v>
      </c>
    </row>
    <row r="169" spans="2:5" x14ac:dyDescent="0.25">
      <c r="B169">
        <v>165</v>
      </c>
      <c r="C169">
        <f t="shared" si="8"/>
        <v>2.8794333333333335</v>
      </c>
      <c r="D169">
        <f t="shared" si="6"/>
        <v>-0.15018697028706257</v>
      </c>
      <c r="E169">
        <f t="shared" si="7"/>
        <v>-0.3056869702870626</v>
      </c>
    </row>
    <row r="170" spans="2:5" x14ac:dyDescent="0.25">
      <c r="B170">
        <v>166</v>
      </c>
      <c r="C170">
        <f t="shared" si="8"/>
        <v>2.8968844444444448</v>
      </c>
      <c r="D170">
        <f t="shared" si="6"/>
        <v>-0.15086735323503206</v>
      </c>
      <c r="E170">
        <f t="shared" si="7"/>
        <v>-0.30636735323503206</v>
      </c>
    </row>
    <row r="171" spans="2:5" x14ac:dyDescent="0.25">
      <c r="B171">
        <v>167</v>
      </c>
      <c r="C171">
        <f t="shared" si="8"/>
        <v>2.9143355555555557</v>
      </c>
      <c r="D171">
        <f t="shared" si="6"/>
        <v>-0.1515017920122953</v>
      </c>
      <c r="E171">
        <f t="shared" si="7"/>
        <v>-0.30700179201229533</v>
      </c>
    </row>
    <row r="172" spans="2:5" x14ac:dyDescent="0.25">
      <c r="B172">
        <v>168</v>
      </c>
      <c r="C172">
        <f t="shared" si="8"/>
        <v>2.9317866666666665</v>
      </c>
      <c r="D172">
        <f t="shared" si="6"/>
        <v>-0.15209009341095894</v>
      </c>
      <c r="E172">
        <f t="shared" si="7"/>
        <v>-0.307590093410959</v>
      </c>
    </row>
    <row r="173" spans="2:5" x14ac:dyDescent="0.25">
      <c r="B173">
        <v>169</v>
      </c>
      <c r="C173">
        <f t="shared" si="8"/>
        <v>2.9492377777777778</v>
      </c>
      <c r="D173">
        <f t="shared" si="6"/>
        <v>-0.15263207827350944</v>
      </c>
      <c r="E173">
        <f t="shared" si="7"/>
        <v>-0.30813207827350947</v>
      </c>
    </row>
    <row r="174" spans="2:5" x14ac:dyDescent="0.25">
      <c r="B174">
        <v>170</v>
      </c>
      <c r="C174">
        <f t="shared" si="8"/>
        <v>2.9666888888888892</v>
      </c>
      <c r="D174">
        <f t="shared" si="6"/>
        <v>-0.15312758154737241</v>
      </c>
      <c r="E174">
        <f t="shared" si="7"/>
        <v>-0.30862758154737246</v>
      </c>
    </row>
    <row r="175" spans="2:5" x14ac:dyDescent="0.25">
      <c r="B175">
        <v>171</v>
      </c>
      <c r="C175">
        <f t="shared" si="8"/>
        <v>2.9841400000000005</v>
      </c>
      <c r="D175">
        <f t="shared" si="6"/>
        <v>-0.15357645233517664</v>
      </c>
      <c r="E175">
        <f t="shared" si="7"/>
        <v>-0.30907645233517667</v>
      </c>
    </row>
    <row r="176" spans="2:5" x14ac:dyDescent="0.25">
      <c r="B176">
        <v>172</v>
      </c>
      <c r="C176">
        <f t="shared" si="8"/>
        <v>3.0015911111111109</v>
      </c>
      <c r="D176">
        <f t="shared" si="6"/>
        <v>-0.15397855394070745</v>
      </c>
      <c r="E176">
        <f t="shared" si="7"/>
        <v>-0.30947855394070745</v>
      </c>
    </row>
    <row r="177" spans="2:5" x14ac:dyDescent="0.25">
      <c r="B177">
        <v>173</v>
      </c>
      <c r="C177">
        <f t="shared" si="8"/>
        <v>3.0190422222222222</v>
      </c>
      <c r="D177">
        <f t="shared" si="6"/>
        <v>-0.15433376391053541</v>
      </c>
      <c r="E177">
        <f t="shared" si="7"/>
        <v>-0.30983376391053541</v>
      </c>
    </row>
    <row r="178" spans="2:5" x14ac:dyDescent="0.25">
      <c r="B178">
        <v>174</v>
      </c>
      <c r="C178">
        <f t="shared" si="8"/>
        <v>3.0364933333333335</v>
      </c>
      <c r="D178">
        <f t="shared" si="6"/>
        <v>-0.15464197407130723</v>
      </c>
      <c r="E178">
        <f t="shared" si="7"/>
        <v>-0.31014197407130728</v>
      </c>
    </row>
    <row r="179" spans="2:5" x14ac:dyDescent="0.25">
      <c r="B179">
        <v>175</v>
      </c>
      <c r="C179">
        <f t="shared" si="8"/>
        <v>3.0539444444444448</v>
      </c>
      <c r="D179">
        <f t="shared" si="6"/>
        <v>-0.15490309056268847</v>
      </c>
      <c r="E179">
        <f t="shared" si="7"/>
        <v>-0.3104030905626885</v>
      </c>
    </row>
    <row r="180" spans="2:5" x14ac:dyDescent="0.25">
      <c r="B180">
        <v>176</v>
      </c>
      <c r="C180">
        <f t="shared" si="8"/>
        <v>3.0713955555555552</v>
      </c>
      <c r="D180">
        <f t="shared" si="6"/>
        <v>-0.15511703386594689</v>
      </c>
      <c r="E180">
        <f t="shared" si="7"/>
        <v>-0.31061703386594691</v>
      </c>
    </row>
    <row r="181" spans="2:5" x14ac:dyDescent="0.25">
      <c r="B181">
        <v>177</v>
      </c>
      <c r="C181">
        <f t="shared" si="8"/>
        <v>3.0888466666666665</v>
      </c>
      <c r="D181">
        <f t="shared" si="6"/>
        <v>-0.15528373882816884</v>
      </c>
      <c r="E181">
        <f t="shared" si="7"/>
        <v>-0.3107837388281689</v>
      </c>
    </row>
    <row r="182" spans="2:5" x14ac:dyDescent="0.25">
      <c r="B182">
        <v>178</v>
      </c>
      <c r="C182">
        <f t="shared" si="8"/>
        <v>3.1062977777777778</v>
      </c>
      <c r="D182">
        <f t="shared" si="6"/>
        <v>-0.15540315468210034</v>
      </c>
      <c r="E182">
        <f t="shared" si="7"/>
        <v>-0.31090315468210039</v>
      </c>
    </row>
    <row r="183" spans="2:5" x14ac:dyDescent="0.25">
      <c r="B183">
        <v>179</v>
      </c>
      <c r="C183">
        <f t="shared" si="8"/>
        <v>3.1237488888888891</v>
      </c>
      <c r="D183">
        <f t="shared" si="6"/>
        <v>-0.15547524506160737</v>
      </c>
      <c r="E183">
        <f t="shared" si="7"/>
        <v>-0.3109752450616074</v>
      </c>
    </row>
    <row r="184" spans="2:5" x14ac:dyDescent="0.25">
      <c r="B184">
        <v>180</v>
      </c>
      <c r="C184">
        <f t="shared" si="8"/>
        <v>3.1412000000000004</v>
      </c>
      <c r="D184">
        <f t="shared" si="6"/>
        <v>-0.15549998801275075</v>
      </c>
      <c r="E184">
        <f t="shared" si="7"/>
        <v>-0.31099998801275075</v>
      </c>
    </row>
    <row r="185" spans="2:5" x14ac:dyDescent="0.25">
      <c r="B185">
        <v>181</v>
      </c>
      <c r="C185">
        <f t="shared" si="8"/>
        <v>3.1586511111111109</v>
      </c>
      <c r="D185">
        <f t="shared" si="6"/>
        <v>-0.15547737600047171</v>
      </c>
      <c r="E185">
        <f t="shared" si="7"/>
        <v>-0.31097737600047171</v>
      </c>
    </row>
    <row r="186" spans="2:5" x14ac:dyDescent="0.25">
      <c r="B186">
        <v>182</v>
      </c>
      <c r="C186">
        <f t="shared" si="8"/>
        <v>3.1761022222222222</v>
      </c>
      <c r="D186">
        <f t="shared" si="6"/>
        <v>-0.15540741591088666</v>
      </c>
      <c r="E186">
        <f t="shared" si="7"/>
        <v>-0.31090741591088666</v>
      </c>
    </row>
    <row r="187" spans="2:5" x14ac:dyDescent="0.25">
      <c r="B187">
        <v>183</v>
      </c>
      <c r="C187">
        <f t="shared" si="8"/>
        <v>3.1935533333333335</v>
      </c>
      <c r="D187">
        <f t="shared" si="6"/>
        <v>-0.15529012904918998</v>
      </c>
      <c r="E187">
        <f t="shared" si="7"/>
        <v>-0.31079012904919001</v>
      </c>
    </row>
    <row r="188" spans="2:5" x14ac:dyDescent="0.25">
      <c r="B188">
        <v>184</v>
      </c>
      <c r="C188">
        <f t="shared" si="8"/>
        <v>3.2110044444444448</v>
      </c>
      <c r="D188">
        <f t="shared" si="6"/>
        <v>-0.15512555113316617</v>
      </c>
      <c r="E188">
        <f t="shared" si="7"/>
        <v>-0.3106255511331662</v>
      </c>
    </row>
    <row r="189" spans="2:5" x14ac:dyDescent="0.25">
      <c r="B189">
        <v>185</v>
      </c>
      <c r="C189">
        <f t="shared" si="8"/>
        <v>3.2284555555555552</v>
      </c>
      <c r="D189">
        <f t="shared" si="6"/>
        <v>-0.15491373228231226</v>
      </c>
      <c r="E189">
        <f t="shared" si="7"/>
        <v>-0.31041373228231228</v>
      </c>
    </row>
    <row r="190" spans="2:5" x14ac:dyDescent="0.25">
      <c r="B190">
        <v>186</v>
      </c>
      <c r="C190">
        <f t="shared" si="8"/>
        <v>3.2459066666666665</v>
      </c>
      <c r="D190">
        <f t="shared" si="6"/>
        <v>-0.1546547370025749</v>
      </c>
      <c r="E190">
        <f t="shared" si="7"/>
        <v>-0.3101547370025749</v>
      </c>
    </row>
    <row r="191" spans="2:5" x14ac:dyDescent="0.25">
      <c r="B191">
        <v>187</v>
      </c>
      <c r="C191">
        <f t="shared" si="8"/>
        <v>3.2633577777777778</v>
      </c>
      <c r="D191">
        <f t="shared" si="6"/>
        <v>-0.15434864416670616</v>
      </c>
      <c r="E191">
        <f t="shared" si="7"/>
        <v>-0.30984864416670621</v>
      </c>
    </row>
    <row r="192" spans="2:5" x14ac:dyDescent="0.25">
      <c r="B192">
        <v>188</v>
      </c>
      <c r="C192">
        <f t="shared" si="8"/>
        <v>3.2808088888888891</v>
      </c>
      <c r="D192">
        <f t="shared" si="6"/>
        <v>-0.15399554699024406</v>
      </c>
      <c r="E192">
        <f t="shared" si="7"/>
        <v>-0.30949554699024406</v>
      </c>
    </row>
    <row r="193" spans="2:5" x14ac:dyDescent="0.25">
      <c r="B193">
        <v>189</v>
      </c>
      <c r="C193">
        <f t="shared" si="8"/>
        <v>3.2982599999999995</v>
      </c>
      <c r="D193">
        <f t="shared" si="6"/>
        <v>-0.15359555300312538</v>
      </c>
      <c r="E193">
        <f t="shared" si="7"/>
        <v>-0.30909555300312541</v>
      </c>
    </row>
    <row r="194" spans="2:5" x14ac:dyDescent="0.25">
      <c r="B194">
        <v>190</v>
      </c>
      <c r="C194">
        <f t="shared" si="8"/>
        <v>3.3157111111111108</v>
      </c>
      <c r="D194">
        <f t="shared" si="6"/>
        <v>-0.15314878401693907</v>
      </c>
      <c r="E194">
        <f t="shared" si="7"/>
        <v>-0.30864878401693907</v>
      </c>
    </row>
    <row r="195" spans="2:5" x14ac:dyDescent="0.25">
      <c r="B195">
        <v>191</v>
      </c>
      <c r="C195">
        <f t="shared" si="8"/>
        <v>3.3331622222222221</v>
      </c>
      <c r="D195">
        <f t="shared" si="6"/>
        <v>-0.15265537608783072</v>
      </c>
      <c r="E195">
        <f t="shared" si="7"/>
        <v>-0.30815537608783072</v>
      </c>
    </row>
    <row r="196" spans="2:5" x14ac:dyDescent="0.25">
      <c r="B196">
        <v>192</v>
      </c>
      <c r="C196">
        <f t="shared" si="8"/>
        <v>3.3506133333333334</v>
      </c>
      <c r="D196">
        <f t="shared" si="6"/>
        <v>-0.15211547947506868</v>
      </c>
      <c r="E196">
        <f t="shared" si="7"/>
        <v>-0.30761547947506873</v>
      </c>
    </row>
    <row r="197" spans="2:5" x14ac:dyDescent="0.25">
      <c r="B197">
        <v>193</v>
      </c>
      <c r="C197">
        <f t="shared" si="8"/>
        <v>3.3680644444444447</v>
      </c>
      <c r="D197">
        <f t="shared" ref="D197:D260" si="9">$G$2*COS(C197)</f>
        <v>-0.15152925859528527</v>
      </c>
      <c r="E197">
        <f t="shared" ref="E197:E260" si="10">D197-$G$2</f>
        <v>-0.30702925859528529</v>
      </c>
    </row>
    <row r="198" spans="2:5" x14ac:dyDescent="0.25">
      <c r="B198">
        <v>194</v>
      </c>
      <c r="C198">
        <f t="shared" ref="C198:C261" si="11">B198*3.1412/180</f>
        <v>3.3855155555555552</v>
      </c>
      <c r="D198">
        <f t="shared" si="9"/>
        <v>-0.15089689197240627</v>
      </c>
      <c r="E198">
        <f t="shared" si="10"/>
        <v>-0.30639689197240627</v>
      </c>
    </row>
    <row r="199" spans="2:5" x14ac:dyDescent="0.25">
      <c r="B199">
        <v>195</v>
      </c>
      <c r="C199">
        <f t="shared" si="11"/>
        <v>3.4029666666666665</v>
      </c>
      <c r="D199">
        <f t="shared" si="9"/>
        <v>-0.15021857218328438</v>
      </c>
      <c r="E199">
        <f t="shared" si="10"/>
        <v>-0.30571857218328441</v>
      </c>
    </row>
    <row r="200" spans="2:5" x14ac:dyDescent="0.25">
      <c r="B200">
        <v>196</v>
      </c>
      <c r="C200">
        <f t="shared" si="11"/>
        <v>3.4204177777777778</v>
      </c>
      <c r="D200">
        <f t="shared" si="9"/>
        <v>-0.14949450579905332</v>
      </c>
      <c r="E200">
        <f t="shared" si="10"/>
        <v>-0.30499450579905335</v>
      </c>
    </row>
    <row r="201" spans="2:5" x14ac:dyDescent="0.25">
      <c r="B201">
        <v>197</v>
      </c>
      <c r="C201">
        <f t="shared" si="11"/>
        <v>3.4378688888888891</v>
      </c>
      <c r="D201">
        <f t="shared" si="9"/>
        <v>-0.14872491332221968</v>
      </c>
      <c r="E201">
        <f t="shared" si="10"/>
        <v>-0.30422491332221968</v>
      </c>
    </row>
    <row r="202" spans="2:5" x14ac:dyDescent="0.25">
      <c r="B202">
        <v>198</v>
      </c>
      <c r="C202">
        <f t="shared" si="11"/>
        <v>3.4553199999999999</v>
      </c>
      <c r="D202">
        <f t="shared" si="9"/>
        <v>-0.14791002911951276</v>
      </c>
      <c r="E202">
        <f t="shared" si="10"/>
        <v>-0.30341002911951276</v>
      </c>
    </row>
    <row r="203" spans="2:5" x14ac:dyDescent="0.25">
      <c r="B203">
        <v>199</v>
      </c>
      <c r="C203">
        <f t="shared" si="11"/>
        <v>3.4727711111111108</v>
      </c>
      <c r="D203">
        <f t="shared" si="9"/>
        <v>-0.14705010135051189</v>
      </c>
      <c r="E203">
        <f t="shared" si="10"/>
        <v>-0.30255010135051191</v>
      </c>
    </row>
    <row r="204" spans="2:5" x14ac:dyDescent="0.25">
      <c r="B204">
        <v>200</v>
      </c>
      <c r="C204">
        <f t="shared" si="11"/>
        <v>3.4902222222222221</v>
      </c>
      <c r="D204">
        <f t="shared" si="9"/>
        <v>-0.14614539189207351</v>
      </c>
      <c r="E204">
        <f t="shared" si="10"/>
        <v>-0.30164539189207351</v>
      </c>
    </row>
    <row r="205" spans="2:5" x14ac:dyDescent="0.25">
      <c r="B205">
        <v>201</v>
      </c>
      <c r="C205">
        <f t="shared" si="11"/>
        <v>3.5076733333333334</v>
      </c>
      <c r="D205">
        <f t="shared" si="9"/>
        <v>-0.14519617625858108</v>
      </c>
      <c r="E205">
        <f t="shared" si="10"/>
        <v>-0.30069617625858114</v>
      </c>
    </row>
    <row r="206" spans="2:5" x14ac:dyDescent="0.25">
      <c r="B206">
        <v>202</v>
      </c>
      <c r="C206">
        <f t="shared" si="11"/>
        <v>3.5251244444444443</v>
      </c>
      <c r="D206">
        <f t="shared" si="9"/>
        <v>-0.14420274351804144</v>
      </c>
      <c r="E206">
        <f t="shared" si="10"/>
        <v>-0.29970274351804149</v>
      </c>
    </row>
    <row r="207" spans="2:5" x14ac:dyDescent="0.25">
      <c r="B207">
        <v>203</v>
      </c>
      <c r="C207">
        <f t="shared" si="11"/>
        <v>3.5425755555555556</v>
      </c>
      <c r="D207">
        <f t="shared" si="9"/>
        <v>-0.14316539620405405</v>
      </c>
      <c r="E207">
        <f t="shared" si="10"/>
        <v>-0.29866539620405408</v>
      </c>
    </row>
    <row r="208" spans="2:5" x14ac:dyDescent="0.25">
      <c r="B208">
        <v>204</v>
      </c>
      <c r="C208">
        <f t="shared" si="11"/>
        <v>3.5600266666666665</v>
      </c>
      <c r="D208">
        <f t="shared" si="9"/>
        <v>-0.14208445022367935</v>
      </c>
      <c r="E208">
        <f t="shared" si="10"/>
        <v>-0.29758445022367941</v>
      </c>
    </row>
    <row r="209" spans="2:5" x14ac:dyDescent="0.25">
      <c r="B209">
        <v>205</v>
      </c>
      <c r="C209">
        <f t="shared" si="11"/>
        <v>3.5774777777777778</v>
      </c>
      <c r="D209">
        <f t="shared" si="9"/>
        <v>-0.14096023476123443</v>
      </c>
      <c r="E209">
        <f t="shared" si="10"/>
        <v>-0.29646023476123445</v>
      </c>
    </row>
    <row r="210" spans="2:5" x14ac:dyDescent="0.25">
      <c r="B210">
        <v>206</v>
      </c>
      <c r="C210">
        <f t="shared" si="11"/>
        <v>3.5949288888888891</v>
      </c>
      <c r="D210">
        <f t="shared" si="9"/>
        <v>-0.13979309217804539</v>
      </c>
      <c r="E210">
        <f t="shared" si="10"/>
        <v>-0.29529309217804545</v>
      </c>
    </row>
    <row r="211" spans="2:5" x14ac:dyDescent="0.25">
      <c r="B211">
        <v>207</v>
      </c>
      <c r="C211">
        <f t="shared" si="11"/>
        <v>3.6123799999999999</v>
      </c>
      <c r="D211">
        <f t="shared" si="9"/>
        <v>-0.13858337790818684</v>
      </c>
      <c r="E211">
        <f t="shared" si="10"/>
        <v>-0.29408337790818684</v>
      </c>
    </row>
    <row r="212" spans="2:5" x14ac:dyDescent="0.25">
      <c r="B212">
        <v>208</v>
      </c>
      <c r="C212">
        <f t="shared" si="11"/>
        <v>3.6298311111111112</v>
      </c>
      <c r="D212">
        <f t="shared" si="9"/>
        <v>-0.13733146035024016</v>
      </c>
      <c r="E212">
        <f t="shared" si="10"/>
        <v>-0.29283146035024021</v>
      </c>
    </row>
    <row r="213" spans="2:5" x14ac:dyDescent="0.25">
      <c r="B213">
        <v>209</v>
      </c>
      <c r="C213">
        <f t="shared" si="11"/>
        <v>3.6472822222222225</v>
      </c>
      <c r="D213">
        <f t="shared" si="9"/>
        <v>-0.13603772075510401</v>
      </c>
      <c r="E213">
        <f t="shared" si="10"/>
        <v>-0.29153772075510404</v>
      </c>
    </row>
    <row r="214" spans="2:5" x14ac:dyDescent="0.25">
      <c r="B214">
        <v>210</v>
      </c>
      <c r="C214">
        <f t="shared" si="11"/>
        <v>3.6647333333333334</v>
      </c>
      <c r="D214">
        <f t="shared" si="9"/>
        <v>-0.13470255310989049</v>
      </c>
      <c r="E214">
        <f t="shared" si="10"/>
        <v>-0.29020255310989052</v>
      </c>
    </row>
    <row r="215" spans="2:5" x14ac:dyDescent="0.25">
      <c r="B215">
        <v>211</v>
      </c>
      <c r="C215">
        <f t="shared" si="11"/>
        <v>3.6821844444444443</v>
      </c>
      <c r="D215">
        <f t="shared" si="9"/>
        <v>-0.13332636401794282</v>
      </c>
      <c r="E215">
        <f t="shared" si="10"/>
        <v>-0.28882636401794282</v>
      </c>
    </row>
    <row r="216" spans="2:5" x14ac:dyDescent="0.25">
      <c r="B216">
        <v>212</v>
      </c>
      <c r="C216">
        <f t="shared" si="11"/>
        <v>3.6996355555555556</v>
      </c>
      <c r="D216">
        <f t="shared" si="9"/>
        <v>-0.13190957257501104</v>
      </c>
      <c r="E216">
        <f t="shared" si="10"/>
        <v>-0.2874095725750111</v>
      </c>
    </row>
    <row r="217" spans="2:5" x14ac:dyDescent="0.25">
      <c r="B217">
        <v>213</v>
      </c>
      <c r="C217">
        <f t="shared" si="11"/>
        <v>3.7170866666666669</v>
      </c>
      <c r="D217">
        <f t="shared" si="9"/>
        <v>-0.13045261024162336</v>
      </c>
      <c r="E217">
        <f t="shared" si="10"/>
        <v>-0.28595261024162338</v>
      </c>
    </row>
    <row r="218" spans="2:5" x14ac:dyDescent="0.25">
      <c r="B218">
        <v>214</v>
      </c>
      <c r="C218">
        <f t="shared" si="11"/>
        <v>3.7345377777777782</v>
      </c>
      <c r="D218">
        <f t="shared" si="9"/>
        <v>-0.12895592071169182</v>
      </c>
      <c r="E218">
        <f t="shared" si="10"/>
        <v>-0.28445592071169185</v>
      </c>
    </row>
    <row r="219" spans="2:5" x14ac:dyDescent="0.25">
      <c r="B219">
        <v>215</v>
      </c>
      <c r="C219">
        <f t="shared" si="11"/>
        <v>3.7519888888888886</v>
      </c>
      <c r="D219">
        <f t="shared" si="9"/>
        <v>-0.12741995977739276</v>
      </c>
      <c r="E219">
        <f t="shared" si="10"/>
        <v>-0.28291995977739282</v>
      </c>
    </row>
    <row r="220" spans="2:5" x14ac:dyDescent="0.25">
      <c r="B220">
        <v>216</v>
      </c>
      <c r="C220">
        <f t="shared" si="11"/>
        <v>3.7694399999999999</v>
      </c>
      <c r="D220">
        <f t="shared" si="9"/>
        <v>-0.12584519519036247</v>
      </c>
      <c r="E220">
        <f t="shared" si="10"/>
        <v>-0.2813451951903625</v>
      </c>
    </row>
    <row r="221" spans="2:5" x14ac:dyDescent="0.25">
      <c r="B221">
        <v>217</v>
      </c>
      <c r="C221">
        <f t="shared" si="11"/>
        <v>3.7868911111111112</v>
      </c>
      <c r="D221">
        <f t="shared" si="9"/>
        <v>-0.12423210651925162</v>
      </c>
      <c r="E221">
        <f t="shared" si="10"/>
        <v>-0.27973210651925162</v>
      </c>
    </row>
    <row r="222" spans="2:5" x14ac:dyDescent="0.25">
      <c r="B222">
        <v>218</v>
      </c>
      <c r="C222">
        <f t="shared" si="11"/>
        <v>3.8043422222222225</v>
      </c>
      <c r="D222">
        <f t="shared" si="9"/>
        <v>-0.12258118500368019</v>
      </c>
      <c r="E222">
        <f t="shared" si="10"/>
        <v>-0.27808118500368023</v>
      </c>
    </row>
    <row r="223" spans="2:5" x14ac:dyDescent="0.25">
      <c r="B223">
        <v>219</v>
      </c>
      <c r="C223">
        <f t="shared" si="11"/>
        <v>3.8217933333333338</v>
      </c>
      <c r="D223">
        <f t="shared" si="9"/>
        <v>-0.12089293340463861</v>
      </c>
      <c r="E223">
        <f t="shared" si="10"/>
        <v>-0.27639293340463866</v>
      </c>
    </row>
    <row r="224" spans="2:5" x14ac:dyDescent="0.25">
      <c r="B224">
        <v>220</v>
      </c>
      <c r="C224">
        <f t="shared" si="11"/>
        <v>3.8392444444444442</v>
      </c>
      <c r="D224">
        <f t="shared" si="9"/>
        <v>-0.11916786585138021</v>
      </c>
      <c r="E224">
        <f t="shared" si="10"/>
        <v>-0.27466786585138026</v>
      </c>
    </row>
    <row r="225" spans="2:5" x14ac:dyDescent="0.25">
      <c r="B225">
        <v>221</v>
      </c>
      <c r="C225">
        <f t="shared" si="11"/>
        <v>3.8566955555555555</v>
      </c>
      <c r="D225">
        <f t="shared" si="9"/>
        <v>-0.11740650768485135</v>
      </c>
      <c r="E225">
        <f t="shared" si="10"/>
        <v>-0.27290650768485136</v>
      </c>
    </row>
    <row r="226" spans="2:5" x14ac:dyDescent="0.25">
      <c r="B226">
        <v>222</v>
      </c>
      <c r="C226">
        <f t="shared" si="11"/>
        <v>3.8741466666666668</v>
      </c>
      <c r="D226">
        <f t="shared" si="9"/>
        <v>-0.11560939529770792</v>
      </c>
      <c r="E226">
        <f t="shared" si="10"/>
        <v>-0.27110939529770794</v>
      </c>
    </row>
    <row r="227" spans="2:5" x14ac:dyDescent="0.25">
      <c r="B227">
        <v>223</v>
      </c>
      <c r="C227">
        <f t="shared" si="11"/>
        <v>3.8915977777777782</v>
      </c>
      <c r="D227">
        <f t="shared" si="9"/>
        <v>-0.11377707597096551</v>
      </c>
      <c r="E227">
        <f t="shared" si="10"/>
        <v>-0.26927707597096551</v>
      </c>
    </row>
    <row r="228" spans="2:5" x14ac:dyDescent="0.25">
      <c r="B228">
        <v>224</v>
      </c>
      <c r="C228">
        <f t="shared" si="11"/>
        <v>3.9090488888888886</v>
      </c>
      <c r="D228">
        <f t="shared" si="9"/>
        <v>-0.11191010770733405</v>
      </c>
      <c r="E228">
        <f t="shared" si="10"/>
        <v>-0.26741010770733409</v>
      </c>
    </row>
    <row r="229" spans="2:5" x14ac:dyDescent="0.25">
      <c r="B229">
        <v>225</v>
      </c>
      <c r="C229">
        <f t="shared" si="11"/>
        <v>3.9264999999999999</v>
      </c>
      <c r="D229">
        <f t="shared" si="9"/>
        <v>-0.110009059061287</v>
      </c>
      <c r="E229">
        <f t="shared" si="10"/>
        <v>-0.26550905906128702</v>
      </c>
    </row>
    <row r="230" spans="2:5" x14ac:dyDescent="0.25">
      <c r="B230">
        <v>226</v>
      </c>
      <c r="C230">
        <f t="shared" si="11"/>
        <v>3.9439511111111112</v>
      </c>
      <c r="D230">
        <f t="shared" si="9"/>
        <v>-0.10807450896591794</v>
      </c>
      <c r="E230">
        <f t="shared" si="10"/>
        <v>-0.26357450896591794</v>
      </c>
    </row>
    <row r="231" spans="2:5" x14ac:dyDescent="0.25">
      <c r="B231">
        <v>227</v>
      </c>
      <c r="C231">
        <f t="shared" si="11"/>
        <v>3.9614022222222225</v>
      </c>
      <c r="D231">
        <f t="shared" si="9"/>
        <v>-0.10610704655663569</v>
      </c>
      <c r="E231">
        <f t="shared" si="10"/>
        <v>-0.26160704655663569</v>
      </c>
    </row>
    <row r="232" spans="2:5" x14ac:dyDescent="0.25">
      <c r="B232">
        <v>228</v>
      </c>
      <c r="C232">
        <f t="shared" si="11"/>
        <v>3.9788533333333329</v>
      </c>
      <c r="D232">
        <f t="shared" si="9"/>
        <v>-0.1041072709917529</v>
      </c>
      <c r="E232">
        <f t="shared" si="10"/>
        <v>-0.25960727099175296</v>
      </c>
    </row>
    <row r="233" spans="2:5" x14ac:dyDescent="0.25">
      <c r="B233">
        <v>229</v>
      </c>
      <c r="C233">
        <f t="shared" si="11"/>
        <v>3.9963044444444442</v>
      </c>
      <c r="D233">
        <f t="shared" si="9"/>
        <v>-0.10207579127002199</v>
      </c>
      <c r="E233">
        <f t="shared" si="10"/>
        <v>-0.257575791270022</v>
      </c>
    </row>
    <row r="234" spans="2:5" x14ac:dyDescent="0.25">
      <c r="B234">
        <v>230</v>
      </c>
      <c r="C234">
        <f t="shared" si="11"/>
        <v>4.013755555555556</v>
      </c>
      <c r="D234">
        <f t="shared" si="9"/>
        <v>-0.10001322604517505</v>
      </c>
      <c r="E234">
        <f t="shared" si="10"/>
        <v>-0.25551322604517507</v>
      </c>
    </row>
    <row r="235" spans="2:5" x14ac:dyDescent="0.25">
      <c r="B235">
        <v>231</v>
      </c>
      <c r="C235">
        <f t="shared" si="11"/>
        <v>4.0312066666666668</v>
      </c>
      <c r="D235">
        <f t="shared" si="9"/>
        <v>-9.7920203437522918E-2</v>
      </c>
      <c r="E235">
        <f t="shared" si="10"/>
        <v>-0.25342020343752292</v>
      </c>
    </row>
    <row r="236" spans="2:5" x14ac:dyDescent="0.25">
      <c r="B236">
        <v>232</v>
      </c>
      <c r="C236">
        <f t="shared" si="11"/>
        <v>4.0486577777777777</v>
      </c>
      <c r="D236">
        <f t="shared" si="9"/>
        <v>-9.5797360842671014E-2</v>
      </c>
      <c r="E236">
        <f t="shared" si="10"/>
        <v>-0.25129736084267107</v>
      </c>
    </row>
    <row r="237" spans="2:5" x14ac:dyDescent="0.25">
      <c r="B237">
        <v>233</v>
      </c>
      <c r="C237">
        <f t="shared" si="11"/>
        <v>4.0661088888888886</v>
      </c>
      <c r="D237">
        <f t="shared" si="9"/>
        <v>-9.3645344737411554E-2</v>
      </c>
      <c r="E237">
        <f t="shared" si="10"/>
        <v>-0.24914534473741157</v>
      </c>
    </row>
    <row r="238" spans="2:5" x14ac:dyDescent="0.25">
      <c r="B238">
        <v>234</v>
      </c>
      <c r="C238">
        <f t="shared" si="11"/>
        <v>4.0835600000000003</v>
      </c>
      <c r="D238">
        <f t="shared" si="9"/>
        <v>-9.1464810482849254E-2</v>
      </c>
      <c r="E238">
        <f t="shared" si="10"/>
        <v>-0.2469648104828493</v>
      </c>
    </row>
    <row r="239" spans="2:5" x14ac:dyDescent="0.25">
      <c r="B239">
        <v>235</v>
      </c>
      <c r="C239">
        <f t="shared" si="11"/>
        <v>4.1010111111111112</v>
      </c>
      <c r="D239">
        <f t="shared" si="9"/>
        <v>-8.925642212482246E-2</v>
      </c>
      <c r="E239">
        <f t="shared" si="10"/>
        <v>-0.24475642212482249</v>
      </c>
    </row>
    <row r="240" spans="2:5" x14ac:dyDescent="0.25">
      <c r="B240">
        <v>236</v>
      </c>
      <c r="C240">
        <f t="shared" si="11"/>
        <v>4.118462222222222</v>
      </c>
      <c r="D240">
        <f t="shared" si="9"/>
        <v>-8.7020852191678169E-2</v>
      </c>
      <c r="E240">
        <f t="shared" si="10"/>
        <v>-0.24252085219167818</v>
      </c>
    </row>
    <row r="241" spans="2:5" x14ac:dyDescent="0.25">
      <c r="B241">
        <v>237</v>
      </c>
      <c r="C241">
        <f t="shared" si="11"/>
        <v>4.1359133333333329</v>
      </c>
      <c r="D241">
        <f t="shared" si="9"/>
        <v>-8.4758781489465099E-2</v>
      </c>
      <c r="E241">
        <f t="shared" si="10"/>
        <v>-0.24025878148946511</v>
      </c>
    </row>
    <row r="242" spans="2:5" x14ac:dyDescent="0.25">
      <c r="B242">
        <v>238</v>
      </c>
      <c r="C242">
        <f t="shared" si="11"/>
        <v>4.1533644444444446</v>
      </c>
      <c r="D242">
        <f t="shared" si="9"/>
        <v>-8.2470898894605141E-2</v>
      </c>
      <c r="E242">
        <f t="shared" si="10"/>
        <v>-0.23797089889460515</v>
      </c>
    </row>
    <row r="243" spans="2:5" x14ac:dyDescent="0.25">
      <c r="B243">
        <v>239</v>
      </c>
      <c r="C243">
        <f t="shared" si="11"/>
        <v>4.1708155555555555</v>
      </c>
      <c r="D243">
        <f t="shared" si="9"/>
        <v>-8.0157901144107785E-2</v>
      </c>
      <c r="E243">
        <f t="shared" si="10"/>
        <v>-0.23565790114410781</v>
      </c>
    </row>
    <row r="244" spans="2:5" x14ac:dyDescent="0.25">
      <c r="B244">
        <v>240</v>
      </c>
      <c r="C244">
        <f t="shared" si="11"/>
        <v>4.1882666666666672</v>
      </c>
      <c r="D244">
        <f t="shared" si="9"/>
        <v>-7.782049262338965E-2</v>
      </c>
      <c r="E244">
        <f t="shared" si="10"/>
        <v>-0.23332049262338966</v>
      </c>
    </row>
    <row r="245" spans="2:5" x14ac:dyDescent="0.25">
      <c r="B245">
        <v>241</v>
      </c>
      <c r="C245">
        <f t="shared" si="11"/>
        <v>4.2057177777777772</v>
      </c>
      <c r="D245">
        <f t="shared" si="9"/>
        <v>-7.5459385151766423E-2</v>
      </c>
      <c r="E245">
        <f t="shared" si="10"/>
        <v>-0.23095938515176645</v>
      </c>
    </row>
    <row r="246" spans="2:5" x14ac:dyDescent="0.25">
      <c r="B246">
        <v>242</v>
      </c>
      <c r="C246">
        <f t="shared" si="11"/>
        <v>4.223168888888889</v>
      </c>
      <c r="D246">
        <f t="shared" si="9"/>
        <v>-7.3075297765678601E-2</v>
      </c>
      <c r="E246">
        <f t="shared" si="10"/>
        <v>-0.22857529776567864</v>
      </c>
    </row>
    <row r="247" spans="2:5" x14ac:dyDescent="0.25">
      <c r="B247">
        <v>243</v>
      </c>
      <c r="C247">
        <f t="shared" si="11"/>
        <v>4.2406199999999998</v>
      </c>
      <c r="D247">
        <f t="shared" si="9"/>
        <v>-7.0668956499722491E-2</v>
      </c>
      <c r="E247">
        <f t="shared" si="10"/>
        <v>-0.22616895649972252</v>
      </c>
    </row>
    <row r="248" spans="2:5" x14ac:dyDescent="0.25">
      <c r="B248">
        <v>244</v>
      </c>
      <c r="C248">
        <f t="shared" si="11"/>
        <v>4.2580711111111116</v>
      </c>
      <c r="D248">
        <f t="shared" si="9"/>
        <v>-6.8241094165546815E-2</v>
      </c>
      <c r="E248">
        <f t="shared" si="10"/>
        <v>-0.22374109416554683</v>
      </c>
    </row>
    <row r="249" spans="2:5" x14ac:dyDescent="0.25">
      <c r="B249">
        <v>245</v>
      </c>
      <c r="C249">
        <f t="shared" si="11"/>
        <v>4.2755222222222224</v>
      </c>
      <c r="D249">
        <f t="shared" si="9"/>
        <v>-6.5792450128688118E-2</v>
      </c>
      <c r="E249">
        <f t="shared" si="10"/>
        <v>-0.22129245012868815</v>
      </c>
    </row>
    <row r="250" spans="2:5" x14ac:dyDescent="0.25">
      <c r="B250">
        <v>246</v>
      </c>
      <c r="C250">
        <f t="shared" si="11"/>
        <v>4.2929733333333333</v>
      </c>
      <c r="D250">
        <f t="shared" si="9"/>
        <v>-6.3323770083408254E-2</v>
      </c>
      <c r="E250">
        <f t="shared" si="10"/>
        <v>-0.21882377008340828</v>
      </c>
    </row>
    <row r="251" spans="2:5" x14ac:dyDescent="0.25">
      <c r="B251">
        <v>247</v>
      </c>
      <c r="C251">
        <f t="shared" si="11"/>
        <v>4.3104244444444442</v>
      </c>
      <c r="D251">
        <f t="shared" si="9"/>
        <v>-6.0835805825605972E-2</v>
      </c>
      <c r="E251">
        <f t="shared" si="10"/>
        <v>-0.21633580582560599</v>
      </c>
    </row>
    <row r="252" spans="2:5" x14ac:dyDescent="0.25">
      <c r="B252">
        <v>248</v>
      </c>
      <c r="C252">
        <f t="shared" si="11"/>
        <v>4.3278755555555559</v>
      </c>
      <c r="D252">
        <f t="shared" si="9"/>
        <v>-5.8329315023869635E-2</v>
      </c>
      <c r="E252">
        <f t="shared" si="10"/>
        <v>-0.21382931502386965</v>
      </c>
    </row>
    <row r="253" spans="2:5" x14ac:dyDescent="0.25">
      <c r="B253">
        <v>249</v>
      </c>
      <c r="C253">
        <f t="shared" si="11"/>
        <v>4.3453266666666668</v>
      </c>
      <c r="D253">
        <f t="shared" si="9"/>
        <v>-5.5805060988742161E-2</v>
      </c>
      <c r="E253">
        <f t="shared" si="10"/>
        <v>-0.21130506098874219</v>
      </c>
    </row>
    <row r="254" spans="2:5" x14ac:dyDescent="0.25">
      <c r="B254">
        <v>250</v>
      </c>
      <c r="C254">
        <f t="shared" si="11"/>
        <v>4.3627777777777776</v>
      </c>
      <c r="D254">
        <f t="shared" si="9"/>
        <v>-5.3263812440266615E-2</v>
      </c>
      <c r="E254">
        <f t="shared" si="10"/>
        <v>-0.20876381244026665</v>
      </c>
    </row>
    <row r="255" spans="2:5" x14ac:dyDescent="0.25">
      <c r="B255">
        <v>251</v>
      </c>
      <c r="C255">
        <f t="shared" si="11"/>
        <v>4.3802288888888885</v>
      </c>
      <c r="D255">
        <f t="shared" si="9"/>
        <v>-5.0706343273885679E-2</v>
      </c>
      <c r="E255">
        <f t="shared" si="10"/>
        <v>-0.20620634327388571</v>
      </c>
    </row>
    <row r="256" spans="2:5" x14ac:dyDescent="0.25">
      <c r="B256">
        <v>252</v>
      </c>
      <c r="C256">
        <f t="shared" si="11"/>
        <v>4.3976800000000003</v>
      </c>
      <c r="D256">
        <f t="shared" si="9"/>
        <v>-4.8133432324764268E-2</v>
      </c>
      <c r="E256">
        <f t="shared" si="10"/>
        <v>-0.2036334323247643</v>
      </c>
    </row>
    <row r="257" spans="2:5" x14ac:dyDescent="0.25">
      <c r="B257">
        <v>253</v>
      </c>
      <c r="C257">
        <f t="shared" si="11"/>
        <v>4.4151311111111111</v>
      </c>
      <c r="D257">
        <f t="shared" si="9"/>
        <v>-4.5545863130608599E-2</v>
      </c>
      <c r="E257">
        <f t="shared" si="10"/>
        <v>-0.20104586313060863</v>
      </c>
    </row>
    <row r="258" spans="2:5" x14ac:dyDescent="0.25">
      <c r="B258">
        <v>254</v>
      </c>
      <c r="C258">
        <f t="shared" si="11"/>
        <v>4.432582222222222</v>
      </c>
      <c r="D258">
        <f t="shared" si="9"/>
        <v>-4.2944423693051924E-2</v>
      </c>
      <c r="E258">
        <f t="shared" si="10"/>
        <v>-0.19844442369305196</v>
      </c>
    </row>
    <row r="259" spans="2:5" x14ac:dyDescent="0.25">
      <c r="B259">
        <v>255</v>
      </c>
      <c r="C259">
        <f t="shared" si="11"/>
        <v>4.4500333333333328</v>
      </c>
      <c r="D259">
        <f t="shared" si="9"/>
        <v>-4.032990623768206E-2</v>
      </c>
      <c r="E259">
        <f t="shared" si="10"/>
        <v>-0.19582990623768209</v>
      </c>
    </row>
    <row r="260" spans="2:5" x14ac:dyDescent="0.25">
      <c r="B260">
        <v>256</v>
      </c>
      <c r="C260">
        <f t="shared" si="11"/>
        <v>4.4674844444444446</v>
      </c>
      <c r="D260">
        <f t="shared" si="9"/>
        <v>-3.7703106972781904E-2</v>
      </c>
      <c r="E260">
        <f t="shared" si="10"/>
        <v>-0.19320310697278192</v>
      </c>
    </row>
    <row r="261" spans="2:5" x14ac:dyDescent="0.25">
      <c r="B261">
        <v>257</v>
      </c>
      <c r="C261">
        <f t="shared" si="11"/>
        <v>4.4849355555555555</v>
      </c>
      <c r="D261">
        <f t="shared" ref="D261:D324" si="12">$G$2*COS(C261)</f>
        <v>-3.5064825846857807E-2</v>
      </c>
      <c r="E261">
        <f t="shared" ref="E261:E324" si="13">D261-$G$2</f>
        <v>-0.19056482584685783</v>
      </c>
    </row>
    <row r="262" spans="2:5" x14ac:dyDescent="0.25">
      <c r="B262">
        <v>258</v>
      </c>
      <c r="C262">
        <f t="shared" ref="C262:C325" si="14">B262*3.1412/180</f>
        <v>4.5023866666666672</v>
      </c>
      <c r="D262">
        <f t="shared" si="12"/>
        <v>-3.2415866305027491E-2</v>
      </c>
      <c r="E262">
        <f t="shared" si="13"/>
        <v>-0.18791586630502752</v>
      </c>
    </row>
    <row r="263" spans="2:5" x14ac:dyDescent="0.25">
      <c r="B263">
        <v>259</v>
      </c>
      <c r="C263">
        <f t="shared" si="14"/>
        <v>4.5198377777777772</v>
      </c>
      <c r="D263">
        <f t="shared" si="12"/>
        <v>-2.9757035044345254E-2</v>
      </c>
      <c r="E263">
        <f t="shared" si="13"/>
        <v>-0.18525703504434529</v>
      </c>
    </row>
    <row r="264" spans="2:5" x14ac:dyDescent="0.25">
      <c r="B264">
        <v>260</v>
      </c>
      <c r="C264">
        <f t="shared" si="14"/>
        <v>4.5372888888888889</v>
      </c>
      <c r="D264">
        <f t="shared" si="12"/>
        <v>-2.7089141768134047E-2</v>
      </c>
      <c r="E264">
        <f t="shared" si="13"/>
        <v>-0.18258914176813407</v>
      </c>
    </row>
    <row r="265" spans="2:5" x14ac:dyDescent="0.25">
      <c r="B265">
        <v>261</v>
      </c>
      <c r="C265">
        <f t="shared" si="14"/>
        <v>4.5547399999999998</v>
      </c>
      <c r="D265">
        <f t="shared" si="12"/>
        <v>-2.441299893940552E-2</v>
      </c>
      <c r="E265">
        <f t="shared" si="13"/>
        <v>-0.17991299893940554</v>
      </c>
    </row>
    <row r="266" spans="2:5" x14ac:dyDescent="0.25">
      <c r="B266">
        <v>262</v>
      </c>
      <c r="C266">
        <f t="shared" si="14"/>
        <v>4.5721911111111115</v>
      </c>
      <c r="D266">
        <f t="shared" si="12"/>
        <v>-2.1729421533436172E-2</v>
      </c>
      <c r="E266">
        <f t="shared" si="13"/>
        <v>-0.17722942153343621</v>
      </c>
    </row>
    <row r="267" spans="2:5" x14ac:dyDescent="0.25">
      <c r="B267">
        <v>263</v>
      </c>
      <c r="C267">
        <f t="shared" si="14"/>
        <v>4.5896422222222224</v>
      </c>
      <c r="D267">
        <f t="shared" si="12"/>
        <v>-1.9039226789581237E-2</v>
      </c>
      <c r="E267">
        <f t="shared" si="13"/>
        <v>-0.17453922678958125</v>
      </c>
    </row>
    <row r="268" spans="2:5" x14ac:dyDescent="0.25">
      <c r="B268">
        <v>264</v>
      </c>
      <c r="C268">
        <f t="shared" si="14"/>
        <v>4.6070933333333333</v>
      </c>
      <c r="D268">
        <f t="shared" si="12"/>
        <v>-1.6343233962396946E-2</v>
      </c>
      <c r="E268">
        <f t="shared" si="13"/>
        <v>-0.17184323396239698</v>
      </c>
    </row>
    <row r="269" spans="2:5" x14ac:dyDescent="0.25">
      <c r="B269">
        <v>265</v>
      </c>
      <c r="C269">
        <f t="shared" si="14"/>
        <v>4.6245444444444441</v>
      </c>
      <c r="D269">
        <f t="shared" si="12"/>
        <v>-1.364226407215057E-2</v>
      </c>
      <c r="E269">
        <f t="shared" si="13"/>
        <v>-0.16914226407215061</v>
      </c>
    </row>
    <row r="270" spans="2:5" x14ac:dyDescent="0.25">
      <c r="B270">
        <v>266</v>
      </c>
      <c r="C270">
        <f t="shared" si="14"/>
        <v>4.6419955555555559</v>
      </c>
      <c r="D270">
        <f t="shared" si="12"/>
        <v>-1.0937139654791921E-2</v>
      </c>
      <c r="E270">
        <f t="shared" si="13"/>
        <v>-0.16643713965479195</v>
      </c>
    </row>
    <row r="271" spans="2:5" x14ac:dyDescent="0.25">
      <c r="B271">
        <v>267</v>
      </c>
      <c r="C271">
        <f t="shared" si="14"/>
        <v>4.6594466666666667</v>
      </c>
      <c r="D271">
        <f t="shared" si="12"/>
        <v>-8.2286845114641193E-3</v>
      </c>
      <c r="E271">
        <f t="shared" si="13"/>
        <v>-0.16372868451146413</v>
      </c>
    </row>
    <row r="272" spans="2:5" x14ac:dyDescent="0.25">
      <c r="B272">
        <v>268</v>
      </c>
      <c r="C272">
        <f t="shared" si="14"/>
        <v>4.6768977777777776</v>
      </c>
      <c r="D272">
        <f t="shared" si="12"/>
        <v>-5.5177234576276732E-3</v>
      </c>
      <c r="E272">
        <f t="shared" si="13"/>
        <v>-0.16101772345762769</v>
      </c>
    </row>
    <row r="273" spans="2:5" x14ac:dyDescent="0.25">
      <c r="B273">
        <v>269</v>
      </c>
      <c r="C273">
        <f t="shared" si="14"/>
        <v>4.6943488888888885</v>
      </c>
      <c r="D273">
        <f t="shared" si="12"/>
        <v>-2.8050820718770577E-3</v>
      </c>
      <c r="E273">
        <f t="shared" si="13"/>
        <v>-0.15830508207187707</v>
      </c>
    </row>
    <row r="274" spans="2:5" x14ac:dyDescent="0.25">
      <c r="B274">
        <v>270</v>
      </c>
      <c r="C274">
        <f t="shared" si="14"/>
        <v>4.7118000000000002</v>
      </c>
      <c r="D274">
        <f t="shared" si="12"/>
        <v>-9.1586444524049203E-5</v>
      </c>
      <c r="E274">
        <f t="shared" si="13"/>
        <v>-0.15559158644452409</v>
      </c>
    </row>
    <row r="275" spans="2:5" x14ac:dyDescent="0.25">
      <c r="B275">
        <v>271</v>
      </c>
      <c r="C275">
        <f t="shared" si="14"/>
        <v>4.7292511111111111</v>
      </c>
      <c r="D275">
        <f t="shared" si="12"/>
        <v>2.621937073973932E-3</v>
      </c>
      <c r="E275">
        <f t="shared" si="13"/>
        <v>-0.1528780629260261</v>
      </c>
    </row>
    <row r="276" spans="2:5" x14ac:dyDescent="0.25">
      <c r="B276">
        <v>272</v>
      </c>
      <c r="C276">
        <f t="shared" si="14"/>
        <v>4.7467022222222219</v>
      </c>
      <c r="D276">
        <f t="shared" si="12"/>
        <v>5.3346621246660912E-3</v>
      </c>
      <c r="E276">
        <f t="shared" si="13"/>
        <v>-0.15016533787533393</v>
      </c>
    </row>
    <row r="277" spans="2:5" x14ac:dyDescent="0.25">
      <c r="B277">
        <v>273</v>
      </c>
      <c r="C277">
        <f t="shared" si="14"/>
        <v>4.7641533333333337</v>
      </c>
      <c r="D277">
        <f t="shared" si="12"/>
        <v>8.0457625917618701E-3</v>
      </c>
      <c r="E277">
        <f t="shared" si="13"/>
        <v>-0.14745423740823815</v>
      </c>
    </row>
    <row r="278" spans="2:5" x14ac:dyDescent="0.25">
      <c r="B278">
        <v>274</v>
      </c>
      <c r="C278">
        <f t="shared" si="14"/>
        <v>4.7816044444444445</v>
      </c>
      <c r="D278">
        <f t="shared" si="12"/>
        <v>1.0754412854210502E-2</v>
      </c>
      <c r="E278">
        <f t="shared" si="13"/>
        <v>-0.14474558714578953</v>
      </c>
    </row>
    <row r="279" spans="2:5" x14ac:dyDescent="0.25">
      <c r="B279">
        <v>275</v>
      </c>
      <c r="C279">
        <f t="shared" si="14"/>
        <v>4.7990555555555554</v>
      </c>
      <c r="D279">
        <f t="shared" si="12"/>
        <v>1.3459788037131161E-2</v>
      </c>
      <c r="E279">
        <f t="shared" si="13"/>
        <v>-0.14204021196286887</v>
      </c>
    </row>
    <row r="280" spans="2:5" x14ac:dyDescent="0.25">
      <c r="B280">
        <v>276</v>
      </c>
      <c r="C280">
        <f t="shared" si="14"/>
        <v>4.8165066666666663</v>
      </c>
      <c r="D280">
        <f t="shared" si="12"/>
        <v>1.6161064263014478E-2</v>
      </c>
      <c r="E280">
        <f t="shared" si="13"/>
        <v>-0.13933893573698555</v>
      </c>
    </row>
    <row r="281" spans="2:5" x14ac:dyDescent="0.25">
      <c r="B281">
        <v>277</v>
      </c>
      <c r="C281">
        <f t="shared" si="14"/>
        <v>4.833957777777778</v>
      </c>
      <c r="D281">
        <f t="shared" si="12"/>
        <v>1.8857418902621156E-2</v>
      </c>
      <c r="E281">
        <f t="shared" si="13"/>
        <v>-0.13664258109737887</v>
      </c>
    </row>
    <row r="282" spans="2:5" x14ac:dyDescent="0.25">
      <c r="B282">
        <v>278</v>
      </c>
      <c r="C282">
        <f t="shared" si="14"/>
        <v>4.8514088888888889</v>
      </c>
      <c r="D282">
        <f t="shared" si="12"/>
        <v>2.1548030825499633E-2</v>
      </c>
      <c r="E282">
        <f t="shared" si="13"/>
        <v>-0.13395196917450039</v>
      </c>
    </row>
    <row r="283" spans="2:5" x14ac:dyDescent="0.25">
      <c r="B283">
        <v>279</v>
      </c>
      <c r="C283">
        <f t="shared" si="14"/>
        <v>4.8688599999999997</v>
      </c>
      <c r="D283">
        <f t="shared" si="12"/>
        <v>2.4232080650048667E-2</v>
      </c>
      <c r="E283">
        <f t="shared" si="13"/>
        <v>-0.13126791934995136</v>
      </c>
    </row>
    <row r="284" spans="2:5" x14ac:dyDescent="0.25">
      <c r="B284">
        <v>280</v>
      </c>
      <c r="C284">
        <f t="shared" si="14"/>
        <v>4.8863111111111106</v>
      </c>
      <c r="D284">
        <f t="shared" si="12"/>
        <v>2.6908750993045988E-2</v>
      </c>
      <c r="E284">
        <f t="shared" si="13"/>
        <v>-0.12859124900695404</v>
      </c>
    </row>
    <row r="285" spans="2:5" x14ac:dyDescent="0.25">
      <c r="B285">
        <v>281</v>
      </c>
      <c r="C285">
        <f t="shared" si="14"/>
        <v>4.9037622222222224</v>
      </c>
      <c r="D285">
        <f t="shared" si="12"/>
        <v>2.9577226718569164E-2</v>
      </c>
      <c r="E285">
        <f t="shared" si="13"/>
        <v>-0.12592277328143087</v>
      </c>
    </row>
    <row r="286" spans="2:5" x14ac:dyDescent="0.25">
      <c r="B286">
        <v>282</v>
      </c>
      <c r="C286">
        <f t="shared" si="14"/>
        <v>4.9212133333333332</v>
      </c>
      <c r="D286">
        <f t="shared" si="12"/>
        <v>3.2236695186231339E-2</v>
      </c>
      <c r="E286">
        <f t="shared" si="13"/>
        <v>-0.12326330481376868</v>
      </c>
    </row>
    <row r="287" spans="2:5" x14ac:dyDescent="0.25">
      <c r="B287">
        <v>283</v>
      </c>
      <c r="C287">
        <f t="shared" si="14"/>
        <v>4.938664444444445</v>
      </c>
      <c r="D287">
        <f t="shared" si="12"/>
        <v>3.488634649865837E-2</v>
      </c>
      <c r="E287">
        <f t="shared" si="13"/>
        <v>-0.12061365350134165</v>
      </c>
    </row>
    <row r="288" spans="2:5" x14ac:dyDescent="0.25">
      <c r="B288">
        <v>284</v>
      </c>
      <c r="C288">
        <f t="shared" si="14"/>
        <v>4.9561155555555558</v>
      </c>
      <c r="D288">
        <f t="shared" si="12"/>
        <v>3.7525373748128754E-2</v>
      </c>
      <c r="E288">
        <f t="shared" si="13"/>
        <v>-0.11797462625187127</v>
      </c>
    </row>
    <row r="289" spans="2:5" x14ac:dyDescent="0.25">
      <c r="B289">
        <v>285</v>
      </c>
      <c r="C289">
        <f t="shared" si="14"/>
        <v>4.9735666666666667</v>
      </c>
      <c r="D289">
        <f t="shared" si="12"/>
        <v>4.0152973262304971E-2</v>
      </c>
      <c r="E289">
        <f t="shared" si="13"/>
        <v>-0.11534702673769506</v>
      </c>
    </row>
    <row r="290" spans="2:5" x14ac:dyDescent="0.25">
      <c r="B290">
        <v>286</v>
      </c>
      <c r="C290">
        <f t="shared" si="14"/>
        <v>4.9910177777777776</v>
      </c>
      <c r="D290">
        <f t="shared" si="12"/>
        <v>4.2768344848978186E-2</v>
      </c>
      <c r="E290">
        <f t="shared" si="13"/>
        <v>-0.11273165515102185</v>
      </c>
    </row>
    <row r="291" spans="2:5" x14ac:dyDescent="0.25">
      <c r="B291">
        <v>287</v>
      </c>
      <c r="C291">
        <f t="shared" si="14"/>
        <v>5.0084688888888893</v>
      </c>
      <c r="D291">
        <f t="shared" si="12"/>
        <v>4.5370692039753871E-2</v>
      </c>
      <c r="E291">
        <f t="shared" si="13"/>
        <v>-0.11012930796024616</v>
      </c>
    </row>
    <row r="292" spans="2:5" x14ac:dyDescent="0.25">
      <c r="B292">
        <v>288</v>
      </c>
      <c r="C292">
        <f t="shared" si="14"/>
        <v>5.0259200000000002</v>
      </c>
      <c r="D292">
        <f t="shared" si="12"/>
        <v>4.7959222332602608E-2</v>
      </c>
      <c r="E292">
        <f t="shared" si="13"/>
        <v>-0.10754077766739742</v>
      </c>
    </row>
    <row r="293" spans="2:5" x14ac:dyDescent="0.25">
      <c r="B293">
        <v>289</v>
      </c>
      <c r="C293">
        <f t="shared" si="14"/>
        <v>5.043371111111111</v>
      </c>
      <c r="D293">
        <f t="shared" si="12"/>
        <v>5.0533147433204383E-2</v>
      </c>
      <c r="E293">
        <f t="shared" si="13"/>
        <v>-0.10496685256679564</v>
      </c>
    </row>
    <row r="294" spans="2:5" x14ac:dyDescent="0.25">
      <c r="B294">
        <v>290</v>
      </c>
      <c r="C294">
        <f t="shared" si="14"/>
        <v>5.0608222222222219</v>
      </c>
      <c r="D294">
        <f t="shared" si="12"/>
        <v>5.3091683495010075E-2</v>
      </c>
      <c r="E294">
        <f t="shared" si="13"/>
        <v>-0.10240831650498995</v>
      </c>
    </row>
    <row r="295" spans="2:5" x14ac:dyDescent="0.25">
      <c r="B295">
        <v>291</v>
      </c>
      <c r="C295">
        <f t="shared" si="14"/>
        <v>5.0782733333333336</v>
      </c>
      <c r="D295">
        <f t="shared" si="12"/>
        <v>5.5634051357949313E-2</v>
      </c>
      <c r="E295">
        <f t="shared" si="13"/>
        <v>-9.9865948642050714E-2</v>
      </c>
    </row>
    <row r="296" spans="2:5" x14ac:dyDescent="0.25">
      <c r="B296">
        <v>292</v>
      </c>
      <c r="C296">
        <f t="shared" si="14"/>
        <v>5.0957244444444445</v>
      </c>
      <c r="D296">
        <f t="shared" si="12"/>
        <v>5.8159476785710353E-2</v>
      </c>
      <c r="E296">
        <f t="shared" si="13"/>
        <v>-9.7340523214289681E-2</v>
      </c>
    </row>
    <row r="297" spans="2:5" x14ac:dyDescent="0.25">
      <c r="B297">
        <v>293</v>
      </c>
      <c r="C297">
        <f t="shared" si="14"/>
        <v>5.1131755555555554</v>
      </c>
      <c r="D297">
        <f t="shared" si="12"/>
        <v>6.0667190701521781E-2</v>
      </c>
      <c r="E297">
        <f t="shared" si="13"/>
        <v>-9.4832809298478246E-2</v>
      </c>
    </row>
    <row r="298" spans="2:5" x14ac:dyDescent="0.25">
      <c r="B298">
        <v>294</v>
      </c>
      <c r="C298">
        <f t="shared" si="14"/>
        <v>5.1306266666666662</v>
      </c>
      <c r="D298">
        <f t="shared" si="12"/>
        <v>6.3156429422361646E-2</v>
      </c>
      <c r="E298">
        <f t="shared" si="13"/>
        <v>-9.2343570577638381E-2</v>
      </c>
    </row>
    <row r="299" spans="2:5" x14ac:dyDescent="0.25">
      <c r="B299">
        <v>295</v>
      </c>
      <c r="C299">
        <f t="shared" si="14"/>
        <v>5.148077777777778</v>
      </c>
      <c r="D299">
        <f t="shared" si="12"/>
        <v>6.5626434891524837E-2</v>
      </c>
      <c r="E299">
        <f t="shared" si="13"/>
        <v>-8.987356510847519E-2</v>
      </c>
    </row>
    <row r="300" spans="2:5" x14ac:dyDescent="0.25">
      <c r="B300">
        <v>296</v>
      </c>
      <c r="C300">
        <f t="shared" si="14"/>
        <v>5.1655288888888888</v>
      </c>
      <c r="D300">
        <f t="shared" si="12"/>
        <v>6.8076454909476336E-2</v>
      </c>
      <c r="E300">
        <f t="shared" si="13"/>
        <v>-8.7423545090523691E-2</v>
      </c>
    </row>
    <row r="301" spans="2:5" x14ac:dyDescent="0.25">
      <c r="B301">
        <v>297</v>
      </c>
      <c r="C301">
        <f t="shared" si="14"/>
        <v>5.1829800000000006</v>
      </c>
      <c r="D301">
        <f t="shared" si="12"/>
        <v>7.0505743362921952E-2</v>
      </c>
      <c r="E301">
        <f t="shared" si="13"/>
        <v>-8.4994256637078075E-2</v>
      </c>
    </row>
    <row r="302" spans="2:5" x14ac:dyDescent="0.25">
      <c r="B302">
        <v>298</v>
      </c>
      <c r="C302">
        <f t="shared" si="14"/>
        <v>5.2004311111111106</v>
      </c>
      <c r="D302">
        <f t="shared" si="12"/>
        <v>7.2913560452023907E-2</v>
      </c>
      <c r="E302">
        <f t="shared" si="13"/>
        <v>-8.258643954797612E-2</v>
      </c>
    </row>
    <row r="303" spans="2:5" x14ac:dyDescent="0.25">
      <c r="B303">
        <v>299</v>
      </c>
      <c r="C303">
        <f t="shared" si="14"/>
        <v>5.2178822222222223</v>
      </c>
      <c r="D303">
        <f t="shared" si="12"/>
        <v>7.529917291569603E-2</v>
      </c>
      <c r="E303">
        <f t="shared" si="13"/>
        <v>-8.0200827084303997E-2</v>
      </c>
    </row>
    <row r="304" spans="2:5" x14ac:dyDescent="0.25">
      <c r="B304">
        <v>300</v>
      </c>
      <c r="C304">
        <f t="shared" si="14"/>
        <v>5.2353333333333332</v>
      </c>
      <c r="D304">
        <f t="shared" si="12"/>
        <v>7.7661854254904739E-2</v>
      </c>
      <c r="E304">
        <f t="shared" si="13"/>
        <v>-7.7838145745095288E-2</v>
      </c>
    </row>
    <row r="305" spans="2:5" x14ac:dyDescent="0.25">
      <c r="B305">
        <v>301</v>
      </c>
      <c r="C305">
        <f t="shared" si="14"/>
        <v>5.2527844444444449</v>
      </c>
      <c r="D305">
        <f t="shared" si="12"/>
        <v>8.000088495391379E-2</v>
      </c>
      <c r="E305">
        <f t="shared" si="13"/>
        <v>-7.5499115046086238E-2</v>
      </c>
    </row>
    <row r="306" spans="2:5" x14ac:dyDescent="0.25">
      <c r="B306">
        <v>302</v>
      </c>
      <c r="C306">
        <f t="shared" si="14"/>
        <v>5.2702355555555549</v>
      </c>
      <c r="D306">
        <f t="shared" si="12"/>
        <v>8.2315552699399802E-2</v>
      </c>
      <c r="E306">
        <f t="shared" si="13"/>
        <v>-7.3184447300600225E-2</v>
      </c>
    </row>
    <row r="307" spans="2:5" x14ac:dyDescent="0.25">
      <c r="B307">
        <v>303</v>
      </c>
      <c r="C307">
        <f t="shared" si="14"/>
        <v>5.2876866666666666</v>
      </c>
      <c r="D307">
        <f t="shared" si="12"/>
        <v>8.4605152597376915E-2</v>
      </c>
      <c r="E307">
        <f t="shared" si="13"/>
        <v>-7.0894847402623112E-2</v>
      </c>
    </row>
    <row r="308" spans="2:5" x14ac:dyDescent="0.25">
      <c r="B308">
        <v>304</v>
      </c>
      <c r="C308">
        <f t="shared" si="14"/>
        <v>5.3051377777777775</v>
      </c>
      <c r="D308">
        <f t="shared" si="12"/>
        <v>8.6868987387859045E-2</v>
      </c>
      <c r="E308">
        <f t="shared" si="13"/>
        <v>-6.8631012612140982E-2</v>
      </c>
    </row>
    <row r="309" spans="2:5" x14ac:dyDescent="0.25">
      <c r="B309">
        <v>305</v>
      </c>
      <c r="C309">
        <f t="shared" si="14"/>
        <v>5.3225888888888893</v>
      </c>
      <c r="D309">
        <f t="shared" si="12"/>
        <v>8.9106367657200397E-2</v>
      </c>
      <c r="E309">
        <f t="shared" si="13"/>
        <v>-6.639363234279963E-2</v>
      </c>
    </row>
    <row r="310" spans="2:5" x14ac:dyDescent="0.25">
      <c r="B310">
        <v>306</v>
      </c>
      <c r="C310">
        <f t="shared" si="14"/>
        <v>5.3400400000000001</v>
      </c>
      <c r="D310">
        <f t="shared" si="12"/>
        <v>9.1316612048043921E-2</v>
      </c>
      <c r="E310">
        <f t="shared" si="13"/>
        <v>-6.4183387951956106E-2</v>
      </c>
    </row>
    <row r="311" spans="2:5" x14ac:dyDescent="0.25">
      <c r="B311">
        <v>307</v>
      </c>
      <c r="C311">
        <f t="shared" si="14"/>
        <v>5.357491111111111</v>
      </c>
      <c r="D311">
        <f t="shared" si="12"/>
        <v>9.3499047466818322E-2</v>
      </c>
      <c r="E311">
        <f t="shared" si="13"/>
        <v>-6.2000952533181705E-2</v>
      </c>
    </row>
    <row r="312" spans="2:5" x14ac:dyDescent="0.25">
      <c r="B312">
        <v>308</v>
      </c>
      <c r="C312">
        <f t="shared" si="14"/>
        <v>5.3749422222222218</v>
      </c>
      <c r="D312">
        <f t="shared" si="12"/>
        <v>9.5653009288717228E-2</v>
      </c>
      <c r="E312">
        <f t="shared" si="13"/>
        <v>-5.9846990711282799E-2</v>
      </c>
    </row>
    <row r="313" spans="2:5" x14ac:dyDescent="0.25">
      <c r="B313">
        <v>309</v>
      </c>
      <c r="C313">
        <f t="shared" si="14"/>
        <v>5.3923933333333336</v>
      </c>
      <c r="D313">
        <f t="shared" si="12"/>
        <v>9.777784156009986E-2</v>
      </c>
      <c r="E313">
        <f t="shared" si="13"/>
        <v>-5.7722158439900167E-2</v>
      </c>
    </row>
    <row r="314" spans="2:5" x14ac:dyDescent="0.25">
      <c r="B314">
        <v>310</v>
      </c>
      <c r="C314">
        <f t="shared" si="14"/>
        <v>5.4098444444444445</v>
      </c>
      <c r="D314">
        <f t="shared" si="12"/>
        <v>9.9872897198250613E-2</v>
      </c>
      <c r="E314">
        <f t="shared" si="13"/>
        <v>-5.5627102801749415E-2</v>
      </c>
    </row>
    <row r="315" spans="2:5" x14ac:dyDescent="0.25">
      <c r="B315">
        <v>311</v>
      </c>
      <c r="C315">
        <f t="shared" si="14"/>
        <v>5.4272955555555553</v>
      </c>
      <c r="D315">
        <f t="shared" si="12"/>
        <v>0.10193753818843802</v>
      </c>
      <c r="E315">
        <f t="shared" si="13"/>
        <v>-5.3562461811562004E-2</v>
      </c>
    </row>
    <row r="316" spans="2:5" x14ac:dyDescent="0.25">
      <c r="B316">
        <v>312</v>
      </c>
      <c r="C316">
        <f t="shared" si="14"/>
        <v>5.4447466666666662</v>
      </c>
      <c r="D316">
        <f t="shared" si="12"/>
        <v>0.10397113577821121</v>
      </c>
      <c r="E316">
        <f t="shared" si="13"/>
        <v>-5.1528864221788817E-2</v>
      </c>
    </row>
    <row r="317" spans="2:5" x14ac:dyDescent="0.25">
      <c r="B317">
        <v>313</v>
      </c>
      <c r="C317">
        <f t="shared" si="14"/>
        <v>5.4621977777777779</v>
      </c>
      <c r="D317">
        <f t="shared" si="12"/>
        <v>0.10597307066887639</v>
      </c>
      <c r="E317">
        <f t="shared" si="13"/>
        <v>-4.952692933112364E-2</v>
      </c>
    </row>
    <row r="318" spans="2:5" x14ac:dyDescent="0.25">
      <c r="B318">
        <v>314</v>
      </c>
      <c r="C318">
        <f t="shared" si="14"/>
        <v>5.4796488888888888</v>
      </c>
      <c r="D318">
        <f t="shared" si="12"/>
        <v>0.10794273320409363</v>
      </c>
      <c r="E318">
        <f t="shared" si="13"/>
        <v>-4.7557266795906397E-2</v>
      </c>
    </row>
    <row r="319" spans="2:5" x14ac:dyDescent="0.25">
      <c r="B319">
        <v>315</v>
      </c>
      <c r="C319">
        <f t="shared" si="14"/>
        <v>5.4970999999999997</v>
      </c>
      <c r="D319">
        <f t="shared" si="12"/>
        <v>0.10987952355553822</v>
      </c>
      <c r="E319">
        <f t="shared" si="13"/>
        <v>-4.5620476444461808E-2</v>
      </c>
    </row>
    <row r="320" spans="2:5" x14ac:dyDescent="0.25">
      <c r="B320">
        <v>316</v>
      </c>
      <c r="C320">
        <f t="shared" si="14"/>
        <v>5.5145511111111114</v>
      </c>
      <c r="D320">
        <f t="shared" si="12"/>
        <v>0.11178285190556836</v>
      </c>
      <c r="E320">
        <f t="shared" si="13"/>
        <v>-4.3717148094431668E-2</v>
      </c>
    </row>
    <row r="321" spans="2:5" x14ac:dyDescent="0.25">
      <c r="B321">
        <v>317</v>
      </c>
      <c r="C321">
        <f t="shared" si="14"/>
        <v>5.5320022222222223</v>
      </c>
      <c r="D321">
        <f t="shared" si="12"/>
        <v>0.11365213862684405</v>
      </c>
      <c r="E321">
        <f t="shared" si="13"/>
        <v>-4.1847861373155978E-2</v>
      </c>
    </row>
    <row r="322" spans="2:5" x14ac:dyDescent="0.25">
      <c r="B322">
        <v>318</v>
      </c>
      <c r="C322">
        <f t="shared" si="14"/>
        <v>5.5494533333333331</v>
      </c>
      <c r="D322">
        <f t="shared" si="12"/>
        <v>0.11548681445884355</v>
      </c>
      <c r="E322">
        <f t="shared" si="13"/>
        <v>-4.0013185541156474E-2</v>
      </c>
    </row>
    <row r="323" spans="2:5" x14ac:dyDescent="0.25">
      <c r="B323">
        <v>319</v>
      </c>
      <c r="C323">
        <f t="shared" si="14"/>
        <v>5.566904444444444</v>
      </c>
      <c r="D323">
        <f t="shared" si="12"/>
        <v>0.11728632068122212</v>
      </c>
      <c r="E323">
        <f t="shared" si="13"/>
        <v>-3.8213679318777907E-2</v>
      </c>
    </row>
    <row r="324" spans="2:5" x14ac:dyDescent="0.25">
      <c r="B324">
        <v>320</v>
      </c>
      <c r="C324">
        <f t="shared" si="14"/>
        <v>5.5843555555555557</v>
      </c>
      <c r="D324">
        <f t="shared" si="12"/>
        <v>0.11905010928396113</v>
      </c>
      <c r="E324">
        <f t="shared" si="13"/>
        <v>-3.6449890716038894E-2</v>
      </c>
    </row>
    <row r="325" spans="2:5" x14ac:dyDescent="0.25">
      <c r="B325">
        <v>321</v>
      </c>
      <c r="C325">
        <f t="shared" si="14"/>
        <v>5.6018066666666666</v>
      </c>
      <c r="D325">
        <f t="shared" ref="D325:D388" si="15">$G$2*COS(C325)</f>
        <v>0.12077764313425524</v>
      </c>
      <c r="E325">
        <f t="shared" ref="E325:E388" si="16">D325-$G$2</f>
        <v>-3.4722356865744791E-2</v>
      </c>
    </row>
    <row r="326" spans="2:5" x14ac:dyDescent="0.25">
      <c r="B326">
        <v>322</v>
      </c>
      <c r="C326">
        <f t="shared" ref="C326:C389" si="17">B326*3.1412/180</f>
        <v>5.6192577777777775</v>
      </c>
      <c r="D326">
        <f t="shared" si="15"/>
        <v>0.1224683961400878</v>
      </c>
      <c r="E326">
        <f t="shared" si="16"/>
        <v>-3.3031603859912231E-2</v>
      </c>
    </row>
    <row r="327" spans="2:5" x14ac:dyDescent="0.25">
      <c r="B327">
        <v>323</v>
      </c>
      <c r="C327">
        <f t="shared" si="17"/>
        <v>5.6367088888888892</v>
      </c>
      <c r="D327">
        <f t="shared" si="15"/>
        <v>0.12412185341044334</v>
      </c>
      <c r="E327">
        <f t="shared" si="16"/>
        <v>-3.1378146589556691E-2</v>
      </c>
    </row>
    <row r="328" spans="2:5" x14ac:dyDescent="0.25">
      <c r="B328">
        <v>324</v>
      </c>
      <c r="C328">
        <f t="shared" si="17"/>
        <v>5.6541600000000001</v>
      </c>
      <c r="D328">
        <f t="shared" si="15"/>
        <v>0.12573751141210887</v>
      </c>
      <c r="E328">
        <f t="shared" si="16"/>
        <v>-2.9762488587891156E-2</v>
      </c>
    </row>
    <row r="329" spans="2:5" x14ac:dyDescent="0.25">
      <c r="B329">
        <v>325</v>
      </c>
      <c r="C329">
        <f t="shared" si="17"/>
        <v>5.6716111111111109</v>
      </c>
      <c r="D329">
        <f t="shared" si="15"/>
        <v>0.12731487812301714</v>
      </c>
      <c r="E329">
        <f t="shared" si="16"/>
        <v>-2.8185121876982883E-2</v>
      </c>
    </row>
    <row r="330" spans="2:5" x14ac:dyDescent="0.25">
      <c r="B330">
        <v>326</v>
      </c>
      <c r="C330">
        <f t="shared" si="17"/>
        <v>5.6890622222222218</v>
      </c>
      <c r="D330">
        <f t="shared" si="15"/>
        <v>0.12885347318208359</v>
      </c>
      <c r="E330">
        <f t="shared" si="16"/>
        <v>-2.6646526817916433E-2</v>
      </c>
    </row>
    <row r="331" spans="2:5" x14ac:dyDescent="0.25">
      <c r="B331">
        <v>327</v>
      </c>
      <c r="C331">
        <f t="shared" si="17"/>
        <v>5.7065133333333327</v>
      </c>
      <c r="D331">
        <f t="shared" si="15"/>
        <v>0.13035282803549234</v>
      </c>
      <c r="E331">
        <f t="shared" si="16"/>
        <v>-2.5147171964507692E-2</v>
      </c>
    </row>
    <row r="332" spans="2:5" x14ac:dyDescent="0.25">
      <c r="B332">
        <v>328</v>
      </c>
      <c r="C332">
        <f t="shared" si="17"/>
        <v>5.7239644444444444</v>
      </c>
      <c r="D332">
        <f t="shared" si="15"/>
        <v>0.13181248607938675</v>
      </c>
      <c r="E332">
        <f t="shared" si="16"/>
        <v>-2.3687513920613273E-2</v>
      </c>
    </row>
    <row r="333" spans="2:5" x14ac:dyDescent="0.25">
      <c r="B333">
        <v>329</v>
      </c>
      <c r="C333">
        <f t="shared" si="17"/>
        <v>5.7414155555555553</v>
      </c>
      <c r="D333">
        <f t="shared" si="15"/>
        <v>0.13323200279892042</v>
      </c>
      <c r="E333">
        <f t="shared" si="16"/>
        <v>-2.2267997201079609E-2</v>
      </c>
    </row>
    <row r="334" spans="2:5" x14ac:dyDescent="0.25">
      <c r="B334">
        <v>330</v>
      </c>
      <c r="C334">
        <f t="shared" si="17"/>
        <v>5.758866666666667</v>
      </c>
      <c r="D334">
        <f t="shared" si="15"/>
        <v>0.1346109459036271</v>
      </c>
      <c r="E334">
        <f t="shared" si="16"/>
        <v>-2.0889054096372928E-2</v>
      </c>
    </row>
    <row r="335" spans="2:5" x14ac:dyDescent="0.25">
      <c r="B335">
        <v>331</v>
      </c>
      <c r="C335">
        <f t="shared" si="17"/>
        <v>5.7763177777777779</v>
      </c>
      <c r="D335">
        <f t="shared" si="15"/>
        <v>0.13594889545906733</v>
      </c>
      <c r="E335">
        <f t="shared" si="16"/>
        <v>-1.9551104540932701E-2</v>
      </c>
    </row>
    <row r="336" spans="2:5" x14ac:dyDescent="0.25">
      <c r="B336">
        <v>332</v>
      </c>
      <c r="C336">
        <f t="shared" si="17"/>
        <v>5.7937688888888896</v>
      </c>
      <c r="D336">
        <f t="shared" si="15"/>
        <v>0.137245444014713</v>
      </c>
      <c r="E336">
        <f t="shared" si="16"/>
        <v>-1.8254555985287024E-2</v>
      </c>
    </row>
    <row r="337" spans="2:5" x14ac:dyDescent="0.25">
      <c r="B337">
        <v>333</v>
      </c>
      <c r="C337">
        <f t="shared" si="17"/>
        <v>5.8112200000000005</v>
      </c>
      <c r="D337">
        <f t="shared" si="15"/>
        <v>0.13850019672802918</v>
      </c>
      <c r="E337">
        <f t="shared" si="16"/>
        <v>-1.6999803271970843E-2</v>
      </c>
    </row>
    <row r="338" spans="2:5" x14ac:dyDescent="0.25">
      <c r="B338">
        <v>334</v>
      </c>
      <c r="C338">
        <f t="shared" si="17"/>
        <v>5.8286711111111114</v>
      </c>
      <c r="D338">
        <f t="shared" si="15"/>
        <v>0.13971277148471736</v>
      </c>
      <c r="E338">
        <f t="shared" si="16"/>
        <v>-1.5787228515282664E-2</v>
      </c>
    </row>
    <row r="339" spans="2:5" x14ac:dyDescent="0.25">
      <c r="B339">
        <v>335</v>
      </c>
      <c r="C339">
        <f t="shared" si="17"/>
        <v>5.8461222222222213</v>
      </c>
      <c r="D339">
        <f t="shared" si="15"/>
        <v>0.14088279901508186</v>
      </c>
      <c r="E339">
        <f t="shared" si="16"/>
        <v>-1.4617200984918172E-2</v>
      </c>
    </row>
    <row r="340" spans="2:5" x14ac:dyDescent="0.25">
      <c r="B340">
        <v>336</v>
      </c>
      <c r="C340">
        <f t="shared" si="17"/>
        <v>5.8635733333333331</v>
      </c>
      <c r="D340">
        <f t="shared" si="15"/>
        <v>0.14200992300648504</v>
      </c>
      <c r="E340">
        <f t="shared" si="16"/>
        <v>-1.3490076993514982E-2</v>
      </c>
    </row>
    <row r="341" spans="2:5" x14ac:dyDescent="0.25">
      <c r="B341">
        <v>337</v>
      </c>
      <c r="C341">
        <f t="shared" si="17"/>
        <v>5.8810244444444439</v>
      </c>
      <c r="D341">
        <f t="shared" si="15"/>
        <v>0.143093800211856</v>
      </c>
      <c r="E341">
        <f t="shared" si="16"/>
        <v>-1.2406199788144029E-2</v>
      </c>
    </row>
    <row r="342" spans="2:5" x14ac:dyDescent="0.25">
      <c r="B342">
        <v>338</v>
      </c>
      <c r="C342">
        <f t="shared" si="17"/>
        <v>5.8984755555555557</v>
      </c>
      <c r="D342">
        <f t="shared" si="15"/>
        <v>0.14413410055422138</v>
      </c>
      <c r="E342">
        <f t="shared" si="16"/>
        <v>-1.1365899445778649E-2</v>
      </c>
    </row>
    <row r="343" spans="2:5" x14ac:dyDescent="0.25">
      <c r="B343">
        <v>339</v>
      </c>
      <c r="C343">
        <f t="shared" si="17"/>
        <v>5.9159266666666666</v>
      </c>
      <c r="D343">
        <f t="shared" si="15"/>
        <v>0.14513050722722445</v>
      </c>
      <c r="E343">
        <f t="shared" si="16"/>
        <v>-1.0369492772775574E-2</v>
      </c>
    </row>
    <row r="344" spans="2:5" x14ac:dyDescent="0.25">
      <c r="B344">
        <v>340</v>
      </c>
      <c r="C344">
        <f t="shared" si="17"/>
        <v>5.9333777777777783</v>
      </c>
      <c r="D344">
        <f t="shared" si="15"/>
        <v>0.14608271679160365</v>
      </c>
      <c r="E344">
        <f t="shared" si="16"/>
        <v>-9.417283208396382E-3</v>
      </c>
    </row>
    <row r="345" spans="2:5" x14ac:dyDescent="0.25">
      <c r="B345">
        <v>341</v>
      </c>
      <c r="C345">
        <f t="shared" si="17"/>
        <v>5.9508288888888892</v>
      </c>
      <c r="D345">
        <f t="shared" si="15"/>
        <v>0.14699043926759955</v>
      </c>
      <c r="E345">
        <f t="shared" si="16"/>
        <v>-8.5095607324004729E-3</v>
      </c>
    </row>
    <row r="346" spans="2:5" x14ac:dyDescent="0.25">
      <c r="B346">
        <v>342</v>
      </c>
      <c r="C346">
        <f t="shared" si="17"/>
        <v>5.9682800000000009</v>
      </c>
      <c r="D346">
        <f t="shared" si="15"/>
        <v>0.14785339822326399</v>
      </c>
      <c r="E346">
        <f t="shared" si="16"/>
        <v>-7.6466017767360395E-3</v>
      </c>
    </row>
    <row r="347" spans="2:5" x14ac:dyDescent="0.25">
      <c r="B347">
        <v>343</v>
      </c>
      <c r="C347">
        <f t="shared" si="17"/>
        <v>5.9857311111111109</v>
      </c>
      <c r="D347">
        <f t="shared" si="15"/>
        <v>0.14867133085864226</v>
      </c>
      <c r="E347">
        <f t="shared" si="16"/>
        <v>-6.8286691413577683E-3</v>
      </c>
    </row>
    <row r="348" spans="2:5" x14ac:dyDescent="0.25">
      <c r="B348">
        <v>344</v>
      </c>
      <c r="C348">
        <f t="shared" si="17"/>
        <v>6.0031822222222218</v>
      </c>
      <c r="D348">
        <f t="shared" si="15"/>
        <v>0.14944398808580511</v>
      </c>
      <c r="E348">
        <f t="shared" si="16"/>
        <v>-6.0560119141949142E-3</v>
      </c>
    </row>
    <row r="349" spans="2:5" x14ac:dyDescent="0.25">
      <c r="B349">
        <v>345</v>
      </c>
      <c r="C349">
        <f t="shared" si="17"/>
        <v>6.0206333333333326</v>
      </c>
      <c r="D349">
        <f t="shared" si="15"/>
        <v>0.15017113460470399</v>
      </c>
      <c r="E349">
        <f t="shared" si="16"/>
        <v>-5.3288653952960341E-3</v>
      </c>
    </row>
    <row r="350" spans="2:5" x14ac:dyDescent="0.25">
      <c r="B350">
        <v>346</v>
      </c>
      <c r="C350">
        <f t="shared" si="17"/>
        <v>6.0380844444444444</v>
      </c>
      <c r="D350">
        <f t="shared" si="15"/>
        <v>0.15085254897482794</v>
      </c>
      <c r="E350">
        <f t="shared" si="16"/>
        <v>-4.6474510251720835E-3</v>
      </c>
    </row>
    <row r="351" spans="2:5" x14ac:dyDescent="0.25">
      <c r="B351">
        <v>347</v>
      </c>
      <c r="C351">
        <f t="shared" si="17"/>
        <v>6.0555355555555552</v>
      </c>
      <c r="D351">
        <f t="shared" si="15"/>
        <v>0.15148802368263947</v>
      </c>
      <c r="E351">
        <f t="shared" si="16"/>
        <v>-4.0119763173605549E-3</v>
      </c>
    </row>
    <row r="352" spans="2:5" x14ac:dyDescent="0.25">
      <c r="B352">
        <v>348</v>
      </c>
      <c r="C352">
        <f t="shared" si="17"/>
        <v>6.072986666666667</v>
      </c>
      <c r="D352">
        <f t="shared" si="15"/>
        <v>0.1520773652047698</v>
      </c>
      <c r="E352">
        <f t="shared" si="16"/>
        <v>-3.4226347952302227E-3</v>
      </c>
    </row>
    <row r="353" spans="2:5" x14ac:dyDescent="0.25">
      <c r="B353">
        <v>349</v>
      </c>
      <c r="C353">
        <f t="shared" si="17"/>
        <v>6.0904377777777778</v>
      </c>
      <c r="D353">
        <f t="shared" si="15"/>
        <v>0.15262039406695277</v>
      </c>
      <c r="E353">
        <f t="shared" si="16"/>
        <v>-2.8796059330472579E-3</v>
      </c>
    </row>
    <row r="354" spans="2:5" x14ac:dyDescent="0.25">
      <c r="B354">
        <v>350</v>
      </c>
      <c r="C354">
        <f t="shared" si="17"/>
        <v>6.1078888888888896</v>
      </c>
      <c r="D354">
        <f t="shared" si="15"/>
        <v>0.15311694489868108</v>
      </c>
      <c r="E354">
        <f t="shared" si="16"/>
        <v>-2.3830551013189483E-3</v>
      </c>
    </row>
    <row r="355" spans="2:5" x14ac:dyDescent="0.25">
      <c r="B355">
        <v>351</v>
      </c>
      <c r="C355">
        <f t="shared" si="17"/>
        <v>6.1253400000000005</v>
      </c>
      <c r="D355">
        <f t="shared" si="15"/>
        <v>0.15356686648356704</v>
      </c>
      <c r="E355">
        <f t="shared" si="16"/>
        <v>-1.9331335164329833E-3</v>
      </c>
    </row>
    <row r="356" spans="2:5" x14ac:dyDescent="0.25">
      <c r="B356">
        <v>352</v>
      </c>
      <c r="C356">
        <f t="shared" si="17"/>
        <v>6.1427911111111104</v>
      </c>
      <c r="D356">
        <f t="shared" si="15"/>
        <v>0.15397002180539301</v>
      </c>
      <c r="E356">
        <f t="shared" si="16"/>
        <v>-1.5299781946070123E-3</v>
      </c>
    </row>
    <row r="357" spans="2:5" x14ac:dyDescent="0.25">
      <c r="B357">
        <v>353</v>
      </c>
      <c r="C357">
        <f t="shared" si="17"/>
        <v>6.1602422222222222</v>
      </c>
      <c r="D357">
        <f t="shared" si="15"/>
        <v>0.15432628808983762</v>
      </c>
      <c r="E357">
        <f t="shared" si="16"/>
        <v>-1.1737119101624116E-3</v>
      </c>
    </row>
    <row r="358" spans="2:5" x14ac:dyDescent="0.25">
      <c r="B358">
        <v>354</v>
      </c>
      <c r="C358">
        <f t="shared" si="17"/>
        <v>6.177693333333333</v>
      </c>
      <c r="D358">
        <f t="shared" si="15"/>
        <v>0.15463555684186428</v>
      </c>
      <c r="E358">
        <f t="shared" si="16"/>
        <v>-8.6444315813574701E-4</v>
      </c>
    </row>
    <row r="359" spans="2:5" x14ac:dyDescent="0.25">
      <c r="B359">
        <v>355</v>
      </c>
      <c r="C359">
        <f t="shared" si="17"/>
        <v>6.1951444444444439</v>
      </c>
      <c r="D359">
        <f t="shared" si="15"/>
        <v>0.15489773387876202</v>
      </c>
      <c r="E359">
        <f t="shared" si="16"/>
        <v>-6.0226612123800982E-4</v>
      </c>
    </row>
    <row r="360" spans="2:5" x14ac:dyDescent="0.25">
      <c r="B360">
        <v>356</v>
      </c>
      <c r="C360">
        <f t="shared" si="17"/>
        <v>6.2125955555555556</v>
      </c>
      <c r="D360">
        <f t="shared" si="15"/>
        <v>0.15511273935882694</v>
      </c>
      <c r="E360">
        <f t="shared" si="16"/>
        <v>-3.8726064117308723E-4</v>
      </c>
    </row>
    <row r="361" spans="2:5" x14ac:dyDescent="0.25">
      <c r="B361">
        <v>357</v>
      </c>
      <c r="C361">
        <f t="shared" si="17"/>
        <v>6.2300466666666665</v>
      </c>
      <c r="D361">
        <f t="shared" si="15"/>
        <v>0.1552805078056769</v>
      </c>
      <c r="E361">
        <f t="shared" si="16"/>
        <v>-2.1949219432312872E-4</v>
      </c>
    </row>
    <row r="362" spans="2:5" x14ac:dyDescent="0.25">
      <c r="B362">
        <v>358</v>
      </c>
      <c r="C362">
        <f t="shared" si="17"/>
        <v>6.2474977777777783</v>
      </c>
      <c r="D362">
        <f t="shared" si="15"/>
        <v>0.15540098812819114</v>
      </c>
      <c r="E362">
        <f t="shared" si="16"/>
        <v>-9.9011871808885044E-5</v>
      </c>
    </row>
    <row r="363" spans="2:5" x14ac:dyDescent="0.25">
      <c r="B363">
        <v>359</v>
      </c>
      <c r="C363">
        <f t="shared" si="17"/>
        <v>6.2649488888888891</v>
      </c>
      <c r="D363">
        <f t="shared" si="15"/>
        <v>0.15547414363606926</v>
      </c>
      <c r="E363">
        <f t="shared" si="16"/>
        <v>-2.585636393076518E-5</v>
      </c>
    </row>
    <row r="364" spans="2:5" x14ac:dyDescent="0.25">
      <c r="B364">
        <v>360</v>
      </c>
      <c r="C364">
        <f t="shared" si="17"/>
        <v>6.2824000000000009</v>
      </c>
      <c r="D364">
        <f t="shared" si="15"/>
        <v>0.15549995205100478</v>
      </c>
      <c r="E364">
        <f t="shared" si="16"/>
        <v>-4.7948995246516191E-8</v>
      </c>
    </row>
    <row r="365" spans="2:5" x14ac:dyDescent="0.25">
      <c r="B365">
        <v>361</v>
      </c>
      <c r="C365">
        <f t="shared" si="17"/>
        <v>6.2998511111111108</v>
      </c>
      <c r="D365">
        <f t="shared" si="15"/>
        <v>0.15547840551346939</v>
      </c>
      <c r="E365">
        <f t="shared" si="16"/>
        <v>-2.1594486530635004E-5</v>
      </c>
    </row>
    <row r="366" spans="2:5" x14ac:dyDescent="0.25">
      <c r="B366">
        <v>362</v>
      </c>
      <c r="C366">
        <f t="shared" si="17"/>
        <v>6.3173022222222217</v>
      </c>
      <c r="D366">
        <f t="shared" si="15"/>
        <v>0.15540951058510677</v>
      </c>
      <c r="E366">
        <f t="shared" si="16"/>
        <v>-9.0489414893257791E-5</v>
      </c>
    </row>
    <row r="367" spans="2:5" x14ac:dyDescent="0.25">
      <c r="B367">
        <v>363</v>
      </c>
      <c r="C367">
        <f t="shared" si="17"/>
        <v>6.3347533333333335</v>
      </c>
      <c r="D367">
        <f t="shared" si="15"/>
        <v>0.155293288246734</v>
      </c>
      <c r="E367">
        <f t="shared" si="16"/>
        <v>-2.067117532660312E-4</v>
      </c>
    </row>
    <row r="368" spans="2:5" x14ac:dyDescent="0.25">
      <c r="B368">
        <v>364</v>
      </c>
      <c r="C368">
        <f t="shared" si="17"/>
        <v>6.3522044444444443</v>
      </c>
      <c r="D368">
        <f t="shared" si="15"/>
        <v>0.1551297738919524</v>
      </c>
      <c r="E368">
        <f t="shared" si="16"/>
        <v>-3.7022610804762768E-4</v>
      </c>
    </row>
    <row r="369" spans="2:5" x14ac:dyDescent="0.25">
      <c r="B369">
        <v>365</v>
      </c>
      <c r="C369">
        <f t="shared" si="17"/>
        <v>6.3696555555555552</v>
      </c>
      <c r="D369">
        <f t="shared" si="15"/>
        <v>0.15491901731636895</v>
      </c>
      <c r="E369">
        <f t="shared" si="16"/>
        <v>-5.8098268363107608E-4</v>
      </c>
    </row>
    <row r="370" spans="2:5" x14ac:dyDescent="0.25">
      <c r="B370">
        <v>366</v>
      </c>
      <c r="C370">
        <f t="shared" si="17"/>
        <v>6.3871066666666669</v>
      </c>
      <c r="D370">
        <f t="shared" si="15"/>
        <v>0.1546610827024319</v>
      </c>
      <c r="E370">
        <f t="shared" si="16"/>
        <v>-8.3891729756813138E-4</v>
      </c>
    </row>
    <row r="371" spans="2:5" x14ac:dyDescent="0.25">
      <c r="B371">
        <v>367</v>
      </c>
      <c r="C371">
        <f t="shared" si="17"/>
        <v>6.4045577777777778</v>
      </c>
      <c r="D371">
        <f t="shared" si="15"/>
        <v>0.15435604859988494</v>
      </c>
      <c r="E371">
        <f t="shared" si="16"/>
        <v>-1.1439514001150841E-3</v>
      </c>
    </row>
    <row r="372" spans="2:5" x14ac:dyDescent="0.25">
      <c r="B372">
        <v>368</v>
      </c>
      <c r="C372">
        <f t="shared" si="17"/>
        <v>6.4220088888888895</v>
      </c>
      <c r="D372">
        <f t="shared" si="15"/>
        <v>0.15400400790184632</v>
      </c>
      <c r="E372">
        <f t="shared" si="16"/>
        <v>-1.4959920981537089E-3</v>
      </c>
    </row>
    <row r="373" spans="2:5" x14ac:dyDescent="0.25">
      <c r="B373">
        <v>369</v>
      </c>
      <c r="C373">
        <f t="shared" si="17"/>
        <v>6.4394599999999995</v>
      </c>
      <c r="D373">
        <f t="shared" si="15"/>
        <v>0.15360506781651967</v>
      </c>
      <c r="E373">
        <f t="shared" si="16"/>
        <v>-1.8949321834803579E-3</v>
      </c>
    </row>
    <row r="374" spans="2:5" x14ac:dyDescent="0.25">
      <c r="B374">
        <v>370</v>
      </c>
      <c r="C374">
        <f t="shared" si="17"/>
        <v>6.4569111111111104</v>
      </c>
      <c r="D374">
        <f t="shared" si="15"/>
        <v>0.15315934983454549</v>
      </c>
      <c r="E374">
        <f t="shared" si="16"/>
        <v>-2.3406501654545386E-3</v>
      </c>
    </row>
    <row r="375" spans="2:5" x14ac:dyDescent="0.25">
      <c r="B375">
        <v>371</v>
      </c>
      <c r="C375">
        <f t="shared" si="17"/>
        <v>6.4743622222222221</v>
      </c>
      <c r="D375">
        <f t="shared" si="15"/>
        <v>0.15266698969200329</v>
      </c>
      <c r="E375">
        <f t="shared" si="16"/>
        <v>-2.8330103079967361E-3</v>
      </c>
    </row>
    <row r="376" spans="2:5" x14ac:dyDescent="0.25">
      <c r="B376">
        <v>372</v>
      </c>
      <c r="C376">
        <f t="shared" si="17"/>
        <v>6.491813333333333</v>
      </c>
      <c r="D376">
        <f t="shared" si="15"/>
        <v>0.15212813732907532</v>
      </c>
      <c r="E376">
        <f t="shared" si="16"/>
        <v>-3.3718626709247079E-3</v>
      </c>
    </row>
    <row r="377" spans="2:5" x14ac:dyDescent="0.25">
      <c r="B377">
        <v>373</v>
      </c>
      <c r="C377">
        <f t="shared" si="17"/>
        <v>6.5092644444444447</v>
      </c>
      <c r="D377">
        <f t="shared" si="15"/>
        <v>0.15154295684438474</v>
      </c>
      <c r="E377">
        <f t="shared" si="16"/>
        <v>-3.9570431556152919E-3</v>
      </c>
    </row>
    <row r="378" spans="2:5" x14ac:dyDescent="0.25">
      <c r="B378">
        <v>374</v>
      </c>
      <c r="C378">
        <f t="shared" si="17"/>
        <v>6.5267155555555556</v>
      </c>
      <c r="D378">
        <f t="shared" si="15"/>
        <v>0.15091162644502212</v>
      </c>
      <c r="E378">
        <f t="shared" si="16"/>
        <v>-4.5883735549779037E-3</v>
      </c>
    </row>
    <row r="379" spans="2:5" x14ac:dyDescent="0.25">
      <c r="B379">
        <v>375</v>
      </c>
      <c r="C379">
        <f t="shared" si="17"/>
        <v>6.5441666666666674</v>
      </c>
      <c r="D379">
        <f t="shared" si="15"/>
        <v>0.1502343383922754</v>
      </c>
      <c r="E379">
        <f t="shared" si="16"/>
        <v>-5.2656616077246254E-3</v>
      </c>
    </row>
    <row r="380" spans="2:5" x14ac:dyDescent="0.25">
      <c r="B380">
        <v>376</v>
      </c>
      <c r="C380">
        <f t="shared" si="17"/>
        <v>6.5616177777777782</v>
      </c>
      <c r="D380">
        <f t="shared" si="15"/>
        <v>0.14951129894307991</v>
      </c>
      <c r="E380">
        <f t="shared" si="16"/>
        <v>-5.9887010569201204E-3</v>
      </c>
    </row>
    <row r="381" spans="2:5" x14ac:dyDescent="0.25">
      <c r="B381">
        <v>377</v>
      </c>
      <c r="C381">
        <f t="shared" si="17"/>
        <v>6.5790688888888891</v>
      </c>
      <c r="D381">
        <f t="shared" si="15"/>
        <v>0.14874272828720606</v>
      </c>
      <c r="E381">
        <f t="shared" si="16"/>
        <v>-6.7572717127939719E-3</v>
      </c>
    </row>
    <row r="382" spans="2:5" x14ac:dyDescent="0.25">
      <c r="B382">
        <v>378</v>
      </c>
      <c r="C382">
        <f t="shared" si="17"/>
        <v>6.5965199999999991</v>
      </c>
      <c r="D382">
        <f t="shared" si="15"/>
        <v>0.14792886048020443</v>
      </c>
      <c r="E382">
        <f t="shared" si="16"/>
        <v>-7.5711395197956E-3</v>
      </c>
    </row>
    <row r="383" spans="2:5" x14ac:dyDescent="0.25">
      <c r="B383">
        <v>379</v>
      </c>
      <c r="C383">
        <f t="shared" si="17"/>
        <v>6.6139711111111108</v>
      </c>
      <c r="D383">
        <f t="shared" si="15"/>
        <v>0.14706994337212762</v>
      </c>
      <c r="E383">
        <f t="shared" si="16"/>
        <v>-8.4300566278724121E-3</v>
      </c>
    </row>
    <row r="384" spans="2:5" x14ac:dyDescent="0.25">
      <c r="B384">
        <v>380</v>
      </c>
      <c r="C384">
        <f t="shared" si="17"/>
        <v>6.6314222222222217</v>
      </c>
      <c r="D384">
        <f t="shared" si="15"/>
        <v>0.1461662385320521</v>
      </c>
      <c r="E384">
        <f t="shared" si="16"/>
        <v>-9.3337614679479264E-3</v>
      </c>
    </row>
    <row r="385" spans="2:5" x14ac:dyDescent="0.25">
      <c r="B385">
        <v>381</v>
      </c>
      <c r="C385">
        <f t="shared" si="17"/>
        <v>6.6488733333333334</v>
      </c>
      <c r="D385">
        <f t="shared" si="15"/>
        <v>0.14521802116842117</v>
      </c>
      <c r="E385">
        <f t="shared" si="16"/>
        <v>-1.0281978831578859E-2</v>
      </c>
    </row>
    <row r="386" spans="2:5" x14ac:dyDescent="0.25">
      <c r="B386">
        <v>382</v>
      </c>
      <c r="C386">
        <f t="shared" si="17"/>
        <v>6.6663244444444443</v>
      </c>
      <c r="D386">
        <f t="shared" si="15"/>
        <v>0.14422558004523514</v>
      </c>
      <c r="E386">
        <f t="shared" si="16"/>
        <v>-1.1274419954764886E-2</v>
      </c>
    </row>
    <row r="387" spans="2:5" x14ac:dyDescent="0.25">
      <c r="B387">
        <v>383</v>
      </c>
      <c r="C387">
        <f t="shared" si="17"/>
        <v>6.683775555555556</v>
      </c>
      <c r="D387">
        <f t="shared" si="15"/>
        <v>0.14318921739411261</v>
      </c>
      <c r="E387">
        <f t="shared" si="16"/>
        <v>-1.2310782605887416E-2</v>
      </c>
    </row>
    <row r="388" spans="2:5" x14ac:dyDescent="0.25">
      <c r="B388">
        <v>384</v>
      </c>
      <c r="C388">
        <f t="shared" si="17"/>
        <v>6.7012266666666669</v>
      </c>
      <c r="D388">
        <f t="shared" si="15"/>
        <v>0.14210924882225123</v>
      </c>
      <c r="E388">
        <f t="shared" si="16"/>
        <v>-1.3390751177748794E-2</v>
      </c>
    </row>
    <row r="389" spans="2:5" x14ac:dyDescent="0.25">
      <c r="B389">
        <v>385</v>
      </c>
      <c r="C389">
        <f t="shared" si="17"/>
        <v>6.7186777777777786</v>
      </c>
      <c r="D389">
        <f t="shared" ref="D389:D394" si="18">$G$2*COS(C389)</f>
        <v>0.14098600321631433</v>
      </c>
      <c r="E389">
        <f t="shared" ref="E389:E394" si="19">D389-$G$2</f>
        <v>-1.4513996783685701E-2</v>
      </c>
    </row>
    <row r="390" spans="2:5" x14ac:dyDescent="0.25">
      <c r="B390">
        <v>386</v>
      </c>
      <c r="C390">
        <f t="shared" ref="C390:C394" si="20">B390*3.1412/180</f>
        <v>6.7361288888888895</v>
      </c>
      <c r="D390">
        <f t="shared" si="18"/>
        <v>0.13981982264227427</v>
      </c>
      <c r="E390">
        <f t="shared" si="19"/>
        <v>-1.5680177357725755E-2</v>
      </c>
    </row>
    <row r="391" spans="2:5" x14ac:dyDescent="0.25">
      <c r="B391">
        <v>387</v>
      </c>
      <c r="C391">
        <f t="shared" si="20"/>
        <v>6.7535799999999995</v>
      </c>
      <c r="D391">
        <f t="shared" si="18"/>
        <v>0.13861106224124151</v>
      </c>
      <c r="E391">
        <f t="shared" si="19"/>
        <v>-1.6888937758758521E-2</v>
      </c>
    </row>
    <row r="392" spans="2:5" x14ac:dyDescent="0.25">
      <c r="B392">
        <v>388</v>
      </c>
      <c r="C392">
        <f t="shared" si="20"/>
        <v>6.7710311111111103</v>
      </c>
      <c r="D392">
        <f t="shared" si="18"/>
        <v>0.13736009012131239</v>
      </c>
      <c r="E392">
        <f t="shared" si="19"/>
        <v>-1.8139909878687632E-2</v>
      </c>
    </row>
    <row r="393" spans="2:5" x14ac:dyDescent="0.25">
      <c r="B393">
        <v>389</v>
      </c>
      <c r="C393">
        <f t="shared" si="20"/>
        <v>6.7884822222222221</v>
      </c>
      <c r="D393">
        <f t="shared" si="18"/>
        <v>0.1360672872454679</v>
      </c>
      <c r="E393">
        <f t="shared" si="19"/>
        <v>-1.9432712754532122E-2</v>
      </c>
    </row>
    <row r="394" spans="2:5" x14ac:dyDescent="0.25">
      <c r="B394">
        <v>390</v>
      </c>
      <c r="C394">
        <f t="shared" si="20"/>
        <v>6.8059333333333329</v>
      </c>
      <c r="D394">
        <f t="shared" si="18"/>
        <v>0.1347330473155578</v>
      </c>
      <c r="E394">
        <f t="shared" si="19"/>
        <v>-2.076695268444223E-2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" sqref="C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.75 miter conversion 1 - vesrsi</vt:lpstr>
      <vt:lpstr>ellipse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Devey</dc:creator>
  <cp:lastModifiedBy>Andrew Devey</cp:lastModifiedBy>
  <dcterms:created xsi:type="dcterms:W3CDTF">2019-08-16T21:20:18Z</dcterms:created>
  <dcterms:modified xsi:type="dcterms:W3CDTF">2019-08-16T22:57:53Z</dcterms:modified>
</cp:coreProperties>
</file>