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almuhaisen\Documents\R\ECMT678 - MS Paper\"/>
    </mc:Choice>
  </mc:AlternateContent>
  <bookViews>
    <workbookView xWindow="0" yWindow="0" windowWidth="20490" windowHeight="7530"/>
  </bookViews>
  <sheets>
    <sheet name="Final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6" i="1" l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55" i="1"/>
  <c r="Q55" i="1"/>
  <c r="R55" i="1"/>
  <c r="P54" i="1"/>
  <c r="Q54" i="1"/>
  <c r="R54" i="1"/>
  <c r="P53" i="1"/>
  <c r="Q53" i="1"/>
  <c r="R53" i="1"/>
  <c r="P52" i="1"/>
  <c r="Q52" i="1"/>
  <c r="R52" i="1"/>
  <c r="P51" i="1"/>
  <c r="Q51" i="1"/>
  <c r="R5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" i="1"/>
</calcChain>
</file>

<file path=xl/sharedStrings.xml><?xml version="1.0" encoding="utf-8"?>
<sst xmlns="http://schemas.openxmlformats.org/spreadsheetml/2006/main" count="146" uniqueCount="94">
  <si>
    <t>DATE</t>
  </si>
  <si>
    <t>OPEN</t>
  </si>
  <si>
    <t>HIGH</t>
  </si>
  <si>
    <t>LOW</t>
  </si>
  <si>
    <t>CLOSE</t>
  </si>
  <si>
    <t>CHANGE</t>
  </si>
  <si>
    <t>code</t>
  </si>
  <si>
    <t>Name</t>
  </si>
  <si>
    <t>Industry</t>
  </si>
  <si>
    <t>IPO</t>
  </si>
  <si>
    <t>Petrochem</t>
  </si>
  <si>
    <t>HCC</t>
  </si>
  <si>
    <t>Najran Cement</t>
  </si>
  <si>
    <t>City Cement</t>
  </si>
  <si>
    <t>Northern Cement</t>
  </si>
  <si>
    <t>Jouf Cement</t>
  </si>
  <si>
    <t>Mouwasat</t>
  </si>
  <si>
    <t>Extra</t>
  </si>
  <si>
    <t>Dallah Health</t>
  </si>
  <si>
    <t>Care</t>
  </si>
  <si>
    <t>Herfy Foods</t>
  </si>
  <si>
    <t>Catering</t>
  </si>
  <si>
    <t>Atheeb Telecom</t>
  </si>
  <si>
    <t>AlRajhi Takaful</t>
  </si>
  <si>
    <t>ACE</t>
  </si>
  <si>
    <t>AXA Cooperative</t>
  </si>
  <si>
    <t>Gulf General</t>
  </si>
  <si>
    <t>Buruj</t>
  </si>
  <si>
    <t>Al Alamiya</t>
  </si>
  <si>
    <t>Solidarity</t>
  </si>
  <si>
    <t>Wataniya</t>
  </si>
  <si>
    <t>Amana Insurance</t>
  </si>
  <si>
    <t>Enaya</t>
  </si>
  <si>
    <t>Alinma Tokio M</t>
  </si>
  <si>
    <t>Takween</t>
  </si>
  <si>
    <t>AlSorayai Group</t>
  </si>
  <si>
    <t>SHAKER</t>
  </si>
  <si>
    <t>ASLAK</t>
  </si>
  <si>
    <t>SSP</t>
  </si>
  <si>
    <t>ALKHODARI</t>
  </si>
  <si>
    <t>KEC</t>
  </si>
  <si>
    <t>ALTAYYAR</t>
  </si>
  <si>
    <t>NCB</t>
  </si>
  <si>
    <t>UACC</t>
  </si>
  <si>
    <t>Farm Superstores</t>
  </si>
  <si>
    <t>Al Hammadi</t>
  </si>
  <si>
    <t>SACO</t>
  </si>
  <si>
    <t>Saudi German Hosptl</t>
  </si>
  <si>
    <t>LAZURDE</t>
  </si>
  <si>
    <t>METLIFE AIG ANB</t>
  </si>
  <si>
    <t>Jazira Takaful</t>
  </si>
  <si>
    <t>MEPCO</t>
  </si>
  <si>
    <t>Bawan</t>
  </si>
  <si>
    <t>EIC</t>
  </si>
  <si>
    <t>ALYAMAMAH STEEL</t>
  </si>
  <si>
    <t>ALANDALUS</t>
  </si>
  <si>
    <t>SGS</t>
  </si>
  <si>
    <t>Al Hokair Group</t>
  </si>
  <si>
    <t>Wegaya</t>
  </si>
  <si>
    <t>Cement</t>
  </si>
  <si>
    <t>Retail</t>
  </si>
  <si>
    <t>Insurance</t>
  </si>
  <si>
    <t>Construction</t>
  </si>
  <si>
    <t>Tourism</t>
  </si>
  <si>
    <t>Transport</t>
  </si>
  <si>
    <t>value</t>
  </si>
  <si>
    <t>volume</t>
  </si>
  <si>
    <t>Per_Chn</t>
  </si>
  <si>
    <t>trade</t>
  </si>
  <si>
    <t>return</t>
  </si>
  <si>
    <t>return_high</t>
  </si>
  <si>
    <t>ret_diff</t>
  </si>
  <si>
    <t>Alinma</t>
  </si>
  <si>
    <t>CHEMANOL</t>
  </si>
  <si>
    <t>Petro Rabigh</t>
  </si>
  <si>
    <t>A.Othaim Market</t>
  </si>
  <si>
    <t>H B</t>
  </si>
  <si>
    <t>ZAIN KSA</t>
  </si>
  <si>
    <t>AICC</t>
  </si>
  <si>
    <t>Trade Union</t>
  </si>
  <si>
    <t>Sagr Insurance</t>
  </si>
  <si>
    <t>U C A</t>
  </si>
  <si>
    <t>Saudi Re</t>
  </si>
  <si>
    <t>Bupa Arabia</t>
  </si>
  <si>
    <t>BCI</t>
  </si>
  <si>
    <t>MAADEN</t>
  </si>
  <si>
    <t>Astra Indust</t>
  </si>
  <si>
    <t>return_no_log</t>
  </si>
  <si>
    <t>Petrochemical</t>
  </si>
  <si>
    <t>Agriculture</t>
  </si>
  <si>
    <t>Telecommunication</t>
  </si>
  <si>
    <t>Industrial</t>
  </si>
  <si>
    <t>Real Estate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</si>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</sst>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b/>
      <i/>
      <sz val="8"/>
      <name val="Helvetica Neue"/>
    </font>
    <font>
      <sz val="10.5"/>
      <color rgb="FF333333"/>
      <name val="Helvetica Neue"/>
    </font>
    <font>
      <sz val="12"/>
      <color rgb="FF333333"/>
      <name val="Helvetica Neue"/>
    </font>
    <font>
      <sz val="12"/>
      <color rgb="FF53A528"/>
      <name val="Helvetica Neue"/>
    </font>
    <font>
      <sz val="12"/>
      <color rgb="FFDC2A4C"/>
      <name val="Helvetica Neue"/>
    </font>
    <font>
      <sz val="10.5"/>
      <color rgb="FF333333"/>
      <name val="Arial"/>
      <family val="2"/>
    </font>
    <font>
      <sz val="9"/>
      <color rgb="FF33333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DFFD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2" fillId="0" borderId="0" xfId="0" applyNumberFormat="1" applyFont="1" applyFill="1"/>
    <xf numFmtId="3" fontId="2" fillId="0" borderId="0" xfId="0" applyNumberFormat="1" applyFont="1" applyFill="1"/>
    <xf numFmtId="4" fontId="2" fillId="0" borderId="0" xfId="0" applyNumberFormat="1" applyFont="1" applyFill="1"/>
    <xf numFmtId="0" fontId="0" fillId="0" borderId="0" xfId="0" applyFill="1"/>
    <xf numFmtId="0" fontId="0" fillId="2" borderId="0" xfId="0" applyFill="1"/>
    <xf numFmtId="0" fontId="6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14" fontId="6" fillId="0" borderId="0" xfId="0" applyNumberFormat="1" applyFont="1" applyFill="1" applyAlignment="1">
      <alignment vertical="center" wrapText="1"/>
    </xf>
    <xf numFmtId="3" fontId="6" fillId="0" borderId="0" xfId="0" applyNumberFormat="1" applyFont="1" applyFill="1" applyAlignment="1">
      <alignment horizontal="right" vertical="center" wrapText="1"/>
    </xf>
    <xf numFmtId="4" fontId="6" fillId="0" borderId="0" xfId="0" applyNumberFormat="1" applyFont="1" applyFill="1" applyAlignment="1">
      <alignment horizontal="right" vertical="center" wrapText="1"/>
    </xf>
    <xf numFmtId="0" fontId="5" fillId="0" borderId="0" xfId="0" applyFont="1" applyFill="1"/>
    <xf numFmtId="0" fontId="6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2" fontId="0" fillId="4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selection activeCell="Q11" sqref="Q11"/>
    </sheetView>
  </sheetViews>
  <sheetFormatPr defaultColWidth="8.875" defaultRowHeight="15.75"/>
  <cols>
    <col min="1" max="1" width="9.875" bestFit="1" customWidth="1"/>
    <col min="2" max="4" width="5.875" bestFit="1" customWidth="1"/>
    <col min="5" max="5" width="6.125" bestFit="1" customWidth="1"/>
    <col min="6" max="6" width="7.375" bestFit="1" customWidth="1"/>
    <col min="7" max="7" width="8.625" bestFit="1" customWidth="1"/>
    <col min="8" max="8" width="13.625" bestFit="1" customWidth="1"/>
    <col min="9" max="9" width="16.5" bestFit="1" customWidth="1"/>
    <col min="10" max="10" width="12.125" bestFit="1" customWidth="1"/>
    <col min="11" max="11" width="9" customWidth="1"/>
    <col min="12" max="12" width="18.125" bestFit="1" customWidth="1"/>
    <col min="13" max="13" width="17.625" bestFit="1" customWidth="1"/>
    <col min="14" max="15" width="9" customWidth="1"/>
    <col min="16" max="17" width="10.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66</v>
      </c>
      <c r="I1" s="1" t="s">
        <v>65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69</v>
      </c>
      <c r="P1" s="1" t="s">
        <v>87</v>
      </c>
      <c r="Q1" s="1" t="s">
        <v>70</v>
      </c>
      <c r="R1" s="1" t="s">
        <v>71</v>
      </c>
    </row>
    <row r="2" spans="1:18">
      <c r="A2" s="2">
        <v>40033</v>
      </c>
      <c r="B2" s="7">
        <v>13.2</v>
      </c>
      <c r="C2" s="7">
        <v>13.6</v>
      </c>
      <c r="D2" s="7">
        <v>12.85</v>
      </c>
      <c r="E2" s="7">
        <v>13.05</v>
      </c>
      <c r="F2" s="8">
        <v>0</v>
      </c>
      <c r="G2" s="8">
        <v>0</v>
      </c>
      <c r="H2" s="3">
        <v>111653840</v>
      </c>
      <c r="I2" s="4">
        <v>1461744961.3499999</v>
      </c>
      <c r="J2" s="3">
        <v>210725</v>
      </c>
      <c r="K2" s="5">
        <v>2002</v>
      </c>
      <c r="L2" s="5" t="s">
        <v>10</v>
      </c>
      <c r="M2" s="5" t="s">
        <v>88</v>
      </c>
      <c r="N2" s="6">
        <v>10</v>
      </c>
      <c r="O2" s="6">
        <v>0.26620304077465684</v>
      </c>
      <c r="P2" s="18">
        <f>(E2-N2)/N2*100</f>
        <v>30.500000000000004</v>
      </c>
      <c r="Q2" s="18">
        <f>(C2-N2)/N2*100</f>
        <v>36</v>
      </c>
      <c r="R2" s="18">
        <f>Q2-P2</f>
        <v>5.4999999999999964</v>
      </c>
    </row>
    <row r="3" spans="1:18">
      <c r="A3" s="2">
        <v>40832</v>
      </c>
      <c r="B3" s="9">
        <v>12.85</v>
      </c>
      <c r="C3" s="9">
        <v>13</v>
      </c>
      <c r="D3" s="9">
        <v>12.5</v>
      </c>
      <c r="E3" s="9">
        <v>12.6</v>
      </c>
      <c r="F3" s="10">
        <v>2.6</v>
      </c>
      <c r="G3" s="10">
        <v>26</v>
      </c>
      <c r="H3" s="3">
        <v>41441613</v>
      </c>
      <c r="I3" s="4">
        <v>522927589.30000001</v>
      </c>
      <c r="J3" s="3">
        <v>66073</v>
      </c>
      <c r="K3" s="5">
        <v>3001</v>
      </c>
      <c r="L3" s="5" t="s">
        <v>11</v>
      </c>
      <c r="M3" s="5" t="s">
        <v>59</v>
      </c>
      <c r="N3" s="6">
        <v>10</v>
      </c>
      <c r="O3" s="6">
        <v>0.23111172096338664</v>
      </c>
      <c r="P3" s="18">
        <f t="shared" ref="P3:P55" si="0">(E3-N3)/N3*100</f>
        <v>25.999999999999996</v>
      </c>
      <c r="Q3" s="18">
        <f t="shared" ref="Q3:Q55" si="1">(C3-N3)/N3*100</f>
        <v>30</v>
      </c>
      <c r="R3" s="18">
        <f t="shared" ref="R3:R55" si="2">Q3-P3</f>
        <v>4.0000000000000036</v>
      </c>
    </row>
    <row r="4" spans="1:18">
      <c r="A4" s="2">
        <v>41041</v>
      </c>
      <c r="B4" s="9">
        <v>24.55</v>
      </c>
      <c r="C4" s="9">
        <v>26</v>
      </c>
      <c r="D4" s="9">
        <v>20.25</v>
      </c>
      <c r="E4" s="9">
        <v>22.35</v>
      </c>
      <c r="F4" s="10">
        <v>12.35</v>
      </c>
      <c r="G4" s="10">
        <v>123.5</v>
      </c>
      <c r="H4" s="3">
        <v>168243932</v>
      </c>
      <c r="I4" s="4">
        <v>3790160956.6999998</v>
      </c>
      <c r="J4" s="3">
        <v>279668</v>
      </c>
      <c r="K4" s="5">
        <v>3002</v>
      </c>
      <c r="L4" s="5" t="s">
        <v>12</v>
      </c>
      <c r="M4" s="5" t="s">
        <v>59</v>
      </c>
      <c r="N4" s="6">
        <v>10</v>
      </c>
      <c r="O4" s="6">
        <v>0.80424122806553233</v>
      </c>
      <c r="P4" s="18">
        <f t="shared" si="0"/>
        <v>123.50000000000001</v>
      </c>
      <c r="Q4" s="18">
        <f t="shared" si="1"/>
        <v>160</v>
      </c>
      <c r="R4" s="18">
        <f t="shared" si="2"/>
        <v>36.499999999999986</v>
      </c>
    </row>
    <row r="5" spans="1:18">
      <c r="A5" s="2">
        <v>41195</v>
      </c>
      <c r="B5" s="9">
        <v>19</v>
      </c>
      <c r="C5" s="9">
        <v>19.600000000000001</v>
      </c>
      <c r="D5" s="9">
        <v>17.2</v>
      </c>
      <c r="E5" s="9">
        <v>17.600000000000001</v>
      </c>
      <c r="F5" s="10">
        <v>7.6</v>
      </c>
      <c r="G5" s="10">
        <v>76</v>
      </c>
      <c r="H5" s="3">
        <v>114022763</v>
      </c>
      <c r="I5" s="4">
        <v>2040583807.45</v>
      </c>
      <c r="J5" s="3">
        <v>301882</v>
      </c>
      <c r="K5" s="5">
        <v>3003</v>
      </c>
      <c r="L5" s="5" t="s">
        <v>13</v>
      </c>
      <c r="M5" s="5" t="s">
        <v>59</v>
      </c>
      <c r="N5" s="6">
        <v>10</v>
      </c>
      <c r="O5" s="6">
        <v>0.56531380905006057</v>
      </c>
      <c r="P5" s="18">
        <f t="shared" si="0"/>
        <v>76.000000000000014</v>
      </c>
      <c r="Q5" s="18">
        <f t="shared" si="1"/>
        <v>96.000000000000014</v>
      </c>
      <c r="R5" s="18">
        <f t="shared" si="2"/>
        <v>20</v>
      </c>
    </row>
    <row r="6" spans="1:18">
      <c r="A6" s="2">
        <v>41310</v>
      </c>
      <c r="B6" s="9">
        <v>18</v>
      </c>
      <c r="C6" s="9">
        <v>68</v>
      </c>
      <c r="D6" s="9">
        <v>17.75</v>
      </c>
      <c r="E6" s="9">
        <v>30</v>
      </c>
      <c r="F6" s="10">
        <v>20</v>
      </c>
      <c r="G6" s="10">
        <v>200</v>
      </c>
      <c r="H6" s="3">
        <v>234316831</v>
      </c>
      <c r="I6" s="4">
        <v>5985548431.4499998</v>
      </c>
      <c r="J6" s="3">
        <v>540248</v>
      </c>
      <c r="K6" s="5">
        <v>3004</v>
      </c>
      <c r="L6" s="5" t="s">
        <v>14</v>
      </c>
      <c r="M6" s="5" t="s">
        <v>59</v>
      </c>
      <c r="N6" s="6">
        <v>10</v>
      </c>
      <c r="O6" s="6">
        <v>1.0986122886681098</v>
      </c>
      <c r="P6" s="18">
        <f t="shared" si="0"/>
        <v>200</v>
      </c>
      <c r="Q6" s="18">
        <f t="shared" si="1"/>
        <v>580</v>
      </c>
      <c r="R6" s="18">
        <f t="shared" si="2"/>
        <v>380</v>
      </c>
    </row>
    <row r="7" spans="1:18">
      <c r="A7" s="2">
        <v>40401</v>
      </c>
      <c r="B7" s="9">
        <v>12.25</v>
      </c>
      <c r="C7" s="9">
        <v>12.6</v>
      </c>
      <c r="D7" s="9">
        <v>11.3</v>
      </c>
      <c r="E7" s="9">
        <v>12.45</v>
      </c>
      <c r="F7" s="11">
        <v>0</v>
      </c>
      <c r="G7" s="11">
        <v>0</v>
      </c>
      <c r="H7" s="3">
        <v>82616526</v>
      </c>
      <c r="I7" s="4">
        <v>972124333.75</v>
      </c>
      <c r="J7" s="3">
        <v>130098</v>
      </c>
      <c r="K7" s="5">
        <v>3091</v>
      </c>
      <c r="L7" s="5" t="s">
        <v>15</v>
      </c>
      <c r="M7" s="5" t="s">
        <v>59</v>
      </c>
      <c r="N7" s="6">
        <v>10</v>
      </c>
      <c r="O7" s="6">
        <v>0.21913552991667085</v>
      </c>
      <c r="P7" s="18">
        <f t="shared" si="0"/>
        <v>24.499999999999993</v>
      </c>
      <c r="Q7" s="18">
        <f t="shared" si="1"/>
        <v>25.999999999999996</v>
      </c>
      <c r="R7" s="18">
        <f t="shared" si="2"/>
        <v>1.5000000000000036</v>
      </c>
    </row>
    <row r="8" spans="1:18">
      <c r="A8" s="2">
        <v>40058</v>
      </c>
      <c r="B8" s="9">
        <v>55</v>
      </c>
      <c r="C8" s="9">
        <v>57.5</v>
      </c>
      <c r="D8" s="9">
        <v>51.5</v>
      </c>
      <c r="E8" s="9">
        <v>52.25</v>
      </c>
      <c r="F8" s="11">
        <v>0</v>
      </c>
      <c r="G8" s="11">
        <v>0</v>
      </c>
      <c r="H8" s="3">
        <v>17891224</v>
      </c>
      <c r="I8" s="4">
        <v>492843150.25</v>
      </c>
      <c r="J8" s="3">
        <v>136630</v>
      </c>
      <c r="K8" s="5">
        <v>4002</v>
      </c>
      <c r="L8" s="5" t="s">
        <v>16</v>
      </c>
      <c r="M8" s="5" t="s">
        <v>60</v>
      </c>
      <c r="N8" s="6">
        <v>44</v>
      </c>
      <c r="O8" s="6">
        <v>0.17185025692665923</v>
      </c>
      <c r="P8" s="18">
        <f t="shared" si="0"/>
        <v>18.75</v>
      </c>
      <c r="Q8" s="18">
        <f t="shared" si="1"/>
        <v>30.681818181818183</v>
      </c>
      <c r="R8" s="18">
        <f t="shared" si="2"/>
        <v>11.931818181818183</v>
      </c>
    </row>
    <row r="9" spans="1:18">
      <c r="A9" s="2">
        <v>40901</v>
      </c>
      <c r="B9" s="9">
        <v>65.25</v>
      </c>
      <c r="C9" s="9">
        <v>74.25</v>
      </c>
      <c r="D9" s="9">
        <v>65.25</v>
      </c>
      <c r="E9" s="9">
        <v>73</v>
      </c>
      <c r="F9" s="10">
        <v>18</v>
      </c>
      <c r="G9" s="10">
        <v>32.729999999999997</v>
      </c>
      <c r="H9" s="3">
        <v>15495144</v>
      </c>
      <c r="I9" s="4">
        <v>720942076.75</v>
      </c>
      <c r="J9" s="3">
        <v>31726</v>
      </c>
      <c r="K9" s="5">
        <v>4003</v>
      </c>
      <c r="L9" s="5" t="s">
        <v>17</v>
      </c>
      <c r="M9" s="5" t="s">
        <v>60</v>
      </c>
      <c r="N9" s="6">
        <v>55</v>
      </c>
      <c r="O9" s="6">
        <v>0.28312625591592028</v>
      </c>
      <c r="P9" s="18">
        <f t="shared" si="0"/>
        <v>32.727272727272727</v>
      </c>
      <c r="Q9" s="18">
        <f t="shared" si="1"/>
        <v>35</v>
      </c>
      <c r="R9" s="18">
        <f t="shared" si="2"/>
        <v>2.2727272727272734</v>
      </c>
    </row>
    <row r="10" spans="1:18">
      <c r="A10" s="2">
        <v>41260</v>
      </c>
      <c r="B10" s="9">
        <v>51.25</v>
      </c>
      <c r="C10" s="9">
        <v>60</v>
      </c>
      <c r="D10" s="9">
        <v>51</v>
      </c>
      <c r="E10" s="9">
        <v>57.5</v>
      </c>
      <c r="F10" s="10">
        <v>19.5</v>
      </c>
      <c r="G10" s="10">
        <v>51.32</v>
      </c>
      <c r="H10" s="3">
        <v>44077810</v>
      </c>
      <c r="I10" s="4">
        <v>1953447639.75</v>
      </c>
      <c r="J10" s="3">
        <v>140687</v>
      </c>
      <c r="K10" s="5">
        <v>4004</v>
      </c>
      <c r="L10" s="5" t="s">
        <v>18</v>
      </c>
      <c r="M10" s="5" t="s">
        <v>60</v>
      </c>
      <c r="N10" s="6">
        <v>38</v>
      </c>
      <c r="O10" s="6">
        <v>0.41419878807691896</v>
      </c>
      <c r="P10" s="18">
        <f t="shared" si="0"/>
        <v>51.315789473684212</v>
      </c>
      <c r="Q10" s="18">
        <f t="shared" si="1"/>
        <v>57.894736842105267</v>
      </c>
      <c r="R10" s="18">
        <f t="shared" si="2"/>
        <v>6.5789473684210549</v>
      </c>
    </row>
    <row r="11" spans="1:18">
      <c r="A11" s="2">
        <v>41346</v>
      </c>
      <c r="B11" s="9">
        <v>81</v>
      </c>
      <c r="C11" s="9">
        <v>200</v>
      </c>
      <c r="D11" s="9">
        <v>70</v>
      </c>
      <c r="E11" s="9">
        <v>122</v>
      </c>
      <c r="F11" s="10">
        <v>95</v>
      </c>
      <c r="G11" s="10">
        <v>351.85</v>
      </c>
      <c r="H11" s="3">
        <v>66863394</v>
      </c>
      <c r="I11" s="4">
        <v>6479747397.75</v>
      </c>
      <c r="J11" s="3">
        <v>406108</v>
      </c>
      <c r="K11" s="5">
        <v>4005</v>
      </c>
      <c r="L11" s="5" t="s">
        <v>19</v>
      </c>
      <c r="M11" s="5" t="s">
        <v>60</v>
      </c>
      <c r="N11" s="6">
        <v>27</v>
      </c>
      <c r="O11" s="6">
        <v>1.5081841787289274</v>
      </c>
      <c r="P11" s="18">
        <f t="shared" si="0"/>
        <v>351.85185185185185</v>
      </c>
      <c r="Q11" s="18">
        <f t="shared" si="1"/>
        <v>640.74074074074076</v>
      </c>
      <c r="R11" s="18">
        <f t="shared" si="2"/>
        <v>288.88888888888891</v>
      </c>
    </row>
    <row r="12" spans="1:18">
      <c r="A12" s="2">
        <v>40211</v>
      </c>
      <c r="B12" s="9">
        <v>61</v>
      </c>
      <c r="C12" s="9">
        <v>63.25</v>
      </c>
      <c r="D12" s="9">
        <v>58.25</v>
      </c>
      <c r="E12" s="9">
        <v>59</v>
      </c>
      <c r="F12" s="11">
        <v>0</v>
      </c>
      <c r="G12" s="11">
        <v>0</v>
      </c>
      <c r="H12" s="3">
        <v>21081239</v>
      </c>
      <c r="I12" s="4">
        <v>747852460.75</v>
      </c>
      <c r="J12" s="3">
        <v>97683</v>
      </c>
      <c r="K12" s="5">
        <v>6002</v>
      </c>
      <c r="L12" s="5" t="s">
        <v>20</v>
      </c>
      <c r="M12" s="5" t="s">
        <v>89</v>
      </c>
      <c r="N12" s="6">
        <v>51</v>
      </c>
      <c r="O12" s="6">
        <v>0.14571181118139379</v>
      </c>
      <c r="P12" s="18">
        <f t="shared" si="0"/>
        <v>15.686274509803921</v>
      </c>
      <c r="Q12" s="18">
        <f t="shared" si="1"/>
        <v>24.019607843137255</v>
      </c>
      <c r="R12" s="18">
        <f t="shared" si="2"/>
        <v>8.3333333333333339</v>
      </c>
    </row>
    <row r="13" spans="1:18">
      <c r="A13" s="2">
        <v>41099</v>
      </c>
      <c r="B13" s="9">
        <v>60</v>
      </c>
      <c r="C13" s="9">
        <v>66.5</v>
      </c>
      <c r="D13" s="9">
        <v>59.25</v>
      </c>
      <c r="E13" s="9">
        <v>62</v>
      </c>
      <c r="F13" s="10">
        <v>8</v>
      </c>
      <c r="G13" s="10">
        <v>14.81</v>
      </c>
      <c r="H13" s="3">
        <v>19382271</v>
      </c>
      <c r="I13" s="4">
        <v>1227053318.25</v>
      </c>
      <c r="J13" s="3">
        <v>96902</v>
      </c>
      <c r="K13" s="5">
        <v>6004</v>
      </c>
      <c r="L13" s="5" t="s">
        <v>21</v>
      </c>
      <c r="M13" s="5" t="s">
        <v>89</v>
      </c>
      <c r="N13" s="6">
        <v>54</v>
      </c>
      <c r="O13" s="6">
        <v>0.13815033848081718</v>
      </c>
      <c r="P13" s="18">
        <f t="shared" si="0"/>
        <v>14.814814814814813</v>
      </c>
      <c r="Q13" s="18">
        <f t="shared" si="1"/>
        <v>23.148148148148149</v>
      </c>
      <c r="R13" s="18">
        <f t="shared" si="2"/>
        <v>8.3333333333333357</v>
      </c>
    </row>
    <row r="14" spans="1:18">
      <c r="A14" s="2">
        <v>39893</v>
      </c>
      <c r="B14" s="9">
        <v>15.5</v>
      </c>
      <c r="C14" s="9">
        <v>15.9</v>
      </c>
      <c r="D14" s="9">
        <v>13.9</v>
      </c>
      <c r="E14" s="9">
        <v>15.5</v>
      </c>
      <c r="F14" s="11">
        <v>0</v>
      </c>
      <c r="G14" s="11">
        <v>0</v>
      </c>
      <c r="H14" s="3">
        <v>61633111</v>
      </c>
      <c r="I14" s="4">
        <v>1456903325.8900001</v>
      </c>
      <c r="J14" s="3">
        <v>176580</v>
      </c>
      <c r="K14" s="5">
        <v>7040</v>
      </c>
      <c r="L14" s="5" t="s">
        <v>22</v>
      </c>
      <c r="M14" s="5" t="s">
        <v>90</v>
      </c>
      <c r="N14" s="6">
        <v>10</v>
      </c>
      <c r="O14" s="6">
        <v>0.43825493093115531</v>
      </c>
      <c r="P14" s="18">
        <f t="shared" si="0"/>
        <v>55.000000000000007</v>
      </c>
      <c r="Q14" s="18">
        <f t="shared" si="1"/>
        <v>59.000000000000007</v>
      </c>
      <c r="R14" s="18">
        <f t="shared" si="2"/>
        <v>4</v>
      </c>
    </row>
    <row r="15" spans="1:18">
      <c r="A15" s="2">
        <v>40007</v>
      </c>
      <c r="B15" s="9">
        <v>83</v>
      </c>
      <c r="C15" s="9">
        <v>104.75</v>
      </c>
      <c r="D15" s="9">
        <v>72</v>
      </c>
      <c r="E15" s="9">
        <v>77</v>
      </c>
      <c r="F15" s="11">
        <v>0</v>
      </c>
      <c r="G15" s="11">
        <v>0</v>
      </c>
      <c r="H15" s="3">
        <v>26619710</v>
      </c>
      <c r="I15" s="4">
        <v>1426464153.75</v>
      </c>
      <c r="J15" s="3">
        <v>125508</v>
      </c>
      <c r="K15" s="5">
        <v>8230</v>
      </c>
      <c r="L15" s="5" t="s">
        <v>23</v>
      </c>
      <c r="M15" s="5" t="s">
        <v>61</v>
      </c>
      <c r="N15" s="6">
        <v>10</v>
      </c>
      <c r="O15" s="6">
        <v>2.0412203288596382</v>
      </c>
      <c r="P15" s="18">
        <f t="shared" si="0"/>
        <v>670</v>
      </c>
      <c r="Q15" s="18">
        <f t="shared" si="1"/>
        <v>947.5</v>
      </c>
      <c r="R15" s="18">
        <f t="shared" si="2"/>
        <v>277.5</v>
      </c>
    </row>
    <row r="16" spans="1:18">
      <c r="A16" s="2">
        <v>40023</v>
      </c>
      <c r="B16" s="7">
        <v>91</v>
      </c>
      <c r="C16" s="7">
        <v>94.75</v>
      </c>
      <c r="D16" s="7">
        <v>66</v>
      </c>
      <c r="E16" s="7">
        <v>76.25</v>
      </c>
      <c r="F16" s="8">
        <v>0</v>
      </c>
      <c r="G16" s="8">
        <v>0</v>
      </c>
      <c r="H16" s="3">
        <v>12074600</v>
      </c>
      <c r="I16" s="4">
        <v>888849776</v>
      </c>
      <c r="J16" s="3">
        <v>125457</v>
      </c>
      <c r="K16" s="5">
        <v>8240</v>
      </c>
      <c r="L16" s="5" t="s">
        <v>24</v>
      </c>
      <c r="M16" s="5" t="s">
        <v>61</v>
      </c>
      <c r="N16" s="6">
        <v>10</v>
      </c>
      <c r="O16" s="6">
        <v>2.0314323224934752</v>
      </c>
      <c r="P16" s="18">
        <f t="shared" si="0"/>
        <v>662.5</v>
      </c>
      <c r="Q16" s="18">
        <f t="shared" si="1"/>
        <v>847.5</v>
      </c>
      <c r="R16" s="18">
        <f t="shared" si="2"/>
        <v>185</v>
      </c>
    </row>
    <row r="17" spans="1:18">
      <c r="A17" s="2">
        <v>40021</v>
      </c>
      <c r="B17" s="9">
        <v>46.4</v>
      </c>
      <c r="C17" s="9">
        <v>49.7</v>
      </c>
      <c r="D17" s="9">
        <v>35.6</v>
      </c>
      <c r="E17" s="9">
        <v>36.700000000000003</v>
      </c>
      <c r="F17" s="11">
        <v>0</v>
      </c>
      <c r="G17" s="11">
        <v>0</v>
      </c>
      <c r="H17" s="3">
        <v>33537144</v>
      </c>
      <c r="I17" s="4">
        <v>832207237.10000002</v>
      </c>
      <c r="J17" s="3">
        <v>117510</v>
      </c>
      <c r="K17" s="5">
        <v>8250</v>
      </c>
      <c r="L17" s="5" t="s">
        <v>25</v>
      </c>
      <c r="M17" s="5" t="s">
        <v>61</v>
      </c>
      <c r="N17" s="6">
        <v>10</v>
      </c>
      <c r="O17" s="6">
        <v>1.3001916620664791</v>
      </c>
      <c r="P17" s="18">
        <f t="shared" si="0"/>
        <v>267.00000000000006</v>
      </c>
      <c r="Q17" s="18">
        <f t="shared" si="1"/>
        <v>397</v>
      </c>
      <c r="R17" s="18">
        <f t="shared" si="2"/>
        <v>129.99999999999994</v>
      </c>
    </row>
    <row r="18" spans="1:18">
      <c r="A18" s="12">
        <v>39984</v>
      </c>
      <c r="B18" s="7">
        <v>29.8</v>
      </c>
      <c r="C18" s="7">
        <v>39.9</v>
      </c>
      <c r="D18" s="7">
        <v>28.7</v>
      </c>
      <c r="E18" s="7">
        <v>38.799999999999997</v>
      </c>
      <c r="F18" s="8">
        <v>0</v>
      </c>
      <c r="G18" s="8">
        <v>0</v>
      </c>
      <c r="H18" s="13">
        <v>23651251</v>
      </c>
      <c r="I18" s="14">
        <v>850051564.10000002</v>
      </c>
      <c r="J18" s="13">
        <v>67384</v>
      </c>
      <c r="K18" s="5">
        <v>8220</v>
      </c>
      <c r="L18" s="5" t="s">
        <v>58</v>
      </c>
      <c r="M18" s="5" t="s">
        <v>61</v>
      </c>
      <c r="N18" s="6">
        <v>10</v>
      </c>
      <c r="O18" s="6">
        <v>1.355835153635182</v>
      </c>
      <c r="P18" s="18">
        <f t="shared" si="0"/>
        <v>288</v>
      </c>
      <c r="Q18" s="18">
        <f t="shared" si="1"/>
        <v>299</v>
      </c>
      <c r="R18" s="18">
        <f t="shared" si="2"/>
        <v>11</v>
      </c>
    </row>
    <row r="19" spans="1:18">
      <c r="A19" s="2">
        <v>40217</v>
      </c>
      <c r="B19" s="9">
        <v>28</v>
      </c>
      <c r="C19" s="9">
        <v>29</v>
      </c>
      <c r="D19" s="9">
        <v>26.2</v>
      </c>
      <c r="E19" s="9">
        <v>26.5</v>
      </c>
      <c r="F19" s="11">
        <v>0</v>
      </c>
      <c r="G19" s="11">
        <v>0</v>
      </c>
      <c r="H19" s="3">
        <v>12687089</v>
      </c>
      <c r="I19" s="4">
        <v>345181696.30000001</v>
      </c>
      <c r="J19" s="3">
        <v>178693</v>
      </c>
      <c r="K19" s="5">
        <v>8260</v>
      </c>
      <c r="L19" s="5" t="s">
        <v>26</v>
      </c>
      <c r="M19" s="5" t="s">
        <v>61</v>
      </c>
      <c r="N19" s="6">
        <v>10</v>
      </c>
      <c r="O19" s="6">
        <v>0.97455963999813078</v>
      </c>
      <c r="P19" s="18">
        <f t="shared" si="0"/>
        <v>165</v>
      </c>
      <c r="Q19" s="18">
        <f t="shared" si="1"/>
        <v>190</v>
      </c>
      <c r="R19" s="18">
        <f t="shared" si="2"/>
        <v>25</v>
      </c>
    </row>
    <row r="20" spans="1:18">
      <c r="A20" s="2">
        <v>40224</v>
      </c>
      <c r="B20" s="9">
        <v>41</v>
      </c>
      <c r="C20" s="9">
        <v>42</v>
      </c>
      <c r="D20" s="9">
        <v>35.4</v>
      </c>
      <c r="E20" s="9">
        <v>35.700000000000003</v>
      </c>
      <c r="F20" s="11">
        <v>0</v>
      </c>
      <c r="G20" s="11">
        <v>0</v>
      </c>
      <c r="H20" s="3">
        <v>16038177</v>
      </c>
      <c r="I20" s="4">
        <v>376912452.69999999</v>
      </c>
      <c r="J20" s="3">
        <v>126845</v>
      </c>
      <c r="K20" s="5">
        <v>8270</v>
      </c>
      <c r="L20" s="5" t="s">
        <v>27</v>
      </c>
      <c r="M20" s="5" t="s">
        <v>61</v>
      </c>
      <c r="N20" s="6">
        <v>10</v>
      </c>
      <c r="O20" s="6">
        <v>1.2725655957915478</v>
      </c>
      <c r="P20" s="18">
        <f t="shared" si="0"/>
        <v>257</v>
      </c>
      <c r="Q20" s="18">
        <f t="shared" si="1"/>
        <v>320</v>
      </c>
      <c r="R20" s="18">
        <f t="shared" si="2"/>
        <v>63</v>
      </c>
    </row>
    <row r="21" spans="1:18">
      <c r="A21" s="2">
        <v>40155</v>
      </c>
      <c r="B21" s="9">
        <v>42</v>
      </c>
      <c r="C21" s="9">
        <v>43</v>
      </c>
      <c r="D21" s="9">
        <v>36.1</v>
      </c>
      <c r="E21" s="9">
        <v>38.5</v>
      </c>
      <c r="F21" s="11">
        <v>0</v>
      </c>
      <c r="G21" s="11">
        <v>0</v>
      </c>
      <c r="H21" s="3">
        <v>26471896</v>
      </c>
      <c r="I21" s="4">
        <v>568611325.10000002</v>
      </c>
      <c r="J21" s="3">
        <v>105489</v>
      </c>
      <c r="K21" s="5">
        <v>8280</v>
      </c>
      <c r="L21" s="5" t="s">
        <v>28</v>
      </c>
      <c r="M21" s="5" t="s">
        <v>61</v>
      </c>
      <c r="N21" s="6">
        <v>10</v>
      </c>
      <c r="O21" s="6">
        <v>1.3480731482996928</v>
      </c>
      <c r="P21" s="18">
        <f t="shared" si="0"/>
        <v>285</v>
      </c>
      <c r="Q21" s="18">
        <f t="shared" si="1"/>
        <v>330</v>
      </c>
      <c r="R21" s="18">
        <f t="shared" si="2"/>
        <v>45</v>
      </c>
    </row>
    <row r="22" spans="1:18">
      <c r="A22" s="2">
        <v>40337</v>
      </c>
      <c r="B22" s="9">
        <v>42</v>
      </c>
      <c r="C22" s="9">
        <v>43</v>
      </c>
      <c r="D22" s="9">
        <v>36.1</v>
      </c>
      <c r="E22" s="9">
        <v>38.5</v>
      </c>
      <c r="F22" s="11">
        <v>0</v>
      </c>
      <c r="G22" s="11">
        <v>0</v>
      </c>
      <c r="H22" s="3">
        <v>30329790</v>
      </c>
      <c r="I22" s="4">
        <v>382106793.30000001</v>
      </c>
      <c r="J22" s="3">
        <v>121315</v>
      </c>
      <c r="K22" s="5">
        <v>8290</v>
      </c>
      <c r="L22" s="5" t="s">
        <v>29</v>
      </c>
      <c r="M22" s="5" t="s">
        <v>61</v>
      </c>
      <c r="N22" s="6">
        <v>10</v>
      </c>
      <c r="O22" s="6">
        <v>1.3480731482996928</v>
      </c>
      <c r="P22" s="18">
        <f t="shared" si="0"/>
        <v>285</v>
      </c>
      <c r="Q22" s="18">
        <f t="shared" si="1"/>
        <v>330</v>
      </c>
      <c r="R22" s="18">
        <f t="shared" si="2"/>
        <v>45</v>
      </c>
    </row>
    <row r="23" spans="1:18">
      <c r="A23" s="2">
        <v>40335</v>
      </c>
      <c r="B23" s="9">
        <v>54</v>
      </c>
      <c r="C23" s="9">
        <v>55</v>
      </c>
      <c r="D23" s="9">
        <v>42.8</v>
      </c>
      <c r="E23" s="9">
        <v>43.4</v>
      </c>
      <c r="F23" s="11">
        <v>0</v>
      </c>
      <c r="G23" s="11">
        <v>0</v>
      </c>
      <c r="H23" s="3">
        <v>12162197</v>
      </c>
      <c r="I23" s="4">
        <v>347542743.69999999</v>
      </c>
      <c r="J23" s="3">
        <v>139015</v>
      </c>
      <c r="K23" s="5">
        <v>8300</v>
      </c>
      <c r="L23" s="5" t="s">
        <v>30</v>
      </c>
      <c r="M23" s="5" t="s">
        <v>61</v>
      </c>
      <c r="N23" s="6">
        <v>10</v>
      </c>
      <c r="O23" s="6">
        <v>1.4678743481123135</v>
      </c>
      <c r="P23" s="18">
        <f t="shared" si="0"/>
        <v>334</v>
      </c>
      <c r="Q23" s="18">
        <f t="shared" si="1"/>
        <v>450</v>
      </c>
      <c r="R23" s="18">
        <f t="shared" si="2"/>
        <v>116</v>
      </c>
    </row>
    <row r="24" spans="1:18">
      <c r="A24" s="2">
        <v>40342</v>
      </c>
      <c r="B24" s="9">
        <v>15.5</v>
      </c>
      <c r="C24" s="9">
        <v>15.5</v>
      </c>
      <c r="D24" s="9">
        <v>13.35</v>
      </c>
      <c r="E24" s="9">
        <v>13.55</v>
      </c>
      <c r="F24" s="11">
        <v>0</v>
      </c>
      <c r="G24" s="11">
        <v>0</v>
      </c>
      <c r="H24" s="3">
        <v>17717665</v>
      </c>
      <c r="I24" s="4">
        <v>250613417.75</v>
      </c>
      <c r="J24" s="3">
        <v>102120</v>
      </c>
      <c r="K24" s="5">
        <v>8310</v>
      </c>
      <c r="L24" s="5" t="s">
        <v>31</v>
      </c>
      <c r="M24" s="5" t="s">
        <v>61</v>
      </c>
      <c r="N24" s="6">
        <v>10</v>
      </c>
      <c r="O24" s="6">
        <v>0.30380145433166422</v>
      </c>
      <c r="P24" s="18">
        <f t="shared" si="0"/>
        <v>35.500000000000007</v>
      </c>
      <c r="Q24" s="18">
        <f t="shared" si="1"/>
        <v>55.000000000000007</v>
      </c>
      <c r="R24" s="18">
        <f t="shared" si="2"/>
        <v>19.5</v>
      </c>
    </row>
    <row r="25" spans="1:18">
      <c r="A25" s="2">
        <v>40966</v>
      </c>
      <c r="B25" s="9">
        <v>24.5</v>
      </c>
      <c r="C25" s="9">
        <v>48.9</v>
      </c>
      <c r="D25" s="9">
        <v>24.5</v>
      </c>
      <c r="E25" s="9">
        <v>36.700000000000003</v>
      </c>
      <c r="F25" s="10">
        <v>26.7</v>
      </c>
      <c r="G25" s="10">
        <v>267</v>
      </c>
      <c r="H25" s="3">
        <v>52565761</v>
      </c>
      <c r="I25" s="4">
        <v>1876681462.8499999</v>
      </c>
      <c r="J25" s="3">
        <v>89194</v>
      </c>
      <c r="K25" s="5">
        <v>8311</v>
      </c>
      <c r="L25" s="5" t="s">
        <v>32</v>
      </c>
      <c r="M25" s="5" t="s">
        <v>61</v>
      </c>
      <c r="N25" s="6">
        <v>10</v>
      </c>
      <c r="O25" s="6">
        <v>1.3001916620664791</v>
      </c>
      <c r="P25" s="18">
        <f t="shared" si="0"/>
        <v>267.00000000000006</v>
      </c>
      <c r="Q25" s="18">
        <f t="shared" si="1"/>
        <v>388.99999999999994</v>
      </c>
      <c r="R25" s="18">
        <f t="shared" si="2"/>
        <v>121.99999999999989</v>
      </c>
    </row>
    <row r="26" spans="1:18">
      <c r="A26" s="2">
        <v>41084</v>
      </c>
      <c r="B26" s="9">
        <v>90</v>
      </c>
      <c r="C26" s="9">
        <v>100</v>
      </c>
      <c r="D26" s="9">
        <v>73</v>
      </c>
      <c r="E26" s="9">
        <v>77.5</v>
      </c>
      <c r="F26" s="10">
        <v>67.5</v>
      </c>
      <c r="G26" s="10">
        <v>675</v>
      </c>
      <c r="H26" s="3">
        <v>25699742</v>
      </c>
      <c r="I26" s="4">
        <v>1205824042.5</v>
      </c>
      <c r="J26" s="3">
        <v>162710</v>
      </c>
      <c r="K26" s="5">
        <v>8312</v>
      </c>
      <c r="L26" s="5" t="s">
        <v>33</v>
      </c>
      <c r="M26" s="5" t="s">
        <v>61</v>
      </c>
      <c r="N26" s="6">
        <v>10</v>
      </c>
      <c r="O26" s="6">
        <v>2.0476928433652555</v>
      </c>
      <c r="P26" s="18">
        <f t="shared" si="0"/>
        <v>675</v>
      </c>
      <c r="Q26" s="18">
        <f t="shared" si="1"/>
        <v>900</v>
      </c>
      <c r="R26" s="18">
        <f t="shared" si="2"/>
        <v>225</v>
      </c>
    </row>
    <row r="27" spans="1:18">
      <c r="A27" s="2">
        <v>40946</v>
      </c>
      <c r="B27" s="9">
        <v>90</v>
      </c>
      <c r="C27" s="9">
        <v>100</v>
      </c>
      <c r="D27" s="9">
        <v>73</v>
      </c>
      <c r="E27" s="9">
        <v>77.5</v>
      </c>
      <c r="F27" s="10">
        <v>67.5</v>
      </c>
      <c r="G27" s="10">
        <v>675</v>
      </c>
      <c r="H27" s="3">
        <v>38489215</v>
      </c>
      <c r="I27" s="4">
        <v>1370806749</v>
      </c>
      <c r="J27" s="3">
        <v>77547</v>
      </c>
      <c r="K27" s="5">
        <v>1201</v>
      </c>
      <c r="L27" s="5" t="s">
        <v>34</v>
      </c>
      <c r="M27" s="5" t="s">
        <v>91</v>
      </c>
      <c r="N27" s="6">
        <v>26</v>
      </c>
      <c r="O27" s="6">
        <v>1.0921813983378192</v>
      </c>
      <c r="P27" s="18">
        <f t="shared" si="0"/>
        <v>198.07692307692309</v>
      </c>
      <c r="Q27" s="18">
        <f t="shared" si="1"/>
        <v>284.61538461538464</v>
      </c>
      <c r="R27" s="18">
        <f t="shared" si="2"/>
        <v>86.538461538461547</v>
      </c>
    </row>
    <row r="28" spans="1:18">
      <c r="A28" s="2">
        <v>40231</v>
      </c>
      <c r="B28" s="9">
        <v>35.4</v>
      </c>
      <c r="C28" s="9">
        <v>36.5</v>
      </c>
      <c r="D28" s="9">
        <v>32.9</v>
      </c>
      <c r="E28" s="9">
        <v>33.1</v>
      </c>
      <c r="F28" s="11">
        <v>0</v>
      </c>
      <c r="G28" s="11">
        <v>0</v>
      </c>
      <c r="H28" s="3">
        <v>16120720</v>
      </c>
      <c r="I28" s="4">
        <v>435516587.19999999</v>
      </c>
      <c r="J28" s="3">
        <v>164048</v>
      </c>
      <c r="K28" s="5">
        <v>1213</v>
      </c>
      <c r="L28" s="5" t="s">
        <v>35</v>
      </c>
      <c r="M28" s="5" t="s">
        <v>91</v>
      </c>
      <c r="N28" s="6">
        <v>27</v>
      </c>
      <c r="O28" s="6">
        <v>0.20369641637868827</v>
      </c>
      <c r="P28" s="18">
        <f t="shared" si="0"/>
        <v>22.592592592592599</v>
      </c>
      <c r="Q28" s="18">
        <f t="shared" si="1"/>
        <v>35.185185185185183</v>
      </c>
      <c r="R28" s="18">
        <f t="shared" si="2"/>
        <v>12.592592592592585</v>
      </c>
    </row>
    <row r="29" spans="1:18">
      <c r="A29" s="2">
        <v>40315</v>
      </c>
      <c r="B29" s="9">
        <v>51.5</v>
      </c>
      <c r="C29" s="9">
        <v>54.5</v>
      </c>
      <c r="D29" s="9">
        <v>49.5</v>
      </c>
      <c r="E29" s="9">
        <v>51.25</v>
      </c>
      <c r="F29" s="11">
        <v>0</v>
      </c>
      <c r="G29" s="11">
        <v>0</v>
      </c>
      <c r="H29" s="3">
        <v>16533293</v>
      </c>
      <c r="I29" s="4">
        <v>476906388.19999999</v>
      </c>
      <c r="J29" s="3">
        <v>84850</v>
      </c>
      <c r="K29" s="5">
        <v>1214</v>
      </c>
      <c r="L29" s="5" t="s">
        <v>36</v>
      </c>
      <c r="M29" s="5" t="s">
        <v>91</v>
      </c>
      <c r="N29" s="6">
        <v>49</v>
      </c>
      <c r="O29" s="6">
        <v>4.4895319907890946E-2</v>
      </c>
      <c r="P29" s="18">
        <f t="shared" si="0"/>
        <v>4.591836734693878</v>
      </c>
      <c r="Q29" s="18">
        <f t="shared" si="1"/>
        <v>11.224489795918368</v>
      </c>
      <c r="R29" s="18">
        <f t="shared" si="2"/>
        <v>6.6326530612244898</v>
      </c>
    </row>
    <row r="30" spans="1:18">
      <c r="A30" s="2">
        <v>40776</v>
      </c>
      <c r="B30" s="9">
        <v>60.5</v>
      </c>
      <c r="C30" s="9">
        <v>60.5</v>
      </c>
      <c r="D30" s="9">
        <v>58.5</v>
      </c>
      <c r="E30" s="9">
        <v>58.75</v>
      </c>
      <c r="F30" s="15">
        <v>-1.5</v>
      </c>
      <c r="G30" s="15">
        <v>-2.4900000000000002</v>
      </c>
      <c r="H30" s="3">
        <v>8119121</v>
      </c>
      <c r="I30" s="4">
        <v>220770630.19999999</v>
      </c>
      <c r="J30" s="3">
        <v>14749</v>
      </c>
      <c r="K30" s="5">
        <v>1301</v>
      </c>
      <c r="L30" s="5" t="s">
        <v>37</v>
      </c>
      <c r="M30" s="5" t="s">
        <v>62</v>
      </c>
      <c r="N30" s="6">
        <v>34</v>
      </c>
      <c r="O30" s="6">
        <v>0.54693062840810702</v>
      </c>
      <c r="P30" s="18">
        <f t="shared" si="0"/>
        <v>72.794117647058826</v>
      </c>
      <c r="Q30" s="18">
        <f t="shared" si="1"/>
        <v>77.941176470588232</v>
      </c>
      <c r="R30" s="18">
        <f t="shared" si="2"/>
        <v>5.1470588235294059</v>
      </c>
    </row>
    <row r="31" spans="1:18">
      <c r="A31" s="2">
        <v>40029</v>
      </c>
      <c r="B31" s="9">
        <v>35</v>
      </c>
      <c r="C31" s="9">
        <v>36.700000000000003</v>
      </c>
      <c r="D31" s="9">
        <v>33.4</v>
      </c>
      <c r="E31" s="9">
        <v>33.5</v>
      </c>
      <c r="F31" s="11">
        <v>0</v>
      </c>
      <c r="G31" s="11">
        <v>0</v>
      </c>
      <c r="H31" s="3">
        <v>26622006</v>
      </c>
      <c r="I31" s="4">
        <v>938288974.70000005</v>
      </c>
      <c r="J31" s="3">
        <v>149331</v>
      </c>
      <c r="K31" s="5">
        <v>1320</v>
      </c>
      <c r="L31" s="5" t="s">
        <v>38</v>
      </c>
      <c r="M31" s="5" t="s">
        <v>62</v>
      </c>
      <c r="N31" s="6">
        <v>25</v>
      </c>
      <c r="O31" s="6">
        <v>0.29266961396282004</v>
      </c>
      <c r="P31" s="18">
        <f t="shared" si="0"/>
        <v>34</v>
      </c>
      <c r="Q31" s="18">
        <f t="shared" si="1"/>
        <v>46.800000000000011</v>
      </c>
      <c r="R31" s="18">
        <f t="shared" si="2"/>
        <v>12.800000000000011</v>
      </c>
    </row>
    <row r="32" spans="1:18">
      <c r="A32" s="2">
        <v>40474</v>
      </c>
      <c r="B32" s="9">
        <v>24.5</v>
      </c>
      <c r="C32" s="9">
        <v>48.9</v>
      </c>
      <c r="D32" s="9">
        <v>24.5</v>
      </c>
      <c r="E32" s="9">
        <v>36.700000000000003</v>
      </c>
      <c r="F32" s="10">
        <v>26.7</v>
      </c>
      <c r="G32" s="10">
        <v>267</v>
      </c>
      <c r="H32" s="3">
        <v>4021684</v>
      </c>
      <c r="I32" s="4">
        <v>145720990.40000001</v>
      </c>
      <c r="J32" s="3">
        <v>20316</v>
      </c>
      <c r="K32" s="5">
        <v>1330</v>
      </c>
      <c r="L32" s="5" t="s">
        <v>39</v>
      </c>
      <c r="M32" s="5" t="s">
        <v>62</v>
      </c>
      <c r="N32" s="6">
        <v>48</v>
      </c>
      <c r="O32" s="6">
        <v>-0.26842425584736629</v>
      </c>
      <c r="P32" s="18">
        <f t="shared" si="0"/>
        <v>-23.541666666666661</v>
      </c>
      <c r="Q32" s="18">
        <f t="shared" si="1"/>
        <v>1.8749999999999971</v>
      </c>
      <c r="R32" s="18">
        <f t="shared" si="2"/>
        <v>25.416666666666657</v>
      </c>
    </row>
    <row r="33" spans="1:18">
      <c r="A33" s="2">
        <v>40399</v>
      </c>
      <c r="B33" s="9">
        <v>24.5</v>
      </c>
      <c r="C33" s="9">
        <v>48.9</v>
      </c>
      <c r="D33" s="9">
        <v>24.5</v>
      </c>
      <c r="E33" s="9">
        <v>36.700000000000003</v>
      </c>
      <c r="F33" s="10">
        <v>26.7</v>
      </c>
      <c r="G33" s="10">
        <v>267</v>
      </c>
      <c r="H33" s="3">
        <v>82858708</v>
      </c>
      <c r="I33" s="4">
        <v>876385957.75</v>
      </c>
      <c r="J33" s="3">
        <v>135910</v>
      </c>
      <c r="K33" s="5">
        <v>4310</v>
      </c>
      <c r="L33" s="5" t="s">
        <v>40</v>
      </c>
      <c r="M33" s="5" t="s">
        <v>92</v>
      </c>
      <c r="N33" s="6">
        <v>10</v>
      </c>
      <c r="O33" s="6">
        <v>1.3001916620664791</v>
      </c>
      <c r="P33" s="18">
        <f t="shared" si="0"/>
        <v>267.00000000000006</v>
      </c>
      <c r="Q33" s="18">
        <f t="shared" si="1"/>
        <v>388.99999999999994</v>
      </c>
      <c r="R33" s="18">
        <f t="shared" si="2"/>
        <v>121.99999999999989</v>
      </c>
    </row>
    <row r="34" spans="1:18">
      <c r="A34" s="2">
        <v>41064</v>
      </c>
      <c r="B34" s="9">
        <v>61.75</v>
      </c>
      <c r="C34" s="9">
        <v>62.75</v>
      </c>
      <c r="D34" s="9">
        <v>58.5</v>
      </c>
      <c r="E34" s="9">
        <v>59.25</v>
      </c>
      <c r="F34" s="10">
        <v>2.25</v>
      </c>
      <c r="G34" s="10">
        <v>3.95</v>
      </c>
      <c r="H34" s="3">
        <v>58017364</v>
      </c>
      <c r="I34" s="4">
        <v>1405171683.25</v>
      </c>
      <c r="J34" s="3">
        <v>115489</v>
      </c>
      <c r="K34" s="5">
        <v>1810</v>
      </c>
      <c r="L34" s="5" t="s">
        <v>41</v>
      </c>
      <c r="M34" s="5" t="s">
        <v>63</v>
      </c>
      <c r="N34" s="6">
        <v>57</v>
      </c>
      <c r="O34" s="6">
        <v>3.8714512180690427E-2</v>
      </c>
      <c r="P34" s="18">
        <f t="shared" si="0"/>
        <v>3.9473684210526314</v>
      </c>
      <c r="Q34" s="18">
        <f t="shared" si="1"/>
        <v>10.087719298245613</v>
      </c>
      <c r="R34" s="18">
        <f t="shared" si="2"/>
        <v>6.1403508771929811</v>
      </c>
    </row>
    <row r="35" spans="1:18">
      <c r="A35" s="2">
        <v>41961</v>
      </c>
      <c r="B35" s="9">
        <v>65</v>
      </c>
      <c r="C35" s="9">
        <v>66.5</v>
      </c>
      <c r="D35" s="9">
        <v>60.75</v>
      </c>
      <c r="E35" s="9">
        <v>61.46</v>
      </c>
      <c r="F35" s="15">
        <v>-3.79</v>
      </c>
      <c r="G35" s="15">
        <v>-5.81</v>
      </c>
      <c r="H35" s="3">
        <v>64330935</v>
      </c>
      <c r="I35" s="4">
        <v>4084083431.5</v>
      </c>
      <c r="J35" s="3">
        <v>60567</v>
      </c>
      <c r="K35" s="5">
        <v>1180</v>
      </c>
      <c r="L35" s="5" t="s">
        <v>42</v>
      </c>
      <c r="M35" s="5" t="s">
        <v>93</v>
      </c>
      <c r="N35" s="6">
        <v>45</v>
      </c>
      <c r="O35" s="6">
        <v>0.31172406693201882</v>
      </c>
      <c r="P35" s="18">
        <f t="shared" si="0"/>
        <v>36.577777777777783</v>
      </c>
      <c r="Q35" s="18">
        <f t="shared" si="1"/>
        <v>47.777777777777779</v>
      </c>
      <c r="R35" s="18">
        <f t="shared" si="2"/>
        <v>11.199999999999996</v>
      </c>
    </row>
    <row r="36" spans="1:18">
      <c r="A36" s="2">
        <v>41823</v>
      </c>
      <c r="B36" s="9">
        <v>42.8</v>
      </c>
      <c r="C36" s="9">
        <v>45.3</v>
      </c>
      <c r="D36" s="9">
        <v>39.299999999999997</v>
      </c>
      <c r="E36" s="9">
        <v>40.21</v>
      </c>
      <c r="F36" s="10">
        <v>-0.99</v>
      </c>
      <c r="G36" s="10">
        <v>-2.4</v>
      </c>
      <c r="H36" s="3">
        <v>28440406</v>
      </c>
      <c r="I36" s="4">
        <v>1234128550.5</v>
      </c>
      <c r="J36" s="3">
        <v>72483</v>
      </c>
      <c r="K36" s="5">
        <v>3005</v>
      </c>
      <c r="L36" s="5" t="s">
        <v>43</v>
      </c>
      <c r="M36" s="5" t="s">
        <v>59</v>
      </c>
      <c r="N36" s="6">
        <v>10</v>
      </c>
      <c r="O36" s="6">
        <v>1.3915306279151369</v>
      </c>
      <c r="P36" s="18">
        <f t="shared" si="0"/>
        <v>302.09999999999997</v>
      </c>
      <c r="Q36" s="18">
        <f t="shared" si="1"/>
        <v>353</v>
      </c>
      <c r="R36" s="18">
        <f t="shared" si="2"/>
        <v>50.900000000000034</v>
      </c>
    </row>
    <row r="37" spans="1:18">
      <c r="A37" s="2">
        <v>41695</v>
      </c>
      <c r="B37" s="9">
        <v>76.5</v>
      </c>
      <c r="C37" s="9">
        <v>76.5</v>
      </c>
      <c r="D37" s="9">
        <v>72.25</v>
      </c>
      <c r="E37" s="9">
        <v>72.75</v>
      </c>
      <c r="F37" s="10">
        <v>3</v>
      </c>
      <c r="G37" s="10">
        <v>4.3</v>
      </c>
      <c r="H37" s="3">
        <v>18035548</v>
      </c>
      <c r="I37" s="4">
        <v>750065631.25</v>
      </c>
      <c r="J37" s="3">
        <v>58148</v>
      </c>
      <c r="K37" s="5">
        <v>4006</v>
      </c>
      <c r="L37" s="5" t="s">
        <v>44</v>
      </c>
      <c r="M37" s="5" t="s">
        <v>60</v>
      </c>
      <c r="N37" s="6">
        <v>36</v>
      </c>
      <c r="O37" s="6">
        <v>0.703509967595492</v>
      </c>
      <c r="P37" s="18">
        <f t="shared" si="0"/>
        <v>102.08333333333333</v>
      </c>
      <c r="Q37" s="18">
        <f t="shared" si="1"/>
        <v>112.5</v>
      </c>
      <c r="R37" s="18">
        <f t="shared" si="2"/>
        <v>10.416666666666671</v>
      </c>
    </row>
    <row r="38" spans="1:18">
      <c r="A38" s="2">
        <v>41856</v>
      </c>
      <c r="B38" s="9">
        <v>73.75</v>
      </c>
      <c r="C38" s="9">
        <v>77</v>
      </c>
      <c r="D38" s="9">
        <v>73.25</v>
      </c>
      <c r="E38" s="9">
        <v>74.709999999999994</v>
      </c>
      <c r="F38" s="10">
        <v>3.21</v>
      </c>
      <c r="G38" s="10">
        <v>4.49</v>
      </c>
      <c r="H38" s="3">
        <v>15158122</v>
      </c>
      <c r="I38" s="4">
        <v>715082521.25</v>
      </c>
      <c r="J38" s="3">
        <v>35641</v>
      </c>
      <c r="K38" s="5">
        <v>4007</v>
      </c>
      <c r="L38" s="5" t="s">
        <v>45</v>
      </c>
      <c r="M38" s="5" t="s">
        <v>60</v>
      </c>
      <c r="N38" s="6">
        <v>28</v>
      </c>
      <c r="O38" s="6">
        <v>0.98140944181250589</v>
      </c>
      <c r="P38" s="18">
        <f t="shared" si="0"/>
        <v>166.82142857142856</v>
      </c>
      <c r="Q38" s="18">
        <f t="shared" si="1"/>
        <v>175</v>
      </c>
      <c r="R38" s="18">
        <f t="shared" si="2"/>
        <v>8.1785714285714448</v>
      </c>
    </row>
    <row r="39" spans="1:18">
      <c r="A39" s="2">
        <v>42144</v>
      </c>
      <c r="B39" s="9">
        <v>125</v>
      </c>
      <c r="C39" s="9">
        <v>135.25</v>
      </c>
      <c r="D39" s="9">
        <v>123.5</v>
      </c>
      <c r="E39" s="9">
        <v>128.54</v>
      </c>
      <c r="F39" s="10">
        <v>5.54</v>
      </c>
      <c r="G39" s="10">
        <v>4.5</v>
      </c>
      <c r="H39" s="3">
        <v>7493890</v>
      </c>
      <c r="I39" s="4">
        <v>964522772.75</v>
      </c>
      <c r="J39" s="3">
        <v>38760</v>
      </c>
      <c r="K39" s="5">
        <v>4008</v>
      </c>
      <c r="L39" s="5" t="s">
        <v>46</v>
      </c>
      <c r="M39" s="5" t="s">
        <v>60</v>
      </c>
      <c r="N39" s="6">
        <v>70</v>
      </c>
      <c r="O39" s="6">
        <v>0.60774489789378106</v>
      </c>
      <c r="P39" s="18">
        <f t="shared" si="0"/>
        <v>83.628571428571419</v>
      </c>
      <c r="Q39" s="18">
        <f t="shared" si="1"/>
        <v>93.214285714285722</v>
      </c>
      <c r="R39" s="18">
        <f t="shared" si="2"/>
        <v>9.5857142857143032</v>
      </c>
    </row>
    <row r="40" spans="1:18">
      <c r="A40" s="2">
        <v>42460</v>
      </c>
      <c r="B40" s="9">
        <v>75.5</v>
      </c>
      <c r="C40" s="9">
        <v>77.75</v>
      </c>
      <c r="D40" s="9">
        <v>72</v>
      </c>
      <c r="E40" s="9">
        <v>72.599999999999994</v>
      </c>
      <c r="F40" s="15">
        <v>-4.53</v>
      </c>
      <c r="G40" s="15">
        <v>-5.87</v>
      </c>
      <c r="H40" s="3">
        <v>9093259</v>
      </c>
      <c r="I40" s="4">
        <v>685966542.25</v>
      </c>
      <c r="J40" s="3">
        <v>17127</v>
      </c>
      <c r="K40" s="5">
        <v>4009</v>
      </c>
      <c r="L40" s="5" t="s">
        <v>47</v>
      </c>
      <c r="M40" s="5" t="s">
        <v>60</v>
      </c>
      <c r="N40" s="6">
        <v>64</v>
      </c>
      <c r="O40" s="6">
        <v>0.12608183847107848</v>
      </c>
      <c r="P40" s="18">
        <f t="shared" si="0"/>
        <v>13.437499999999991</v>
      </c>
      <c r="Q40" s="18">
        <f t="shared" si="1"/>
        <v>21.484375</v>
      </c>
      <c r="R40" s="18">
        <f t="shared" si="2"/>
        <v>8.0468750000000089</v>
      </c>
    </row>
    <row r="41" spans="1:18">
      <c r="A41" s="2">
        <v>42550</v>
      </c>
      <c r="B41" s="9">
        <v>40.700000000000003</v>
      </c>
      <c r="C41" s="9">
        <v>40.700000000000003</v>
      </c>
      <c r="D41" s="9">
        <v>39.799999999999997</v>
      </c>
      <c r="E41" s="9">
        <v>40.01</v>
      </c>
      <c r="F41" s="10">
        <v>3.01</v>
      </c>
      <c r="G41" s="10">
        <v>8.14</v>
      </c>
      <c r="H41" s="3">
        <v>9403514</v>
      </c>
      <c r="I41" s="4">
        <v>379670682.80000001</v>
      </c>
      <c r="J41" s="3">
        <v>11762</v>
      </c>
      <c r="K41" s="5">
        <v>4011</v>
      </c>
      <c r="L41" s="5" t="s">
        <v>48</v>
      </c>
      <c r="M41" s="5" t="s">
        <v>60</v>
      </c>
      <c r="N41" s="6">
        <v>37</v>
      </c>
      <c r="O41" s="6">
        <v>7.8211510224919165E-2</v>
      </c>
      <c r="P41" s="18">
        <f t="shared" si="0"/>
        <v>8.1351351351351298</v>
      </c>
      <c r="Q41" s="18">
        <f t="shared" si="1"/>
        <v>10.000000000000007</v>
      </c>
      <c r="R41" s="18">
        <f t="shared" si="2"/>
        <v>1.8648648648648773</v>
      </c>
    </row>
    <row r="42" spans="1:18">
      <c r="A42" s="2">
        <v>41644</v>
      </c>
      <c r="B42" s="9">
        <v>83</v>
      </c>
      <c r="C42" s="9">
        <v>87.5</v>
      </c>
      <c r="D42" s="9">
        <v>72</v>
      </c>
      <c r="E42" s="9">
        <v>72</v>
      </c>
      <c r="F42" s="15">
        <v>-7.75</v>
      </c>
      <c r="G42" s="15">
        <v>-9.7200000000000006</v>
      </c>
      <c r="H42" s="3">
        <v>27981075</v>
      </c>
      <c r="I42" s="4">
        <v>1350606757</v>
      </c>
      <c r="J42" s="3">
        <v>55138</v>
      </c>
      <c r="K42" s="5">
        <v>8011</v>
      </c>
      <c r="L42" s="5" t="s">
        <v>49</v>
      </c>
      <c r="M42" s="5" t="s">
        <v>61</v>
      </c>
      <c r="N42" s="6">
        <v>10</v>
      </c>
      <c r="O42" s="6">
        <v>1.9740810260220096</v>
      </c>
      <c r="P42" s="18">
        <f t="shared" si="0"/>
        <v>620</v>
      </c>
      <c r="Q42" s="18">
        <f t="shared" si="1"/>
        <v>775</v>
      </c>
      <c r="R42" s="18">
        <f t="shared" si="2"/>
        <v>155</v>
      </c>
    </row>
    <row r="43" spans="1:18">
      <c r="A43" s="2">
        <v>41511</v>
      </c>
      <c r="B43" s="9">
        <v>68.75</v>
      </c>
      <c r="C43" s="9">
        <v>72.5</v>
      </c>
      <c r="D43" s="9">
        <v>61</v>
      </c>
      <c r="E43" s="9">
        <v>61.25</v>
      </c>
      <c r="F43" s="10">
        <v>-4.75</v>
      </c>
      <c r="G43" s="10">
        <v>-7.2</v>
      </c>
      <c r="H43" s="3">
        <v>22873487</v>
      </c>
      <c r="I43" s="4">
        <v>1534841939.75</v>
      </c>
      <c r="J43" s="3">
        <v>58231</v>
      </c>
      <c r="K43" s="5">
        <v>8012</v>
      </c>
      <c r="L43" s="5" t="s">
        <v>50</v>
      </c>
      <c r="M43" s="5" t="s">
        <v>61</v>
      </c>
      <c r="N43" s="6">
        <v>10</v>
      </c>
      <c r="O43" s="6">
        <v>1.8123787564307907</v>
      </c>
      <c r="P43" s="18">
        <f t="shared" si="0"/>
        <v>512.5</v>
      </c>
      <c r="Q43" s="18">
        <f t="shared" si="1"/>
        <v>625</v>
      </c>
      <c r="R43" s="18">
        <f t="shared" si="2"/>
        <v>112.5</v>
      </c>
    </row>
    <row r="44" spans="1:18">
      <c r="A44" s="2">
        <v>42134</v>
      </c>
      <c r="B44" s="9">
        <v>49.2</v>
      </c>
      <c r="C44" s="9">
        <v>51.25</v>
      </c>
      <c r="D44" s="9">
        <v>47.5</v>
      </c>
      <c r="E44" s="9">
        <v>48.08</v>
      </c>
      <c r="F44" s="15">
        <v>-0.02</v>
      </c>
      <c r="G44" s="15">
        <v>-0.04</v>
      </c>
      <c r="H44" s="3">
        <v>19864902</v>
      </c>
      <c r="I44" s="4">
        <v>983871332.95000005</v>
      </c>
      <c r="J44" s="3">
        <v>40531</v>
      </c>
      <c r="K44" s="5">
        <v>1202</v>
      </c>
      <c r="L44" s="5" t="s">
        <v>51</v>
      </c>
      <c r="M44" s="5" t="s">
        <v>91</v>
      </c>
      <c r="N44" s="6">
        <v>30</v>
      </c>
      <c r="O44" s="6">
        <v>0.47166890856479676</v>
      </c>
      <c r="P44" s="18">
        <f t="shared" si="0"/>
        <v>60.266666666666659</v>
      </c>
      <c r="Q44" s="18">
        <f t="shared" si="1"/>
        <v>70.833333333333343</v>
      </c>
      <c r="R44" s="18">
        <f t="shared" si="2"/>
        <v>10.566666666666684</v>
      </c>
    </row>
    <row r="45" spans="1:18">
      <c r="A45" s="2">
        <v>41641</v>
      </c>
      <c r="B45" s="9">
        <v>74</v>
      </c>
      <c r="C45" s="9">
        <v>74</v>
      </c>
      <c r="D45" s="9">
        <v>63</v>
      </c>
      <c r="E45" s="9">
        <v>63.5</v>
      </c>
      <c r="F45" s="15">
        <v>-6.25</v>
      </c>
      <c r="G45" s="15">
        <v>-8.9600000000000009</v>
      </c>
      <c r="H45" s="3">
        <v>34794194</v>
      </c>
      <c r="I45" s="4">
        <v>1942076795</v>
      </c>
      <c r="J45" s="3">
        <v>72840</v>
      </c>
      <c r="K45" s="5">
        <v>1302</v>
      </c>
      <c r="L45" s="5" t="s">
        <v>52</v>
      </c>
      <c r="M45" s="5" t="s">
        <v>62</v>
      </c>
      <c r="N45" s="6">
        <v>36</v>
      </c>
      <c r="O45" s="6">
        <v>0.56752096744253588</v>
      </c>
      <c r="P45" s="18">
        <f t="shared" si="0"/>
        <v>76.388888888888886</v>
      </c>
      <c r="Q45" s="18">
        <f t="shared" si="1"/>
        <v>105.55555555555556</v>
      </c>
      <c r="R45" s="18">
        <f t="shared" si="2"/>
        <v>29.166666666666671</v>
      </c>
    </row>
    <row r="46" spans="1:18">
      <c r="A46" s="2">
        <v>41983</v>
      </c>
      <c r="B46" s="9">
        <v>71.5</v>
      </c>
      <c r="C46" s="9">
        <v>75.75</v>
      </c>
      <c r="D46" s="9">
        <v>68.5</v>
      </c>
      <c r="E46" s="9">
        <v>70.3</v>
      </c>
      <c r="F46" s="15">
        <v>-1.2</v>
      </c>
      <c r="G46" s="15">
        <v>-1.68</v>
      </c>
      <c r="H46" s="3">
        <v>21840549</v>
      </c>
      <c r="I46" s="4">
        <v>1581791355.25</v>
      </c>
      <c r="J46" s="3">
        <v>62330</v>
      </c>
      <c r="K46" s="5">
        <v>1303</v>
      </c>
      <c r="L46" s="5" t="s">
        <v>53</v>
      </c>
      <c r="M46" s="5" t="s">
        <v>62</v>
      </c>
      <c r="N46" s="6">
        <v>54</v>
      </c>
      <c r="O46" s="6">
        <v>0.2637877522523448</v>
      </c>
      <c r="P46" s="18">
        <f t="shared" si="0"/>
        <v>30.185185185185183</v>
      </c>
      <c r="Q46" s="18">
        <f t="shared" si="1"/>
        <v>40.277777777777779</v>
      </c>
      <c r="R46" s="18">
        <f t="shared" si="2"/>
        <v>10.092592592592595</v>
      </c>
    </row>
    <row r="47" spans="1:18">
      <c r="A47" s="2">
        <v>42513</v>
      </c>
      <c r="B47" s="9">
        <v>43.5</v>
      </c>
      <c r="C47" s="9">
        <v>43.5</v>
      </c>
      <c r="D47" s="9">
        <v>40.700000000000003</v>
      </c>
      <c r="E47" s="9">
        <v>41.21</v>
      </c>
      <c r="F47" s="10">
        <v>1.61</v>
      </c>
      <c r="G47" s="10">
        <v>4.07</v>
      </c>
      <c r="H47" s="3">
        <v>25900087</v>
      </c>
      <c r="I47" s="4">
        <v>1100823094.0999999</v>
      </c>
      <c r="J47" s="3">
        <v>28311</v>
      </c>
      <c r="K47" s="5">
        <v>1304</v>
      </c>
      <c r="L47" s="5" t="s">
        <v>54</v>
      </c>
      <c r="M47" s="5" t="s">
        <v>62</v>
      </c>
      <c r="N47" s="6">
        <v>36</v>
      </c>
      <c r="O47" s="6">
        <v>0.13516200689461597</v>
      </c>
      <c r="P47" s="18">
        <f t="shared" si="0"/>
        <v>14.472222222222225</v>
      </c>
      <c r="Q47" s="18">
        <f t="shared" si="1"/>
        <v>20.833333333333336</v>
      </c>
      <c r="R47" s="18">
        <f t="shared" si="2"/>
        <v>6.3611111111111107</v>
      </c>
    </row>
    <row r="48" spans="1:18">
      <c r="A48" s="2">
        <v>42383</v>
      </c>
      <c r="B48" s="9">
        <v>21.7</v>
      </c>
      <c r="C48" s="9">
        <v>22.3</v>
      </c>
      <c r="D48" s="9">
        <v>19.600000000000001</v>
      </c>
      <c r="E48" s="9">
        <v>19.77</v>
      </c>
      <c r="F48" s="15">
        <v>-1.98</v>
      </c>
      <c r="G48" s="15">
        <v>-9.1</v>
      </c>
      <c r="H48" s="3">
        <v>28777334</v>
      </c>
      <c r="I48" s="4">
        <v>605311677.35000002</v>
      </c>
      <c r="J48" s="3">
        <v>33812</v>
      </c>
      <c r="K48" s="5">
        <v>4320</v>
      </c>
      <c r="L48" s="5" t="s">
        <v>55</v>
      </c>
      <c r="M48" s="5" t="s">
        <v>92</v>
      </c>
      <c r="N48" s="6">
        <v>18</v>
      </c>
      <c r="O48" s="6">
        <v>9.379387928636089E-2</v>
      </c>
      <c r="P48" s="18">
        <f t="shared" si="0"/>
        <v>9.8333333333333321</v>
      </c>
      <c r="Q48" s="18">
        <f t="shared" si="1"/>
        <v>23.888888888888893</v>
      </c>
      <c r="R48" s="18">
        <f t="shared" si="2"/>
        <v>14.055555555555561</v>
      </c>
    </row>
    <row r="49" spans="1:27">
      <c r="A49" s="2">
        <v>42186</v>
      </c>
      <c r="B49" s="9">
        <v>73.5</v>
      </c>
      <c r="C49" s="9">
        <v>80.25</v>
      </c>
      <c r="D49" s="9">
        <v>72.25</v>
      </c>
      <c r="E49" s="9">
        <v>74.36</v>
      </c>
      <c r="F49" s="10">
        <v>1.36</v>
      </c>
      <c r="G49" s="10">
        <v>1.86</v>
      </c>
      <c r="H49" s="3">
        <v>39223282</v>
      </c>
      <c r="I49" s="4">
        <v>3002900602.25</v>
      </c>
      <c r="J49" s="3">
        <v>62562</v>
      </c>
      <c r="K49" s="5">
        <v>4031</v>
      </c>
      <c r="L49" s="5" t="s">
        <v>56</v>
      </c>
      <c r="M49" s="5" t="s">
        <v>64</v>
      </c>
      <c r="N49" s="6">
        <v>50</v>
      </c>
      <c r="O49" s="6">
        <v>0.39689515742509723</v>
      </c>
      <c r="P49" s="18">
        <f t="shared" si="0"/>
        <v>48.72</v>
      </c>
      <c r="Q49" s="18">
        <f t="shared" si="1"/>
        <v>60.5</v>
      </c>
      <c r="R49" s="18">
        <f t="shared" si="2"/>
        <v>11.780000000000001</v>
      </c>
    </row>
    <row r="50" spans="1:27">
      <c r="A50" s="2">
        <v>41826</v>
      </c>
      <c r="B50" s="9">
        <v>97</v>
      </c>
      <c r="C50" s="9">
        <v>97</v>
      </c>
      <c r="D50" s="9">
        <v>85.25</v>
      </c>
      <c r="E50" s="9">
        <v>86.46</v>
      </c>
      <c r="F50" s="15">
        <v>-1.79</v>
      </c>
      <c r="G50" s="15">
        <v>-2.0299999999999998</v>
      </c>
      <c r="H50" s="3">
        <v>14626062</v>
      </c>
      <c r="I50" s="4">
        <v>1340130588.25</v>
      </c>
      <c r="J50" s="3">
        <v>63421</v>
      </c>
      <c r="K50" s="5">
        <v>1820</v>
      </c>
      <c r="L50" s="5" t="s">
        <v>57</v>
      </c>
      <c r="M50" s="5" t="s">
        <v>63</v>
      </c>
      <c r="N50" s="6">
        <v>50</v>
      </c>
      <c r="O50" s="6">
        <v>0.5476588738113396</v>
      </c>
      <c r="P50" s="18">
        <f t="shared" si="0"/>
        <v>72.919999999999987</v>
      </c>
      <c r="Q50" s="18">
        <f t="shared" si="1"/>
        <v>94</v>
      </c>
      <c r="R50" s="18">
        <f t="shared" si="2"/>
        <v>21.080000000000013</v>
      </c>
    </row>
    <row r="51" spans="1:27">
      <c r="A51" s="2">
        <v>39602</v>
      </c>
      <c r="B51" s="16">
        <v>15.75</v>
      </c>
      <c r="C51" s="16">
        <v>18</v>
      </c>
      <c r="D51" s="16">
        <v>14.25</v>
      </c>
      <c r="E51" s="16">
        <v>16</v>
      </c>
      <c r="F51" s="17">
        <v>0</v>
      </c>
      <c r="G51" s="17">
        <v>0</v>
      </c>
      <c r="H51" s="3">
        <v>598084926</v>
      </c>
      <c r="I51" s="4">
        <v>9098327474.5</v>
      </c>
      <c r="J51" s="3"/>
      <c r="K51" s="5">
        <v>1150</v>
      </c>
      <c r="L51" s="5" t="s">
        <v>72</v>
      </c>
      <c r="M51" s="5" t="s">
        <v>93</v>
      </c>
      <c r="N51" s="6">
        <v>10</v>
      </c>
      <c r="O51" s="6">
        <v>0.47000362924573563</v>
      </c>
      <c r="P51" s="18">
        <f t="shared" si="0"/>
        <v>60</v>
      </c>
      <c r="Q51" s="18">
        <f t="shared" si="1"/>
        <v>80</v>
      </c>
      <c r="R51" s="18">
        <f t="shared" si="2"/>
        <v>20</v>
      </c>
    </row>
    <row r="52" spans="1:27">
      <c r="A52" s="2">
        <v>39707</v>
      </c>
      <c r="B52" s="16">
        <v>11.5</v>
      </c>
      <c r="C52" s="16">
        <v>14.45</v>
      </c>
      <c r="D52" s="16">
        <v>11.5</v>
      </c>
      <c r="E52" s="16">
        <v>14</v>
      </c>
      <c r="F52" s="17">
        <v>0</v>
      </c>
      <c r="G52" s="17">
        <v>0</v>
      </c>
      <c r="H52" s="3">
        <v>50009430</v>
      </c>
      <c r="I52" s="4">
        <v>679439772.75</v>
      </c>
      <c r="J52" s="3">
        <v>273475</v>
      </c>
      <c r="K52" s="5">
        <v>2001</v>
      </c>
      <c r="L52" s="5" t="s">
        <v>73</v>
      </c>
      <c r="M52" s="5" t="s">
        <v>88</v>
      </c>
      <c r="N52" s="6">
        <v>12</v>
      </c>
      <c r="O52" s="6">
        <v>0.15415067982725836</v>
      </c>
      <c r="P52" s="18">
        <f t="shared" si="0"/>
        <v>16.666666666666664</v>
      </c>
      <c r="Q52" s="18">
        <f t="shared" si="1"/>
        <v>20.416666666666661</v>
      </c>
      <c r="R52" s="18">
        <f t="shared" si="2"/>
        <v>3.7499999999999964</v>
      </c>
    </row>
    <row r="53" spans="1:27">
      <c r="A53" s="2">
        <v>39474</v>
      </c>
      <c r="B53" s="16">
        <v>43</v>
      </c>
      <c r="C53" s="16">
        <v>52.5</v>
      </c>
      <c r="D53" s="16">
        <v>42.25</v>
      </c>
      <c r="E53" s="16">
        <v>52.25</v>
      </c>
      <c r="F53" s="17">
        <v>0</v>
      </c>
      <c r="G53" s="17">
        <v>0</v>
      </c>
      <c r="H53" s="3">
        <v>228520778</v>
      </c>
      <c r="I53" s="4">
        <v>10856584778.75</v>
      </c>
      <c r="J53" s="3">
        <v>576072</v>
      </c>
      <c r="K53" s="5">
        <v>2380</v>
      </c>
      <c r="L53" s="5" t="s">
        <v>74</v>
      </c>
      <c r="M53" s="5" t="s">
        <v>88</v>
      </c>
      <c r="N53" s="6">
        <v>21</v>
      </c>
      <c r="O53" s="6">
        <v>0.91151745312149746</v>
      </c>
      <c r="P53" s="18">
        <f t="shared" si="0"/>
        <v>148.80952380952382</v>
      </c>
      <c r="Q53" s="18">
        <f t="shared" si="1"/>
        <v>150</v>
      </c>
      <c r="R53" s="18">
        <f t="shared" si="2"/>
        <v>1.1904761904761756</v>
      </c>
    </row>
    <row r="54" spans="1:27">
      <c r="A54" s="2">
        <v>39643</v>
      </c>
      <c r="B54" s="16">
        <v>83</v>
      </c>
      <c r="C54" s="16">
        <v>86</v>
      </c>
      <c r="D54" s="16">
        <v>67.5</v>
      </c>
      <c r="E54" s="16">
        <v>69</v>
      </c>
      <c r="F54" s="17">
        <v>0</v>
      </c>
      <c r="G54" s="17">
        <v>0</v>
      </c>
      <c r="H54" s="3">
        <v>28713884</v>
      </c>
      <c r="I54" s="4">
        <v>1074430129.5</v>
      </c>
      <c r="J54" s="3">
        <v>285932</v>
      </c>
      <c r="K54" s="5">
        <v>4001</v>
      </c>
      <c r="L54" s="5" t="s">
        <v>75</v>
      </c>
      <c r="M54" s="5" t="s">
        <v>60</v>
      </c>
      <c r="N54" s="6">
        <v>40</v>
      </c>
      <c r="O54" s="6">
        <v>0.54522705048332309</v>
      </c>
      <c r="P54" s="18">
        <f t="shared" si="0"/>
        <v>72.5</v>
      </c>
      <c r="Q54" s="18">
        <f t="shared" si="1"/>
        <v>114.99999999999999</v>
      </c>
      <c r="R54" s="18">
        <f t="shared" si="2"/>
        <v>42.499999999999986</v>
      </c>
    </row>
    <row r="55" spans="1:27">
      <c r="A55" s="2">
        <v>39645</v>
      </c>
      <c r="B55" s="16">
        <v>34</v>
      </c>
      <c r="C55" s="16">
        <v>36</v>
      </c>
      <c r="D55" s="16">
        <v>29</v>
      </c>
      <c r="E55" s="16">
        <v>30.75</v>
      </c>
      <c r="F55" s="17">
        <v>0</v>
      </c>
      <c r="G55" s="17">
        <v>0</v>
      </c>
      <c r="H55" s="3">
        <v>31130703</v>
      </c>
      <c r="I55" s="4">
        <v>1013971124.5</v>
      </c>
      <c r="J55" s="3">
        <v>289625</v>
      </c>
      <c r="K55" s="5">
        <v>6001</v>
      </c>
      <c r="L55" s="5" t="s">
        <v>76</v>
      </c>
      <c r="M55" s="5" t="s">
        <v>89</v>
      </c>
      <c r="N55" s="6">
        <v>20</v>
      </c>
      <c r="O55" s="6">
        <v>0.43015772069853592</v>
      </c>
      <c r="P55" s="18">
        <f t="shared" si="0"/>
        <v>53.75</v>
      </c>
      <c r="Q55" s="18">
        <f t="shared" si="1"/>
        <v>80</v>
      </c>
      <c r="R55" s="18">
        <f t="shared" si="2"/>
        <v>26.25</v>
      </c>
    </row>
    <row r="56" spans="1:27">
      <c r="A56" s="2">
        <v>39529</v>
      </c>
      <c r="B56" s="16">
        <v>22</v>
      </c>
      <c r="C56" s="16">
        <v>23.75</v>
      </c>
      <c r="D56" s="16">
        <v>19.25</v>
      </c>
      <c r="E56" s="16">
        <v>21</v>
      </c>
      <c r="F56" s="17">
        <v>0</v>
      </c>
      <c r="G56" s="17">
        <v>0</v>
      </c>
      <c r="H56" s="3">
        <v>115608306</v>
      </c>
      <c r="I56" s="4">
        <v>9044469077.75</v>
      </c>
      <c r="J56" s="3">
        <v>816526</v>
      </c>
      <c r="K56" s="5">
        <v>7030</v>
      </c>
      <c r="L56" s="5" t="s">
        <v>77</v>
      </c>
      <c r="M56" s="5" t="s">
        <v>90</v>
      </c>
      <c r="N56" s="6">
        <v>10</v>
      </c>
      <c r="O56" s="6">
        <v>0.74193734472937733</v>
      </c>
      <c r="P56" s="18">
        <f t="shared" ref="P56:P65" si="3">(E56-N56)/N56*100</f>
        <v>110.00000000000001</v>
      </c>
      <c r="Q56" s="18">
        <f t="shared" ref="Q56:Q65" si="4">(C56-N56)/N56*100</f>
        <v>137.5</v>
      </c>
      <c r="R56" s="18">
        <f t="shared" ref="R56:R65" si="5">Q56-P56</f>
        <v>27.499999999999986</v>
      </c>
    </row>
    <row r="57" spans="1:27">
      <c r="A57" s="2">
        <v>39482</v>
      </c>
      <c r="B57" s="16">
        <v>59.75</v>
      </c>
      <c r="C57" s="16">
        <v>104.75</v>
      </c>
      <c r="D57" s="16">
        <v>59.5</v>
      </c>
      <c r="E57" s="16">
        <v>78</v>
      </c>
      <c r="F57" s="17">
        <v>0</v>
      </c>
      <c r="G57" s="17">
        <v>0</v>
      </c>
      <c r="H57" s="3">
        <v>16580382</v>
      </c>
      <c r="I57" s="4">
        <v>1676916537.75</v>
      </c>
      <c r="J57" s="3">
        <v>151743</v>
      </c>
      <c r="K57" s="5">
        <v>8160</v>
      </c>
      <c r="L57" s="5" t="s">
        <v>78</v>
      </c>
      <c r="M57" s="5" t="s">
        <v>61</v>
      </c>
      <c r="N57" s="6">
        <v>10</v>
      </c>
      <c r="O57" s="6">
        <v>2.0541237336955462</v>
      </c>
      <c r="P57" s="18">
        <f t="shared" si="3"/>
        <v>680</v>
      </c>
      <c r="Q57" s="18">
        <f t="shared" si="4"/>
        <v>947.5</v>
      </c>
      <c r="R57" s="18">
        <f t="shared" si="5"/>
        <v>267.5</v>
      </c>
    </row>
    <row r="58" spans="1:27">
      <c r="A58" s="2">
        <v>39487</v>
      </c>
      <c r="B58" s="16">
        <v>85</v>
      </c>
      <c r="C58" s="16">
        <v>92</v>
      </c>
      <c r="D58" s="16">
        <v>48</v>
      </c>
      <c r="E58" s="16">
        <v>48</v>
      </c>
      <c r="F58" s="17">
        <v>0</v>
      </c>
      <c r="G58" s="17">
        <v>0</v>
      </c>
      <c r="H58" s="3">
        <v>22274395</v>
      </c>
      <c r="I58" s="4">
        <v>1314470829.5</v>
      </c>
      <c r="J58" s="3">
        <v>165761</v>
      </c>
      <c r="K58" s="5">
        <v>8170</v>
      </c>
      <c r="L58" s="5" t="s">
        <v>79</v>
      </c>
      <c r="M58" s="5" t="s">
        <v>61</v>
      </c>
      <c r="N58" s="6">
        <v>10</v>
      </c>
      <c r="O58" s="6">
        <v>1.5686159179138452</v>
      </c>
      <c r="P58" s="18">
        <f t="shared" si="3"/>
        <v>380</v>
      </c>
      <c r="Q58" s="18">
        <f t="shared" si="4"/>
        <v>819.99999999999989</v>
      </c>
      <c r="R58" s="18">
        <f t="shared" si="5"/>
        <v>439.99999999999989</v>
      </c>
    </row>
    <row r="59" spans="1:27">
      <c r="A59" s="2">
        <v>39488</v>
      </c>
      <c r="B59" s="16">
        <v>66</v>
      </c>
      <c r="C59" s="16">
        <v>72</v>
      </c>
      <c r="D59" s="16">
        <v>42.5</v>
      </c>
      <c r="E59" s="16">
        <v>43.25</v>
      </c>
      <c r="F59" s="17">
        <v>0</v>
      </c>
      <c r="G59" s="17">
        <v>0</v>
      </c>
      <c r="H59" s="3">
        <v>22226358</v>
      </c>
      <c r="I59" s="4">
        <v>897543779.5</v>
      </c>
      <c r="J59" s="3">
        <v>100599</v>
      </c>
      <c r="K59" s="5">
        <v>8180</v>
      </c>
      <c r="L59" s="5" t="s">
        <v>80</v>
      </c>
      <c r="M59" s="5" t="s">
        <v>61</v>
      </c>
      <c r="N59" s="6">
        <v>10</v>
      </c>
      <c r="O59" s="6">
        <v>1.4644121403838426</v>
      </c>
      <c r="P59" s="18">
        <f t="shared" si="3"/>
        <v>332.5</v>
      </c>
      <c r="Q59" s="18">
        <f t="shared" si="4"/>
        <v>620</v>
      </c>
      <c r="R59" s="18">
        <f t="shared" si="5"/>
        <v>287.5</v>
      </c>
      <c r="S59" s="9"/>
      <c r="T59" s="15"/>
      <c r="U59" s="15"/>
      <c r="V59" s="3"/>
      <c r="W59" s="4"/>
      <c r="X59" s="3"/>
      <c r="Y59" s="5"/>
      <c r="Z59" s="5"/>
      <c r="AA59" s="5"/>
    </row>
    <row r="60" spans="1:27">
      <c r="A60" s="2">
        <v>39620</v>
      </c>
      <c r="B60" s="16">
        <v>37</v>
      </c>
      <c r="C60" s="16">
        <v>38.5</v>
      </c>
      <c r="D60" s="16">
        <v>29</v>
      </c>
      <c r="E60" s="16">
        <v>29.25</v>
      </c>
      <c r="F60" s="17">
        <v>0</v>
      </c>
      <c r="G60" s="17">
        <v>0</v>
      </c>
      <c r="H60" s="3">
        <v>24661179</v>
      </c>
      <c r="I60" s="4">
        <v>426217183</v>
      </c>
      <c r="J60" s="3">
        <v>209827</v>
      </c>
      <c r="K60" s="5">
        <v>8190</v>
      </c>
      <c r="L60" s="5" t="s">
        <v>81</v>
      </c>
      <c r="M60" s="5" t="s">
        <v>61</v>
      </c>
      <c r="N60" s="6">
        <v>10</v>
      </c>
      <c r="O60" s="6">
        <v>1.0732944806838198</v>
      </c>
      <c r="P60" s="18">
        <f t="shared" si="3"/>
        <v>192.5</v>
      </c>
      <c r="Q60" s="18">
        <f t="shared" si="4"/>
        <v>285</v>
      </c>
      <c r="R60" s="18">
        <f t="shared" si="5"/>
        <v>92.5</v>
      </c>
    </row>
    <row r="61" spans="1:27">
      <c r="A61" s="2">
        <v>39592</v>
      </c>
      <c r="B61" s="16">
        <v>23.25</v>
      </c>
      <c r="C61" s="16">
        <v>24.5</v>
      </c>
      <c r="D61" s="16">
        <v>19.5</v>
      </c>
      <c r="E61" s="16">
        <v>20.5</v>
      </c>
      <c r="F61" s="17">
        <v>0</v>
      </c>
      <c r="G61" s="17">
        <v>0</v>
      </c>
      <c r="H61" s="3">
        <v>54009814</v>
      </c>
      <c r="I61" s="4">
        <v>1123156844.5</v>
      </c>
      <c r="J61" s="3">
        <v>276998</v>
      </c>
      <c r="K61" s="5">
        <v>8200</v>
      </c>
      <c r="L61" s="5" t="s">
        <v>82</v>
      </c>
      <c r="M61" s="5" t="s">
        <v>61</v>
      </c>
      <c r="N61" s="6">
        <v>10</v>
      </c>
      <c r="O61" s="6">
        <v>0.71783979315031676</v>
      </c>
      <c r="P61" s="18">
        <f t="shared" si="3"/>
        <v>105</v>
      </c>
      <c r="Q61" s="18">
        <f t="shared" si="4"/>
        <v>145</v>
      </c>
      <c r="R61" s="18">
        <f t="shared" si="5"/>
        <v>40</v>
      </c>
    </row>
    <row r="62" spans="1:27">
      <c r="A62" s="2">
        <v>39585</v>
      </c>
      <c r="B62" s="16">
        <v>38.75</v>
      </c>
      <c r="C62" s="16">
        <v>44.75</v>
      </c>
      <c r="D62" s="16">
        <v>35.25</v>
      </c>
      <c r="E62" s="16">
        <v>35.75</v>
      </c>
      <c r="F62" s="17">
        <v>0</v>
      </c>
      <c r="G62" s="17">
        <v>0</v>
      </c>
      <c r="H62" s="3">
        <v>50582116</v>
      </c>
      <c r="I62" s="4">
        <v>983346406.25</v>
      </c>
      <c r="J62" s="3">
        <v>300978</v>
      </c>
      <c r="K62" s="5">
        <v>8210</v>
      </c>
      <c r="L62" s="5" t="s">
        <v>83</v>
      </c>
      <c r="M62" s="5" t="s">
        <v>61</v>
      </c>
      <c r="N62" s="6">
        <v>10</v>
      </c>
      <c r="O62" s="6">
        <v>1.2739651761459709</v>
      </c>
      <c r="P62" s="18">
        <f t="shared" si="3"/>
        <v>257.5</v>
      </c>
      <c r="Q62" s="18">
        <f t="shared" si="4"/>
        <v>347.5</v>
      </c>
      <c r="R62" s="18">
        <f t="shared" si="5"/>
        <v>90</v>
      </c>
    </row>
    <row r="63" spans="1:27">
      <c r="A63" s="2">
        <v>39615</v>
      </c>
      <c r="B63" s="16">
        <v>120</v>
      </c>
      <c r="C63" s="16">
        <v>120</v>
      </c>
      <c r="D63" s="16">
        <v>110</v>
      </c>
      <c r="E63" s="16">
        <v>115</v>
      </c>
      <c r="F63" s="17">
        <v>0</v>
      </c>
      <c r="G63" s="17">
        <v>0</v>
      </c>
      <c r="H63" s="3">
        <v>16467333</v>
      </c>
      <c r="I63" s="4">
        <v>1531235180.5</v>
      </c>
      <c r="J63" s="3">
        <v>353185</v>
      </c>
      <c r="K63" s="5">
        <v>1210</v>
      </c>
      <c r="L63" s="5" t="s">
        <v>84</v>
      </c>
      <c r="M63" s="5" t="s">
        <v>91</v>
      </c>
      <c r="N63" s="6">
        <v>30</v>
      </c>
      <c r="O63" s="6">
        <v>1.3437347467010947</v>
      </c>
      <c r="P63" s="18">
        <f t="shared" si="3"/>
        <v>283.33333333333337</v>
      </c>
      <c r="Q63" s="18">
        <f t="shared" si="4"/>
        <v>300</v>
      </c>
      <c r="R63" s="18">
        <f t="shared" si="5"/>
        <v>16.666666666666629</v>
      </c>
    </row>
    <row r="64" spans="1:27">
      <c r="A64" s="2">
        <v>39657</v>
      </c>
      <c r="B64" s="16">
        <v>30.5</v>
      </c>
      <c r="C64" s="16">
        <v>32</v>
      </c>
      <c r="D64" s="16">
        <v>28.5</v>
      </c>
      <c r="E64" s="16">
        <v>30.5</v>
      </c>
      <c r="F64" s="17">
        <v>0</v>
      </c>
      <c r="G64" s="17">
        <v>0</v>
      </c>
      <c r="H64" s="3">
        <v>331054101</v>
      </c>
      <c r="I64" s="4">
        <v>9122115866</v>
      </c>
      <c r="J64" s="3">
        <v>587262</v>
      </c>
      <c r="K64" s="5">
        <v>1211</v>
      </c>
      <c r="L64" s="5" t="s">
        <v>85</v>
      </c>
      <c r="M64" s="5" t="s">
        <v>91</v>
      </c>
      <c r="N64" s="6">
        <v>20</v>
      </c>
      <c r="O64" s="6">
        <v>0.42199441005937488</v>
      </c>
      <c r="P64" s="18">
        <f t="shared" si="3"/>
        <v>52.5</v>
      </c>
      <c r="Q64" s="18">
        <f t="shared" si="4"/>
        <v>60</v>
      </c>
      <c r="R64" s="18">
        <f t="shared" si="5"/>
        <v>7.5</v>
      </c>
    </row>
    <row r="65" spans="1:18">
      <c r="A65" s="2">
        <v>39678</v>
      </c>
      <c r="B65" s="16">
        <v>47</v>
      </c>
      <c r="C65" s="16">
        <v>48.5</v>
      </c>
      <c r="D65" s="16">
        <v>46</v>
      </c>
      <c r="E65" s="16">
        <v>47</v>
      </c>
      <c r="F65" s="17">
        <v>0</v>
      </c>
      <c r="G65" s="17">
        <v>0</v>
      </c>
      <c r="H65" s="3">
        <v>29768096</v>
      </c>
      <c r="I65" s="4">
        <v>1298768342</v>
      </c>
      <c r="J65" s="3">
        <v>263785</v>
      </c>
      <c r="K65" s="5">
        <v>1212</v>
      </c>
      <c r="L65" s="5" t="s">
        <v>86</v>
      </c>
      <c r="M65" s="5" t="s">
        <v>91</v>
      </c>
      <c r="N65" s="6">
        <v>42</v>
      </c>
      <c r="O65" s="6">
        <v>0.1124779834266903</v>
      </c>
      <c r="P65" s="18">
        <f t="shared" si="3"/>
        <v>11.904761904761903</v>
      </c>
      <c r="Q65" s="18">
        <f t="shared" si="4"/>
        <v>15.476190476190476</v>
      </c>
      <c r="R65" s="18">
        <f t="shared" si="5"/>
        <v>3.571428571428573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aalmuhaisen</dc:creator>
  <cp:lastModifiedBy>aalmuhaisen</cp:lastModifiedBy>
  <dcterms:created xsi:type="dcterms:W3CDTF">2016-10-26T17:42:58Z</dcterms:created>
  <dcterms:modified xsi:type="dcterms:W3CDTF">2016-11-26T07:10:03Z</dcterms:modified>
</cp:coreProperties>
</file>