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lokranjan\Documents\"/>
    </mc:Choice>
  </mc:AlternateContent>
  <bookViews>
    <workbookView xWindow="120" yWindow="-756" windowWidth="15444" windowHeight="13416"/>
  </bookViews>
  <sheets>
    <sheet name="statspearma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alcOnSave="0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H3" i="1" l="1"/>
  <c r="L19" i="1" l="1"/>
  <c r="K13" i="1"/>
  <c r="L13" i="1"/>
  <c r="N18" i="1"/>
  <c r="M19" i="1"/>
  <c r="M14" i="1"/>
  <c r="P19" i="1"/>
  <c r="M10" i="1"/>
  <c r="L12" i="1"/>
  <c r="M13" i="1"/>
  <c r="O11" i="1"/>
  <c r="K15" i="1"/>
  <c r="N13" i="1"/>
  <c r="M18" i="1"/>
  <c r="L15" i="1"/>
  <c r="K10" i="1"/>
  <c r="O18" i="1"/>
  <c r="M12" i="1"/>
  <c r="O15" i="1"/>
  <c r="O19" i="1"/>
  <c r="N10" i="1"/>
  <c r="P15" i="1"/>
  <c r="O10" i="1"/>
  <c r="P12" i="1"/>
  <c r="P10" i="1"/>
  <c r="K19" i="1"/>
  <c r="N12" i="1"/>
  <c r="O12" i="1"/>
  <c r="K11" i="1"/>
  <c r="O13" i="1"/>
  <c r="K18" i="1"/>
  <c r="P14" i="1"/>
  <c r="L11" i="1"/>
  <c r="P13" i="1"/>
  <c r="N19" i="1"/>
  <c r="P18" i="1"/>
  <c r="M11" i="1"/>
  <c r="K14" i="1"/>
  <c r="L14" i="1"/>
  <c r="P11" i="1"/>
  <c r="N14" i="1"/>
  <c r="L18" i="1"/>
  <c r="K12" i="1"/>
  <c r="O14" i="1"/>
  <c r="L10" i="1"/>
  <c r="N15" i="1"/>
  <c r="M15" i="1"/>
  <c r="N11" i="1"/>
  <c r="K17" i="1" l="1"/>
  <c r="K9" i="1"/>
</calcChain>
</file>

<file path=xl/sharedStrings.xml><?xml version="1.0" encoding="utf-8"?>
<sst xmlns="http://schemas.openxmlformats.org/spreadsheetml/2006/main" count="6" uniqueCount="6">
  <si>
    <t>rank of x</t>
  </si>
  <si>
    <t>rank of y</t>
  </si>
  <si>
    <t>Spearman's rho:</t>
  </si>
  <si>
    <t>df</t>
  </si>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</sst>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6">
    <font>
      <sz val="10"/>
      <name val="Geneva"/>
    </font>
    <font>
      <b/>
      <sz val="10"/>
      <name val="Geneva"/>
    </font>
    <font>
      <sz val="10"/>
      <name val="Geneva"/>
    </font>
    <font>
      <sz val="12"/>
      <name val="Geneva"/>
    </font>
    <font>
      <b/>
      <sz val="11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/>
    <xf numFmtId="0" fontId="2" fillId="0" borderId="8" xfId="0" applyFont="1" applyBorder="1" applyProtection="1">
      <protection locked="0"/>
    </xf>
    <xf numFmtId="0" fontId="2" fillId="0" borderId="9" xfId="0" applyFont="1" applyBorder="1"/>
    <xf numFmtId="0" fontId="4" fillId="0" borderId="0" xfId="0" applyFont="1" applyAlignment="1">
      <alignment horizontal="right"/>
    </xf>
    <xf numFmtId="166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00418061514765"/>
          <c:y val="4.1737874133446325E-2"/>
          <c:w val="0.8484035079447404"/>
          <c:h val="0.8178048091522192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xVal>
            <c:numRef>
              <c:f>statspearman!$B$3:$B$18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xVal>
          <c:yVal>
            <c:numRef>
              <c:f>statspearman!$C$3:$C$18</c:f>
              <c:numCache>
                <c:formatCode>General</c:formatCode>
                <c:ptCount val="16"/>
                <c:pt idx="0">
                  <c:v>529</c:v>
                </c:pt>
                <c:pt idx="1">
                  <c:v>566</c:v>
                </c:pt>
                <c:pt idx="2">
                  <c:v>473</c:v>
                </c:pt>
                <c:pt idx="3">
                  <c:v>461</c:v>
                </c:pt>
                <c:pt idx="4">
                  <c:v>465</c:v>
                </c:pt>
                <c:pt idx="5">
                  <c:v>532</c:v>
                </c:pt>
                <c:pt idx="6">
                  <c:v>484</c:v>
                </c:pt>
                <c:pt idx="7">
                  <c:v>527</c:v>
                </c:pt>
                <c:pt idx="8">
                  <c:v>488</c:v>
                </c:pt>
                <c:pt idx="9">
                  <c:v>485</c:v>
                </c:pt>
                <c:pt idx="10">
                  <c:v>478</c:v>
                </c:pt>
                <c:pt idx="11">
                  <c:v>434</c:v>
                </c:pt>
                <c:pt idx="12">
                  <c:v>468</c:v>
                </c:pt>
                <c:pt idx="13">
                  <c:v>449</c:v>
                </c:pt>
                <c:pt idx="14">
                  <c:v>425</c:v>
                </c:pt>
                <c:pt idx="15">
                  <c:v>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02464"/>
        <c:axId val="473197368"/>
      </c:scatterChart>
      <c:valAx>
        <c:axId val="473202464"/>
        <c:scaling>
          <c:orientation val="minMax"/>
        </c:scaling>
        <c:delete val="0"/>
        <c:axPos val="b"/>
        <c:title>
          <c:tx>
            <c:strRef>
              <c:f>statspearman!$B$2</c:f>
              <c:strCache>
                <c:ptCount val="1"/>
                <c:pt idx="0">
                  <c:v>Year</c:v>
                </c:pt>
              </c:strCache>
            </c:strRef>
          </c:tx>
          <c:layout>
            <c:manualLayout>
              <c:xMode val="edge"/>
              <c:yMode val="edge"/>
              <c:x val="0.50062049130086272"/>
              <c:y val="0.9243900286006849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925" b="1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473197368"/>
        <c:crosses val="autoZero"/>
        <c:crossBetween val="midCat"/>
      </c:valAx>
      <c:valAx>
        <c:axId val="473197368"/>
        <c:scaling>
          <c:orientation val="minMax"/>
        </c:scaling>
        <c:delete val="0"/>
        <c:axPos val="l"/>
        <c:title>
          <c:tx>
            <c:strRef>
              <c:f>statspearman!$C$2</c:f>
              <c:strCache>
                <c:ptCount val="1"/>
                <c:pt idx="0">
                  <c:v>Data</c:v>
                </c:pt>
              </c:strCache>
            </c:strRef>
          </c:tx>
          <c:layout>
            <c:manualLayout>
              <c:xMode val="edge"/>
              <c:yMode val="edge"/>
              <c:x val="1.5418611595706223E-2"/>
              <c:y val="0.3650447842001812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925" b="1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47320246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</xdr:row>
      <xdr:rowOff>137160</xdr:rowOff>
    </xdr:from>
    <xdr:to>
      <xdr:col>22</xdr:col>
      <xdr:colOff>830580</xdr:colOff>
      <xdr:row>18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workbookViewId="0">
      <selection activeCell="H13" sqref="H13"/>
    </sheetView>
  </sheetViews>
  <sheetFormatPr defaultColWidth="12.44140625" defaultRowHeight="15"/>
  <cols>
    <col min="1" max="1" width="11.5546875" customWidth="1"/>
    <col min="2" max="2" width="12.44140625" style="6" customWidth="1"/>
    <col min="3" max="3" width="12.44140625" style="7" customWidth="1"/>
    <col min="4" max="5" width="10.6640625" style="2" hidden="1" customWidth="1"/>
    <col min="6" max="6" width="10.6640625" style="2" customWidth="1"/>
    <col min="7" max="7" width="22.88671875" style="2" customWidth="1"/>
    <col min="8" max="8" width="16" style="2" customWidth="1"/>
    <col min="9" max="9" width="12.44140625" customWidth="1"/>
    <col min="10" max="16" width="12.44140625" hidden="1" customWidth="1"/>
  </cols>
  <sheetData>
    <row r="1" spans="2:16" ht="15.6" thickBot="1">
      <c r="B1" s="5"/>
      <c r="C1" s="5"/>
      <c r="J1" t="s">
        <v>3</v>
      </c>
      <c r="K1">
        <v>0.1</v>
      </c>
      <c r="L1">
        <v>0.05</v>
      </c>
      <c r="M1">
        <v>2.5000000000000001E-2</v>
      </c>
      <c r="N1">
        <v>0.01</v>
      </c>
      <c r="O1">
        <v>5.0000000000000001E-3</v>
      </c>
      <c r="P1">
        <v>1E-3</v>
      </c>
    </row>
    <row r="2" spans="2:16" ht="36" customHeight="1" thickBot="1">
      <c r="B2" s="8" t="s">
        <v>4</v>
      </c>
      <c r="C2" s="9" t="s">
        <v>5</v>
      </c>
      <c r="D2" s="1" t="s">
        <v>0</v>
      </c>
      <c r="E2" s="1" t="s">
        <v>1</v>
      </c>
      <c r="F2" s="1"/>
      <c r="J2">
        <v>3</v>
      </c>
      <c r="K2">
        <v>0.8</v>
      </c>
      <c r="L2">
        <v>0.9</v>
      </c>
      <c r="M2">
        <v>1</v>
      </c>
      <c r="N2">
        <v>1</v>
      </c>
      <c r="O2">
        <v>1.01</v>
      </c>
      <c r="P2">
        <v>1.01</v>
      </c>
    </row>
    <row r="3" spans="2:16" ht="14.4" thickBot="1">
      <c r="B3" s="10">
        <v>2001</v>
      </c>
      <c r="C3" s="11">
        <v>529</v>
      </c>
      <c r="D3" s="4">
        <f>_xlfn.RANK.AVG(B3,$B$3:$B$18,0)</f>
        <v>16</v>
      </c>
      <c r="E3" s="4">
        <f>_xlfn.RANK.AVG(C3,$C$3:$C$18,0)</f>
        <v>3</v>
      </c>
      <c r="F3" s="4"/>
      <c r="G3" s="15" t="s">
        <v>2</v>
      </c>
      <c r="H3" s="16">
        <f>PEARSON(D3:D19,E3:E19)</f>
        <v>-0.66470588235294115</v>
      </c>
      <c r="J3">
        <v>4</v>
      </c>
      <c r="K3">
        <v>0.65700000000000003</v>
      </c>
      <c r="L3">
        <v>0.82899999999999996</v>
      </c>
      <c r="M3">
        <v>0.88600000000000001</v>
      </c>
      <c r="N3">
        <v>0.94299999999999995</v>
      </c>
      <c r="O3">
        <v>1</v>
      </c>
      <c r="P3">
        <v>1.01</v>
      </c>
    </row>
    <row r="4" spans="2:16">
      <c r="B4" s="10">
        <v>2002</v>
      </c>
      <c r="C4" s="11">
        <v>566</v>
      </c>
      <c r="D4" s="4">
        <f>_xlfn.RANK.AVG(B4,$B$3:$B$18,0)</f>
        <v>15</v>
      </c>
      <c r="E4" s="4">
        <f>_xlfn.RANK.AVG(C4,$C$3:$C$18,0)</f>
        <v>1</v>
      </c>
      <c r="F4" s="4"/>
      <c r="G4" s="3"/>
      <c r="H4" s="3"/>
      <c r="I4" s="3"/>
      <c r="J4">
        <v>5</v>
      </c>
      <c r="K4">
        <v>0.57099999999999995</v>
      </c>
      <c r="L4">
        <v>0.71399999999999997</v>
      </c>
      <c r="M4">
        <v>0.78600000000000003</v>
      </c>
      <c r="N4">
        <v>0.89300000000000002</v>
      </c>
      <c r="O4">
        <v>0.92900000000000005</v>
      </c>
      <c r="P4">
        <v>1</v>
      </c>
    </row>
    <row r="5" spans="2:16">
      <c r="B5" s="10">
        <v>2003</v>
      </c>
      <c r="C5" s="11">
        <v>473</v>
      </c>
      <c r="D5" s="4">
        <f>_xlfn.RANK.AVG(B5,$B$3:$B$18,0)</f>
        <v>14</v>
      </c>
      <c r="E5" s="4">
        <f>_xlfn.RANK.AVG(C5,$C$3:$C$18,0)</f>
        <v>9</v>
      </c>
      <c r="F5" s="4"/>
      <c r="G5" s="3"/>
      <c r="H5" s="3"/>
      <c r="I5" s="3"/>
      <c r="J5">
        <v>6</v>
      </c>
      <c r="K5">
        <v>0.52400000000000002</v>
      </c>
      <c r="L5">
        <v>0.64300000000000002</v>
      </c>
      <c r="M5">
        <v>0.73799999999999999</v>
      </c>
      <c r="N5">
        <v>0.83299999999999996</v>
      </c>
      <c r="O5">
        <v>0.88100000000000001</v>
      </c>
      <c r="P5">
        <v>0.95199999999999996</v>
      </c>
    </row>
    <row r="6" spans="2:16">
      <c r="B6" s="10">
        <v>2004</v>
      </c>
      <c r="C6" s="11">
        <v>461</v>
      </c>
      <c r="D6" s="4">
        <f>_xlfn.RANK.AVG(B6,$B$3:$B$18,0)</f>
        <v>13</v>
      </c>
      <c r="E6" s="4">
        <f>_xlfn.RANK.AVG(C6,$C$3:$C$18,0)</f>
        <v>12</v>
      </c>
      <c r="F6" s="4"/>
      <c r="G6" s="3"/>
      <c r="H6" s="3"/>
      <c r="I6" s="3"/>
      <c r="J6">
        <v>7</v>
      </c>
      <c r="K6">
        <v>0.48299999999999998</v>
      </c>
      <c r="L6">
        <v>0.6</v>
      </c>
      <c r="M6">
        <v>0.7</v>
      </c>
      <c r="N6">
        <v>0.78300000000000003</v>
      </c>
      <c r="O6">
        <v>0.83299999999999996</v>
      </c>
      <c r="P6">
        <v>0.91700000000000004</v>
      </c>
    </row>
    <row r="7" spans="2:16">
      <c r="B7" s="10">
        <v>2005</v>
      </c>
      <c r="C7" s="11">
        <v>465</v>
      </c>
      <c r="D7" s="4">
        <f>_xlfn.RANK.AVG(B7,$B$3:$B$18,0)</f>
        <v>12</v>
      </c>
      <c r="E7" s="4">
        <f>_xlfn.RANK.AVG(C7,$C$3:$C$18,0)</f>
        <v>11</v>
      </c>
      <c r="F7" s="4"/>
      <c r="G7" s="3"/>
      <c r="H7" s="3"/>
      <c r="I7" s="3"/>
      <c r="J7">
        <v>8</v>
      </c>
      <c r="K7">
        <v>0.45500000000000002</v>
      </c>
      <c r="L7">
        <v>0.56399999999999995</v>
      </c>
      <c r="M7">
        <v>0.64800000000000002</v>
      </c>
      <c r="N7">
        <v>0.745</v>
      </c>
      <c r="O7">
        <v>0.79400000000000004</v>
      </c>
      <c r="P7">
        <v>0.879</v>
      </c>
    </row>
    <row r="8" spans="2:16">
      <c r="B8" s="10">
        <v>2006</v>
      </c>
      <c r="C8" s="11">
        <v>532</v>
      </c>
      <c r="D8" s="4">
        <f>_xlfn.RANK.AVG(B8,$B$3:$B$18,0)</f>
        <v>11</v>
      </c>
      <c r="E8" s="4">
        <f>_xlfn.RANK.AVG(C8,$C$3:$C$18,0)</f>
        <v>2</v>
      </c>
      <c r="F8" s="4"/>
    </row>
    <row r="9" spans="2:16">
      <c r="B9" s="10">
        <v>2007</v>
      </c>
      <c r="C9" s="11">
        <v>484</v>
      </c>
      <c r="D9" s="4">
        <f>_xlfn.RANK.AVG(B9,$B$3:$B$18,0)</f>
        <v>10</v>
      </c>
      <c r="E9" s="4">
        <f>_xlfn.RANK.AVG(C9,$C$3:$C$18,0)</f>
        <v>7</v>
      </c>
      <c r="F9" s="4"/>
      <c r="K9" t="str">
        <f>IF(COUNT(K10:P15)&gt;0,MAX(K10:P15),"")</f>
        <v/>
      </c>
    </row>
    <row r="10" spans="2:16">
      <c r="B10" s="10">
        <v>2008</v>
      </c>
      <c r="C10" s="11">
        <v>527</v>
      </c>
      <c r="D10" s="4">
        <f>_xlfn.RANK.AVG(B10,$B$3:$B$18,0)</f>
        <v>9</v>
      </c>
      <c r="E10" s="4">
        <f>_xlfn.RANK.AVG(C10,$C$3:$C$18,0)</f>
        <v>4</v>
      </c>
      <c r="F10" s="4"/>
      <c r="J10">
        <v>3</v>
      </c>
      <c r="K10" t="str">
        <f t="shared" ref="K10:P13" si="0">IF(AND($H$4=$J10,ABS($H$3)&lt;K2),K$1,"")</f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</row>
    <row r="11" spans="2:16">
      <c r="B11" s="10">
        <v>2009</v>
      </c>
      <c r="C11" s="11">
        <v>488</v>
      </c>
      <c r="D11" s="4">
        <f>_xlfn.RANK.AVG(B11,$B$3:$B$18,0)</f>
        <v>8</v>
      </c>
      <c r="E11" s="4">
        <f>_xlfn.RANK.AVG(C11,$C$3:$C$18,0)</f>
        <v>5</v>
      </c>
      <c r="F11" s="4"/>
      <c r="J11">
        <v>4</v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</row>
    <row r="12" spans="2:16">
      <c r="B12" s="10">
        <v>2010</v>
      </c>
      <c r="C12" s="11">
        <v>485</v>
      </c>
      <c r="D12" s="4">
        <f>_xlfn.RANK.AVG(B12,$B$3:$B$18,0)</f>
        <v>7</v>
      </c>
      <c r="E12" s="4">
        <f>_xlfn.RANK.AVG(C12,$C$3:$C$18,0)</f>
        <v>6</v>
      </c>
      <c r="F12" s="4"/>
      <c r="J12">
        <v>5</v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</row>
    <row r="13" spans="2:16">
      <c r="B13" s="10">
        <v>2011</v>
      </c>
      <c r="C13" s="11">
        <v>478</v>
      </c>
      <c r="D13" s="4">
        <f>_xlfn.RANK.AVG(B13,$B$3:$B$18,0)</f>
        <v>6</v>
      </c>
      <c r="E13" s="4">
        <f>_xlfn.RANK.AVG(C13,$C$3:$C$18,0)</f>
        <v>8</v>
      </c>
      <c r="F13" s="4"/>
      <c r="G13" s="3"/>
      <c r="H13" s="3"/>
      <c r="J13">
        <v>6</v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</row>
    <row r="14" spans="2:16">
      <c r="B14" s="10">
        <v>2012</v>
      </c>
      <c r="C14" s="11">
        <v>434</v>
      </c>
      <c r="D14" s="4">
        <f>_xlfn.RANK.AVG(B14,$B$3:$B$18,0)</f>
        <v>5</v>
      </c>
      <c r="E14" s="4">
        <f>_xlfn.RANK.AVG(C14,$C$3:$C$18,0)</f>
        <v>14</v>
      </c>
      <c r="F14" s="4"/>
      <c r="G14" s="3"/>
      <c r="H14" s="3"/>
      <c r="J14">
        <v>7</v>
      </c>
      <c r="K14" t="str">
        <f t="shared" ref="K14:P14" si="1">IF(AND($H$4=$J14,ABS($H$3)&lt;K6),K$1,"")</f>
        <v/>
      </c>
      <c r="L14" t="str">
        <f t="shared" si="1"/>
        <v/>
      </c>
      <c r="M14" t="str">
        <f t="shared" si="1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2:16">
      <c r="B15" s="10">
        <v>2013</v>
      </c>
      <c r="C15" s="11">
        <v>468</v>
      </c>
      <c r="D15" s="4">
        <f>_xlfn.RANK.AVG(B15,$B$3:$B$18,0)</f>
        <v>4</v>
      </c>
      <c r="E15" s="4">
        <f>_xlfn.RANK.AVG(C15,$C$3:$C$18,0)</f>
        <v>10</v>
      </c>
      <c r="F15" s="4"/>
      <c r="G15" s="3"/>
      <c r="H15" s="3"/>
      <c r="J15">
        <v>8</v>
      </c>
      <c r="K15" t="str">
        <f t="shared" ref="K15:P15" si="2">IF(AND($H$4=$J15,ABS($H$3)&lt;K7),K$1,"")</f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</row>
    <row r="16" spans="2:16">
      <c r="B16" s="10">
        <v>2014</v>
      </c>
      <c r="C16" s="11">
        <v>449</v>
      </c>
      <c r="D16" s="4">
        <f>_xlfn.RANK.AVG(B16,$B$3:$B$18,0)</f>
        <v>3</v>
      </c>
      <c r="E16" s="4">
        <f>_xlfn.RANK.AVG(C16,$C$3:$C$18,0)</f>
        <v>13</v>
      </c>
      <c r="F16" s="4"/>
      <c r="G16" s="3"/>
      <c r="H16" s="3"/>
    </row>
    <row r="17" spans="1:16">
      <c r="B17" s="10">
        <v>2015</v>
      </c>
      <c r="C17" s="12">
        <v>425</v>
      </c>
      <c r="D17" s="4">
        <f>_xlfn.RANK.AVG(B17,$B$3:$B$18,0)</f>
        <v>2</v>
      </c>
      <c r="E17" s="4">
        <f>_xlfn.RANK.AVG(C17,$C$3:$C$18,0)</f>
        <v>15</v>
      </c>
      <c r="F17" s="3"/>
      <c r="G17" s="3"/>
      <c r="H17" s="3"/>
      <c r="K17" t="str">
        <f>IF(COUNT(K18:P19)&gt;0,MIN(K18:P19),"")</f>
        <v/>
      </c>
    </row>
    <row r="18" spans="1:16" ht="15.6" thickBot="1">
      <c r="B18" s="13">
        <v>2016</v>
      </c>
      <c r="C18" s="14">
        <v>389</v>
      </c>
      <c r="D18" s="4">
        <f>_xlfn.RANK.AVG(B18,$B$3:$B$18,0)</f>
        <v>1</v>
      </c>
      <c r="E18" s="4">
        <f>_xlfn.RANK.AVG(C18,$C$3:$C$18,0)</f>
        <v>16</v>
      </c>
      <c r="F18" s="3"/>
      <c r="G18" s="3"/>
      <c r="H18" s="3"/>
      <c r="J18">
        <v>3</v>
      </c>
      <c r="K18" t="str">
        <f t="shared" ref="K18:P18" si="3">IF(AND($H$4=$J18,ABS($H$3)&gt;=K2),K$1,"")</f>
        <v/>
      </c>
      <c r="L18" t="str">
        <f t="shared" si="3"/>
        <v/>
      </c>
      <c r="M18" t="str">
        <f t="shared" si="3"/>
        <v/>
      </c>
      <c r="N18" t="str">
        <f t="shared" si="3"/>
        <v/>
      </c>
      <c r="O18" t="str">
        <f t="shared" si="3"/>
        <v/>
      </c>
      <c r="P18" t="str">
        <f t="shared" si="3"/>
        <v/>
      </c>
    </row>
    <row r="19" spans="1:16">
      <c r="A19" s="2"/>
      <c r="B19" s="2"/>
      <c r="C19" s="2"/>
      <c r="H19" s="3"/>
      <c r="J19">
        <v>6</v>
      </c>
      <c r="K19" t="str">
        <f>IF(AND($H$4=$J19,ABS($H$3)&gt;=K5),K$1,"")</f>
        <v/>
      </c>
      <c r="L19" t="str">
        <f>IF(AND($H$4=$J19,ABS($H$3)&gt;=L5),L$1,"")</f>
        <v/>
      </c>
      <c r="M19" t="str">
        <f>IF(AND($H$4=$J19,ABS($H$3)&gt;=M5),M$1,"")</f>
        <v/>
      </c>
      <c r="N19" t="str">
        <f>IF(AND($H$4=$J19,ABS($H$3)&gt;=N5),N$1,"")</f>
        <v/>
      </c>
      <c r="O19" t="str">
        <f>IF(AND($H$4=$J19,ABS($H$3)&gt;=O5),O$1,"")</f>
        <v/>
      </c>
      <c r="P19" t="str">
        <f>IF(AND($H$4=$J19,ABS($H$3)&gt;=P5),P$1,"")</f>
        <v/>
      </c>
    </row>
    <row r="20" spans="1:16">
      <c r="A20" s="2"/>
      <c r="B20" s="2"/>
      <c r="C20" s="2"/>
    </row>
    <row r="21" spans="1:16">
      <c r="A21" s="2"/>
      <c r="B21" s="2"/>
      <c r="C21" s="2"/>
    </row>
    <row r="22" spans="1:16">
      <c r="A22" s="2"/>
      <c r="B22" s="2"/>
      <c r="C22" s="2"/>
    </row>
    <row r="23" spans="1:16">
      <c r="A23" s="2"/>
      <c r="B23" s="2"/>
      <c r="C23" s="2"/>
    </row>
    <row r="24" spans="1:16">
      <c r="A24" s="2"/>
      <c r="B24" s="2"/>
      <c r="C24" s="2"/>
    </row>
    <row r="25" spans="1:16">
      <c r="A25" s="2"/>
      <c r="B25" s="2"/>
      <c r="C25" s="2"/>
    </row>
    <row r="26" spans="1:16">
      <c r="A26" s="2"/>
      <c r="B26" s="2"/>
      <c r="C26" s="2"/>
    </row>
    <row r="27" spans="1:16">
      <c r="A27" s="2"/>
      <c r="B27" s="2"/>
      <c r="C27" s="2"/>
    </row>
    <row r="28" spans="1:16">
      <c r="A28" s="2"/>
      <c r="B28" s="2"/>
      <c r="C28" s="2"/>
    </row>
    <row r="29" spans="1:16">
      <c r="A29" s="2"/>
      <c r="B29" s="2"/>
      <c r="C29" s="2"/>
    </row>
    <row r="30" spans="1:16">
      <c r="A30" s="2"/>
      <c r="B30" s="2"/>
      <c r="C30" s="2"/>
    </row>
    <row r="31" spans="1:16">
      <c r="A31" s="2"/>
      <c r="B31" s="2"/>
      <c r="C31" s="2"/>
    </row>
    <row r="32" spans="1:16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statspearman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Alok R (US - Hyderabad)</dc:creator>
  <cp:lastModifiedBy>Ranjan, Alok R</cp:lastModifiedBy>
  <dcterms:created xsi:type="dcterms:W3CDTF">2016-08-16T11:38:12Z</dcterms:created>
  <dcterms:modified xsi:type="dcterms:W3CDTF">2016-08-16T11:55:45Z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64bc879c-7bd2-44d6-b53e-eaa4c31f2d11</vt:lpwstr>
  </property>
</Properties>
</file>