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M" sheetId="1" state="visible" r:id="rId2"/>
    <sheet name="Assembli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C25" authorId="0">
      <text>
        <r>
          <rPr>
            <sz val="10"/>
            <rFont val="Arial"/>
            <family val="2"/>
            <charset val="1"/>
          </rPr>
          <t xml:space="preserve">Soporte_motor to motor</t>
        </r>
      </text>
    </comment>
    <comment ref="AC32" authorId="0">
      <text>
        <r>
          <rPr>
            <sz val="10"/>
            <rFont val="Arial"/>
            <family val="2"/>
            <charset val="1"/>
          </rPr>
          <t xml:space="preserve">Wheel to axel</t>
        </r>
      </text>
    </comment>
    <comment ref="AD30" authorId="0">
      <text>
        <r>
          <rPr>
            <sz val="10"/>
            <rFont val="Arial"/>
            <family val="2"/>
            <charset val="1"/>
          </rPr>
          <t xml:space="preserve">Anchoring to laser</t>
        </r>
      </text>
    </comment>
    <comment ref="AE27" authorId="0">
      <text>
        <r>
          <rPr>
            <sz val="10"/>
            <rFont val="Arial"/>
            <family val="2"/>
            <charset val="1"/>
          </rPr>
          <t xml:space="preserve">Anchoring to Middle chassis</t>
        </r>
      </text>
    </comment>
  </commentList>
</comments>
</file>

<file path=xl/sharedStrings.xml><?xml version="1.0" encoding="utf-8"?>
<sst xmlns="http://schemas.openxmlformats.org/spreadsheetml/2006/main" count="982" uniqueCount="404">
  <si>
    <t xml:space="preserve">BOM AGV</t>
  </si>
  <si>
    <t xml:space="preserve">Parts group</t>
  </si>
  <si>
    <t xml:space="preserve">Assemblies</t>
  </si>
  <si>
    <t xml:space="preserve">Ref. Code</t>
  </si>
  <si>
    <t xml:space="preserve">Part</t>
  </si>
  <si>
    <t xml:space="preserve">Item español</t>
  </si>
  <si>
    <t xml:space="preserve">DIN</t>
  </si>
  <si>
    <t xml:space="preserve">Name in CAD</t>
  </si>
  <si>
    <t xml:space="preserve">File where design is</t>
  </si>
  <si>
    <t xml:space="preserve">Brackets</t>
  </si>
  <si>
    <t xml:space="preserve">Washers</t>
  </si>
  <si>
    <t xml:space="preserve">Nuts</t>
  </si>
  <si>
    <t xml:space="preserve">Screws</t>
  </si>
  <si>
    <t xml:space="preserve">Profiles</t>
  </si>
  <si>
    <t xml:space="preserve">3D Printed Parts</t>
  </si>
  <si>
    <t xml:space="preserve">Sheets</t>
  </si>
  <si>
    <t xml:space="preserve">Other mechanical parts</t>
  </si>
  <si>
    <t xml:space="preserve">Other</t>
  </si>
  <si>
    <t xml:space="preserve">Price</t>
  </si>
  <si>
    <t xml:space="preserve">Supplier Link</t>
  </si>
  <si>
    <t xml:space="preserve">Chassis Top</t>
  </si>
  <si>
    <t xml:space="preserve">Chassis Bottom</t>
  </si>
  <si>
    <t xml:space="preserve">Chassis Middle</t>
  </si>
  <si>
    <t xml:space="preserve">Batteries support</t>
  </si>
  <si>
    <t xml:space="preserve">Flexisoft set</t>
  </si>
  <si>
    <t xml:space="preserve">Set limit motors Top</t>
  </si>
  <si>
    <t xml:space="preserve">Balancing axel set</t>
  </si>
  <si>
    <t xml:space="preserve">Clutch set</t>
  </si>
  <si>
    <t xml:space="preserve">Motors+Encoders</t>
  </si>
  <si>
    <t xml:space="preserve">Laser Set</t>
  </si>
  <si>
    <t xml:space="preserve">Laser beam area – Inside</t>
  </si>
  <si>
    <t xml:space="preserve">Laser beam area – Bottom</t>
  </si>
  <si>
    <t xml:space="preserve">Laser beam area – Top</t>
  </si>
  <si>
    <t xml:space="preserve">PLC Set</t>
  </si>
  <si>
    <t xml:space="preserve">Drives set</t>
  </si>
  <si>
    <t xml:space="preserve">ACKSys Airlink set</t>
  </si>
  <si>
    <t xml:space="preserve">Back Cover Set</t>
  </si>
  <si>
    <t xml:space="preserve">Front Cover Set</t>
  </si>
  <si>
    <t xml:space="preserve">Caster wheels set</t>
  </si>
  <si>
    <t xml:space="preserve">Magnetic Sensor set</t>
  </si>
  <si>
    <t xml:space="preserve">Top cover set</t>
  </si>
  <si>
    <t xml:space="preserve">RFID Set</t>
  </si>
  <si>
    <t xml:space="preserve">Sides cover Set</t>
  </si>
  <si>
    <t xml:space="preserve">Notas</t>
  </si>
  <si>
    <t xml:space="preserve">P0010</t>
  </si>
  <si>
    <t xml:space="preserve">135 degree bracket</t>
  </si>
  <si>
    <t xml:space="preserve">135 degree bracket type 001</t>
  </si>
  <si>
    <t xml:space="preserve">x</t>
  </si>
  <si>
    <t xml:space="preserve">https://www.amazon.com/RUN-Aluminum-Profile-Brackets-Connectors/dp/B085VQZ66D/ref=sr_1_15?dchild=1&amp;keywords=3030+Corner+Bracket&amp;qid=1588187073&amp;s=industrial&amp;sr=1-15</t>
  </si>
  <si>
    <t xml:space="preserve"> </t>
  </si>
  <si>
    <t xml:space="preserve">P0011</t>
  </si>
  <si>
    <t xml:space="preserve">135 degree bracket type 002</t>
  </si>
  <si>
    <t xml:space="preserve">P0015</t>
  </si>
  <si>
    <t xml:space="preserve">135deg_small_braket M6 3holes</t>
  </si>
  <si>
    <t xml:space="preserve">135degree_small_braket v2</t>
  </si>
  <si>
    <t xml:space="preserve">Made with 3cm aluminum flat bar</t>
  </si>
  <si>
    <t xml:space="preserve">P0016</t>
  </si>
  <si>
    <t xml:space="preserve">135deg_small_braket M6 3holes Type002</t>
  </si>
  <si>
    <t xml:space="preserve">P0020</t>
  </si>
  <si>
    <t xml:space="preserve">90 degree bracket</t>
  </si>
  <si>
    <t xml:space="preserve">3030 corner bracket.stp</t>
  </si>
  <si>
    <t xml:space="preserve">AGV-Parts v4</t>
  </si>
  <si>
    <t xml:space="preserve">https://www.amazon.com/Boeray-Bracket-Aluminum-Extrusion-Profile/dp/B01GJ34D2C/ref=sr_1_5?dchild=1&amp;qid=1588186997&amp;refinements=p_n_feature_keywords_browse-bin%3A3361045011%2Cp_n_feature_seven_browse-bin%3A3071222011&amp;rnid=3071213011&amp;s=industrial&amp;sr=1-5</t>
  </si>
  <si>
    <t xml:space="preserve">P0021</t>
  </si>
  <si>
    <t xml:space="preserve">30x30 corner bracket type 002</t>
  </si>
  <si>
    <t xml:space="preserve">P0022</t>
  </si>
  <si>
    <t xml:space="preserve">90 degree bracket (small)</t>
  </si>
  <si>
    <t xml:space="preserve">https://www.amazon.com/PZRT-Aluminum-Fastener-Standard-Extrusion/dp/B07H89R3QR/ref=sr_1_12?dchild=1&amp;keywords=Boeray+20pcs+2+Hole+Inside+Corner+Bracket+Gusset+for+3030&amp;qid=1608046453&amp;sr=8-12</t>
  </si>
  <si>
    <t xml:space="preserve">P0025</t>
  </si>
  <si>
    <t xml:space="preserve">https://www.amazon.com/80-20-2-Hole-Inside-Bracket/dp/B001IA2LYE/ref=sr_1_49?dchild=1&amp;keywords=3030+Corner+Bracket&amp;qid=1588187252&amp;s=industrial&amp;sr=1-49&amp;swrs=AF5B754DFF2FAA8BDA238ACC35626D8C</t>
  </si>
  <si>
    <t xml:space="preserve">P0030</t>
  </si>
  <si>
    <t xml:space="preserve">45 degree bracket</t>
  </si>
  <si>
    <t xml:space="preserve">https://www.amazon.com/uxcell-Aluminum-Brackets-Profile-Connectors/dp/B07SHH11CK/ref=sr_1_13?dchild=1&amp;keywords=3030+Corner+Bracket&amp;qid=1588187073&amp;s=industrial&amp;sr=1-13</t>
  </si>
  <si>
    <t xml:space="preserve">P0035</t>
  </si>
  <si>
    <t xml:space="preserve">Washer M6</t>
  </si>
  <si>
    <t xml:space="preserve">Arandela M6</t>
  </si>
  <si>
    <t xml:space="preserve">https://www.amazon.es/gp/product/B073GQLNL2/ref=crt_ewc_title_srh_3?ie=UTF8&amp;psc=1&amp;smid=A1QXJ8JQ1XG0TA</t>
  </si>
  <si>
    <t xml:space="preserve">P0040</t>
  </si>
  <si>
    <t xml:space="preserve">Washer M5</t>
  </si>
  <si>
    <t xml:space="preserve">P0045</t>
  </si>
  <si>
    <t xml:space="preserve">Washer M8</t>
  </si>
  <si>
    <t xml:space="preserve">P0050</t>
  </si>
  <si>
    <t xml:space="preserve">T Nut M6 3030</t>
  </si>
  <si>
    <t xml:space="preserve">Tuerca en T para perfil 3030 M6</t>
  </si>
  <si>
    <t xml:space="preserve">T-slot nut M6 3030</t>
  </si>
  <si>
    <t xml:space="preserve">https://www.amazon.es/gp/product/B075WWWTYB/ref=crt_ewc_title_srh_5?ie=UTF8&amp;psc=1&amp;smid=A5QX2SUPA7LK7</t>
  </si>
  <si>
    <t xml:space="preserve">P0055</t>
  </si>
  <si>
    <t xml:space="preserve">T Nut M5 3030</t>
  </si>
  <si>
    <t xml:space="preserve">https://www.amazon.es/gp/product/B075WV9GRD/ref=crt_ewc_img_dp_6?ie=UTF8&amp;psc=1&amp;smid=A5QX2SUPA7LK7</t>
  </si>
  <si>
    <t xml:space="preserve">P0060</t>
  </si>
  <si>
    <t xml:space="preserve">ISO4032_Hex_Nut_M6</t>
  </si>
  <si>
    <t xml:space="preserve">P0065</t>
  </si>
  <si>
    <t xml:space="preserve">ISO4032_Hex_Nut_M8</t>
  </si>
  <si>
    <t xml:space="preserve">HEX Nut M8</t>
  </si>
  <si>
    <t xml:space="preserve">P0070</t>
  </si>
  <si>
    <t xml:space="preserve">30x30 inner corner L nut</t>
  </si>
  <si>
    <t xml:space="preserve">https://www.amazon.com/uxcell-Interior-Connector-Aluminum-Extrusion/dp/B07VP59DY5/ref=sr_1_65?dchild=1&amp;keywords=Boeray+Inside+Corner+Bracket+Gusset+for+3030&amp;qid=1608046566&amp;sr=8-65</t>
  </si>
  <si>
    <t xml:space="preserve">P0075</t>
  </si>
  <si>
    <t xml:space="preserve">Screws for inner corner L nut</t>
  </si>
  <si>
    <t xml:space="preserve">https://www.amazon.es/Inoxidable-Tornillo-Prisionero-Hexagonal-Surtido/dp/B07PKMC57C/ref=sr_1_fkmr1_1?__mk_es_ES=%C3%85M%C3%85%C5%BD%C3%95%C3%91&amp;dchild=1&amp;keywords=Grub+Screw+M6&amp;qid=1596568065&amp;refinements=p_85%3A831314031&amp;rnid=831276031&amp;rps=1&amp;sr=8-1-fkmr1</t>
  </si>
  <si>
    <t xml:space="preserve">P0080</t>
  </si>
  <si>
    <t xml:space="preserve">Countersunk flat head Cap Screws M6 x 14</t>
  </si>
  <si>
    <t xml:space="preserve">Tornillo M6x14 cabeza plana avellanada allen</t>
  </si>
  <si>
    <t xml:space="preserve">DIN7991</t>
  </si>
  <si>
    <t xml:space="preserve">Screw_M6x14_CS</t>
  </si>
  <si>
    <t xml:space="preserve">https://www.amazon.es/Tornillo-avellanado-hexagonal-m%C3%A1quina-perno/dp/B07XF1CG8X/ref=sr_1_6?__mk_es_ES=%C3%85M%C3%85%C5%BD%C3%95%C3%91&amp;dchild=1&amp;keywords=m6x14&amp;qid=1596484429&amp;refinements=p_85%3A831314031&amp;rnid=831276031&amp;rps=1&amp;s=tools&amp;sr=1-6&amp;th=1</t>
  </si>
  <si>
    <t xml:space="preserve">Para perfiles 135 grados</t>
  </si>
  <si>
    <t xml:space="preserve">Countersunk flat head Cap Screws M6 x 12</t>
  </si>
  <si>
    <t xml:space="preserve">Screw_M6x12_CS</t>
  </si>
  <si>
    <t xml:space="preserve">Countersunk flat head Cap Screws M5 x 12</t>
  </si>
  <si>
    <t xml:space="preserve">Screw_M5x12_CS</t>
  </si>
  <si>
    <t xml:space="preserve">https://www.amazon.es/dp/B07Y5D5MZK/ref=sspa_dk_detail_1?pd_rd_i=B07Y5F5CQC&amp;pd_rd_w=btdA0&amp;pf_rd_p=af12bbbd-c74b-4d8c-ad16-2ed2a7b363ab&amp;pd_rd_wg=dY2Qc&amp;pf_rd_r=ZNPV5JKT6WHXQSBDQTGM&amp;pd_rd_r=52769344-c60f-41cc-a5a0-cc8d354fd884&amp;spLa=ZW5jcnlwdGVkUXVhbGlmaWVyPUEyWVhKT0pPQzZUWEMzJmVuY3J5cHRlZElkPUEwNTI0NzA4MUdIQjNFV1MwTjVQUiZlbmNyeXB0ZWRBZElkPUEwOTA5OTM0QTYwV0tSMzJMTDhMJndpZGdldE5hbWU9c3BfZGV0YWlsJmFjdGlvbj1jbGlja1JlZGlyZWN0JmRvTm90TG9nQ2xpY2s9dHJ1ZQ&amp;th=1</t>
  </si>
  <si>
    <t xml:space="preserve">Countersunk flat head Cap Screws M3 x 12</t>
  </si>
  <si>
    <t xml:space="preserve">Screw_M3x12_CS</t>
  </si>
  <si>
    <t xml:space="preserve">https://www.amazon.es/S2FIX-M3-SCS-PARENT-Llave-de-vaso-hexagonal/dp/B07MCH9QSH/ref=sr_1_11?__mk_es_ES=%C3%85M%C3%85%C5%BD%C3%95%C3%91&amp;dchild=1&amp;keywords=Singularity%2BSupplies%2BM3&amp;qid=1596528732&amp;s=tools&amp;sr=1-11&amp;th=1</t>
  </si>
  <si>
    <t xml:space="preserve">P0090</t>
  </si>
  <si>
    <t xml:space="preserve">Screw_M4x12 HEX</t>
  </si>
  <si>
    <t xml:space="preserve">Screw_M4x12_ISO4762 </t>
  </si>
  <si>
    <t xml:space="preserve">P0095</t>
  </si>
  <si>
    <t xml:space="preserve">Screw_M5x12 HEX</t>
  </si>
  <si>
    <t xml:space="preserve">Screw_M5x12_ISO4762 </t>
  </si>
  <si>
    <t xml:space="preserve">P0100</t>
  </si>
  <si>
    <t xml:space="preserve">Screw_M5x14 HEX</t>
  </si>
  <si>
    <t xml:space="preserve">Screw_M5x14_ISO4762 </t>
  </si>
  <si>
    <t xml:space="preserve">P0105</t>
  </si>
  <si>
    <t xml:space="preserve">Screw_M5x16 HEX</t>
  </si>
  <si>
    <t xml:space="preserve">Screw_M5x16_ISO4762 </t>
  </si>
  <si>
    <t xml:space="preserve">P0110</t>
  </si>
  <si>
    <t xml:space="preserve">Screw_M5x25 HEX</t>
  </si>
  <si>
    <t xml:space="preserve">Screw_M5x25_ISO4762 </t>
  </si>
  <si>
    <t xml:space="preserve">P0115</t>
  </si>
  <si>
    <t xml:space="preserve">Screw_M5x30 HEX</t>
  </si>
  <si>
    <t xml:space="preserve">Screw_M5x30_ISO4762 </t>
  </si>
  <si>
    <t xml:space="preserve">https://www.amazon.es/Tornillo-cil%C3%ADndrico-inoxidable-longitudes-Multicolor/dp/B082FQXXD8/ref=sr_1_3?__mk_es_ES=%C3%85M%C3%85%C5%BD%C3%95%C3%91&amp;dchild=1&amp;keywords=tornillos%2Bm5&amp;qid=1589806958&amp;rnid=1703620031&amp;s=tools&amp;sr=1-3&amp;th=1</t>
  </si>
  <si>
    <t xml:space="preserve">P0120</t>
  </si>
  <si>
    <t xml:space="preserve">Screw_M6x12 HEX</t>
  </si>
  <si>
    <t xml:space="preserve">Tornillo M6x16 hex</t>
  </si>
  <si>
    <t xml:space="preserve">Screw_M6x12_ISO4762 </t>
  </si>
  <si>
    <t xml:space="preserve">P0125</t>
  </si>
  <si>
    <t xml:space="preserve">Screw_M6x14 HEX</t>
  </si>
  <si>
    <t xml:space="preserve">Screw_M6x14_ISO4762 </t>
  </si>
  <si>
    <t xml:space="preserve">https://www.amazon.es/Xiedeai-Carbono-Hexagonales-Tornillo-Cabeza/dp/B07RMXVH98/ref=sr_1_2?__mk_es_ES=%C3%85M%C3%85%C5%BD%C3%95%C3%91&amp;dchild=1&amp;keywords=Screw_M6x14%2BHEX&amp;qid=1596566390&amp;s=tools&amp;sr=1-2&amp;th=1</t>
  </si>
  <si>
    <t xml:space="preserve">P0130</t>
  </si>
  <si>
    <t xml:space="preserve">Screw_M6x16 HEX</t>
  </si>
  <si>
    <t xml:space="preserve">Screw_M6x16_ISO4762 </t>
  </si>
  <si>
    <t xml:space="preserve">P0135</t>
  </si>
  <si>
    <t xml:space="preserve">Screw_M6x20 HEX</t>
  </si>
  <si>
    <t xml:space="preserve">Screw_M6x20_ISO4762</t>
  </si>
  <si>
    <t xml:space="preserve">https://www.amazon.es/Tornillos-Sujetadores-Reborde-Inoxidable-Hexagonal/dp/B0746CFPZ8/ref=sr_1_4?__mk_es_ES=%C3%85M%C3%85%C5%BD%C3%95%C3%91&amp;dchild=1&amp;keywords=Screw_M6x20%2BHEX&amp;qid=1596567057&amp;s=tools&amp;sr=1-4&amp;th=1</t>
  </si>
  <si>
    <t xml:space="preserve">P0140</t>
  </si>
  <si>
    <t xml:space="preserve">Screw_M6x35 HEX</t>
  </si>
  <si>
    <t xml:space="preserve">Screw_M6x35_ISO4762 </t>
  </si>
  <si>
    <t xml:space="preserve">https://www.amazon.es/hexagonal-Socket-Pernos-tornillo-20-unidades/dp/B084RMFYZG/ref=sr_1_12?dchild=1&amp;keywords=Singularity%2BSupplies&amp;qid=1596529891&amp;sr=8-12&amp;th=1</t>
  </si>
  <si>
    <t xml:space="preserve">M3x5 button hex screw</t>
  </si>
  <si>
    <t xml:space="preserve">M3x5 BHCS</t>
  </si>
  <si>
    <t xml:space="preserve">P0145</t>
  </si>
  <si>
    <t xml:space="preserve">M5x12 button hex screw</t>
  </si>
  <si>
    <t xml:space="preserve">M5x12 BHCS</t>
  </si>
  <si>
    <t xml:space="preserve">Make threaded holes in aluminum beam FOR MAG SENSOR</t>
  </si>
  <si>
    <t xml:space="preserve">P0150</t>
  </si>
  <si>
    <t xml:space="preserve">Screw_M8x50 HEX HEAD</t>
  </si>
  <si>
    <t xml:space="preserve">Bolt HEX M8x50</t>
  </si>
  <si>
    <t xml:space="preserve">https://www.amazon.es/Tornillos-de-cabeza-hexagonal-ISO-4017-M8x50-con-hex%C3%A1gono-externo-8-8-galvanizado-con-tuercas-ISO/dp/B086T124L8/ref=cm_wl_huc_item</t>
  </si>
  <si>
    <t xml:space="preserve">P0155</t>
  </si>
  <si>
    <t xml:space="preserve">30x30 339 mm profile flat cut</t>
  </si>
  <si>
    <t xml:space="preserve">Perfil 30x30 339mm corte plano</t>
  </si>
  <si>
    <t xml:space="preserve">30x30_339mm profile</t>
  </si>
  <si>
    <t xml:space="preserve">30x30 profiles</t>
  </si>
  <si>
    <t xml:space="preserve">P0160</t>
  </si>
  <si>
    <t xml:space="preserve">30x30 204mm profile 22,5deg cut </t>
  </si>
  <si>
    <t xml:space="preserve">Perfil 30x30 204mm corte biselado 22,5º</t>
  </si>
  <si>
    <t xml:space="preserve">30x30_204mm_22.5deg profile</t>
  </si>
  <si>
    <t xml:space="preserve">P0165</t>
  </si>
  <si>
    <t xml:space="preserve">30x30 138mm profile 22,5deg cut </t>
  </si>
  <si>
    <t xml:space="preserve">Perfil 30x30 138mm corte biselado 22,5º</t>
  </si>
  <si>
    <t xml:space="preserve">30x30_138mm_22.5deg profile</t>
  </si>
  <si>
    <t xml:space="preserve">P0170</t>
  </si>
  <si>
    <t xml:space="preserve">30x30_200mm profile flat cut</t>
  </si>
  <si>
    <t xml:space="preserve">30x30_200mm profile</t>
  </si>
  <si>
    <t xml:space="preserve">P0175</t>
  </si>
  <si>
    <t xml:space="preserve">30x30_60mm profile flat cut</t>
  </si>
  <si>
    <t xml:space="preserve">30x30_60mm profile</t>
  </si>
  <si>
    <t xml:space="preserve">P0185</t>
  </si>
  <si>
    <t xml:space="preserve">Alu Profile L shape 15x15x1,5 106mm</t>
  </si>
  <si>
    <t xml:space="preserve">Alu Profile L shape 15x15x1,5 106mm front_laser</t>
  </si>
  <si>
    <t xml:space="preserve">Aluminum Profiles</t>
  </si>
  <si>
    <t xml:space="preserve">https://www.leroymerlin.es/fp/10209941/perfil-forma-en-l-de-aluminio-lacado-lacado</t>
  </si>
  <si>
    <t xml:space="preserve">P0190</t>
  </si>
  <si>
    <t xml:space="preserve">Alu Profile L shape 15x15x1,5 135mm 22,5deg</t>
  </si>
  <si>
    <t xml:space="preserve">Alu Profile L shape 15x15x1,5 135mm 22,5deg t-rivets </t>
  </si>
  <si>
    <t xml:space="preserve">P0195</t>
  </si>
  <si>
    <t xml:space="preserve">Alu Profile L shape 15x15x1,5 137,5mm 22,5deg</t>
  </si>
  <si>
    <t xml:space="preserve">Alu Profile L shape 15x15x1,5 137,5mm 22,5deg t-rivets</t>
  </si>
  <si>
    <t xml:space="preserve">P0200</t>
  </si>
  <si>
    <t xml:space="preserve">Alu Profile L shape 15x15x1,5 197mm</t>
  </si>
  <si>
    <t xml:space="preserve">P0205</t>
  </si>
  <si>
    <t xml:space="preserve">Aluminum Profile L shape 20x20x1,5 195mm 22,5deg</t>
  </si>
  <si>
    <t xml:space="preserve">Alu Profile L shape type005 20x20x1,5 195mm</t>
  </si>
  <si>
    <t xml:space="preserve">https://www.leroymerlin.es/fp/529074/perfil-forma-en-l-de-aluminio-anodizado-anodizado</t>
  </si>
  <si>
    <t xml:space="preserve">P0215</t>
  </si>
  <si>
    <t xml:space="preserve">Alu Profile square 10x10x1 259mm with holes</t>
  </si>
  <si>
    <t xml:space="preserve">https://www.leroymerlin.es/fp/707770/perfil-forma-tubo-cuadrado-de-aluminio-en-bruto-en-bruto</t>
  </si>
  <si>
    <t xml:space="preserve">P0220</t>
  </si>
  <si>
    <t xml:space="preserve">Aluminum Profile L shape 30x20x1,5 250mm</t>
  </si>
  <si>
    <t xml:space="preserve">Aluminum Profile L shape type 001 30x20x1,5 250mm</t>
  </si>
  <si>
    <t xml:space="preserve">https://www.leroymerlin.es/fp/11434360/perfil-forma-en-l-de-aluminio-anodizado-anodizado</t>
  </si>
  <si>
    <t xml:space="preserve">P0225</t>
  </si>
  <si>
    <t xml:space="preserve">Aluminum Profile L shape 30x20x1,5 108mm</t>
  </si>
  <si>
    <t xml:space="preserve">Aluminum Profile L shape type 001 30x20x1,5 108mm</t>
  </si>
  <si>
    <t xml:space="preserve">P0230</t>
  </si>
  <si>
    <t xml:space="preserve">Aluminum Profile L shape 30x20x1,5 98mm</t>
  </si>
  <si>
    <t xml:space="preserve">Aluminum Profile L shape type 001 30x20x1,5 98mm</t>
  </si>
  <si>
    <t xml:space="preserve">P0250</t>
  </si>
  <si>
    <t xml:space="preserve">16mm axel corner clamp side a long</t>
  </si>
  <si>
    <t xml:space="preserve">AGV_Clamp_eje_bal_v3</t>
  </si>
  <si>
    <t xml:space="preserve">3d printing part</t>
  </si>
  <si>
    <t xml:space="preserve">P0255</t>
  </si>
  <si>
    <t xml:space="preserve">16mm axel corner clamp side b long</t>
  </si>
  <si>
    <t xml:space="preserve">P0260</t>
  </si>
  <si>
    <t xml:space="preserve">Axel clamp</t>
  </si>
  <si>
    <t xml:space="preserve">P0265</t>
  </si>
  <si>
    <t xml:space="preserve">Clutch-cam A</t>
  </si>
  <si>
    <t xml:space="preserve">Clutch Cam A and B</t>
  </si>
  <si>
    <t xml:space="preserve">P0270</t>
  </si>
  <si>
    <t xml:space="preserve">Clutch-cam B</t>
  </si>
  <si>
    <t xml:space="preserve">P0275</t>
  </si>
  <si>
    <t xml:space="preserve">Clutch axel cap</t>
  </si>
  <si>
    <t xml:space="preserve">Clutch axel cup</t>
  </si>
  <si>
    <t xml:space="preserve">P0280</t>
  </si>
  <si>
    <t xml:space="preserve">Clutch axel clamp A</t>
  </si>
  <si>
    <t xml:space="preserve">Clutch axel clamps</t>
  </si>
  <si>
    <t xml:space="preserve">P0285</t>
  </si>
  <si>
    <t xml:space="preserve">Clutch axel clamp B</t>
  </si>
  <si>
    <t xml:space="preserve">P0290</t>
  </si>
  <si>
    <t xml:space="preserve">AGV_Soporte_motor_D</t>
  </si>
  <si>
    <t xml:space="preserve">AGV_Soporte_motor_D_v1</t>
  </si>
  <si>
    <t xml:space="preserve">P0295</t>
  </si>
  <si>
    <t xml:space="preserve">AGV_Soporte_motor_I</t>
  </si>
  <si>
    <t xml:space="preserve">AGV_Soporte_motor_I_v4</t>
  </si>
  <si>
    <t xml:space="preserve">P0300</t>
  </si>
  <si>
    <t xml:space="preserve">AGV_Rueda</t>
  </si>
  <si>
    <t xml:space="preserve">AGV_Rueda_v3</t>
  </si>
  <si>
    <t xml:space="preserve">P0305</t>
  </si>
  <si>
    <t xml:space="preserve">Front Top Cover</t>
  </si>
  <si>
    <t xml:space="preserve">P0310</t>
  </si>
  <si>
    <t xml:space="preserve">Front Bottom Cover</t>
  </si>
  <si>
    <t xml:space="preserve">P0315</t>
  </si>
  <si>
    <t xml:space="preserve">Back top Cover</t>
  </si>
  <si>
    <t xml:space="preserve">Back top Cover v2</t>
  </si>
  <si>
    <t xml:space="preserve">Back top Cover v2.gcode /100gr, 9h</t>
  </si>
  <si>
    <t xml:space="preserve">P0316</t>
  </si>
  <si>
    <t xml:space="preserve">RPiBox</t>
  </si>
  <si>
    <t xml:space="preserve">RPiBox.gcode / 50gr, 3,5h</t>
  </si>
  <si>
    <t xml:space="preserve">P0320</t>
  </si>
  <si>
    <t xml:space="preserve">Back bottom Cover</t>
  </si>
  <si>
    <t xml:space="preserve">Back bottom Cover.gcode</t>
  </si>
  <si>
    <t xml:space="preserve">P0325</t>
  </si>
  <si>
    <t xml:space="preserve">Laser Support</t>
  </si>
  <si>
    <t xml:space="preserve">Laser supports</t>
  </si>
  <si>
    <t xml:space="preserve">aluminum sheet piece</t>
  </si>
  <si>
    <t xml:space="preserve">P0330</t>
  </si>
  <si>
    <t xml:space="preserve">Compact PVC sheet 3mm white 500x500</t>
  </si>
  <si>
    <t xml:space="preserve">https://www.mwmaterialsworld.com/es/plancha-pvc-rigido-satinado-blanco.html#formatos-header</t>
  </si>
  <si>
    <t xml:space="preserve">P0335</t>
  </si>
  <si>
    <t xml:space="preserve">PVC Espumado Blanco (forex)</t>
  </si>
  <si>
    <t xml:space="preserve">https://www.mwmaterialsworld.com/es/plancha-pvc-espumado-blanco-forex.html?gclid=CjwKCAjwkun1BRAIEiwA2mJRWV2Iwx5mMJwdRe0XUGTcWqoUIbGbeKgOYq4diPudoawyMFKkZfGq4BoCuDwQAvD_BwE</t>
  </si>
  <si>
    <t xml:space="preserve">P0340</t>
  </si>
  <si>
    <t xml:space="preserve">PVC 3mm piece: Top cover</t>
  </si>
  <si>
    <t xml:space="preserve">Top cover</t>
  </si>
  <si>
    <t xml:space="preserve">Source: Plastic sheet 3mm, 405x405mm</t>
  </si>
  <si>
    <t xml:space="preserve">P0345</t>
  </si>
  <si>
    <t xml:space="preserve">PVC 3mm piece: Front Side-Bottom Cover</t>
  </si>
  <si>
    <t xml:space="preserve">Front Side-Bottom Cover</t>
  </si>
  <si>
    <t xml:space="preserve">Cut of PVC sheet</t>
  </si>
  <si>
    <t xml:space="preserve">P0350</t>
  </si>
  <si>
    <t xml:space="preserve">PVC 3mm piece: Lateral-Back Cover</t>
  </si>
  <si>
    <t xml:space="preserve">Lateral-Back Cover</t>
  </si>
  <si>
    <t xml:space="preserve">P0355</t>
  </si>
  <si>
    <t xml:space="preserve">PVC 3mm piece: Back Side Cover</t>
  </si>
  <si>
    <t xml:space="preserve">Back Side Cover</t>
  </si>
  <si>
    <t xml:space="preserve">P0360</t>
  </si>
  <si>
    <t xml:space="preserve">PVC 3mm piece: Lateral-Top Cover</t>
  </si>
  <si>
    <t xml:space="preserve">Lateral-Top Cover</t>
  </si>
  <si>
    <t xml:space="preserve">P0365</t>
  </si>
  <si>
    <t xml:space="preserve">PVC 3mm piece: Lateral-Bottom Cover</t>
  </si>
  <si>
    <t xml:space="preserve">Lateral-Bottom Cover</t>
  </si>
  <si>
    <t xml:space="preserve">P0370</t>
  </si>
  <si>
    <t xml:space="preserve">PVC 3mm piece: Front Side-Top Cover</t>
  </si>
  <si>
    <t xml:space="preserve">Front Side-Top Cover</t>
  </si>
  <si>
    <t xml:space="preserve">P0375</t>
  </si>
  <si>
    <t xml:space="preserve">PVC 3mm piece: laser beam area sheet</t>
  </si>
  <si>
    <t xml:space="preserve">laser beam area sheet</t>
  </si>
  <si>
    <t xml:space="preserve">P0380</t>
  </si>
  <si>
    <t xml:space="preserve">PVC 3mm piece: Inside wall</t>
  </si>
  <si>
    <t xml:space="preserve">Inside wall</t>
  </si>
  <si>
    <t xml:space="preserve">P0385</t>
  </si>
  <si>
    <t xml:space="preserve">Rubber band 22mm wide</t>
  </si>
  <si>
    <t xml:space="preserve">P0390</t>
  </si>
  <si>
    <t xml:space="preserve">Clutch lever (100x5mm bar)</t>
  </si>
  <si>
    <t xml:space="preserve">P0395</t>
  </si>
  <si>
    <t xml:space="preserve">Threaded rivets M5</t>
  </si>
  <si>
    <t xml:space="preserve">M5 Threaded rivet</t>
  </si>
  <si>
    <t xml:space="preserve">P0400</t>
  </si>
  <si>
    <t xml:space="preserve">Threaded rivets M4</t>
  </si>
  <si>
    <t xml:space="preserve">M4 Threaded rivet</t>
  </si>
  <si>
    <t xml:space="preserve">P0405</t>
  </si>
  <si>
    <t xml:space="preserve">Rivet aluminum 4,2mm</t>
  </si>
  <si>
    <t xml:space="preserve">4,2mm_Rivet</t>
  </si>
  <si>
    <t xml:space="preserve">P0410</t>
  </si>
  <si>
    <t xml:space="preserve">Bracket front laser</t>
  </si>
  <si>
    <t xml:space="preserve">Made from aluminum  flat bar 3cm</t>
  </si>
  <si>
    <t xml:space="preserve">P0411</t>
  </si>
  <si>
    <t xml:space="preserve">Bracket Front Laser type 002</t>
  </si>
  <si>
    <t xml:space="preserve">P0415</t>
  </si>
  <si>
    <t xml:space="preserve">Drive support</t>
  </si>
  <si>
    <t xml:space="preserve">Made from aluminum  flat bar 2-3cm</t>
  </si>
  <si>
    <t xml:space="preserve">P0420</t>
  </si>
  <si>
    <t xml:space="preserve">Caster wheels ALEX SERIE B-BP 3-0006</t>
  </si>
  <si>
    <t xml:space="preserve">Imported</t>
  </si>
  <si>
    <t xml:space="preserve">http://www.gonzalezparadelo.com/patas-y-ruedas/562-rueda-serie-b-bp.html?search_query=ALEX+SERIE+B-BP+3-0006&amp;results=1</t>
  </si>
  <si>
    <t xml:space="preserve">Alex: https://www.alex.es/productos/0-ruedas-para-muebles-auxiliares/0-serie-b-bp/2388
https://www.carrefour.es/rueda-d-alex-b3-0006-40-mm/8422202300061/p</t>
  </si>
  <si>
    <t xml:space="preserve">P0425</t>
  </si>
  <si>
    <t xml:space="preserve">Bracket RFID</t>
  </si>
  <si>
    <t xml:space="preserve">Bracket 3x3 RFID</t>
  </si>
  <si>
    <t xml:space="preserve">P0430</t>
  </si>
  <si>
    <t xml:space="preserve">Clutch axel (tube 410x16mm)</t>
  </si>
  <si>
    <t xml:space="preserve">P0435</t>
  </si>
  <si>
    <t xml:space="preserve">Balancing axel (tube 390x16mm)</t>
  </si>
  <si>
    <t xml:space="preserve">P0440</t>
  </si>
  <si>
    <t xml:space="preserve">Tope de agujas AXK1730-ZEN - 17x30x2 mm</t>
  </si>
  <si>
    <t xml:space="preserve">https://www.123rodamiento.es/rodamiento-AXK1730-ZEN.php</t>
  </si>
  <si>
    <t xml:space="preserve">For axels</t>
  </si>
  <si>
    <t xml:space="preserve">P0445</t>
  </si>
  <si>
    <t xml:space="preserve">DIN Rail 260mm</t>
  </si>
  <si>
    <t xml:space="preserve">P0446</t>
  </si>
  <si>
    <t xml:space="preserve">Spring</t>
  </si>
  <si>
    <t xml:space="preserve">Motor Spring</t>
  </si>
  <si>
    <t xml:space="preserve">P0450</t>
  </si>
  <si>
    <t xml:space="preserve">Flexisoft modules</t>
  </si>
  <si>
    <t xml:space="preserve">P0455</t>
  </si>
  <si>
    <t xml:space="preserve">Motor_Nidec_404_385_ right side</t>
  </si>
  <si>
    <t xml:space="preserve">P0460</t>
  </si>
  <si>
    <t xml:space="preserve">Motor_Nidec_404_385_left side</t>
  </si>
  <si>
    <t xml:space="preserve">P0465</t>
  </si>
  <si>
    <t xml:space="preserve">Sick s300 safety laser</t>
  </si>
  <si>
    <t xml:space="preserve">Also s300 mini</t>
  </si>
  <si>
    <t xml:space="preserve">P0470</t>
  </si>
  <si>
    <t xml:space="preserve">Encoder</t>
  </si>
  <si>
    <t xml:space="preserve">Encoders should be assembled…</t>
  </si>
  <si>
    <t xml:space="preserve">P0475</t>
  </si>
  <si>
    <t xml:space="preserve">PLC IFM CR0303</t>
  </si>
  <si>
    <t xml:space="preserve">PLC IFM cr0303</t>
  </si>
  <si>
    <t xml:space="preserve">P0480</t>
  </si>
  <si>
    <t xml:space="preserve">ACKSys</t>
  </si>
  <si>
    <t xml:space="preserve">P0485</t>
  </si>
  <si>
    <t xml:space="preserve">Antenna</t>
  </si>
  <si>
    <t xml:space="preserve">P0490</t>
  </si>
  <si>
    <t xml:space="preserve">Emergency stop button 19mm </t>
  </si>
  <si>
    <t xml:space="preserve">https://www.amazon.es/gp/product/B003UR5P8C/ref=ppx_yo_dt_b_asin_title_o02_s00?ie=UTF8&amp;psc=1</t>
  </si>
  <si>
    <t xml:space="preserve">Más barato en aliexpress</t>
  </si>
  <si>
    <t xml:space="preserve">P0495</t>
  </si>
  <si>
    <t xml:space="preserve">Momentary push button with white ring led 19mm</t>
  </si>
  <si>
    <t xml:space="preserve">https://www.amazon.es/dp/B07257ZHWR/?coliid=I1OZDEQCPLQ2F3&amp;colid=21KFXZ928R9B2&amp;psc=1&amp;ref_=lv_ov_lig_dp_it</t>
  </si>
  <si>
    <t xml:space="preserve">P0500</t>
  </si>
  <si>
    <t xml:space="preserve">Battery capacity display</t>
  </si>
  <si>
    <t xml:space="preserve">https://www.amazon.es/gp/product/B07MM4RMTZ/ref=ppx_yo_dt_b_asin_title_o00_s00?ie=UTF8&amp;psc=1</t>
  </si>
  <si>
    <t xml:space="preserve">P0505</t>
  </si>
  <si>
    <t xml:space="preserve">Raspberry Pi 3B</t>
  </si>
  <si>
    <t xml:space="preserve">P0510</t>
  </si>
  <si>
    <t xml:space="preserve">7 inch touch screen</t>
  </si>
  <si>
    <t xml:space="preserve">P0515</t>
  </si>
  <si>
    <t xml:space="preserve">Magnetic_Sensor_Macome_GS-4484</t>
  </si>
  <si>
    <t xml:space="preserve">P0520</t>
  </si>
  <si>
    <t xml:space="preserve">Battery lead acid 12v, 12Ah DSK 10325</t>
  </si>
  <si>
    <t xml:space="preserve">https://www.amazon.es/dp/B01N2HLZKQ/?coliid=IA7YSBL7MHHSJ&amp;colid=21KFXZ928R9B2&amp;psc=1&amp;ref_=lv_ov_lig_dp_it</t>
  </si>
  <si>
    <t xml:space="preserve">P0525</t>
  </si>
  <si>
    <t xml:space="preserve">Battery charger 24v</t>
  </si>
  <si>
    <t xml:space="preserve">https://www.amazon.es/dp/B07XFLR2MR/?coliid=IIGKE8FGIL96X&amp;colid=21KFXZ928R9B2&amp;psc=1&amp;ref_=lv_ov_lig_dp_it</t>
  </si>
  <si>
    <t xml:space="preserve">P0530</t>
  </si>
  <si>
    <t xml:space="preserve">Power switch 16A</t>
  </si>
  <si>
    <t xml:space="preserve">https://www.amazon.es/dp/B073PCDBP1/?coliid=I1W3HKWDY90KM&amp;colid=21KFXZ928R9B2&amp;psc=1&amp;ref_=lv_ov_lig_dp_it</t>
  </si>
  <si>
    <t xml:space="preserve">P0535</t>
  </si>
  <si>
    <t xml:space="preserve">PG Driver</t>
  </si>
  <si>
    <t xml:space="preserve">P0540</t>
  </si>
  <si>
    <t xml:space="preserve">SICK RFID RFH621 reader</t>
  </si>
  <si>
    <t xml:space="preserve">RFID_Sick_RFH621</t>
  </si>
  <si>
    <t xml:space="preserve">#</t>
  </si>
  <si>
    <t xml:space="preserve">Part Num.</t>
  </si>
  <si>
    <t xml:space="preserve">Part Name</t>
  </si>
  <si>
    <t xml:space="preserve">Notes</t>
  </si>
  <si>
    <t xml:space="preserve">Use Screw_M6x14_ISO4762 with M6 washers and T-Nuts</t>
  </si>
  <si>
    <t xml:space="preserve">Insert threaded rivet M5 and use Screw_M6x20_ISO4762 with M6 washers and T-Nuts</t>
  </si>
  <si>
    <t xml:space="preserve">Use Screw_M6x14_CS with M6 T-Nuts</t>
  </si>
  <si>
    <t xml:space="preserve">Threaded rivet M5 in end hole, Screw_M6x14_ISO4762 with M6 washers and T-Nuts in first hole</t>
  </si>
  <si>
    <t xml:space="preserve">Threaded rivet M5 in mid hole, Screw_M6x14_ISO4762 with M6 washers and T-Nuts in first hole</t>
  </si>
  <si>
    <t xml:space="preserve">Attach to motors</t>
  </si>
  <si>
    <t xml:space="preserve">Use Screw_M6x14_CS (countersunk)</t>
  </si>
  <si>
    <t xml:space="preserve">Use Screw_M5x16_ISO4762 with M5 washer</t>
  </si>
  <si>
    <t xml:space="preserve">Use Screw_M6x35_ISO4762  with 2 x M6 washers and Nuts</t>
  </si>
  <si>
    <t xml:space="preserve">Use 4,2mm aluminum rivets inserted from P0375 side</t>
  </si>
  <si>
    <t xml:space="preserve">Use Screw_M3x12_CS</t>
  </si>
  <si>
    <t xml:space="preserve">Assemble with P0510 following P0510 manual</t>
  </si>
  <si>
    <t xml:space="preserve">Assemble with P0505 following P0510 manual. 
Use M3x5 BHCS to attach to P0315</t>
  </si>
  <si>
    <t xml:space="preserve"> Use Screw_M5x12_CS + M5 T-Nut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</si>
</sst>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9]#,##0.00\ [$€-C0A];[RED]\-#,##0.00\ [$€-C0A]"/>
    <numFmt numFmtId="166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B2B2B2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C9211E"/>
      <name val="Arial"/>
      <family val="2"/>
      <charset val="1"/>
    </font>
    <font>
      <sz val="10"/>
      <color rgb="FF999999"/>
      <name val="Arial"/>
      <family val="2"/>
      <charset val="1"/>
    </font>
    <font>
      <sz val="10"/>
      <color rgb="FF00A933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81D41A"/>
        <bgColor rgb="FFCCFF00"/>
      </patternFill>
    </fill>
    <fill>
      <patternFill patternType="solid">
        <fgColor rgb="FFCC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CCFF00"/>
      </patternFill>
    </fill>
    <fill>
      <patternFill patternType="solid">
        <fgColor rgb="FF729FCF"/>
        <bgColor rgb="FF999999"/>
      </patternFill>
    </fill>
    <fill>
      <patternFill patternType="solid">
        <fgColor rgb="FFB4C7D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CC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B2B2B2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99999"/>
      <rgbColor rgb="FF003366"/>
      <rgbColor rgb="FF00A933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amazon.com/RUN-Aluminum-Profile-Brackets-Connectors/dp/B085VQZ66D/ref=sr_1_15?dchild=1&amp;keywords=3030+Corner+Bracket&amp;qid=1588187073&amp;s=industrial&amp;sr=1-15" TargetMode="External"/><Relationship Id="rId3" Type="http://schemas.openxmlformats.org/officeDocument/2006/relationships/hyperlink" Target="https://www.amazon.com/Boeray-Bracket-Aluminum-Extrusion-Profile/dp/B01GJ34D2C/ref=sr_1_5?dchild=1&amp;qid=1588186997&amp;refinements=p_n_feature_keywords_browse-bin%3A3361045011%2Cp_n_feature_seven_browse-bin%3A3071222011&amp;rnid=3071213011&amp;s=industrial&amp;sr=1-5" TargetMode="External"/><Relationship Id="rId4" Type="http://schemas.openxmlformats.org/officeDocument/2006/relationships/hyperlink" Target="https://www.amazon.com/Boeray-Bracket-Aluminum-Extrusion-Profile/dp/B01GJ34D2C/ref=sr_1_5?dchild=1&amp;qid=1588186997&amp;refinements=p_n_feature_keywords_browse-bin%3A3361045011%2Cp_n_feature_seven_browse-bin%3A3071222011&amp;rnid=3071213011&amp;s=industrial&amp;sr=1-5" TargetMode="External"/><Relationship Id="rId5" Type="http://schemas.openxmlformats.org/officeDocument/2006/relationships/hyperlink" Target="https://www.amazon.com/PZRT-Aluminum-Fastener-Standard-Extrusion/dp/B07H89R3QR/ref=sr_1_12?dchild=1&amp;keywords=Boeray+20pcs+2+Hole+Inside+Corner+Bracket+Gusset+for+3030&amp;qid=1608046453&amp;sr=8-12" TargetMode="External"/><Relationship Id="rId6" Type="http://schemas.openxmlformats.org/officeDocument/2006/relationships/hyperlink" Target="https://www.amazon.com/80-20-2-Hole-Inside-Bracket/dp/B001IA2LYE/ref=sr_1_49?dchild=1&amp;keywords=3030+Corner+Bracket&amp;qid=1588187252&amp;s=industrial&amp;sr=1-49&amp;swrs=AF5B754DFF2FAA8BDA238ACC35626D8C" TargetMode="External"/><Relationship Id="rId7" Type="http://schemas.openxmlformats.org/officeDocument/2006/relationships/hyperlink" Target="https://www.amazon.com/uxcell-Aluminum-Brackets-Profile-Connectors/dp/B07SHH11CK/ref=sr_1_13?dchild=1&amp;keywords=3030+Corner+Bracket&amp;qid=1588187073&amp;s=industrial&amp;sr=1-13" TargetMode="External"/><Relationship Id="rId8" Type="http://schemas.openxmlformats.org/officeDocument/2006/relationships/hyperlink" Target="https://www.amazon.es/gp/product/B073GQLNL2/ref=crt_ewc_title_srh_3?ie=UTF8&amp;psc=1&amp;smid=A1QXJ8JQ1XG0TA" TargetMode="External"/><Relationship Id="rId9" Type="http://schemas.openxmlformats.org/officeDocument/2006/relationships/hyperlink" Target="https://www.amazon.es/gp/product/B075WWWTYB/ref=crt_ewc_title_srh_5?ie=UTF8&amp;psc=1&amp;smid=A5QX2SUPA7LK7" TargetMode="External"/><Relationship Id="rId10" Type="http://schemas.openxmlformats.org/officeDocument/2006/relationships/hyperlink" Target="https://www.amazon.es/gp/product/B075WV9GRD/ref=crt_ewc_img_dp_6?ie=UTF8&amp;psc=1&amp;smid=A5QX2SUPA7LK7" TargetMode="External"/><Relationship Id="rId11" Type="http://schemas.openxmlformats.org/officeDocument/2006/relationships/hyperlink" Target="https://www.amazon.com/uxcell-Interior-Connector-Aluminum-Extrusion/dp/B07VP59DY5/ref=sr_1_65?dchild=1&amp;keywords=Boeray+Inside+Corner+Bracket+Gusset+for+3030&amp;qid=1608046566&amp;sr=8-65" TargetMode="External"/><Relationship Id="rId12" Type="http://schemas.openxmlformats.org/officeDocument/2006/relationships/hyperlink" Target="https://www.amazon.es/Inoxidable-Tornillo-Prisionero-Hexagonal-Surtido/dp/B07PKMC57C/ref=sr_1_fkmr1_1?__mk_es_ES=&#197;M&#197;&#381;&#213;&#209;&amp;dchild=1&amp;keywords=Grub+Screw+M6&amp;qid=1596568065&amp;refinements=p_85%3A831314031&amp;rnid=831276031&amp;rps=1&amp;sr=8-1-fkmr1" TargetMode="External"/><Relationship Id="rId13" Type="http://schemas.openxmlformats.org/officeDocument/2006/relationships/hyperlink" Target="https://www.amazon.es/Tornillo-avellanado-hexagonal-m&#225;quina-perno/dp/B07XF1CG8X/ref=sr_1_6?__mk_es_ES=&#197;M&#197;&#381;&#213;&#209;&amp;dchild=1&amp;keywords=m6x14&amp;qid=1596484429&amp;refinements=p_85%3A831314031&amp;rnid=831276031&amp;rps=1&amp;s=tools&amp;sr=1-6&amp;th=1" TargetMode="External"/><Relationship Id="rId14" Type="http://schemas.openxmlformats.org/officeDocument/2006/relationships/hyperlink" Target="https://www.amazon.es/dp/B07Y5D5MZK/ref=sspa_dk_detail_1?pd_rd_i=B07Y5F5CQC&amp;pd_rd_w=btdA0&amp;pf_rd_p=af12bbbd-c74b-4d8c-ad16-2ed2a7b363ab&amp;pd_rd_wg=dY2Qc&amp;pf_rd_r=ZNPV5JKT6WHXQSBDQTGM&amp;pd_rd_r=52769344-c60f-41cc-a5a0-cc8d354fd884&amp;spLa=ZW5jcnlwdGVkUXVhbGlmaWVyPU" TargetMode="External"/><Relationship Id="rId15" Type="http://schemas.openxmlformats.org/officeDocument/2006/relationships/hyperlink" Target="https://www.amazon.es/S2FIX-M3-SCS-PARENT-Llave-de-vaso-hexagonal/dp/B07MCH9QSH/ref=sr_1_11?__mk_es_ES=&#197;M&#197;&#381;&#213;&#209;&amp;dchild=1&amp;keywords=Singularity%2BSupplies%2BM3&amp;qid=1596528732&amp;s=tools&amp;sr=1-11&amp;th=1" TargetMode="External"/><Relationship Id="rId16" Type="http://schemas.openxmlformats.org/officeDocument/2006/relationships/hyperlink" Target="https://www.amazon.es/Tornillo-cil&#237;ndrico-inoxidable-longitudes-Multicolor/dp/B082FQXXD8/ref=sr_1_3?__mk_es_ES=&#197;M&#197;&#381;&#213;&#209;&amp;dchild=1&amp;keywords=tornillos%2Bm5&amp;qid=1589806958&amp;rnid=1703620031&amp;s=tools&amp;sr=1-3&amp;th=1" TargetMode="External"/><Relationship Id="rId17" Type="http://schemas.openxmlformats.org/officeDocument/2006/relationships/hyperlink" Target="https://www.amazon.es/Xiedeai-Carbono-Hexagonales-Tornillo-Cabeza/dp/B07RMXVH98/ref=sr_1_2?__mk_es_ES=&#197;M&#197;&#381;&#213;&#209;&amp;dchild=1&amp;keywords=Screw_M6x14%2BHEX&amp;qid=1596566390&amp;s=tools&amp;sr=1-2&amp;th=1" TargetMode="External"/><Relationship Id="rId18" Type="http://schemas.openxmlformats.org/officeDocument/2006/relationships/hyperlink" Target="https://www.amazon.es/Tornillos-Sujetadores-Reborde-Inoxidable-Hexagonal/dp/B0746CFPZ8/ref=sr_1_4?__mk_es_ES=&#197;M&#197;&#381;&#213;&#209;&amp;dchild=1&amp;keywords=Screw_M6x20%2BHEX&amp;qid=1596567057&amp;s=tools&amp;sr=1-4&amp;th=1" TargetMode="External"/><Relationship Id="rId19" Type="http://schemas.openxmlformats.org/officeDocument/2006/relationships/hyperlink" Target="https://www.amazon.es/hexagonal-Socket-Pernos-tornillo-20-unidades/dp/B084RMFYZG/ref=sr_1_12?dchild=1&amp;keywords=Singularity%2BSupplies&amp;qid=1596529891&amp;sr=8-12&amp;th=1" TargetMode="External"/><Relationship Id="rId20" Type="http://schemas.openxmlformats.org/officeDocument/2006/relationships/hyperlink" Target="https://www.amazon.es/Tornillos-de-cabeza-hexagonal-ISO-4017-M8x50-con-hex&#225;gono-externo-8-8-galvanizado-con-tuercas-ISO/dp/B086T124L8/ref=cm_wl_huc_item" TargetMode="External"/><Relationship Id="rId21" Type="http://schemas.openxmlformats.org/officeDocument/2006/relationships/hyperlink" Target="https://www.leroymerlin.es/fp/10209941/perfil-forma-en-l-de-aluminio-lacado-lacado" TargetMode="External"/><Relationship Id="rId22" Type="http://schemas.openxmlformats.org/officeDocument/2006/relationships/hyperlink" Target="https://www.leroymerlin.es/fp/10209941/perfil-forma-en-l-de-aluminio-lacado-lacado" TargetMode="External"/><Relationship Id="rId23" Type="http://schemas.openxmlformats.org/officeDocument/2006/relationships/hyperlink" Target="https://www.leroymerlin.es/fp/10209941/perfil-forma-en-l-de-aluminio-lacado-lacado" TargetMode="External"/><Relationship Id="rId24" Type="http://schemas.openxmlformats.org/officeDocument/2006/relationships/hyperlink" Target="https://www.leroymerlin.es/fp/10209941/perfil-forma-en-l-de-aluminio-lacado-lacado" TargetMode="External"/><Relationship Id="rId25" Type="http://schemas.openxmlformats.org/officeDocument/2006/relationships/hyperlink" Target="https://www.leroymerlin.es/fp/529074/perfil-forma-en-l-de-aluminio-anodizado-anodizado" TargetMode="External"/><Relationship Id="rId26" Type="http://schemas.openxmlformats.org/officeDocument/2006/relationships/hyperlink" Target="https://www.leroymerlin.es/fp/707770/perfil-forma-tubo-cuadrado-de-aluminio-en-bruto-en-bruto" TargetMode="External"/><Relationship Id="rId27" Type="http://schemas.openxmlformats.org/officeDocument/2006/relationships/hyperlink" Target="https://www.leroymerlin.es/fp/11434360/perfil-forma-en-l-de-aluminio-anodizado-anodizado" TargetMode="External"/><Relationship Id="rId28" Type="http://schemas.openxmlformats.org/officeDocument/2006/relationships/hyperlink" Target="https://www.leroymerlin.es/fp/11434360/perfil-forma-en-l-de-aluminio-anodizado-anodizado" TargetMode="External"/><Relationship Id="rId29" Type="http://schemas.openxmlformats.org/officeDocument/2006/relationships/hyperlink" Target="https://www.leroymerlin.es/fp/11434360/perfil-forma-en-l-de-aluminio-anodizado-anodizado" TargetMode="External"/><Relationship Id="rId30" Type="http://schemas.openxmlformats.org/officeDocument/2006/relationships/hyperlink" Target="https://www.mwmaterialsworld.com/es/plancha-pvc-rigido-satinado-blanco.html" TargetMode="External"/><Relationship Id="rId31" Type="http://schemas.openxmlformats.org/officeDocument/2006/relationships/hyperlink" Target="https://www.mwmaterialsworld.com/es/plancha-pvc-espumado-blanco-forex.html?gclid=CjwKCAjwkun1BRAIEiwA2mJRWV2Iwx5mMJwdRe0XUGTcWqoUIbGbeKgOYq4diPudoawyMFKkZfGq4BoCuDwQAvD_BwE" TargetMode="External"/><Relationship Id="rId32" Type="http://schemas.openxmlformats.org/officeDocument/2006/relationships/hyperlink" Target="http://www.gonzalezparadelo.com/patas-y-ruedas/562-rueda-serie-b-bp.html?search_query=ALEX+SERIE+B-BP+3-0006&amp;results=1" TargetMode="External"/><Relationship Id="rId33" Type="http://schemas.openxmlformats.org/officeDocument/2006/relationships/hyperlink" Target="https://www.123rodamiento.es/rodamiento-AXK1730-ZEN.php" TargetMode="External"/><Relationship Id="rId34" Type="http://schemas.openxmlformats.org/officeDocument/2006/relationships/hyperlink" Target="https://www.amazon.es/gp/product/B003UR5P8C/ref=ppx_yo_dt_b_asin_title_o02_s00?ie=UTF8&amp;psc=1" TargetMode="External"/><Relationship Id="rId35" Type="http://schemas.openxmlformats.org/officeDocument/2006/relationships/hyperlink" Target="https://www.amazon.es/dp/B07257ZHWR/?coliid=I1OZDEQCPLQ2F3&amp;colid=21KFXZ928R9B2&amp;psc=1&amp;ref_=lv_ov_lig_dp_it" TargetMode="External"/><Relationship Id="rId36" Type="http://schemas.openxmlformats.org/officeDocument/2006/relationships/hyperlink" Target="https://www.amazon.es/gp/product/B07MM4RMTZ/ref=ppx_yo_dt_b_asin_title_o00_s00?ie=UTF8&amp;psc=1" TargetMode="External"/><Relationship Id="rId37" Type="http://schemas.openxmlformats.org/officeDocument/2006/relationships/hyperlink" Target="https://www.amazon.es/dp/B01N2HLZKQ/?coliid=IA7YSBL7MHHSJ&amp;colid=21KFXZ928R9B2&amp;psc=1&amp;ref_=lv_ov_lig_dp_it" TargetMode="External"/><Relationship Id="rId38" Type="http://schemas.openxmlformats.org/officeDocument/2006/relationships/hyperlink" Target="https://www.amazon.es/dp/B07XFLR2MR/?coliid=IIGKE8FGIL96X&amp;colid=21KFXZ928R9B2&amp;psc=1&amp;ref_=lv_ov_lig_dp_it" TargetMode="External"/><Relationship Id="rId39" Type="http://schemas.openxmlformats.org/officeDocument/2006/relationships/hyperlink" Target="https://www.amazon.es/dp/B073PCDBP1/?coliid=I1W3HKWDY90KM&amp;colid=21KFXZ928R9B2&amp;psc=1&amp;ref_=lv_ov_lig_dp_it" TargetMode="External"/><Relationship Id="rId40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V129"/>
  <sheetViews>
    <sheetView showFormulas="false" showGridLines="fals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2" ySplit="6" topLeftCell="D7" activePane="bottomRight" state="frozen"/>
      <selection pane="topLeft" activeCell="A1" activeCellId="0" sqref="A1"/>
      <selection pane="topRight" activeCell="D1" activeCellId="0" sqref="D1"/>
      <selection pane="bottomLeft" activeCell="A7" activeCellId="0" sqref="A7"/>
      <selection pane="bottomRight" activeCell="F6" activeCellId="0" sqref="F5:F6"/>
    </sheetView>
  </sheetViews>
  <sheetFormatPr defaultColWidth="11.9765625" defaultRowHeight="12.8" zeroHeight="false" outlineLevelRow="0" outlineLevelCol="0"/>
  <cols>
    <col collapsed="false" customWidth="true" hidden="false" outlineLevel="0" max="1" min="1" style="0" width="1.47"/>
    <col collapsed="false" customWidth="true" hidden="false" outlineLevel="0" max="2" min="2" style="1" width="6.88"/>
    <col collapsed="false" customWidth="true" hidden="false" outlineLevel="0" max="3" min="3" style="0" width="36.12"/>
    <col collapsed="false" customWidth="true" hidden="false" outlineLevel="0" max="4" min="4" style="0" width="11.52"/>
    <col collapsed="false" customWidth="true" hidden="false" outlineLevel="0" max="5" min="5" style="0" width="1.35"/>
    <col collapsed="false" customWidth="true" hidden="false" outlineLevel="0" max="6" min="6" style="0" width="25.43"/>
    <col collapsed="false" customWidth="true" hidden="false" outlineLevel="0" max="7" min="7" style="0" width="22.96"/>
    <col collapsed="false" customWidth="true" hidden="false" outlineLevel="0" max="17" min="8" style="1" width="2.72"/>
    <col collapsed="false" customWidth="true" hidden="false" outlineLevel="0" max="18" min="18" style="2" width="6.49"/>
    <col collapsed="false" customWidth="true" hidden="false" outlineLevel="0" max="19" min="19" style="0" width="7.4"/>
    <col collapsed="false" customWidth="true" hidden="false" outlineLevel="0" max="20" min="20" style="0" width="0.99"/>
    <col collapsed="false" customWidth="true" hidden="false" outlineLevel="0" max="46" min="21" style="0" width="2.97"/>
    <col collapsed="false" customWidth="true" hidden="false" outlineLevel="0" max="47" min="47" style="0" width="35.43"/>
  </cols>
  <sheetData>
    <row r="2" customFormat="false" ht="12.8" hidden="false" customHeight="false" outlineLevel="0" collapsed="false">
      <c r="B2" s="1" t="s">
        <v>0</v>
      </c>
    </row>
    <row r="4" customFormat="false" ht="12.8" hidden="false" customHeight="false" outlineLevel="0" collapsed="false">
      <c r="U4" s="3" t="n">
        <v>1</v>
      </c>
      <c r="V4" s="3" t="n">
        <v>1</v>
      </c>
      <c r="W4" s="3" t="n">
        <v>1</v>
      </c>
      <c r="X4" s="3" t="n">
        <v>2</v>
      </c>
      <c r="Y4" s="3" t="n">
        <v>5</v>
      </c>
      <c r="Z4" s="3" t="n">
        <v>3</v>
      </c>
      <c r="AA4" s="3" t="n">
        <v>3</v>
      </c>
      <c r="AB4" s="3" t="n">
        <v>3</v>
      </c>
      <c r="AC4" s="3" t="n">
        <v>3</v>
      </c>
      <c r="AD4" s="3" t="n">
        <v>4</v>
      </c>
      <c r="AE4" s="3" t="n">
        <v>4</v>
      </c>
      <c r="AF4" s="3" t="n">
        <v>4</v>
      </c>
      <c r="AG4" s="3" t="n">
        <v>4</v>
      </c>
      <c r="AH4" s="3" t="n">
        <v>2</v>
      </c>
      <c r="AI4" s="3" t="n">
        <v>2</v>
      </c>
      <c r="AK4" s="3" t="n">
        <v>5</v>
      </c>
      <c r="AL4" s="3" t="n">
        <v>4</v>
      </c>
      <c r="AM4" s="3" t="n">
        <v>2</v>
      </c>
      <c r="AN4" s="3" t="n">
        <v>2</v>
      </c>
      <c r="AO4" s="3" t="n">
        <v>6</v>
      </c>
      <c r="AP4" s="3" t="n">
        <v>2</v>
      </c>
      <c r="AQ4" s="3" t="n">
        <v>6</v>
      </c>
    </row>
    <row r="5" customFormat="false" ht="12.8" hidden="false" customHeight="false" outlineLevel="0" collapsed="false">
      <c r="H5" s="4" t="s">
        <v>1</v>
      </c>
      <c r="I5" s="4"/>
      <c r="J5" s="4"/>
      <c r="K5" s="4"/>
      <c r="L5" s="4"/>
      <c r="M5" s="4"/>
      <c r="N5" s="4"/>
      <c r="O5" s="4"/>
      <c r="P5" s="4"/>
      <c r="Q5" s="4"/>
      <c r="U5" s="4" t="s">
        <v>2</v>
      </c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</row>
    <row r="6" customFormat="false" ht="116.5" hidden="false" customHeight="false" outlineLevel="0" collapsed="false">
      <c r="B6" s="5" t="s">
        <v>3</v>
      </c>
      <c r="C6" s="6" t="s">
        <v>4</v>
      </c>
      <c r="D6" s="6" t="s">
        <v>5</v>
      </c>
      <c r="E6" s="6" t="s">
        <v>6</v>
      </c>
      <c r="F6" s="6" t="s">
        <v>7</v>
      </c>
      <c r="G6" s="5" t="s">
        <v>8</v>
      </c>
      <c r="H6" s="7" t="s">
        <v>9</v>
      </c>
      <c r="I6" s="7" t="s">
        <v>10</v>
      </c>
      <c r="J6" s="7" t="s">
        <v>11</v>
      </c>
      <c r="K6" s="7" t="s">
        <v>12</v>
      </c>
      <c r="L6" s="7" t="s">
        <v>13</v>
      </c>
      <c r="M6" s="7" t="s">
        <v>14</v>
      </c>
      <c r="N6" s="7" t="s">
        <v>15</v>
      </c>
      <c r="O6" s="7" t="s">
        <v>16</v>
      </c>
      <c r="P6" s="7" t="s">
        <v>17</v>
      </c>
      <c r="Q6" s="7"/>
      <c r="R6" s="8" t="s">
        <v>18</v>
      </c>
      <c r="S6" s="5" t="s">
        <v>19</v>
      </c>
      <c r="T6" s="9"/>
      <c r="U6" s="10" t="s">
        <v>20</v>
      </c>
      <c r="V6" s="10" t="s">
        <v>21</v>
      </c>
      <c r="W6" s="10" t="s">
        <v>22</v>
      </c>
      <c r="X6" s="10" t="s">
        <v>23</v>
      </c>
      <c r="Y6" s="10" t="s">
        <v>24</v>
      </c>
      <c r="Z6" s="10" t="s">
        <v>25</v>
      </c>
      <c r="AA6" s="10" t="s">
        <v>26</v>
      </c>
      <c r="AB6" s="10" t="s">
        <v>27</v>
      </c>
      <c r="AC6" s="10" t="s">
        <v>28</v>
      </c>
      <c r="AD6" s="10" t="s">
        <v>29</v>
      </c>
      <c r="AE6" s="10" t="s">
        <v>30</v>
      </c>
      <c r="AF6" s="10" t="s">
        <v>31</v>
      </c>
      <c r="AG6" s="10" t="s">
        <v>32</v>
      </c>
      <c r="AH6" s="10" t="s">
        <v>33</v>
      </c>
      <c r="AI6" s="10" t="s">
        <v>34</v>
      </c>
      <c r="AJ6" s="10" t="s">
        <v>35</v>
      </c>
      <c r="AK6" s="10" t="s">
        <v>36</v>
      </c>
      <c r="AL6" s="10" t="s">
        <v>37</v>
      </c>
      <c r="AM6" s="10" t="s">
        <v>38</v>
      </c>
      <c r="AN6" s="10" t="s">
        <v>39</v>
      </c>
      <c r="AO6" s="10" t="s">
        <v>40</v>
      </c>
      <c r="AP6" s="10" t="s">
        <v>41</v>
      </c>
      <c r="AQ6" s="10" t="s">
        <v>42</v>
      </c>
      <c r="AR6" s="11"/>
      <c r="AS6" s="11"/>
      <c r="AT6" s="11"/>
      <c r="AU6" s="6" t="s">
        <v>43</v>
      </c>
    </row>
    <row r="7" customFormat="false" ht="13.1" hidden="false" customHeight="false" outlineLevel="0" collapsed="false">
      <c r="B7" s="12" t="s">
        <v>44</v>
      </c>
      <c r="C7" s="13" t="s">
        <v>45</v>
      </c>
      <c r="D7" s="14"/>
      <c r="E7" s="14"/>
      <c r="F7" s="14" t="s">
        <v>46</v>
      </c>
      <c r="G7" s="14" t="s">
        <v>45</v>
      </c>
      <c r="H7" s="15" t="s">
        <v>47</v>
      </c>
      <c r="I7" s="15"/>
      <c r="J7" s="15"/>
      <c r="K7" s="15"/>
      <c r="L7" s="15"/>
      <c r="M7" s="15"/>
      <c r="N7" s="15"/>
      <c r="O7" s="15"/>
      <c r="P7" s="15"/>
      <c r="Q7" s="15"/>
      <c r="R7" s="16"/>
      <c r="S7" s="17" t="s">
        <v>48</v>
      </c>
      <c r="T7" s="14" t="s">
        <v>49</v>
      </c>
      <c r="U7" s="18" t="n">
        <v>0</v>
      </c>
      <c r="V7" s="18" t="n">
        <v>0</v>
      </c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 t="n">
        <f aca="false">SUM(U7:AQ7)</f>
        <v>0</v>
      </c>
      <c r="AU7" s="14"/>
    </row>
    <row r="8" customFormat="false" ht="12.8" hidden="false" customHeight="false" outlineLevel="0" collapsed="false">
      <c r="B8" s="19" t="s">
        <v>50</v>
      </c>
      <c r="C8" s="20" t="s">
        <v>45</v>
      </c>
      <c r="D8" s="14"/>
      <c r="E8" s="14"/>
      <c r="F8" s="14" t="s">
        <v>51</v>
      </c>
      <c r="G8" s="14" t="s">
        <v>45</v>
      </c>
      <c r="H8" s="15" t="s">
        <v>47</v>
      </c>
      <c r="I8" s="15"/>
      <c r="J8" s="15"/>
      <c r="K8" s="15"/>
      <c r="L8" s="15"/>
      <c r="M8" s="15" t="s">
        <v>47</v>
      </c>
      <c r="N8" s="15"/>
      <c r="O8" s="15"/>
      <c r="P8" s="15"/>
      <c r="Q8" s="15"/>
      <c r="R8" s="16"/>
      <c r="S8" s="17"/>
      <c r="T8" s="14"/>
      <c r="U8" s="18" t="n">
        <v>4</v>
      </c>
      <c r="V8" s="18" t="n">
        <v>4</v>
      </c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 t="n">
        <f aca="false">SUM(U8:AQ8)</f>
        <v>8</v>
      </c>
      <c r="AU8" s="14"/>
    </row>
    <row r="9" customFormat="false" ht="12.8" hidden="false" customHeight="false" outlineLevel="0" collapsed="false">
      <c r="B9" s="21" t="s">
        <v>52</v>
      </c>
      <c r="C9" s="13" t="s">
        <v>53</v>
      </c>
      <c r="D9" s="14"/>
      <c r="E9" s="14"/>
      <c r="F9" s="14" t="s">
        <v>53</v>
      </c>
      <c r="G9" s="14" t="s">
        <v>54</v>
      </c>
      <c r="H9" s="15" t="s">
        <v>47</v>
      </c>
      <c r="I9" s="15"/>
      <c r="J9" s="15"/>
      <c r="K9" s="15"/>
      <c r="L9" s="15"/>
      <c r="M9" s="15"/>
      <c r="N9" s="15" t="s">
        <v>47</v>
      </c>
      <c r="O9" s="15"/>
      <c r="P9" s="15"/>
      <c r="Q9" s="15"/>
      <c r="R9" s="16"/>
      <c r="S9" s="14"/>
      <c r="T9" s="14" t="s">
        <v>49</v>
      </c>
      <c r="U9" s="18" t="n">
        <v>0</v>
      </c>
      <c r="V9" s="18" t="n">
        <v>0</v>
      </c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 t="n">
        <f aca="false">SUM(U9:AQ9)</f>
        <v>0</v>
      </c>
      <c r="AU9" s="14" t="s">
        <v>55</v>
      </c>
    </row>
    <row r="10" customFormat="false" ht="12.8" hidden="false" customHeight="false" outlineLevel="0" collapsed="false">
      <c r="B10" s="19" t="s">
        <v>56</v>
      </c>
      <c r="C10" s="20" t="s">
        <v>53</v>
      </c>
      <c r="D10" s="14"/>
      <c r="E10" s="14"/>
      <c r="F10" s="14" t="s">
        <v>57</v>
      </c>
      <c r="G10" s="14" t="s">
        <v>54</v>
      </c>
      <c r="H10" s="15" t="s">
        <v>47</v>
      </c>
      <c r="I10" s="15"/>
      <c r="J10" s="15"/>
      <c r="K10" s="15"/>
      <c r="L10" s="15"/>
      <c r="M10" s="15" t="s">
        <v>47</v>
      </c>
      <c r="N10" s="15"/>
      <c r="O10" s="15"/>
      <c r="P10" s="15"/>
      <c r="Q10" s="15"/>
      <c r="R10" s="16"/>
      <c r="S10" s="14"/>
      <c r="T10" s="14" t="s">
        <v>49</v>
      </c>
      <c r="U10" s="18" t="n">
        <v>4</v>
      </c>
      <c r="V10" s="18" t="n">
        <v>4</v>
      </c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 t="n">
        <f aca="false">SUM(U10:AQ10)</f>
        <v>8</v>
      </c>
      <c r="AU10" s="14" t="s">
        <v>55</v>
      </c>
    </row>
    <row r="11" customFormat="false" ht="13.1" hidden="false" customHeight="false" outlineLevel="0" collapsed="false">
      <c r="B11" s="22" t="s">
        <v>58</v>
      </c>
      <c r="C11" s="13" t="s">
        <v>59</v>
      </c>
      <c r="D11" s="14"/>
      <c r="E11" s="14"/>
      <c r="F11" s="14" t="s">
        <v>60</v>
      </c>
      <c r="G11" s="14" t="s">
        <v>61</v>
      </c>
      <c r="H11" s="15" t="s">
        <v>47</v>
      </c>
      <c r="I11" s="15"/>
      <c r="J11" s="15"/>
      <c r="K11" s="15"/>
      <c r="L11" s="15"/>
      <c r="M11" s="15"/>
      <c r="N11" s="15"/>
      <c r="O11" s="15"/>
      <c r="P11" s="15"/>
      <c r="Q11" s="15"/>
      <c r="R11" s="16" t="n">
        <v>1</v>
      </c>
      <c r="S11" s="17" t="s">
        <v>62</v>
      </c>
      <c r="T11" s="14" t="s">
        <v>49</v>
      </c>
      <c r="U11" s="14"/>
      <c r="V11" s="14"/>
      <c r="W11" s="18" t="n">
        <v>0</v>
      </c>
      <c r="X11" s="14"/>
      <c r="Y11" s="14"/>
      <c r="Z11" s="18" t="n">
        <v>0</v>
      </c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 t="n">
        <f aca="false">SUM(U11:AQ11)</f>
        <v>0</v>
      </c>
      <c r="AU11" s="14"/>
    </row>
    <row r="12" customFormat="false" ht="13.1" hidden="false" customHeight="false" outlineLevel="0" collapsed="false">
      <c r="B12" s="19" t="s">
        <v>63</v>
      </c>
      <c r="C12" s="20" t="s">
        <v>59</v>
      </c>
      <c r="D12" s="14"/>
      <c r="E12" s="14"/>
      <c r="F12" s="14" t="s">
        <v>64</v>
      </c>
      <c r="G12" s="14" t="s">
        <v>61</v>
      </c>
      <c r="H12" s="15" t="s">
        <v>47</v>
      </c>
      <c r="I12" s="15"/>
      <c r="J12" s="15"/>
      <c r="K12" s="15"/>
      <c r="L12" s="15"/>
      <c r="M12" s="15" t="s">
        <v>47</v>
      </c>
      <c r="N12" s="15"/>
      <c r="O12" s="15"/>
      <c r="P12" s="15"/>
      <c r="Q12" s="15"/>
      <c r="R12" s="16" t="n">
        <v>1</v>
      </c>
      <c r="S12" s="17" t="s">
        <v>62</v>
      </c>
      <c r="T12" s="14" t="s">
        <v>49</v>
      </c>
      <c r="U12" s="14"/>
      <c r="V12" s="14"/>
      <c r="W12" s="18" t="n">
        <v>4</v>
      </c>
      <c r="X12" s="14"/>
      <c r="Y12" s="14"/>
      <c r="Z12" s="18" t="n">
        <v>2</v>
      </c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 t="n">
        <f aca="false">SUM(U12:AQ12)</f>
        <v>6</v>
      </c>
      <c r="AU12" s="14"/>
    </row>
    <row r="13" customFormat="false" ht="12.8" hidden="false" customHeight="false" outlineLevel="0" collapsed="false">
      <c r="B13" s="19" t="s">
        <v>65</v>
      </c>
      <c r="C13" s="20" t="s">
        <v>66</v>
      </c>
      <c r="D13" s="14"/>
      <c r="E13" s="14"/>
      <c r="F13" s="14"/>
      <c r="G13" s="14"/>
      <c r="H13" s="15" t="s">
        <v>47</v>
      </c>
      <c r="I13" s="15"/>
      <c r="J13" s="15"/>
      <c r="K13" s="15"/>
      <c r="L13" s="15"/>
      <c r="M13" s="15"/>
      <c r="N13" s="15"/>
      <c r="O13" s="15"/>
      <c r="P13" s="15"/>
      <c r="Q13" s="15"/>
      <c r="R13" s="16" t="n">
        <v>1</v>
      </c>
      <c r="S13" s="17" t="s">
        <v>67</v>
      </c>
      <c r="T13" s="14" t="s">
        <v>49</v>
      </c>
      <c r="U13" s="14"/>
      <c r="V13" s="14"/>
      <c r="W13" s="18"/>
      <c r="X13" s="14"/>
      <c r="Y13" s="14"/>
      <c r="Z13" s="18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</row>
    <row r="14" customFormat="false" ht="13.1" hidden="false" customHeight="false" outlineLevel="0" collapsed="false">
      <c r="B14" s="15" t="s">
        <v>68</v>
      </c>
      <c r="C14" s="23" t="s">
        <v>59</v>
      </c>
      <c r="D14" s="14"/>
      <c r="E14" s="14"/>
      <c r="F14" s="14"/>
      <c r="G14" s="14"/>
      <c r="H14" s="15" t="s">
        <v>47</v>
      </c>
      <c r="I14" s="15"/>
      <c r="J14" s="15"/>
      <c r="K14" s="15"/>
      <c r="L14" s="15"/>
      <c r="M14" s="15"/>
      <c r="N14" s="15"/>
      <c r="O14" s="15"/>
      <c r="P14" s="15"/>
      <c r="Q14" s="15"/>
      <c r="R14" s="16"/>
      <c r="S14" s="17" t="s">
        <v>69</v>
      </c>
      <c r="T14" s="14" t="s">
        <v>49</v>
      </c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 t="n">
        <f aca="false">SUM(U14:AQ14)</f>
        <v>0</v>
      </c>
      <c r="AU14" s="14"/>
    </row>
    <row r="15" customFormat="false" ht="13.1" hidden="false" customHeight="false" outlineLevel="0" collapsed="false">
      <c r="B15" s="15" t="s">
        <v>70</v>
      </c>
      <c r="C15" s="23" t="s">
        <v>71</v>
      </c>
      <c r="D15" s="14"/>
      <c r="E15" s="14"/>
      <c r="F15" s="14"/>
      <c r="G15" s="14"/>
      <c r="H15" s="15" t="s">
        <v>47</v>
      </c>
      <c r="I15" s="15"/>
      <c r="J15" s="15"/>
      <c r="K15" s="15"/>
      <c r="L15" s="15"/>
      <c r="M15" s="15"/>
      <c r="N15" s="15"/>
      <c r="O15" s="15"/>
      <c r="P15" s="15"/>
      <c r="Q15" s="15"/>
      <c r="R15" s="16"/>
      <c r="S15" s="17" t="s">
        <v>72</v>
      </c>
      <c r="T15" s="14" t="s">
        <v>49</v>
      </c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 t="n">
        <f aca="false">SUM(U15:AQ15)</f>
        <v>0</v>
      </c>
      <c r="AU15" s="14"/>
    </row>
    <row r="16" customFormat="false" ht="12.8" hidden="false" customHeight="false" outlineLevel="0" collapsed="false">
      <c r="B16" s="15" t="s">
        <v>73</v>
      </c>
      <c r="C16" s="24" t="s">
        <v>74</v>
      </c>
      <c r="D16" s="14" t="s">
        <v>75</v>
      </c>
      <c r="E16" s="14"/>
      <c r="F16" s="14" t="s">
        <v>74</v>
      </c>
      <c r="G16" s="14"/>
      <c r="H16" s="15"/>
      <c r="I16" s="15" t="s">
        <v>47</v>
      </c>
      <c r="J16" s="15"/>
      <c r="K16" s="15"/>
      <c r="L16" s="15"/>
      <c r="M16" s="15"/>
      <c r="N16" s="15"/>
      <c r="O16" s="15"/>
      <c r="P16" s="15"/>
      <c r="Q16" s="15"/>
      <c r="R16" s="16"/>
      <c r="S16" s="17" t="s">
        <v>76</v>
      </c>
      <c r="T16" s="14" t="s">
        <v>49</v>
      </c>
      <c r="U16" s="14" t="n">
        <v>8</v>
      </c>
      <c r="V16" s="14" t="n">
        <v>8</v>
      </c>
      <c r="W16" s="14" t="n">
        <v>12</v>
      </c>
      <c r="X16" s="14"/>
      <c r="Y16" s="14" t="n">
        <v>1</v>
      </c>
      <c r="Z16" s="14" t="n">
        <v>4</v>
      </c>
      <c r="AA16" s="14" t="n">
        <v>6</v>
      </c>
      <c r="AB16" s="14" t="n">
        <v>10</v>
      </c>
      <c r="AC16" s="18" t="n">
        <v>0</v>
      </c>
      <c r="AD16" s="14" t="n">
        <v>8</v>
      </c>
      <c r="AE16" s="14" t="n">
        <v>4</v>
      </c>
      <c r="AF16" s="14"/>
      <c r="AG16" s="14"/>
      <c r="AH16" s="14"/>
      <c r="AI16" s="14" t="n">
        <v>2</v>
      </c>
      <c r="AJ16" s="14"/>
      <c r="AK16" s="14"/>
      <c r="AL16" s="14"/>
      <c r="AM16" s="14"/>
      <c r="AN16" s="14"/>
      <c r="AO16" s="14"/>
      <c r="AP16" s="14" t="n">
        <v>2</v>
      </c>
      <c r="AQ16" s="14"/>
      <c r="AR16" s="14"/>
      <c r="AS16" s="14"/>
      <c r="AT16" s="14" t="n">
        <f aca="false">SUM(U16:AQ16)</f>
        <v>65</v>
      </c>
      <c r="AU16" s="14"/>
    </row>
    <row r="17" customFormat="false" ht="12.8" hidden="false" customHeight="false" outlineLevel="0" collapsed="false">
      <c r="B17" s="15" t="s">
        <v>77</v>
      </c>
      <c r="C17" s="25" t="s">
        <v>78</v>
      </c>
      <c r="D17" s="14"/>
      <c r="E17" s="14"/>
      <c r="F17" s="14" t="s">
        <v>78</v>
      </c>
      <c r="G17" s="14"/>
      <c r="H17" s="15"/>
      <c r="I17" s="15" t="s">
        <v>47</v>
      </c>
      <c r="J17" s="15"/>
      <c r="K17" s="15"/>
      <c r="L17" s="15"/>
      <c r="M17" s="15"/>
      <c r="N17" s="15"/>
      <c r="O17" s="15"/>
      <c r="P17" s="15"/>
      <c r="Q17" s="15"/>
      <c r="R17" s="16"/>
      <c r="S17" s="14"/>
      <c r="T17" s="14" t="s">
        <v>49</v>
      </c>
      <c r="U17" s="14"/>
      <c r="V17" s="14"/>
      <c r="W17" s="14"/>
      <c r="X17" s="14"/>
      <c r="Y17" s="14"/>
      <c r="Z17" s="14"/>
      <c r="AA17" s="14"/>
      <c r="AB17" s="14"/>
      <c r="AC17" s="14" t="n">
        <v>2</v>
      </c>
      <c r="AD17" s="14" t="n">
        <v>4</v>
      </c>
      <c r="AE17" s="18" t="n">
        <v>0</v>
      </c>
      <c r="AF17" s="14"/>
      <c r="AG17" s="14"/>
      <c r="AH17" s="14" t="n">
        <v>6</v>
      </c>
      <c r="AI17" s="14" t="n">
        <v>4</v>
      </c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 t="n">
        <f aca="false">SUM(U17:AQ17)</f>
        <v>16</v>
      </c>
      <c r="AU17" s="14"/>
    </row>
    <row r="18" customFormat="false" ht="12.8" hidden="false" customHeight="false" outlineLevel="0" collapsed="false">
      <c r="B18" s="15" t="s">
        <v>79</v>
      </c>
      <c r="C18" s="25" t="s">
        <v>80</v>
      </c>
      <c r="D18" s="14"/>
      <c r="E18" s="14"/>
      <c r="F18" s="14" t="s">
        <v>80</v>
      </c>
      <c r="G18" s="14"/>
      <c r="H18" s="15"/>
      <c r="I18" s="15" t="s">
        <v>47</v>
      </c>
      <c r="J18" s="15"/>
      <c r="K18" s="15"/>
      <c r="L18" s="15"/>
      <c r="M18" s="15"/>
      <c r="N18" s="15"/>
      <c r="O18" s="15"/>
      <c r="P18" s="15"/>
      <c r="Q18" s="15"/>
      <c r="R18" s="16"/>
      <c r="S18" s="14"/>
      <c r="T18" s="14" t="s">
        <v>49</v>
      </c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 t="n">
        <v>16</v>
      </c>
      <c r="AN18" s="14"/>
      <c r="AO18" s="14"/>
      <c r="AP18" s="14"/>
      <c r="AQ18" s="14"/>
      <c r="AR18" s="14"/>
      <c r="AS18" s="14"/>
      <c r="AT18" s="14" t="n">
        <f aca="false">SUM(U18:AQ18)</f>
        <v>16</v>
      </c>
      <c r="AU18" s="14"/>
    </row>
    <row r="19" customFormat="false" ht="12.8" hidden="false" customHeight="false" outlineLevel="0" collapsed="false">
      <c r="B19" s="15" t="s">
        <v>81</v>
      </c>
      <c r="C19" s="24" t="s">
        <v>82</v>
      </c>
      <c r="D19" s="14" t="s">
        <v>83</v>
      </c>
      <c r="E19" s="14"/>
      <c r="F19" s="14" t="s">
        <v>84</v>
      </c>
      <c r="G19" s="14"/>
      <c r="H19" s="15"/>
      <c r="I19" s="15"/>
      <c r="J19" s="15" t="s">
        <v>47</v>
      </c>
      <c r="K19" s="15"/>
      <c r="L19" s="15"/>
      <c r="M19" s="15"/>
      <c r="N19" s="15"/>
      <c r="O19" s="15"/>
      <c r="P19" s="15"/>
      <c r="Q19" s="15"/>
      <c r="R19" s="16"/>
      <c r="S19" s="17" t="s">
        <v>85</v>
      </c>
      <c r="T19" s="14" t="s">
        <v>49</v>
      </c>
      <c r="U19" s="26" t="n">
        <f aca="false">+U25+U35+U36+U37+U38+U39+U26</f>
        <v>20</v>
      </c>
      <c r="V19" s="26" t="n">
        <f aca="false">+V25+V35+V36+V37+V38+V39+V26</f>
        <v>20</v>
      </c>
      <c r="W19" s="26" t="n">
        <f aca="false">+W25+W35+W36+W37+W38+W39+W26</f>
        <v>12</v>
      </c>
      <c r="X19" s="26" t="n">
        <f aca="false">+X25+X35+X36+X37+X38+X39+X26</f>
        <v>8</v>
      </c>
      <c r="Y19" s="26" t="n">
        <f aca="false">+Y25+Y35+Y36+Y37+Y38+Y39+Y26</f>
        <v>1</v>
      </c>
      <c r="Z19" s="26" t="n">
        <f aca="false">+Z25+Z35+Z36+Z37+Z38+Z39+Z26</f>
        <v>4</v>
      </c>
      <c r="AA19" s="26" t="n">
        <f aca="false">+AA25+AA35+AA36+AA37+AA38+AA39+AA26</f>
        <v>6</v>
      </c>
      <c r="AB19" s="26" t="n">
        <f aca="false">+AB25+AB35+AB36+AB37+AB38+AB39+AB26</f>
        <v>8</v>
      </c>
      <c r="AC19" s="26"/>
      <c r="AD19" s="26" t="n">
        <f aca="false">+AD25+AD35+AD36+AD37+AD38+AD39+AD26</f>
        <v>4</v>
      </c>
      <c r="AE19" s="26" t="n">
        <f aca="false">+AE25+AE35+AE36+AE37+AE38+AE39+AE26</f>
        <v>4</v>
      </c>
      <c r="AF19" s="26" t="n">
        <f aca="false">+AF25+AF35+AF36+AF37+AF38+AF39+AF26</f>
        <v>0</v>
      </c>
      <c r="AG19" s="26" t="n">
        <f aca="false">+AG25+AG35+AG36+AG37+AG38+AG39+AG26</f>
        <v>0</v>
      </c>
      <c r="AH19" s="26" t="n">
        <f aca="false">+AH25+AH35+AH36+AH37+AH38+AH39+AH26</f>
        <v>0</v>
      </c>
      <c r="AI19" s="26" t="n">
        <f aca="false">+AI25+AI35+AI36+AI37+AI38+AI39+AI26</f>
        <v>2</v>
      </c>
      <c r="AJ19" s="26" t="n">
        <f aca="false">+AJ25+AJ35+AJ36+AJ37+AJ38+AJ39+AJ26</f>
        <v>0</v>
      </c>
      <c r="AK19" s="26" t="n">
        <f aca="false">+AK25+AK35+AK36+AK37+AK38+AK39+AK26</f>
        <v>0</v>
      </c>
      <c r="AL19" s="26" t="n">
        <f aca="false">+AL25+AL35+AL36+AL37+AL38+AL39+AL26</f>
        <v>0</v>
      </c>
      <c r="AM19" s="26" t="n">
        <f aca="false">+AM25+AM35+AM36+AM37+AM38+AM39+AM26</f>
        <v>0</v>
      </c>
      <c r="AN19" s="26" t="n">
        <f aca="false">+AN25+AN35+AN36+AN37+AN38+AN39+AN26</f>
        <v>0</v>
      </c>
      <c r="AO19" s="26" t="n">
        <f aca="false">+AO25+AO35+AO36+AO37+AO38+AO39+AO26</f>
        <v>0</v>
      </c>
      <c r="AP19" s="26" t="n">
        <f aca="false">+AP25+AP35+AP36+AP37+AP38+AP39+AP26</f>
        <v>2</v>
      </c>
      <c r="AQ19" s="26" t="n">
        <f aca="false">+AQ25+AQ35+AQ36+AQ37+AQ38+AQ39+AQ26</f>
        <v>0</v>
      </c>
      <c r="AR19" s="14"/>
      <c r="AS19" s="14"/>
      <c r="AT19" s="14" t="n">
        <f aca="false">SUM(U19:AQ19)</f>
        <v>91</v>
      </c>
      <c r="AU19" s="14"/>
    </row>
    <row r="20" customFormat="false" ht="12.8" hidden="false" customHeight="false" outlineLevel="0" collapsed="false">
      <c r="B20" s="15" t="s">
        <v>86</v>
      </c>
      <c r="C20" s="24" t="s">
        <v>87</v>
      </c>
      <c r="D20" s="14" t="s">
        <v>83</v>
      </c>
      <c r="E20" s="14"/>
      <c r="F20" s="14"/>
      <c r="G20" s="14"/>
      <c r="H20" s="15"/>
      <c r="I20" s="15"/>
      <c r="J20" s="15" t="s">
        <v>47</v>
      </c>
      <c r="K20" s="15"/>
      <c r="L20" s="15"/>
      <c r="M20" s="15"/>
      <c r="N20" s="15"/>
      <c r="O20" s="15"/>
      <c r="P20" s="15"/>
      <c r="Q20" s="15"/>
      <c r="R20" s="16"/>
      <c r="S20" s="17" t="s">
        <v>88</v>
      </c>
      <c r="T20" s="14" t="s">
        <v>49</v>
      </c>
      <c r="U20" s="14" t="n">
        <f aca="false">+U30+U31+U32+U33+U34+U27</f>
        <v>0</v>
      </c>
      <c r="V20" s="14" t="n">
        <f aca="false">+V30+V31+V32+V33+V34+V27</f>
        <v>0</v>
      </c>
      <c r="W20" s="14" t="n">
        <f aca="false">+W30+W31+W32+W33+W34+W27</f>
        <v>0</v>
      </c>
      <c r="X20" s="14" t="n">
        <f aca="false">+X30+X31+X32+X33+X34+X27</f>
        <v>0</v>
      </c>
      <c r="Y20" s="14" t="n">
        <f aca="false">+Y30+Y31+Y32+Y33+Y34+Y27</f>
        <v>0</v>
      </c>
      <c r="Z20" s="14" t="n">
        <f aca="false">+Z30+Z31+Z32+Z33+Z34+Z27</f>
        <v>0</v>
      </c>
      <c r="AA20" s="14" t="n">
        <f aca="false">+AA30+AA31+AA32+AA33+AA34+AA27</f>
        <v>0</v>
      </c>
      <c r="AB20" s="14" t="n">
        <f aca="false">+AB30+AB31+AB32+AB33+AB34+AB27</f>
        <v>0</v>
      </c>
      <c r="AC20" s="14"/>
      <c r="AD20" s="14"/>
      <c r="AE20" s="14"/>
      <c r="AF20" s="14" t="n">
        <f aca="false">+AF30+AF31+AF32+AF33+AF34+AF27</f>
        <v>0</v>
      </c>
      <c r="AG20" s="14" t="n">
        <f aca="false">+AG30+AG31+AG32+AG33+AG34+AG27</f>
        <v>0</v>
      </c>
      <c r="AH20" s="14" t="n">
        <f aca="false">+AH30+AH31+AH32+AH33+AH34+AH27</f>
        <v>3</v>
      </c>
      <c r="AI20" s="14" t="n">
        <f aca="false">+AI30+AI31+AI32+AI33+AI34+AI27</f>
        <v>4</v>
      </c>
      <c r="AJ20" s="14" t="n">
        <f aca="false">+AJ30+AJ31+AJ32+AJ33+AJ34+AJ27</f>
        <v>2</v>
      </c>
      <c r="AK20" s="14" t="n">
        <f aca="false">+AK30+AK31+AK32+AK33+AK34+AK27</f>
        <v>4</v>
      </c>
      <c r="AL20" s="14" t="n">
        <f aca="false">+AL30+AL31+AL32+AL33+AL34+AL27</f>
        <v>4</v>
      </c>
      <c r="AM20" s="14" t="n">
        <f aca="false">+AM30+AM31+AM32+AM33+AM34+AM27</f>
        <v>0</v>
      </c>
      <c r="AN20" s="14" t="n">
        <f aca="false">+AN30+AN31+AN32+AN33+AN34+AN27</f>
        <v>0</v>
      </c>
      <c r="AO20" s="14" t="n">
        <f aca="false">+AO30+AO31+AO32+AO33+AO34+AO27</f>
        <v>8</v>
      </c>
      <c r="AP20" s="14" t="n">
        <f aca="false">+AP30+AP31+AP32+AP33+AP34+AP27</f>
        <v>0</v>
      </c>
      <c r="AQ20" s="14" t="n">
        <f aca="false">+AQ30+AQ31+AQ32+AQ33+AQ34+AQ27</f>
        <v>48</v>
      </c>
      <c r="AR20" s="14"/>
      <c r="AS20" s="14"/>
      <c r="AT20" s="14" t="n">
        <f aca="false">SUM(U20:AQ20)</f>
        <v>73</v>
      </c>
      <c r="AU20" s="14"/>
    </row>
    <row r="21" customFormat="false" ht="12.8" hidden="false" customHeight="false" outlineLevel="0" collapsed="false">
      <c r="B21" s="15" t="s">
        <v>89</v>
      </c>
      <c r="C21" s="25" t="s">
        <v>90</v>
      </c>
      <c r="D21" s="14"/>
      <c r="E21" s="14"/>
      <c r="F21" s="14"/>
      <c r="G21" s="14"/>
      <c r="H21" s="15"/>
      <c r="I21" s="15"/>
      <c r="J21" s="15" t="s">
        <v>47</v>
      </c>
      <c r="K21" s="15"/>
      <c r="L21" s="15"/>
      <c r="M21" s="15"/>
      <c r="N21" s="15"/>
      <c r="O21" s="15"/>
      <c r="P21" s="15"/>
      <c r="Q21" s="15"/>
      <c r="R21" s="16"/>
      <c r="S21" s="14"/>
      <c r="T21" s="14" t="s">
        <v>49</v>
      </c>
      <c r="U21" s="14"/>
      <c r="V21" s="14"/>
      <c r="W21" s="14"/>
      <c r="X21" s="14"/>
      <c r="Y21" s="14"/>
      <c r="Z21" s="14"/>
      <c r="AA21" s="14"/>
      <c r="AB21" s="14" t="n">
        <v>2</v>
      </c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 t="n">
        <f aca="false">SUM(U21:AQ21)</f>
        <v>2</v>
      </c>
      <c r="AU21" s="14"/>
    </row>
    <row r="22" customFormat="false" ht="12.8" hidden="false" customHeight="false" outlineLevel="0" collapsed="false">
      <c r="B22" s="15" t="s">
        <v>91</v>
      </c>
      <c r="C22" s="25" t="s">
        <v>92</v>
      </c>
      <c r="D22" s="14"/>
      <c r="E22" s="14"/>
      <c r="F22" s="14" t="s">
        <v>93</v>
      </c>
      <c r="G22" s="14"/>
      <c r="H22" s="15"/>
      <c r="I22" s="15"/>
      <c r="J22" s="15" t="s">
        <v>47</v>
      </c>
      <c r="K22" s="15"/>
      <c r="L22" s="15"/>
      <c r="M22" s="15"/>
      <c r="N22" s="15"/>
      <c r="O22" s="15"/>
      <c r="P22" s="15"/>
      <c r="Q22" s="15"/>
      <c r="R22" s="16"/>
      <c r="S22" s="14"/>
      <c r="T22" s="14" t="s">
        <v>49</v>
      </c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 t="n">
        <v>4</v>
      </c>
      <c r="AN22" s="14"/>
      <c r="AO22" s="14"/>
      <c r="AP22" s="14"/>
      <c r="AQ22" s="14"/>
      <c r="AR22" s="14"/>
      <c r="AS22" s="14"/>
      <c r="AT22" s="14" t="n">
        <f aca="false">SUM(U22:AQ22)</f>
        <v>4</v>
      </c>
      <c r="AU22" s="14"/>
    </row>
    <row r="23" customFormat="false" ht="12.8" hidden="false" customHeight="false" outlineLevel="0" collapsed="false">
      <c r="B23" s="15" t="s">
        <v>94</v>
      </c>
      <c r="C23" s="24" t="s">
        <v>95</v>
      </c>
      <c r="D23" s="14"/>
      <c r="E23" s="14"/>
      <c r="F23" s="14"/>
      <c r="G23" s="14"/>
      <c r="H23" s="15"/>
      <c r="I23" s="15"/>
      <c r="J23" s="15" t="s">
        <v>47</v>
      </c>
      <c r="K23" s="15"/>
      <c r="L23" s="15"/>
      <c r="M23" s="15"/>
      <c r="N23" s="15"/>
      <c r="O23" s="15"/>
      <c r="P23" s="15"/>
      <c r="Q23" s="15"/>
      <c r="R23" s="16"/>
      <c r="S23" s="17" t="s">
        <v>96</v>
      </c>
      <c r="T23" s="14" t="s">
        <v>49</v>
      </c>
      <c r="U23" s="14"/>
      <c r="V23" s="14"/>
      <c r="W23" s="14" t="n">
        <v>4</v>
      </c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 t="n">
        <f aca="false">SUM(U23:AQ23)</f>
        <v>4</v>
      </c>
      <c r="AU23" s="14"/>
    </row>
    <row r="24" customFormat="false" ht="12.8" hidden="false" customHeight="false" outlineLevel="0" collapsed="false">
      <c r="B24" s="15" t="s">
        <v>97</v>
      </c>
      <c r="C24" s="24" t="s">
        <v>98</v>
      </c>
      <c r="D24" s="14"/>
      <c r="E24" s="14"/>
      <c r="F24" s="14"/>
      <c r="G24" s="14"/>
      <c r="H24" s="15"/>
      <c r="I24" s="15"/>
      <c r="J24" s="15" t="s">
        <v>47</v>
      </c>
      <c r="K24" s="15"/>
      <c r="L24" s="15"/>
      <c r="M24" s="15"/>
      <c r="N24" s="15"/>
      <c r="O24" s="15"/>
      <c r="P24" s="15"/>
      <c r="Q24" s="15"/>
      <c r="R24" s="16"/>
      <c r="S24" s="17" t="s">
        <v>99</v>
      </c>
      <c r="T24" s="14" t="s">
        <v>49</v>
      </c>
      <c r="U24" s="14"/>
      <c r="V24" s="14"/>
      <c r="W24" s="14" t="n">
        <v>8</v>
      </c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 t="n">
        <f aca="false">SUM(U24:AQ24)</f>
        <v>8</v>
      </c>
      <c r="AU24" s="14"/>
    </row>
    <row r="25" customFormat="false" ht="13.1" hidden="false" customHeight="false" outlineLevel="0" collapsed="false">
      <c r="B25" s="15" t="s">
        <v>100</v>
      </c>
      <c r="C25" s="24" t="s">
        <v>101</v>
      </c>
      <c r="D25" s="14" t="s">
        <v>102</v>
      </c>
      <c r="E25" s="14" t="s">
        <v>103</v>
      </c>
      <c r="F25" s="14" t="s">
        <v>104</v>
      </c>
      <c r="G25" s="14"/>
      <c r="H25" s="15"/>
      <c r="I25" s="15"/>
      <c r="J25" s="15"/>
      <c r="K25" s="15" t="s">
        <v>47</v>
      </c>
      <c r="L25" s="15"/>
      <c r="M25" s="15"/>
      <c r="N25" s="15"/>
      <c r="O25" s="15"/>
      <c r="P25" s="15"/>
      <c r="Q25" s="15"/>
      <c r="R25" s="16"/>
      <c r="S25" s="17" t="s">
        <v>105</v>
      </c>
      <c r="T25" s="14" t="s">
        <v>49</v>
      </c>
      <c r="U25" s="18" t="n">
        <v>0</v>
      </c>
      <c r="V25" s="18" t="n">
        <v>0</v>
      </c>
      <c r="W25" s="14"/>
      <c r="X25" s="14" t="n">
        <v>8</v>
      </c>
      <c r="Y25" s="14"/>
      <c r="Z25" s="14"/>
      <c r="AA25" s="14"/>
      <c r="AB25" s="14"/>
      <c r="AC25" s="18" t="n">
        <v>6</v>
      </c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4"/>
      <c r="AQ25" s="14"/>
      <c r="AR25" s="14"/>
      <c r="AS25" s="14"/>
      <c r="AT25" s="14" t="n">
        <f aca="false">SUM(U25:AQ25)</f>
        <v>14</v>
      </c>
      <c r="AU25" s="14" t="s">
        <v>106</v>
      </c>
    </row>
    <row r="26" customFormat="false" ht="12.8" hidden="false" customHeight="false" outlineLevel="0" collapsed="false">
      <c r="B26" s="15"/>
      <c r="C26" s="23" t="s">
        <v>107</v>
      </c>
      <c r="D26" s="14" t="s">
        <v>102</v>
      </c>
      <c r="E26" s="14" t="s">
        <v>103</v>
      </c>
      <c r="F26" s="14" t="s">
        <v>108</v>
      </c>
      <c r="G26" s="14"/>
      <c r="H26" s="15"/>
      <c r="I26" s="15"/>
      <c r="J26" s="15"/>
      <c r="K26" s="15" t="s">
        <v>47</v>
      </c>
      <c r="L26" s="15"/>
      <c r="M26" s="15"/>
      <c r="N26" s="15"/>
      <c r="O26" s="15"/>
      <c r="P26" s="15"/>
      <c r="Q26" s="15"/>
      <c r="R26" s="16"/>
      <c r="S26" s="14"/>
      <c r="T26" s="14" t="s">
        <v>49</v>
      </c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8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4"/>
      <c r="AQ26" s="14"/>
      <c r="AR26" s="14"/>
      <c r="AS26" s="14"/>
      <c r="AT26" s="14" t="n">
        <f aca="false">SUM(U26:AQ26)</f>
        <v>0</v>
      </c>
      <c r="AU26" s="14"/>
    </row>
    <row r="27" customFormat="false" ht="12.8" hidden="false" customHeight="false" outlineLevel="0" collapsed="false">
      <c r="B27" s="15"/>
      <c r="C27" s="24" t="s">
        <v>109</v>
      </c>
      <c r="D27" s="14"/>
      <c r="E27" s="14"/>
      <c r="F27" s="14" t="s">
        <v>110</v>
      </c>
      <c r="G27" s="14"/>
      <c r="H27" s="15"/>
      <c r="I27" s="15"/>
      <c r="J27" s="15"/>
      <c r="K27" s="15" t="s">
        <v>47</v>
      </c>
      <c r="L27" s="15"/>
      <c r="M27" s="15"/>
      <c r="N27" s="15"/>
      <c r="O27" s="15"/>
      <c r="P27" s="15"/>
      <c r="Q27" s="15"/>
      <c r="R27" s="16"/>
      <c r="S27" s="17" t="s">
        <v>111</v>
      </c>
      <c r="T27" s="14" t="s">
        <v>49</v>
      </c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8" t="n">
        <v>4</v>
      </c>
      <c r="AF27" s="14"/>
      <c r="AG27" s="14"/>
      <c r="AH27" s="14"/>
      <c r="AI27" s="14"/>
      <c r="AJ27" s="14"/>
      <c r="AK27" s="14"/>
      <c r="AL27" s="14"/>
      <c r="AM27" s="14"/>
      <c r="AN27" s="14"/>
      <c r="AO27" s="18" t="n">
        <v>8</v>
      </c>
      <c r="AP27" s="14"/>
      <c r="AQ27" s="26" t="n">
        <f aca="false">4*(AQ77+AQ78+AQ79+AQ80+AQ81+AQ82)</f>
        <v>48</v>
      </c>
      <c r="AR27" s="14"/>
      <c r="AS27" s="14"/>
      <c r="AT27" s="14" t="n">
        <f aca="false">SUM(U27:AQ27)</f>
        <v>60</v>
      </c>
      <c r="AU27" s="14"/>
    </row>
    <row r="28" customFormat="false" ht="13.1" hidden="false" customHeight="false" outlineLevel="0" collapsed="false">
      <c r="B28" s="15"/>
      <c r="C28" s="25" t="s">
        <v>112</v>
      </c>
      <c r="D28" s="14"/>
      <c r="E28" s="14"/>
      <c r="F28" s="14" t="s">
        <v>113</v>
      </c>
      <c r="G28" s="14"/>
      <c r="H28" s="15"/>
      <c r="I28" s="15"/>
      <c r="J28" s="15"/>
      <c r="K28" s="15" t="s">
        <v>47</v>
      </c>
      <c r="L28" s="15"/>
      <c r="M28" s="15"/>
      <c r="N28" s="15"/>
      <c r="O28" s="15"/>
      <c r="P28" s="15"/>
      <c r="Q28" s="15"/>
      <c r="R28" s="16"/>
      <c r="S28" s="17" t="s">
        <v>114</v>
      </c>
      <c r="T28" s="14" t="s">
        <v>49</v>
      </c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8"/>
      <c r="AF28" s="14"/>
      <c r="AG28" s="14"/>
      <c r="AH28" s="14"/>
      <c r="AI28" s="14"/>
      <c r="AJ28" s="14"/>
      <c r="AK28" s="14" t="n">
        <v>4</v>
      </c>
      <c r="AL28" s="14"/>
      <c r="AM28" s="14"/>
      <c r="AN28" s="14"/>
      <c r="AO28" s="18"/>
      <c r="AP28" s="14"/>
      <c r="AQ28" s="14"/>
      <c r="AR28" s="14"/>
      <c r="AS28" s="14"/>
      <c r="AT28" s="14" t="n">
        <f aca="false">SUM(U28:AQ28)</f>
        <v>4</v>
      </c>
      <c r="AU28" s="14"/>
    </row>
    <row r="29" customFormat="false" ht="12.8" hidden="false" customHeight="false" outlineLevel="0" collapsed="false">
      <c r="B29" s="15" t="s">
        <v>115</v>
      </c>
      <c r="C29" s="25" t="s">
        <v>116</v>
      </c>
      <c r="D29" s="14"/>
      <c r="E29" s="14"/>
      <c r="F29" s="14" t="s">
        <v>117</v>
      </c>
      <c r="G29" s="14"/>
      <c r="H29" s="15"/>
      <c r="I29" s="15"/>
      <c r="J29" s="15"/>
      <c r="K29" s="15" t="s">
        <v>47</v>
      </c>
      <c r="L29" s="15"/>
      <c r="M29" s="15"/>
      <c r="N29" s="15"/>
      <c r="O29" s="15"/>
      <c r="P29" s="15"/>
      <c r="Q29" s="15"/>
      <c r="R29" s="16"/>
      <c r="S29" s="14"/>
      <c r="T29" s="14" t="s">
        <v>49</v>
      </c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 t="n">
        <v>2</v>
      </c>
      <c r="AQ29" s="14"/>
      <c r="AR29" s="14"/>
      <c r="AS29" s="14"/>
      <c r="AT29" s="14" t="n">
        <f aca="false">SUM(U29:AQ29)</f>
        <v>2</v>
      </c>
      <c r="AU29" s="14"/>
    </row>
    <row r="30" customFormat="false" ht="12.8" hidden="false" customHeight="false" outlineLevel="0" collapsed="false">
      <c r="B30" s="15" t="s">
        <v>118</v>
      </c>
      <c r="C30" s="25" t="s">
        <v>119</v>
      </c>
      <c r="D30" s="14"/>
      <c r="E30" s="14"/>
      <c r="F30" s="14" t="s">
        <v>120</v>
      </c>
      <c r="G30" s="14"/>
      <c r="H30" s="15"/>
      <c r="I30" s="15"/>
      <c r="J30" s="15"/>
      <c r="K30" s="15" t="s">
        <v>47</v>
      </c>
      <c r="L30" s="15"/>
      <c r="M30" s="15"/>
      <c r="N30" s="15"/>
      <c r="O30" s="15"/>
      <c r="P30" s="15"/>
      <c r="Q30" s="15"/>
      <c r="R30" s="16"/>
      <c r="S30" s="14"/>
      <c r="T30" s="14" t="s">
        <v>49</v>
      </c>
      <c r="U30" s="14"/>
      <c r="V30" s="14"/>
      <c r="W30" s="14"/>
      <c r="X30" s="14"/>
      <c r="Y30" s="14"/>
      <c r="Z30" s="14"/>
      <c r="AA30" s="14"/>
      <c r="AB30" s="14"/>
      <c r="AC30" s="14"/>
      <c r="AD30" s="14" t="n">
        <v>4</v>
      </c>
      <c r="AE30" s="14"/>
      <c r="AF30" s="14"/>
      <c r="AG30" s="14"/>
      <c r="AH30" s="14"/>
      <c r="AI30" s="14"/>
      <c r="AJ30" s="14" t="n">
        <v>2</v>
      </c>
      <c r="AK30" s="18" t="n">
        <v>4</v>
      </c>
      <c r="AL30" s="18" t="n">
        <v>4</v>
      </c>
      <c r="AM30" s="14"/>
      <c r="AN30" s="14"/>
      <c r="AO30" s="14"/>
      <c r="AP30" s="14"/>
      <c r="AQ30" s="14"/>
      <c r="AR30" s="14"/>
      <c r="AS30" s="14"/>
      <c r="AT30" s="14" t="n">
        <f aca="false">SUM(U30:AQ30)</f>
        <v>14</v>
      </c>
      <c r="AU30" s="14"/>
    </row>
    <row r="31" customFormat="false" ht="12.8" hidden="false" customHeight="false" outlineLevel="0" collapsed="false">
      <c r="B31" s="15" t="s">
        <v>121</v>
      </c>
      <c r="C31" s="23" t="s">
        <v>122</v>
      </c>
      <c r="D31" s="14"/>
      <c r="E31" s="14"/>
      <c r="F31" s="14" t="s">
        <v>123</v>
      </c>
      <c r="G31" s="14"/>
      <c r="H31" s="15"/>
      <c r="I31" s="15"/>
      <c r="J31" s="15"/>
      <c r="K31" s="15" t="s">
        <v>47</v>
      </c>
      <c r="L31" s="15"/>
      <c r="M31" s="15"/>
      <c r="N31" s="15"/>
      <c r="O31" s="15"/>
      <c r="P31" s="15"/>
      <c r="Q31" s="15"/>
      <c r="R31" s="16"/>
      <c r="S31" s="14"/>
      <c r="T31" s="14" t="s">
        <v>49</v>
      </c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8" t="n">
        <v>0</v>
      </c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 t="n">
        <f aca="false">SUM(U31:AQ31)</f>
        <v>0</v>
      </c>
      <c r="AU31" s="14"/>
    </row>
    <row r="32" customFormat="false" ht="12.8" hidden="false" customHeight="false" outlineLevel="0" collapsed="false">
      <c r="B32" s="15" t="s">
        <v>124</v>
      </c>
      <c r="C32" s="25" t="s">
        <v>125</v>
      </c>
      <c r="D32" s="14"/>
      <c r="E32" s="14"/>
      <c r="F32" s="14" t="s">
        <v>126</v>
      </c>
      <c r="G32" s="14"/>
      <c r="H32" s="15"/>
      <c r="I32" s="15"/>
      <c r="J32" s="15"/>
      <c r="K32" s="15" t="s">
        <v>47</v>
      </c>
      <c r="L32" s="15"/>
      <c r="M32" s="15"/>
      <c r="N32" s="15"/>
      <c r="O32" s="15"/>
      <c r="P32" s="15"/>
      <c r="Q32" s="15"/>
      <c r="R32" s="16"/>
      <c r="S32" s="14"/>
      <c r="T32" s="14" t="s">
        <v>49</v>
      </c>
      <c r="U32" s="14"/>
      <c r="V32" s="14"/>
      <c r="W32" s="14"/>
      <c r="X32" s="14"/>
      <c r="Y32" s="14"/>
      <c r="Z32" s="14"/>
      <c r="AA32" s="14"/>
      <c r="AB32" s="14"/>
      <c r="AC32" s="14" t="n">
        <v>2</v>
      </c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 t="n">
        <f aca="false">SUM(U32:AQ32)</f>
        <v>2</v>
      </c>
      <c r="AU32" s="14"/>
    </row>
    <row r="33" customFormat="false" ht="12.8" hidden="false" customHeight="false" outlineLevel="0" collapsed="false">
      <c r="B33" s="15" t="s">
        <v>127</v>
      </c>
      <c r="C33" s="23" t="s">
        <v>128</v>
      </c>
      <c r="D33" s="14"/>
      <c r="E33" s="14"/>
      <c r="F33" s="14" t="s">
        <v>129</v>
      </c>
      <c r="G33" s="14"/>
      <c r="H33" s="15"/>
      <c r="I33" s="15"/>
      <c r="J33" s="15"/>
      <c r="K33" s="15" t="s">
        <v>47</v>
      </c>
      <c r="L33" s="15"/>
      <c r="M33" s="15"/>
      <c r="N33" s="15"/>
      <c r="O33" s="15"/>
      <c r="P33" s="15"/>
      <c r="Q33" s="15"/>
      <c r="R33" s="16"/>
      <c r="S33" s="14"/>
      <c r="T33" s="14" t="s">
        <v>49</v>
      </c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8" t="n">
        <v>0</v>
      </c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 t="n">
        <f aca="false">SUM(U33:AQ33)</f>
        <v>0</v>
      </c>
      <c r="AU33" s="14"/>
    </row>
    <row r="34" customFormat="false" ht="13.1" hidden="false" customHeight="false" outlineLevel="0" collapsed="false">
      <c r="B34" s="15" t="s">
        <v>130</v>
      </c>
      <c r="C34" s="14" t="s">
        <v>131</v>
      </c>
      <c r="D34" s="14"/>
      <c r="E34" s="14"/>
      <c r="F34" s="14" t="s">
        <v>132</v>
      </c>
      <c r="G34" s="14"/>
      <c r="H34" s="15"/>
      <c r="I34" s="15"/>
      <c r="J34" s="15"/>
      <c r="K34" s="15" t="s">
        <v>47</v>
      </c>
      <c r="L34" s="15"/>
      <c r="M34" s="15"/>
      <c r="N34" s="15"/>
      <c r="O34" s="15"/>
      <c r="P34" s="15"/>
      <c r="Q34" s="15"/>
      <c r="R34" s="16"/>
      <c r="S34" s="17" t="s">
        <v>133</v>
      </c>
      <c r="T34" s="14" t="s">
        <v>49</v>
      </c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8" t="n">
        <v>3</v>
      </c>
      <c r="AI34" s="14" t="n">
        <v>4</v>
      </c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 t="n">
        <f aca="false">SUM(U34:AQ34)</f>
        <v>7</v>
      </c>
      <c r="AU34" s="14"/>
    </row>
    <row r="35" customFormat="false" ht="12.8" hidden="false" customHeight="false" outlineLevel="0" collapsed="false">
      <c r="B35" s="15" t="s">
        <v>134</v>
      </c>
      <c r="C35" s="23" t="s">
        <v>135</v>
      </c>
      <c r="D35" s="14" t="s">
        <v>136</v>
      </c>
      <c r="E35" s="14"/>
      <c r="F35" s="14" t="s">
        <v>137</v>
      </c>
      <c r="G35" s="14"/>
      <c r="H35" s="15"/>
      <c r="I35" s="15"/>
      <c r="J35" s="15"/>
      <c r="K35" s="15" t="s">
        <v>47</v>
      </c>
      <c r="L35" s="15"/>
      <c r="M35" s="15"/>
      <c r="N35" s="15"/>
      <c r="O35" s="15"/>
      <c r="P35" s="15"/>
      <c r="Q35" s="15"/>
      <c r="R35" s="16"/>
      <c r="S35" s="17"/>
      <c r="T35" s="14" t="s">
        <v>49</v>
      </c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8" t="n">
        <v>0</v>
      </c>
      <c r="AQ35" s="14"/>
      <c r="AR35" s="14"/>
      <c r="AS35" s="14"/>
      <c r="AT35" s="14" t="n">
        <f aca="false">SUM(U35:AQ35)</f>
        <v>0</v>
      </c>
      <c r="AU35" s="14"/>
    </row>
    <row r="36" customFormat="false" ht="12.8" hidden="false" customHeight="false" outlineLevel="0" collapsed="false">
      <c r="B36" s="15" t="s">
        <v>138</v>
      </c>
      <c r="C36" s="24" t="s">
        <v>139</v>
      </c>
      <c r="D36" s="14" t="s">
        <v>136</v>
      </c>
      <c r="E36" s="14"/>
      <c r="F36" s="14" t="s">
        <v>140</v>
      </c>
      <c r="G36" s="14"/>
      <c r="H36" s="15"/>
      <c r="I36" s="15"/>
      <c r="J36" s="15"/>
      <c r="K36" s="15" t="s">
        <v>47</v>
      </c>
      <c r="L36" s="15"/>
      <c r="M36" s="15"/>
      <c r="N36" s="15"/>
      <c r="O36" s="15"/>
      <c r="P36" s="15"/>
      <c r="Q36" s="15"/>
      <c r="R36" s="16"/>
      <c r="S36" s="17" t="s">
        <v>141</v>
      </c>
      <c r="T36" s="14" t="s">
        <v>49</v>
      </c>
      <c r="U36" s="18" t="n">
        <v>20</v>
      </c>
      <c r="V36" s="18" t="n">
        <v>20</v>
      </c>
      <c r="W36" s="14" t="n">
        <v>8</v>
      </c>
      <c r="X36" s="14"/>
      <c r="Y36" s="18" t="n">
        <v>1</v>
      </c>
      <c r="Z36" s="18" t="n">
        <v>4</v>
      </c>
      <c r="AA36" s="18" t="n">
        <v>6</v>
      </c>
      <c r="AB36" s="18" t="n">
        <v>6</v>
      </c>
      <c r="AC36" s="18" t="n">
        <v>0</v>
      </c>
      <c r="AD36" s="18" t="n">
        <v>4</v>
      </c>
      <c r="AE36" s="14" t="n">
        <v>4</v>
      </c>
      <c r="AF36" s="14"/>
      <c r="AG36" s="14"/>
      <c r="AH36" s="14"/>
      <c r="AI36" s="14" t="n">
        <v>2</v>
      </c>
      <c r="AJ36" s="14"/>
      <c r="AK36" s="14"/>
      <c r="AL36" s="14"/>
      <c r="AM36" s="14"/>
      <c r="AN36" s="14"/>
      <c r="AO36" s="14"/>
      <c r="AP36" s="18" t="n">
        <v>2</v>
      </c>
      <c r="AQ36" s="14"/>
      <c r="AR36" s="14"/>
      <c r="AS36" s="14"/>
      <c r="AT36" s="14" t="n">
        <f aca="false">SUM(U36:AQ36)</f>
        <v>77</v>
      </c>
      <c r="AU36" s="14"/>
    </row>
    <row r="37" customFormat="false" ht="12.8" hidden="false" customHeight="false" outlineLevel="0" collapsed="false">
      <c r="B37" s="15" t="s">
        <v>142</v>
      </c>
      <c r="C37" s="23" t="s">
        <v>143</v>
      </c>
      <c r="D37" s="14" t="s">
        <v>136</v>
      </c>
      <c r="E37" s="14"/>
      <c r="F37" s="14" t="s">
        <v>144</v>
      </c>
      <c r="G37" s="14"/>
      <c r="H37" s="15"/>
      <c r="I37" s="15"/>
      <c r="J37" s="15"/>
      <c r="K37" s="15" t="s">
        <v>47</v>
      </c>
      <c r="L37" s="15"/>
      <c r="M37" s="15"/>
      <c r="N37" s="15"/>
      <c r="O37" s="15"/>
      <c r="P37" s="15"/>
      <c r="Q37" s="15"/>
      <c r="R37" s="16"/>
      <c r="S37" s="14"/>
      <c r="T37" s="14" t="s">
        <v>49</v>
      </c>
      <c r="U37" s="18" t="n">
        <v>0</v>
      </c>
      <c r="V37" s="18" t="n">
        <v>0</v>
      </c>
      <c r="W37" s="18" t="n">
        <v>0</v>
      </c>
      <c r="X37" s="14"/>
      <c r="Y37" s="18" t="n">
        <v>0</v>
      </c>
      <c r="Z37" s="18" t="n">
        <v>0</v>
      </c>
      <c r="AA37" s="18" t="n">
        <v>0</v>
      </c>
      <c r="AB37" s="18" t="n">
        <v>0</v>
      </c>
      <c r="AC37" s="18" t="n">
        <v>0</v>
      </c>
      <c r="AD37" s="18" t="n">
        <v>0</v>
      </c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 t="n">
        <f aca="false">SUM(U37:AQ37)</f>
        <v>0</v>
      </c>
      <c r="AU37" s="14"/>
    </row>
    <row r="38" customFormat="false" ht="12.8" hidden="false" customHeight="false" outlineLevel="0" collapsed="false">
      <c r="B38" s="15" t="s">
        <v>145</v>
      </c>
      <c r="C38" s="24" t="s">
        <v>146</v>
      </c>
      <c r="D38" s="14"/>
      <c r="E38" s="14"/>
      <c r="F38" s="14" t="s">
        <v>147</v>
      </c>
      <c r="G38" s="14"/>
      <c r="H38" s="15"/>
      <c r="I38" s="15"/>
      <c r="J38" s="15"/>
      <c r="K38" s="15" t="s">
        <v>47</v>
      </c>
      <c r="L38" s="15"/>
      <c r="M38" s="15"/>
      <c r="N38" s="15"/>
      <c r="O38" s="15"/>
      <c r="P38" s="15"/>
      <c r="Q38" s="15"/>
      <c r="R38" s="16"/>
      <c r="S38" s="17" t="s">
        <v>148</v>
      </c>
      <c r="T38" s="14" t="s">
        <v>49</v>
      </c>
      <c r="U38" s="14"/>
      <c r="V38" s="14"/>
      <c r="W38" s="14" t="n">
        <v>4</v>
      </c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 t="n">
        <f aca="false">SUM(U38:AQ38)</f>
        <v>4</v>
      </c>
      <c r="AU38" s="14"/>
    </row>
    <row r="39" customFormat="false" ht="12.8" hidden="false" customHeight="false" outlineLevel="0" collapsed="false">
      <c r="B39" s="15" t="s">
        <v>149</v>
      </c>
      <c r="C39" s="25" t="s">
        <v>150</v>
      </c>
      <c r="D39" s="14"/>
      <c r="E39" s="14"/>
      <c r="F39" s="14" t="s">
        <v>151</v>
      </c>
      <c r="G39" s="14"/>
      <c r="H39" s="15"/>
      <c r="I39" s="15"/>
      <c r="J39" s="15"/>
      <c r="K39" s="15" t="s">
        <v>47</v>
      </c>
      <c r="L39" s="15"/>
      <c r="M39" s="15"/>
      <c r="N39" s="15"/>
      <c r="O39" s="15"/>
      <c r="P39" s="15"/>
      <c r="Q39" s="15"/>
      <c r="R39" s="16"/>
      <c r="S39" s="17" t="s">
        <v>152</v>
      </c>
      <c r="T39" s="14" t="s">
        <v>49</v>
      </c>
      <c r="U39" s="14"/>
      <c r="V39" s="14"/>
      <c r="W39" s="14"/>
      <c r="X39" s="14"/>
      <c r="Y39" s="14"/>
      <c r="Z39" s="14"/>
      <c r="AA39" s="14"/>
      <c r="AB39" s="14" t="n">
        <v>2</v>
      </c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 t="n">
        <f aca="false">SUM(U39:AQ39)</f>
        <v>2</v>
      </c>
      <c r="AU39" s="14"/>
    </row>
    <row r="40" customFormat="false" ht="12.8" hidden="false" customHeight="false" outlineLevel="0" collapsed="false">
      <c r="B40" s="15"/>
      <c r="C40" s="25" t="s">
        <v>153</v>
      </c>
      <c r="D40" s="14"/>
      <c r="E40" s="14"/>
      <c r="F40" s="14" t="s">
        <v>154</v>
      </c>
      <c r="G40" s="14"/>
      <c r="H40" s="15"/>
      <c r="I40" s="15"/>
      <c r="J40" s="15"/>
      <c r="K40" s="15" t="s">
        <v>47</v>
      </c>
      <c r="L40" s="15"/>
      <c r="M40" s="15"/>
      <c r="N40" s="15"/>
      <c r="O40" s="15"/>
      <c r="P40" s="15"/>
      <c r="Q40" s="15"/>
      <c r="R40" s="16"/>
      <c r="S40" s="14"/>
      <c r="T40" s="14" t="s">
        <v>49</v>
      </c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 t="n">
        <v>4</v>
      </c>
      <c r="AL40" s="14"/>
      <c r="AM40" s="14"/>
      <c r="AN40" s="14"/>
      <c r="AO40" s="14"/>
      <c r="AP40" s="14"/>
      <c r="AQ40" s="14"/>
      <c r="AR40" s="14"/>
      <c r="AS40" s="14"/>
      <c r="AT40" s="14" t="n">
        <f aca="false">SUM(U40:AQ40)</f>
        <v>4</v>
      </c>
      <c r="AU40" s="14"/>
    </row>
    <row r="41" customFormat="false" ht="12.8" hidden="false" customHeight="false" outlineLevel="0" collapsed="false">
      <c r="B41" s="15" t="s">
        <v>155</v>
      </c>
      <c r="C41" s="25" t="s">
        <v>156</v>
      </c>
      <c r="D41" s="14"/>
      <c r="E41" s="14"/>
      <c r="F41" s="14" t="s">
        <v>157</v>
      </c>
      <c r="G41" s="14"/>
      <c r="H41" s="15"/>
      <c r="I41" s="15"/>
      <c r="J41" s="15"/>
      <c r="K41" s="15" t="s">
        <v>47</v>
      </c>
      <c r="L41" s="15"/>
      <c r="M41" s="15"/>
      <c r="N41" s="15"/>
      <c r="O41" s="15"/>
      <c r="P41" s="15"/>
      <c r="Q41" s="15"/>
      <c r="R41" s="16"/>
      <c r="S41" s="14"/>
      <c r="T41" s="14" t="s">
        <v>49</v>
      </c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8" t="n">
        <v>0</v>
      </c>
      <c r="AL41" s="18" t="n">
        <v>0</v>
      </c>
      <c r="AM41" s="14"/>
      <c r="AN41" s="14" t="n">
        <v>2</v>
      </c>
      <c r="AO41" s="18" t="n">
        <v>0</v>
      </c>
      <c r="AP41" s="14"/>
      <c r="AQ41" s="14"/>
      <c r="AR41" s="14"/>
      <c r="AS41" s="14"/>
      <c r="AT41" s="14" t="n">
        <f aca="false">SUM(U41:AQ41)</f>
        <v>2</v>
      </c>
      <c r="AU41" s="14" t="s">
        <v>158</v>
      </c>
    </row>
    <row r="42" customFormat="false" ht="13.1" hidden="false" customHeight="false" outlineLevel="0" collapsed="false">
      <c r="B42" s="15" t="s">
        <v>159</v>
      </c>
      <c r="C42" s="14" t="s">
        <v>160</v>
      </c>
      <c r="D42" s="14"/>
      <c r="E42" s="14"/>
      <c r="F42" s="14" t="s">
        <v>161</v>
      </c>
      <c r="G42" s="14"/>
      <c r="H42" s="15"/>
      <c r="I42" s="15"/>
      <c r="J42" s="15"/>
      <c r="K42" s="15" t="s">
        <v>47</v>
      </c>
      <c r="L42" s="15"/>
      <c r="M42" s="15"/>
      <c r="N42" s="15"/>
      <c r="O42" s="15"/>
      <c r="P42" s="15"/>
      <c r="Q42" s="15"/>
      <c r="R42" s="16"/>
      <c r="S42" s="17" t="s">
        <v>162</v>
      </c>
      <c r="T42" s="14" t="s">
        <v>49</v>
      </c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 t="n">
        <v>4</v>
      </c>
      <c r="AN42" s="14"/>
      <c r="AO42" s="14"/>
      <c r="AP42" s="14"/>
      <c r="AQ42" s="14"/>
      <c r="AR42" s="14"/>
      <c r="AS42" s="14"/>
      <c r="AT42" s="14" t="n">
        <f aca="false">SUM(U42:AQ42)</f>
        <v>4</v>
      </c>
      <c r="AU42" s="14"/>
    </row>
    <row r="43" customFormat="false" ht="12.8" hidden="false" customHeight="false" outlineLevel="0" collapsed="false">
      <c r="B43" s="19" t="s">
        <v>163</v>
      </c>
      <c r="C43" s="20" t="s">
        <v>164</v>
      </c>
      <c r="D43" s="14" t="s">
        <v>165</v>
      </c>
      <c r="E43" s="14"/>
      <c r="F43" s="14" t="s">
        <v>166</v>
      </c>
      <c r="G43" s="14" t="s">
        <v>167</v>
      </c>
      <c r="H43" s="15"/>
      <c r="I43" s="15"/>
      <c r="J43" s="15"/>
      <c r="K43" s="15"/>
      <c r="L43" s="15" t="s">
        <v>47</v>
      </c>
      <c r="M43" s="15"/>
      <c r="N43" s="15"/>
      <c r="O43" s="15"/>
      <c r="P43" s="15"/>
      <c r="Q43" s="15"/>
      <c r="R43" s="16"/>
      <c r="S43" s="14"/>
      <c r="T43" s="14" t="s">
        <v>49</v>
      </c>
      <c r="U43" s="14" t="n">
        <v>2</v>
      </c>
      <c r="V43" s="14" t="n">
        <v>2</v>
      </c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 t="n">
        <f aca="false">SUM(U43:AQ43)</f>
        <v>4</v>
      </c>
      <c r="AU43" s="14"/>
    </row>
    <row r="44" customFormat="false" ht="12.8" hidden="false" customHeight="false" outlineLevel="0" collapsed="false">
      <c r="B44" s="19" t="s">
        <v>168</v>
      </c>
      <c r="C44" s="20" t="s">
        <v>169</v>
      </c>
      <c r="D44" s="14" t="s">
        <v>170</v>
      </c>
      <c r="E44" s="14"/>
      <c r="F44" s="14" t="s">
        <v>171</v>
      </c>
      <c r="G44" s="14" t="s">
        <v>167</v>
      </c>
      <c r="H44" s="15"/>
      <c r="I44" s="15"/>
      <c r="J44" s="15"/>
      <c r="K44" s="15"/>
      <c r="L44" s="15" t="s">
        <v>47</v>
      </c>
      <c r="M44" s="15"/>
      <c r="N44" s="15"/>
      <c r="O44" s="15"/>
      <c r="P44" s="15"/>
      <c r="Q44" s="15"/>
      <c r="R44" s="16"/>
      <c r="S44" s="14"/>
      <c r="T44" s="14" t="s">
        <v>49</v>
      </c>
      <c r="U44" s="14" t="n">
        <v>4</v>
      </c>
      <c r="V44" s="14" t="n">
        <v>4</v>
      </c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 t="n">
        <f aca="false">SUM(U44:AQ44)</f>
        <v>8</v>
      </c>
      <c r="AU44" s="14"/>
    </row>
    <row r="45" customFormat="false" ht="12.8" hidden="false" customHeight="false" outlineLevel="0" collapsed="false">
      <c r="B45" s="19" t="s">
        <v>172</v>
      </c>
      <c r="C45" s="20" t="s">
        <v>173</v>
      </c>
      <c r="D45" s="14" t="s">
        <v>174</v>
      </c>
      <c r="E45" s="14"/>
      <c r="F45" s="14" t="s">
        <v>175</v>
      </c>
      <c r="G45" s="14" t="s">
        <v>167</v>
      </c>
      <c r="H45" s="15"/>
      <c r="I45" s="15"/>
      <c r="J45" s="15"/>
      <c r="K45" s="15"/>
      <c r="L45" s="15" t="s">
        <v>47</v>
      </c>
      <c r="M45" s="15"/>
      <c r="N45" s="15"/>
      <c r="O45" s="15"/>
      <c r="P45" s="15"/>
      <c r="Q45" s="15"/>
      <c r="R45" s="16"/>
      <c r="S45" s="14"/>
      <c r="T45" s="14" t="s">
        <v>49</v>
      </c>
      <c r="U45" s="14" t="n">
        <v>4</v>
      </c>
      <c r="V45" s="14" t="n">
        <v>4</v>
      </c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 t="n">
        <f aca="false">SUM(U45:AQ45)</f>
        <v>8</v>
      </c>
      <c r="AU45" s="14"/>
    </row>
    <row r="46" customFormat="false" ht="12.8" hidden="false" customHeight="false" outlineLevel="0" collapsed="false">
      <c r="B46" s="19" t="s">
        <v>176</v>
      </c>
      <c r="C46" s="20" t="s">
        <v>177</v>
      </c>
      <c r="D46" s="14"/>
      <c r="E46" s="14"/>
      <c r="F46" s="14" t="s">
        <v>178</v>
      </c>
      <c r="G46" s="14" t="s">
        <v>167</v>
      </c>
      <c r="H46" s="15"/>
      <c r="I46" s="15"/>
      <c r="J46" s="15"/>
      <c r="K46" s="15"/>
      <c r="L46" s="15" t="s">
        <v>47</v>
      </c>
      <c r="M46" s="15"/>
      <c r="N46" s="15"/>
      <c r="O46" s="15"/>
      <c r="P46" s="15"/>
      <c r="Q46" s="15"/>
      <c r="R46" s="16"/>
      <c r="S46" s="14"/>
      <c r="T46" s="14" t="s">
        <v>49</v>
      </c>
      <c r="U46" s="14"/>
      <c r="V46" s="14"/>
      <c r="W46" s="14" t="n">
        <v>4</v>
      </c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 t="n">
        <f aca="false">SUM(U46:AQ46)</f>
        <v>4</v>
      </c>
      <c r="AU46" s="14"/>
    </row>
    <row r="47" customFormat="false" ht="12.8" hidden="false" customHeight="false" outlineLevel="0" collapsed="false">
      <c r="B47" s="19" t="s">
        <v>179</v>
      </c>
      <c r="C47" s="20" t="s">
        <v>180</v>
      </c>
      <c r="D47" s="14"/>
      <c r="E47" s="14"/>
      <c r="F47" s="14" t="s">
        <v>181</v>
      </c>
      <c r="G47" s="14" t="s">
        <v>167</v>
      </c>
      <c r="H47" s="15"/>
      <c r="I47" s="15"/>
      <c r="J47" s="15"/>
      <c r="K47" s="15"/>
      <c r="L47" s="15" t="s">
        <v>47</v>
      </c>
      <c r="M47" s="15"/>
      <c r="N47" s="15"/>
      <c r="O47" s="15"/>
      <c r="P47" s="15"/>
      <c r="Q47" s="15"/>
      <c r="R47" s="16"/>
      <c r="S47" s="14"/>
      <c r="T47" s="14" t="s">
        <v>49</v>
      </c>
      <c r="U47" s="14"/>
      <c r="V47" s="14"/>
      <c r="W47" s="14"/>
      <c r="X47" s="14"/>
      <c r="Y47" s="14"/>
      <c r="Z47" s="14" t="n">
        <v>2</v>
      </c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 t="n">
        <f aca="false">SUM(U47:AQ47)</f>
        <v>2</v>
      </c>
      <c r="AU47" s="14"/>
    </row>
    <row r="48" customFormat="false" ht="13.1" hidden="false" customHeight="false" outlineLevel="0" collapsed="false">
      <c r="B48" s="19" t="s">
        <v>182</v>
      </c>
      <c r="C48" s="20" t="s">
        <v>183</v>
      </c>
      <c r="D48" s="14"/>
      <c r="E48" s="14"/>
      <c r="F48" s="14" t="s">
        <v>184</v>
      </c>
      <c r="G48" s="14" t="s">
        <v>185</v>
      </c>
      <c r="H48" s="15"/>
      <c r="I48" s="15"/>
      <c r="J48" s="15"/>
      <c r="K48" s="15"/>
      <c r="L48" s="15" t="s">
        <v>47</v>
      </c>
      <c r="M48" s="15"/>
      <c r="N48" s="15"/>
      <c r="O48" s="15"/>
      <c r="P48" s="15"/>
      <c r="Q48" s="15"/>
      <c r="R48" s="16"/>
      <c r="S48" s="17" t="s">
        <v>186</v>
      </c>
      <c r="T48" s="14" t="s">
        <v>49</v>
      </c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27" t="n">
        <v>0</v>
      </c>
      <c r="AF48" s="27" t="n">
        <v>1</v>
      </c>
      <c r="AG48" s="27" t="n">
        <v>1</v>
      </c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 t="n">
        <f aca="false">SUM(U48:AQ48)</f>
        <v>2</v>
      </c>
      <c r="AU48" s="14"/>
    </row>
    <row r="49" customFormat="false" ht="13.1" hidden="false" customHeight="false" outlineLevel="0" collapsed="false">
      <c r="B49" s="19" t="s">
        <v>187</v>
      </c>
      <c r="C49" s="20" t="s">
        <v>188</v>
      </c>
      <c r="D49" s="14"/>
      <c r="E49" s="14"/>
      <c r="F49" s="14" t="s">
        <v>189</v>
      </c>
      <c r="G49" s="14" t="s">
        <v>185</v>
      </c>
      <c r="H49" s="15"/>
      <c r="I49" s="15"/>
      <c r="J49" s="15"/>
      <c r="K49" s="15"/>
      <c r="L49" s="15" t="s">
        <v>47</v>
      </c>
      <c r="M49" s="15"/>
      <c r="N49" s="15"/>
      <c r="O49" s="15"/>
      <c r="P49" s="15"/>
      <c r="Q49" s="15"/>
      <c r="R49" s="16"/>
      <c r="S49" s="17" t="s">
        <v>186</v>
      </c>
      <c r="T49" s="14" t="s">
        <v>49</v>
      </c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 t="n">
        <v>2</v>
      </c>
      <c r="AG49" s="14" t="n">
        <f aca="false">+AF49</f>
        <v>2</v>
      </c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 t="n">
        <f aca="false">SUM(U49:AQ49)</f>
        <v>4</v>
      </c>
      <c r="AU49" s="14"/>
    </row>
    <row r="50" customFormat="false" ht="13.1" hidden="false" customHeight="false" outlineLevel="0" collapsed="false">
      <c r="B50" s="19" t="s">
        <v>190</v>
      </c>
      <c r="C50" s="20" t="s">
        <v>191</v>
      </c>
      <c r="D50" s="14"/>
      <c r="E50" s="14"/>
      <c r="F50" s="14" t="s">
        <v>192</v>
      </c>
      <c r="G50" s="14" t="s">
        <v>185</v>
      </c>
      <c r="H50" s="15"/>
      <c r="I50" s="15"/>
      <c r="J50" s="15"/>
      <c r="K50" s="15"/>
      <c r="L50" s="15" t="s">
        <v>47</v>
      </c>
      <c r="M50" s="15"/>
      <c r="N50" s="15"/>
      <c r="O50" s="15"/>
      <c r="P50" s="15"/>
      <c r="Q50" s="15"/>
      <c r="R50" s="16"/>
      <c r="S50" s="17" t="s">
        <v>186</v>
      </c>
      <c r="T50" s="14" t="s">
        <v>49</v>
      </c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 t="n">
        <v>2</v>
      </c>
      <c r="AG50" s="14" t="n">
        <f aca="false">+AF50</f>
        <v>2</v>
      </c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 t="n">
        <f aca="false">SUM(U50:AQ50)</f>
        <v>4</v>
      </c>
      <c r="AU50" s="14"/>
    </row>
    <row r="51" customFormat="false" ht="13.1" hidden="false" customHeight="false" outlineLevel="0" collapsed="false">
      <c r="B51" s="19" t="s">
        <v>193</v>
      </c>
      <c r="C51" s="20" t="s">
        <v>194</v>
      </c>
      <c r="D51" s="14"/>
      <c r="E51" s="14"/>
      <c r="F51" s="14" t="s">
        <v>194</v>
      </c>
      <c r="G51" s="14" t="s">
        <v>185</v>
      </c>
      <c r="H51" s="15"/>
      <c r="I51" s="15"/>
      <c r="J51" s="15"/>
      <c r="K51" s="15"/>
      <c r="L51" s="15" t="s">
        <v>47</v>
      </c>
      <c r="M51" s="15"/>
      <c r="N51" s="15"/>
      <c r="O51" s="15"/>
      <c r="P51" s="15"/>
      <c r="Q51" s="15"/>
      <c r="R51" s="16"/>
      <c r="S51" s="17" t="s">
        <v>186</v>
      </c>
      <c r="T51" s="14" t="s">
        <v>49</v>
      </c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27" t="n">
        <v>0</v>
      </c>
      <c r="AF51" s="27"/>
      <c r="AG51" s="27" t="n">
        <v>2</v>
      </c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 t="n">
        <f aca="false">SUM(U51:AQ51)</f>
        <v>2</v>
      </c>
      <c r="AU51" s="14"/>
    </row>
    <row r="52" customFormat="false" ht="13.1" hidden="false" customHeight="false" outlineLevel="0" collapsed="false">
      <c r="B52" s="19" t="s">
        <v>195</v>
      </c>
      <c r="C52" s="20" t="s">
        <v>196</v>
      </c>
      <c r="D52" s="14"/>
      <c r="E52" s="14"/>
      <c r="F52" s="14" t="s">
        <v>197</v>
      </c>
      <c r="G52" s="14" t="s">
        <v>185</v>
      </c>
      <c r="H52" s="15"/>
      <c r="I52" s="15"/>
      <c r="J52" s="15"/>
      <c r="K52" s="15"/>
      <c r="L52" s="15" t="s">
        <v>47</v>
      </c>
      <c r="M52" s="15"/>
      <c r="N52" s="15"/>
      <c r="O52" s="15"/>
      <c r="P52" s="15"/>
      <c r="Q52" s="15"/>
      <c r="R52" s="16"/>
      <c r="S52" s="17" t="s">
        <v>198</v>
      </c>
      <c r="T52" s="14" t="s">
        <v>49</v>
      </c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27" t="n">
        <v>0</v>
      </c>
      <c r="AF52" s="27" t="n">
        <v>2</v>
      </c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 t="n">
        <f aca="false">SUM(U52:AQ52)</f>
        <v>2</v>
      </c>
      <c r="AU52" s="14"/>
    </row>
    <row r="53" customFormat="false" ht="13.1" hidden="false" customHeight="false" outlineLevel="0" collapsed="false">
      <c r="B53" s="19" t="s">
        <v>199</v>
      </c>
      <c r="C53" s="20" t="s">
        <v>200</v>
      </c>
      <c r="D53" s="14"/>
      <c r="E53" s="14"/>
      <c r="F53" s="14" t="s">
        <v>200</v>
      </c>
      <c r="G53" s="14" t="s">
        <v>185</v>
      </c>
      <c r="H53" s="15"/>
      <c r="I53" s="15"/>
      <c r="J53" s="15"/>
      <c r="K53" s="15"/>
      <c r="L53" s="15" t="s">
        <v>47</v>
      </c>
      <c r="M53" s="15"/>
      <c r="N53" s="15"/>
      <c r="O53" s="15"/>
      <c r="P53" s="15"/>
      <c r="Q53" s="15"/>
      <c r="R53" s="16"/>
      <c r="S53" s="17" t="s">
        <v>201</v>
      </c>
      <c r="T53" s="14" t="s">
        <v>49</v>
      </c>
      <c r="U53" s="14"/>
      <c r="V53" s="14"/>
      <c r="W53" s="14" t="n">
        <v>2</v>
      </c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 t="n">
        <f aca="false">SUM(U53:AQ53)</f>
        <v>2</v>
      </c>
      <c r="AU53" s="14"/>
    </row>
    <row r="54" customFormat="false" ht="13.1" hidden="false" customHeight="false" outlineLevel="0" collapsed="false">
      <c r="B54" s="19" t="s">
        <v>202</v>
      </c>
      <c r="C54" s="20" t="s">
        <v>203</v>
      </c>
      <c r="D54" s="14"/>
      <c r="E54" s="14"/>
      <c r="F54" s="14" t="s">
        <v>204</v>
      </c>
      <c r="G54" s="14" t="s">
        <v>185</v>
      </c>
      <c r="H54" s="15"/>
      <c r="I54" s="15"/>
      <c r="J54" s="15"/>
      <c r="K54" s="15"/>
      <c r="L54" s="15" t="s">
        <v>47</v>
      </c>
      <c r="M54" s="15"/>
      <c r="N54" s="15"/>
      <c r="O54" s="15"/>
      <c r="P54" s="15"/>
      <c r="Q54" s="15"/>
      <c r="R54" s="16"/>
      <c r="S54" s="17" t="s">
        <v>205</v>
      </c>
      <c r="T54" s="14" t="s">
        <v>49</v>
      </c>
      <c r="U54" s="14"/>
      <c r="V54" s="14"/>
      <c r="W54" s="14"/>
      <c r="X54" s="14" t="n">
        <v>2</v>
      </c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 t="n">
        <f aca="false">SUM(U54:AQ54)</f>
        <v>2</v>
      </c>
      <c r="AU54" s="14"/>
    </row>
    <row r="55" customFormat="false" ht="13.1" hidden="false" customHeight="false" outlineLevel="0" collapsed="false">
      <c r="B55" s="15" t="s">
        <v>206</v>
      </c>
      <c r="C55" s="23" t="s">
        <v>207</v>
      </c>
      <c r="D55" s="14"/>
      <c r="E55" s="14"/>
      <c r="F55" s="14" t="s">
        <v>208</v>
      </c>
      <c r="G55" s="14" t="s">
        <v>185</v>
      </c>
      <c r="H55" s="15"/>
      <c r="I55" s="15"/>
      <c r="J55" s="15"/>
      <c r="K55" s="15"/>
      <c r="L55" s="15" t="s">
        <v>47</v>
      </c>
      <c r="M55" s="15"/>
      <c r="N55" s="15"/>
      <c r="O55" s="15"/>
      <c r="P55" s="15"/>
      <c r="Q55" s="15"/>
      <c r="R55" s="16"/>
      <c r="S55" s="17" t="s">
        <v>205</v>
      </c>
      <c r="T55" s="14" t="s">
        <v>49</v>
      </c>
      <c r="U55" s="14"/>
      <c r="V55" s="14"/>
      <c r="W55" s="14"/>
      <c r="X55" s="18" t="n">
        <v>0</v>
      </c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 t="n">
        <f aca="false">SUM(U55:AQ55)</f>
        <v>0</v>
      </c>
      <c r="AU55" s="14"/>
    </row>
    <row r="56" customFormat="false" ht="13.1" hidden="false" customHeight="false" outlineLevel="0" collapsed="false">
      <c r="B56" s="19" t="s">
        <v>209</v>
      </c>
      <c r="C56" s="20" t="s">
        <v>210</v>
      </c>
      <c r="D56" s="14"/>
      <c r="E56" s="14"/>
      <c r="F56" s="14" t="s">
        <v>211</v>
      </c>
      <c r="G56" s="14" t="s">
        <v>185</v>
      </c>
      <c r="H56" s="15"/>
      <c r="I56" s="15"/>
      <c r="J56" s="15"/>
      <c r="K56" s="15"/>
      <c r="L56" s="15" t="s">
        <v>47</v>
      </c>
      <c r="M56" s="15"/>
      <c r="N56" s="15"/>
      <c r="O56" s="15"/>
      <c r="P56" s="15"/>
      <c r="Q56" s="15"/>
      <c r="R56" s="16"/>
      <c r="S56" s="17" t="s">
        <v>205</v>
      </c>
      <c r="T56" s="14" t="s">
        <v>49</v>
      </c>
      <c r="U56" s="14"/>
      <c r="V56" s="14"/>
      <c r="W56" s="14"/>
      <c r="X56" s="18" t="n">
        <v>2</v>
      </c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 t="n">
        <f aca="false">SUM(U56:AQ56)</f>
        <v>2</v>
      </c>
      <c r="AU56" s="14"/>
    </row>
    <row r="57" customFormat="false" ht="12.8" hidden="false" customHeight="false" outlineLevel="0" collapsed="false">
      <c r="B57" s="19" t="s">
        <v>212</v>
      </c>
      <c r="C57" s="20" t="s">
        <v>213</v>
      </c>
      <c r="D57" s="14"/>
      <c r="E57" s="14"/>
      <c r="F57" s="14" t="s">
        <v>213</v>
      </c>
      <c r="G57" s="14" t="s">
        <v>214</v>
      </c>
      <c r="H57" s="15"/>
      <c r="I57" s="15"/>
      <c r="J57" s="15"/>
      <c r="K57" s="15"/>
      <c r="L57" s="15"/>
      <c r="M57" s="15" t="s">
        <v>47</v>
      </c>
      <c r="N57" s="15"/>
      <c r="O57" s="15"/>
      <c r="P57" s="15"/>
      <c r="Q57" s="15"/>
      <c r="R57" s="16"/>
      <c r="S57" s="14"/>
      <c r="T57" s="14" t="s">
        <v>49</v>
      </c>
      <c r="U57" s="14"/>
      <c r="V57" s="14"/>
      <c r="W57" s="14"/>
      <c r="X57" s="14"/>
      <c r="Y57" s="14"/>
      <c r="Z57" s="14"/>
      <c r="AA57" s="14" t="n">
        <v>1</v>
      </c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 t="n">
        <f aca="false">SUM(U57:AQ57)</f>
        <v>1</v>
      </c>
      <c r="AU57" s="14" t="s">
        <v>215</v>
      </c>
    </row>
    <row r="58" customFormat="false" ht="12.8" hidden="false" customHeight="false" outlineLevel="0" collapsed="false">
      <c r="B58" s="19" t="s">
        <v>216</v>
      </c>
      <c r="C58" s="20" t="s">
        <v>217</v>
      </c>
      <c r="D58" s="14"/>
      <c r="E58" s="14"/>
      <c r="F58" s="14" t="s">
        <v>217</v>
      </c>
      <c r="G58" s="14" t="s">
        <v>214</v>
      </c>
      <c r="H58" s="15"/>
      <c r="I58" s="15"/>
      <c r="J58" s="15"/>
      <c r="K58" s="15"/>
      <c r="L58" s="15"/>
      <c r="M58" s="15" t="s">
        <v>47</v>
      </c>
      <c r="N58" s="15"/>
      <c r="O58" s="15"/>
      <c r="P58" s="15"/>
      <c r="Q58" s="15"/>
      <c r="R58" s="16"/>
      <c r="S58" s="14"/>
      <c r="T58" s="14" t="s">
        <v>49</v>
      </c>
      <c r="U58" s="14"/>
      <c r="V58" s="14"/>
      <c r="W58" s="14"/>
      <c r="X58" s="14"/>
      <c r="Y58" s="14"/>
      <c r="Z58" s="14"/>
      <c r="AA58" s="14" t="n">
        <v>1</v>
      </c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 t="n">
        <f aca="false">SUM(U58:AQ58)</f>
        <v>1</v>
      </c>
      <c r="AU58" s="14" t="s">
        <v>215</v>
      </c>
    </row>
    <row r="59" customFormat="false" ht="12.8" hidden="false" customHeight="false" outlineLevel="0" collapsed="false">
      <c r="B59" s="19" t="s">
        <v>218</v>
      </c>
      <c r="C59" s="20" t="s">
        <v>219</v>
      </c>
      <c r="D59" s="14"/>
      <c r="E59" s="14"/>
      <c r="F59" s="14" t="s">
        <v>219</v>
      </c>
      <c r="G59" s="14" t="s">
        <v>219</v>
      </c>
      <c r="H59" s="15"/>
      <c r="I59" s="15"/>
      <c r="J59" s="15"/>
      <c r="K59" s="15"/>
      <c r="L59" s="15"/>
      <c r="M59" s="15" t="s">
        <v>47</v>
      </c>
      <c r="N59" s="15"/>
      <c r="O59" s="15"/>
      <c r="P59" s="15"/>
      <c r="Q59" s="15"/>
      <c r="R59" s="16"/>
      <c r="S59" s="14"/>
      <c r="T59" s="14" t="s">
        <v>49</v>
      </c>
      <c r="U59" s="14"/>
      <c r="V59" s="14"/>
      <c r="W59" s="14"/>
      <c r="X59" s="14"/>
      <c r="Y59" s="14"/>
      <c r="Z59" s="14"/>
      <c r="AA59" s="14" t="n">
        <v>1</v>
      </c>
      <c r="AB59" s="14" t="n">
        <v>1</v>
      </c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 t="n">
        <f aca="false">SUM(U59:AQ59)</f>
        <v>2</v>
      </c>
      <c r="AU59" s="14" t="s">
        <v>215</v>
      </c>
    </row>
    <row r="60" customFormat="false" ht="12.8" hidden="false" customHeight="false" outlineLevel="0" collapsed="false">
      <c r="B60" s="19" t="s">
        <v>220</v>
      </c>
      <c r="C60" s="20" t="s">
        <v>221</v>
      </c>
      <c r="D60" s="14"/>
      <c r="E60" s="14"/>
      <c r="F60" s="14" t="s">
        <v>221</v>
      </c>
      <c r="G60" s="14" t="s">
        <v>222</v>
      </c>
      <c r="H60" s="15"/>
      <c r="I60" s="15"/>
      <c r="J60" s="15"/>
      <c r="K60" s="15"/>
      <c r="L60" s="15"/>
      <c r="M60" s="15" t="s">
        <v>47</v>
      </c>
      <c r="N60" s="15"/>
      <c r="O60" s="15"/>
      <c r="P60" s="15"/>
      <c r="Q60" s="15"/>
      <c r="R60" s="16"/>
      <c r="S60" s="14"/>
      <c r="T60" s="14" t="s">
        <v>49</v>
      </c>
      <c r="U60" s="14"/>
      <c r="V60" s="14"/>
      <c r="W60" s="14"/>
      <c r="X60" s="14"/>
      <c r="Y60" s="14"/>
      <c r="Z60" s="14"/>
      <c r="AA60" s="14"/>
      <c r="AB60" s="14" t="n">
        <v>1</v>
      </c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 t="n">
        <f aca="false">SUM(U60:AQ60)</f>
        <v>1</v>
      </c>
      <c r="AU60" s="14" t="s">
        <v>215</v>
      </c>
    </row>
    <row r="61" customFormat="false" ht="12.8" hidden="false" customHeight="false" outlineLevel="0" collapsed="false">
      <c r="B61" s="19" t="s">
        <v>223</v>
      </c>
      <c r="C61" s="20" t="s">
        <v>224</v>
      </c>
      <c r="D61" s="14"/>
      <c r="E61" s="14"/>
      <c r="F61" s="14" t="s">
        <v>224</v>
      </c>
      <c r="G61" s="14" t="s">
        <v>222</v>
      </c>
      <c r="H61" s="15"/>
      <c r="I61" s="15"/>
      <c r="J61" s="15"/>
      <c r="K61" s="15"/>
      <c r="L61" s="15"/>
      <c r="M61" s="15" t="s">
        <v>47</v>
      </c>
      <c r="N61" s="15"/>
      <c r="O61" s="15"/>
      <c r="P61" s="15"/>
      <c r="Q61" s="15"/>
      <c r="R61" s="16"/>
      <c r="S61" s="14"/>
      <c r="T61" s="14" t="s">
        <v>49</v>
      </c>
      <c r="U61" s="14"/>
      <c r="V61" s="14"/>
      <c r="W61" s="14"/>
      <c r="X61" s="14"/>
      <c r="Y61" s="14"/>
      <c r="Z61" s="14"/>
      <c r="AA61" s="14"/>
      <c r="AB61" s="14" t="n">
        <v>1</v>
      </c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 t="n">
        <f aca="false">SUM(U61:AQ61)</f>
        <v>1</v>
      </c>
      <c r="AU61" s="14" t="s">
        <v>215</v>
      </c>
    </row>
    <row r="62" customFormat="false" ht="12.8" hidden="false" customHeight="false" outlineLevel="0" collapsed="false">
      <c r="B62" s="19" t="s">
        <v>225</v>
      </c>
      <c r="C62" s="20" t="s">
        <v>226</v>
      </c>
      <c r="D62" s="14"/>
      <c r="E62" s="14"/>
      <c r="F62" s="14" t="s">
        <v>227</v>
      </c>
      <c r="G62" s="14" t="s">
        <v>227</v>
      </c>
      <c r="H62" s="15"/>
      <c r="I62" s="15"/>
      <c r="J62" s="15"/>
      <c r="K62" s="15"/>
      <c r="L62" s="15"/>
      <c r="M62" s="15" t="s">
        <v>47</v>
      </c>
      <c r="N62" s="15"/>
      <c r="O62" s="15"/>
      <c r="P62" s="15"/>
      <c r="Q62" s="15"/>
      <c r="R62" s="16"/>
      <c r="S62" s="14"/>
      <c r="T62" s="14" t="s">
        <v>49</v>
      </c>
      <c r="U62" s="14"/>
      <c r="V62" s="14"/>
      <c r="W62" s="14"/>
      <c r="X62" s="14"/>
      <c r="Y62" s="14"/>
      <c r="Z62" s="14"/>
      <c r="AA62" s="14"/>
      <c r="AB62" s="14" t="n">
        <v>1</v>
      </c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 t="n">
        <f aca="false">SUM(U62:AQ62)</f>
        <v>1</v>
      </c>
      <c r="AU62" s="14" t="s">
        <v>215</v>
      </c>
    </row>
    <row r="63" customFormat="false" ht="12.8" hidden="false" customHeight="false" outlineLevel="0" collapsed="false">
      <c r="B63" s="19" t="s">
        <v>228</v>
      </c>
      <c r="C63" s="20" t="s">
        <v>229</v>
      </c>
      <c r="D63" s="14"/>
      <c r="E63" s="14"/>
      <c r="F63" s="14" t="s">
        <v>229</v>
      </c>
      <c r="G63" s="14" t="s">
        <v>230</v>
      </c>
      <c r="H63" s="15"/>
      <c r="I63" s="15"/>
      <c r="J63" s="15"/>
      <c r="K63" s="15"/>
      <c r="L63" s="15"/>
      <c r="M63" s="15" t="s">
        <v>47</v>
      </c>
      <c r="N63" s="15"/>
      <c r="O63" s="15"/>
      <c r="P63" s="15"/>
      <c r="Q63" s="15"/>
      <c r="R63" s="16"/>
      <c r="S63" s="14"/>
      <c r="T63" s="14" t="s">
        <v>49</v>
      </c>
      <c r="U63" s="14"/>
      <c r="V63" s="14"/>
      <c r="W63" s="14"/>
      <c r="X63" s="14"/>
      <c r="Y63" s="14"/>
      <c r="Z63" s="14"/>
      <c r="AA63" s="14"/>
      <c r="AB63" s="14" t="n">
        <v>1</v>
      </c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 t="n">
        <f aca="false">SUM(U63:AQ63)</f>
        <v>1</v>
      </c>
      <c r="AU63" s="14" t="s">
        <v>215</v>
      </c>
    </row>
    <row r="64" customFormat="false" ht="12.8" hidden="false" customHeight="false" outlineLevel="0" collapsed="false">
      <c r="B64" s="19" t="s">
        <v>231</v>
      </c>
      <c r="C64" s="20" t="s">
        <v>232</v>
      </c>
      <c r="D64" s="14"/>
      <c r="E64" s="14"/>
      <c r="F64" s="14" t="s">
        <v>232</v>
      </c>
      <c r="G64" s="14" t="s">
        <v>230</v>
      </c>
      <c r="H64" s="15"/>
      <c r="I64" s="15"/>
      <c r="J64" s="15"/>
      <c r="K64" s="15"/>
      <c r="L64" s="15"/>
      <c r="M64" s="15" t="s">
        <v>47</v>
      </c>
      <c r="N64" s="15"/>
      <c r="O64" s="15"/>
      <c r="P64" s="15"/>
      <c r="Q64" s="15"/>
      <c r="R64" s="16"/>
      <c r="S64" s="14"/>
      <c r="T64" s="14" t="s">
        <v>49</v>
      </c>
      <c r="U64" s="14"/>
      <c r="V64" s="14"/>
      <c r="W64" s="14"/>
      <c r="X64" s="14"/>
      <c r="Y64" s="14"/>
      <c r="Z64" s="14"/>
      <c r="AA64" s="14"/>
      <c r="AB64" s="14" t="n">
        <v>1</v>
      </c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 t="n">
        <f aca="false">SUM(U64:AQ64)</f>
        <v>1</v>
      </c>
      <c r="AU64" s="14" t="s">
        <v>215</v>
      </c>
    </row>
    <row r="65" customFormat="false" ht="12.8" hidden="false" customHeight="false" outlineLevel="0" collapsed="false">
      <c r="B65" s="19" t="s">
        <v>233</v>
      </c>
      <c r="C65" s="20" t="s">
        <v>234</v>
      </c>
      <c r="D65" s="14"/>
      <c r="E65" s="14"/>
      <c r="F65" s="14" t="s">
        <v>234</v>
      </c>
      <c r="G65" s="14" t="s">
        <v>235</v>
      </c>
      <c r="H65" s="15"/>
      <c r="I65" s="15"/>
      <c r="J65" s="15"/>
      <c r="K65" s="15"/>
      <c r="L65" s="15"/>
      <c r="M65" s="15" t="s">
        <v>47</v>
      </c>
      <c r="N65" s="15"/>
      <c r="O65" s="15"/>
      <c r="P65" s="15"/>
      <c r="Q65" s="15"/>
      <c r="R65" s="16"/>
      <c r="S65" s="14"/>
      <c r="T65" s="14" t="s">
        <v>49</v>
      </c>
      <c r="U65" s="14"/>
      <c r="V65" s="14"/>
      <c r="W65" s="14"/>
      <c r="X65" s="14"/>
      <c r="Y65" s="14"/>
      <c r="Z65" s="14"/>
      <c r="AA65" s="14"/>
      <c r="AB65" s="14"/>
      <c r="AC65" s="14" t="n">
        <v>1</v>
      </c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 t="n">
        <f aca="false">SUM(U65:AQ65)</f>
        <v>1</v>
      </c>
      <c r="AU65" s="14" t="s">
        <v>215</v>
      </c>
    </row>
    <row r="66" customFormat="false" ht="12.8" hidden="false" customHeight="false" outlineLevel="0" collapsed="false">
      <c r="B66" s="19" t="s">
        <v>236</v>
      </c>
      <c r="C66" s="20" t="s">
        <v>237</v>
      </c>
      <c r="D66" s="14"/>
      <c r="E66" s="14"/>
      <c r="F66" s="14" t="s">
        <v>237</v>
      </c>
      <c r="G66" s="14" t="s">
        <v>238</v>
      </c>
      <c r="H66" s="15"/>
      <c r="I66" s="15"/>
      <c r="J66" s="15"/>
      <c r="K66" s="15"/>
      <c r="L66" s="15"/>
      <c r="M66" s="15" t="s">
        <v>47</v>
      </c>
      <c r="N66" s="15"/>
      <c r="O66" s="15"/>
      <c r="P66" s="15"/>
      <c r="Q66" s="15"/>
      <c r="R66" s="16"/>
      <c r="S66" s="14"/>
      <c r="T66" s="14" t="s">
        <v>49</v>
      </c>
      <c r="U66" s="14"/>
      <c r="V66" s="14"/>
      <c r="W66" s="14"/>
      <c r="X66" s="14"/>
      <c r="Y66" s="14"/>
      <c r="Z66" s="14"/>
      <c r="AA66" s="14"/>
      <c r="AB66" s="14"/>
      <c r="AC66" s="14" t="n">
        <v>1</v>
      </c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 t="n">
        <f aca="false">SUM(U66:AQ66)</f>
        <v>1</v>
      </c>
      <c r="AU66" s="14" t="s">
        <v>215</v>
      </c>
    </row>
    <row r="67" customFormat="false" ht="12.8" hidden="false" customHeight="false" outlineLevel="0" collapsed="false">
      <c r="B67" s="19" t="s">
        <v>239</v>
      </c>
      <c r="C67" s="20" t="s">
        <v>240</v>
      </c>
      <c r="D67" s="14"/>
      <c r="E67" s="14"/>
      <c r="F67" s="14" t="s">
        <v>240</v>
      </c>
      <c r="G67" s="14" t="s">
        <v>241</v>
      </c>
      <c r="H67" s="15"/>
      <c r="I67" s="15"/>
      <c r="J67" s="15"/>
      <c r="K67" s="15"/>
      <c r="L67" s="15"/>
      <c r="M67" s="15" t="s">
        <v>47</v>
      </c>
      <c r="N67" s="15"/>
      <c r="O67" s="15"/>
      <c r="P67" s="15"/>
      <c r="Q67" s="15"/>
      <c r="R67" s="16"/>
      <c r="S67" s="14"/>
      <c r="T67" s="14" t="s">
        <v>49</v>
      </c>
      <c r="U67" s="14"/>
      <c r="V67" s="14"/>
      <c r="W67" s="14"/>
      <c r="X67" s="14"/>
      <c r="Y67" s="14"/>
      <c r="Z67" s="14"/>
      <c r="AA67" s="14"/>
      <c r="AB67" s="14"/>
      <c r="AC67" s="14" t="n">
        <v>2</v>
      </c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 t="n">
        <f aca="false">SUM(U67:AQ67)</f>
        <v>2</v>
      </c>
      <c r="AU67" s="14" t="s">
        <v>215</v>
      </c>
    </row>
    <row r="68" customFormat="false" ht="12.8" hidden="false" customHeight="false" outlineLevel="0" collapsed="false">
      <c r="B68" s="19" t="s">
        <v>242</v>
      </c>
      <c r="C68" s="20" t="s">
        <v>243</v>
      </c>
      <c r="D68" s="14"/>
      <c r="E68" s="14"/>
      <c r="F68" s="14" t="s">
        <v>243</v>
      </c>
      <c r="G68" s="14" t="s">
        <v>61</v>
      </c>
      <c r="H68" s="15"/>
      <c r="I68" s="15"/>
      <c r="J68" s="15"/>
      <c r="K68" s="15"/>
      <c r="L68" s="15"/>
      <c r="M68" s="15" t="s">
        <v>47</v>
      </c>
      <c r="N68" s="15"/>
      <c r="O68" s="15"/>
      <c r="P68" s="15"/>
      <c r="Q68" s="15"/>
      <c r="R68" s="16"/>
      <c r="S68" s="14"/>
      <c r="T68" s="14" t="s">
        <v>49</v>
      </c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 t="n">
        <v>1</v>
      </c>
      <c r="AM68" s="14"/>
      <c r="AN68" s="14"/>
      <c r="AO68" s="14"/>
      <c r="AP68" s="14"/>
      <c r="AQ68" s="14"/>
      <c r="AR68" s="14"/>
      <c r="AS68" s="14"/>
      <c r="AT68" s="14" t="n">
        <f aca="false">SUM(U68:AQ68)</f>
        <v>1</v>
      </c>
      <c r="AU68" s="14" t="s">
        <v>215</v>
      </c>
    </row>
    <row r="69" customFormat="false" ht="12.8" hidden="false" customHeight="false" outlineLevel="0" collapsed="false">
      <c r="B69" s="19" t="s">
        <v>244</v>
      </c>
      <c r="C69" s="20" t="s">
        <v>245</v>
      </c>
      <c r="D69" s="14"/>
      <c r="E69" s="14"/>
      <c r="F69" s="14" t="s">
        <v>245</v>
      </c>
      <c r="G69" s="14" t="s">
        <v>61</v>
      </c>
      <c r="H69" s="15"/>
      <c r="I69" s="15"/>
      <c r="J69" s="15"/>
      <c r="K69" s="15"/>
      <c r="L69" s="15"/>
      <c r="M69" s="15" t="s">
        <v>47</v>
      </c>
      <c r="N69" s="15"/>
      <c r="O69" s="15"/>
      <c r="P69" s="15"/>
      <c r="Q69" s="15"/>
      <c r="R69" s="16"/>
      <c r="S69" s="14"/>
      <c r="T69" s="14" t="s">
        <v>49</v>
      </c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 t="n">
        <v>1</v>
      </c>
      <c r="AM69" s="14"/>
      <c r="AN69" s="14"/>
      <c r="AO69" s="14"/>
      <c r="AP69" s="14"/>
      <c r="AQ69" s="14"/>
      <c r="AR69" s="14"/>
      <c r="AS69" s="14"/>
      <c r="AT69" s="14" t="n">
        <f aca="false">SUM(U69:AQ69)</f>
        <v>1</v>
      </c>
      <c r="AU69" s="14" t="s">
        <v>215</v>
      </c>
    </row>
    <row r="70" customFormat="false" ht="12.8" hidden="false" customHeight="false" outlineLevel="0" collapsed="false">
      <c r="B70" s="19" t="s">
        <v>246</v>
      </c>
      <c r="C70" s="20" t="s">
        <v>247</v>
      </c>
      <c r="D70" s="14"/>
      <c r="E70" s="14"/>
      <c r="F70" s="14" t="s">
        <v>248</v>
      </c>
      <c r="G70" s="14" t="s">
        <v>61</v>
      </c>
      <c r="H70" s="15"/>
      <c r="I70" s="15"/>
      <c r="J70" s="15"/>
      <c r="K70" s="15"/>
      <c r="L70" s="15"/>
      <c r="M70" s="15" t="s">
        <v>47</v>
      </c>
      <c r="N70" s="15"/>
      <c r="O70" s="15"/>
      <c r="P70" s="15"/>
      <c r="Q70" s="15"/>
      <c r="R70" s="16"/>
      <c r="S70" s="14"/>
      <c r="T70" s="14" t="s">
        <v>49</v>
      </c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 t="n">
        <v>1</v>
      </c>
      <c r="AL70" s="14"/>
      <c r="AM70" s="14"/>
      <c r="AN70" s="14"/>
      <c r="AO70" s="14"/>
      <c r="AP70" s="14"/>
      <c r="AQ70" s="14"/>
      <c r="AR70" s="14"/>
      <c r="AS70" s="14"/>
      <c r="AT70" s="14" t="n">
        <f aca="false">SUM(U70:AQ70)</f>
        <v>1</v>
      </c>
      <c r="AU70" s="20" t="s">
        <v>249</v>
      </c>
    </row>
    <row r="71" customFormat="false" ht="12.8" hidden="false" customHeight="false" outlineLevel="0" collapsed="false">
      <c r="B71" s="19" t="s">
        <v>250</v>
      </c>
      <c r="C71" s="20" t="s">
        <v>251</v>
      </c>
      <c r="D71" s="14"/>
      <c r="E71" s="14"/>
      <c r="F71" s="14" t="s">
        <v>251</v>
      </c>
      <c r="G71" s="14" t="s">
        <v>61</v>
      </c>
      <c r="H71" s="15"/>
      <c r="I71" s="15"/>
      <c r="J71" s="15"/>
      <c r="K71" s="15"/>
      <c r="L71" s="15"/>
      <c r="M71" s="15" t="s">
        <v>47</v>
      </c>
      <c r="N71" s="15"/>
      <c r="O71" s="15"/>
      <c r="P71" s="15"/>
      <c r="Q71" s="15"/>
      <c r="R71" s="16"/>
      <c r="S71" s="14"/>
      <c r="T71" s="14" t="s">
        <v>49</v>
      </c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 t="n">
        <v>1</v>
      </c>
      <c r="AL71" s="14"/>
      <c r="AM71" s="14"/>
      <c r="AN71" s="14"/>
      <c r="AO71" s="14"/>
      <c r="AP71" s="14"/>
      <c r="AQ71" s="14"/>
      <c r="AR71" s="14"/>
      <c r="AS71" s="14"/>
      <c r="AT71" s="14" t="n">
        <f aca="false">SUM(U71:AQ71)</f>
        <v>1</v>
      </c>
      <c r="AU71" s="14" t="s">
        <v>252</v>
      </c>
    </row>
    <row r="72" customFormat="false" ht="12.8" hidden="false" customHeight="false" outlineLevel="0" collapsed="false">
      <c r="B72" s="19" t="s">
        <v>253</v>
      </c>
      <c r="C72" s="20" t="s">
        <v>254</v>
      </c>
      <c r="D72" s="14"/>
      <c r="E72" s="14"/>
      <c r="F72" s="14" t="s">
        <v>254</v>
      </c>
      <c r="G72" s="14" t="s">
        <v>61</v>
      </c>
      <c r="H72" s="15"/>
      <c r="I72" s="15"/>
      <c r="J72" s="15"/>
      <c r="K72" s="15"/>
      <c r="L72" s="15"/>
      <c r="M72" s="15" t="s">
        <v>47</v>
      </c>
      <c r="N72" s="15"/>
      <c r="O72" s="15"/>
      <c r="P72" s="15"/>
      <c r="Q72" s="15"/>
      <c r="R72" s="16"/>
      <c r="S72" s="14"/>
      <c r="T72" s="14" t="s">
        <v>49</v>
      </c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 t="n">
        <v>1</v>
      </c>
      <c r="AL72" s="14"/>
      <c r="AM72" s="14"/>
      <c r="AN72" s="14"/>
      <c r="AO72" s="14"/>
      <c r="AP72" s="14"/>
      <c r="AQ72" s="14"/>
      <c r="AR72" s="14"/>
      <c r="AS72" s="14"/>
      <c r="AT72" s="14" t="n">
        <f aca="false">SUM(U72:AQ72)</f>
        <v>1</v>
      </c>
      <c r="AU72" s="14" t="s">
        <v>255</v>
      </c>
    </row>
    <row r="73" customFormat="false" ht="12.8" hidden="false" customHeight="false" outlineLevel="0" collapsed="false">
      <c r="B73" s="19" t="s">
        <v>256</v>
      </c>
      <c r="C73" s="14" t="s">
        <v>257</v>
      </c>
      <c r="D73" s="14"/>
      <c r="E73" s="14"/>
      <c r="F73" s="14" t="s">
        <v>257</v>
      </c>
      <c r="G73" s="14" t="s">
        <v>258</v>
      </c>
      <c r="H73" s="15"/>
      <c r="I73" s="15"/>
      <c r="J73" s="15"/>
      <c r="K73" s="15"/>
      <c r="L73" s="15"/>
      <c r="M73" s="15"/>
      <c r="N73" s="15" t="s">
        <v>47</v>
      </c>
      <c r="O73" s="15"/>
      <c r="P73" s="15"/>
      <c r="Q73" s="15"/>
      <c r="R73" s="16"/>
      <c r="S73" s="14"/>
      <c r="T73" s="14" t="s">
        <v>49</v>
      </c>
      <c r="U73" s="14"/>
      <c r="V73" s="14"/>
      <c r="W73" s="14"/>
      <c r="X73" s="14"/>
      <c r="Y73" s="14"/>
      <c r="Z73" s="14"/>
      <c r="AA73" s="14"/>
      <c r="AB73" s="14"/>
      <c r="AC73" s="14"/>
      <c r="AD73" s="14" t="n">
        <v>2</v>
      </c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 t="n">
        <f aca="false">SUM(U73:AQ73)</f>
        <v>2</v>
      </c>
      <c r="AU73" s="14" t="s">
        <v>259</v>
      </c>
    </row>
    <row r="74" customFormat="false" ht="13.1" hidden="false" customHeight="false" outlineLevel="0" collapsed="false">
      <c r="B74" s="15" t="s">
        <v>260</v>
      </c>
      <c r="C74" s="23" t="s">
        <v>261</v>
      </c>
      <c r="D74" s="14"/>
      <c r="E74" s="14"/>
      <c r="F74" s="14"/>
      <c r="G74" s="14"/>
      <c r="H74" s="15"/>
      <c r="I74" s="15"/>
      <c r="J74" s="15"/>
      <c r="K74" s="15"/>
      <c r="L74" s="15"/>
      <c r="M74" s="15"/>
      <c r="N74" s="15" t="s">
        <v>47</v>
      </c>
      <c r="O74" s="15"/>
      <c r="P74" s="15"/>
      <c r="Q74" s="15"/>
      <c r="R74" s="16"/>
      <c r="S74" s="17" t="s">
        <v>262</v>
      </c>
      <c r="T74" s="14" t="s">
        <v>49</v>
      </c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 t="n">
        <f aca="false">SUM(U74:AQ74)</f>
        <v>0</v>
      </c>
      <c r="AU74" s="14"/>
    </row>
    <row r="75" customFormat="false" ht="13.1" hidden="false" customHeight="false" outlineLevel="0" collapsed="false">
      <c r="B75" s="15" t="s">
        <v>263</v>
      </c>
      <c r="C75" s="23" t="s">
        <v>264</v>
      </c>
      <c r="D75" s="14"/>
      <c r="E75" s="14"/>
      <c r="F75" s="14"/>
      <c r="G75" s="14"/>
      <c r="H75" s="15"/>
      <c r="I75" s="15"/>
      <c r="J75" s="15"/>
      <c r="K75" s="15"/>
      <c r="L75" s="15"/>
      <c r="M75" s="15"/>
      <c r="N75" s="15" t="s">
        <v>47</v>
      </c>
      <c r="O75" s="15"/>
      <c r="P75" s="15"/>
      <c r="Q75" s="15"/>
      <c r="R75" s="16"/>
      <c r="S75" s="17" t="s">
        <v>265</v>
      </c>
      <c r="T75" s="14" t="s">
        <v>49</v>
      </c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 t="n">
        <f aca="false">SUM(U75:AQ75)</f>
        <v>0</v>
      </c>
      <c r="AU75" s="14"/>
    </row>
    <row r="76" customFormat="false" ht="12.8" hidden="false" customHeight="false" outlineLevel="0" collapsed="false">
      <c r="B76" s="19" t="s">
        <v>266</v>
      </c>
      <c r="C76" s="20" t="s">
        <v>267</v>
      </c>
      <c r="D76" s="14"/>
      <c r="E76" s="14"/>
      <c r="F76" s="14" t="s">
        <v>268</v>
      </c>
      <c r="G76" s="14" t="s">
        <v>61</v>
      </c>
      <c r="H76" s="15"/>
      <c r="I76" s="15"/>
      <c r="J76" s="15"/>
      <c r="K76" s="15"/>
      <c r="L76" s="15"/>
      <c r="M76" s="15"/>
      <c r="N76" s="15" t="s">
        <v>47</v>
      </c>
      <c r="O76" s="15"/>
      <c r="P76" s="15"/>
      <c r="Q76" s="15"/>
      <c r="R76" s="16"/>
      <c r="S76" s="14"/>
      <c r="T76" s="14" t="s">
        <v>49</v>
      </c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 t="n">
        <v>1</v>
      </c>
      <c r="AP76" s="14"/>
      <c r="AQ76" s="14"/>
      <c r="AR76" s="14"/>
      <c r="AS76" s="14"/>
      <c r="AT76" s="14" t="n">
        <f aca="false">SUM(U76:AQ76)</f>
        <v>1</v>
      </c>
      <c r="AU76" s="14" t="s">
        <v>269</v>
      </c>
    </row>
    <row r="77" customFormat="false" ht="12.8" hidden="false" customHeight="false" outlineLevel="0" collapsed="false">
      <c r="B77" s="19" t="s">
        <v>270</v>
      </c>
      <c r="C77" s="20" t="s">
        <v>271</v>
      </c>
      <c r="D77" s="14"/>
      <c r="E77" s="14"/>
      <c r="F77" s="14" t="s">
        <v>272</v>
      </c>
      <c r="G77" s="14" t="s">
        <v>61</v>
      </c>
      <c r="H77" s="15"/>
      <c r="I77" s="15"/>
      <c r="J77" s="15"/>
      <c r="K77" s="15"/>
      <c r="L77" s="15"/>
      <c r="M77" s="15"/>
      <c r="N77" s="15" t="s">
        <v>47</v>
      </c>
      <c r="O77" s="15"/>
      <c r="P77" s="15"/>
      <c r="Q77" s="15"/>
      <c r="R77" s="16"/>
      <c r="S77" s="14"/>
      <c r="T77" s="14" t="s">
        <v>49</v>
      </c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 t="n">
        <v>2</v>
      </c>
      <c r="AR77" s="14"/>
      <c r="AS77" s="14"/>
      <c r="AT77" s="14" t="n">
        <f aca="false">SUM(U77:AQ77)</f>
        <v>2</v>
      </c>
      <c r="AU77" s="14" t="s">
        <v>273</v>
      </c>
    </row>
    <row r="78" customFormat="false" ht="12.8" hidden="false" customHeight="false" outlineLevel="0" collapsed="false">
      <c r="B78" s="19" t="s">
        <v>274</v>
      </c>
      <c r="C78" s="20" t="s">
        <v>275</v>
      </c>
      <c r="D78" s="14"/>
      <c r="E78" s="14"/>
      <c r="F78" s="14" t="s">
        <v>276</v>
      </c>
      <c r="G78" s="14" t="s">
        <v>61</v>
      </c>
      <c r="H78" s="15"/>
      <c r="I78" s="15"/>
      <c r="J78" s="15"/>
      <c r="K78" s="15"/>
      <c r="L78" s="15"/>
      <c r="M78" s="15"/>
      <c r="N78" s="15" t="s">
        <v>47</v>
      </c>
      <c r="O78" s="15"/>
      <c r="P78" s="15"/>
      <c r="Q78" s="15"/>
      <c r="R78" s="16"/>
      <c r="S78" s="14"/>
      <c r="T78" s="14" t="s">
        <v>49</v>
      </c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 t="n">
        <v>2</v>
      </c>
      <c r="AR78" s="14"/>
      <c r="AS78" s="14"/>
      <c r="AT78" s="14" t="n">
        <f aca="false">SUM(U78:AQ78)</f>
        <v>2</v>
      </c>
      <c r="AU78" s="14" t="s">
        <v>273</v>
      </c>
    </row>
    <row r="79" customFormat="false" ht="12.8" hidden="false" customHeight="false" outlineLevel="0" collapsed="false">
      <c r="B79" s="19" t="s">
        <v>277</v>
      </c>
      <c r="C79" s="20" t="s">
        <v>278</v>
      </c>
      <c r="D79" s="14"/>
      <c r="E79" s="14"/>
      <c r="F79" s="14" t="s">
        <v>279</v>
      </c>
      <c r="G79" s="14" t="s">
        <v>61</v>
      </c>
      <c r="H79" s="15"/>
      <c r="I79" s="15"/>
      <c r="J79" s="15"/>
      <c r="K79" s="15"/>
      <c r="L79" s="15"/>
      <c r="M79" s="15"/>
      <c r="N79" s="15" t="s">
        <v>47</v>
      </c>
      <c r="O79" s="15"/>
      <c r="P79" s="15"/>
      <c r="Q79" s="15"/>
      <c r="R79" s="16"/>
      <c r="S79" s="14"/>
      <c r="T79" s="14" t="s">
        <v>49</v>
      </c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 t="n">
        <v>2</v>
      </c>
      <c r="AR79" s="14"/>
      <c r="AS79" s="14"/>
      <c r="AT79" s="14" t="n">
        <f aca="false">SUM(U79:AQ79)</f>
        <v>2</v>
      </c>
      <c r="AU79" s="14" t="s">
        <v>273</v>
      </c>
    </row>
    <row r="80" customFormat="false" ht="12.8" hidden="false" customHeight="false" outlineLevel="0" collapsed="false">
      <c r="B80" s="19" t="s">
        <v>280</v>
      </c>
      <c r="C80" s="20" t="s">
        <v>281</v>
      </c>
      <c r="D80" s="14"/>
      <c r="E80" s="14"/>
      <c r="F80" s="14" t="s">
        <v>282</v>
      </c>
      <c r="G80" s="14" t="s">
        <v>61</v>
      </c>
      <c r="H80" s="15"/>
      <c r="I80" s="15"/>
      <c r="J80" s="15"/>
      <c r="K80" s="15"/>
      <c r="L80" s="15"/>
      <c r="M80" s="15"/>
      <c r="N80" s="15" t="s">
        <v>47</v>
      </c>
      <c r="O80" s="15"/>
      <c r="P80" s="15"/>
      <c r="Q80" s="15"/>
      <c r="R80" s="16"/>
      <c r="S80" s="14"/>
      <c r="T80" s="14" t="s">
        <v>49</v>
      </c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 t="n">
        <v>2</v>
      </c>
      <c r="AR80" s="14"/>
      <c r="AS80" s="14"/>
      <c r="AT80" s="14" t="n">
        <f aca="false">SUM(U80:AQ80)</f>
        <v>2</v>
      </c>
      <c r="AU80" s="14" t="s">
        <v>273</v>
      </c>
    </row>
    <row r="81" customFormat="false" ht="12.8" hidden="false" customHeight="false" outlineLevel="0" collapsed="false">
      <c r="B81" s="19" t="s">
        <v>283</v>
      </c>
      <c r="C81" s="20" t="s">
        <v>284</v>
      </c>
      <c r="D81" s="14"/>
      <c r="E81" s="14"/>
      <c r="F81" s="14" t="s">
        <v>285</v>
      </c>
      <c r="G81" s="14" t="s">
        <v>61</v>
      </c>
      <c r="H81" s="15"/>
      <c r="I81" s="15"/>
      <c r="J81" s="15"/>
      <c r="K81" s="15"/>
      <c r="L81" s="15"/>
      <c r="M81" s="15"/>
      <c r="N81" s="15" t="s">
        <v>47</v>
      </c>
      <c r="O81" s="15"/>
      <c r="P81" s="15"/>
      <c r="Q81" s="15"/>
      <c r="R81" s="16"/>
      <c r="S81" s="14"/>
      <c r="T81" s="14" t="s">
        <v>49</v>
      </c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 t="n">
        <v>2</v>
      </c>
      <c r="AR81" s="14"/>
      <c r="AS81" s="14"/>
      <c r="AT81" s="14" t="n">
        <f aca="false">SUM(U81:AQ81)</f>
        <v>2</v>
      </c>
      <c r="AU81" s="14" t="s">
        <v>273</v>
      </c>
    </row>
    <row r="82" customFormat="false" ht="12.8" hidden="false" customHeight="false" outlineLevel="0" collapsed="false">
      <c r="B82" s="19" t="s">
        <v>286</v>
      </c>
      <c r="C82" s="20" t="s">
        <v>287</v>
      </c>
      <c r="D82" s="14"/>
      <c r="E82" s="14"/>
      <c r="F82" s="14" t="s">
        <v>288</v>
      </c>
      <c r="G82" s="14" t="s">
        <v>61</v>
      </c>
      <c r="H82" s="15"/>
      <c r="I82" s="15"/>
      <c r="J82" s="15"/>
      <c r="K82" s="15"/>
      <c r="L82" s="15"/>
      <c r="M82" s="15"/>
      <c r="N82" s="15" t="s">
        <v>47</v>
      </c>
      <c r="O82" s="15"/>
      <c r="P82" s="15"/>
      <c r="Q82" s="15"/>
      <c r="R82" s="16"/>
      <c r="S82" s="14"/>
      <c r="T82" s="14" t="s">
        <v>49</v>
      </c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 t="n">
        <v>2</v>
      </c>
      <c r="AR82" s="14"/>
      <c r="AS82" s="14"/>
      <c r="AT82" s="14" t="n">
        <f aca="false">SUM(U82:AQ82)</f>
        <v>2</v>
      </c>
      <c r="AU82" s="14" t="s">
        <v>273</v>
      </c>
    </row>
    <row r="83" customFormat="false" ht="12.8" hidden="false" customHeight="false" outlineLevel="0" collapsed="false">
      <c r="B83" s="19" t="s">
        <v>289</v>
      </c>
      <c r="C83" s="20" t="s">
        <v>290</v>
      </c>
      <c r="D83" s="14"/>
      <c r="E83" s="14"/>
      <c r="F83" s="14" t="s">
        <v>291</v>
      </c>
      <c r="G83" s="14" t="s">
        <v>61</v>
      </c>
      <c r="H83" s="15"/>
      <c r="I83" s="15"/>
      <c r="J83" s="15"/>
      <c r="K83" s="15"/>
      <c r="L83" s="15"/>
      <c r="M83" s="15"/>
      <c r="N83" s="15" t="s">
        <v>47</v>
      </c>
      <c r="O83" s="15"/>
      <c r="P83" s="15"/>
      <c r="Q83" s="15"/>
      <c r="R83" s="16"/>
      <c r="S83" s="14"/>
      <c r="T83" s="14" t="s">
        <v>49</v>
      </c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 t="n">
        <v>1</v>
      </c>
      <c r="AG83" s="14" t="n">
        <v>1</v>
      </c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 t="n">
        <f aca="false">SUM(U83:AQ83)</f>
        <v>2</v>
      </c>
      <c r="AU83" s="14" t="s">
        <v>273</v>
      </c>
    </row>
    <row r="84" customFormat="false" ht="12.8" hidden="false" customHeight="false" outlineLevel="0" collapsed="false">
      <c r="B84" s="19" t="s">
        <v>292</v>
      </c>
      <c r="C84" s="20" t="s">
        <v>293</v>
      </c>
      <c r="D84" s="14"/>
      <c r="E84" s="14"/>
      <c r="F84" s="14" t="s">
        <v>294</v>
      </c>
      <c r="G84" s="14" t="s">
        <v>61</v>
      </c>
      <c r="H84" s="15"/>
      <c r="I84" s="15"/>
      <c r="J84" s="15"/>
      <c r="K84" s="15"/>
      <c r="L84" s="15"/>
      <c r="M84" s="15"/>
      <c r="N84" s="15" t="s">
        <v>47</v>
      </c>
      <c r="O84" s="15"/>
      <c r="P84" s="15"/>
      <c r="Q84" s="15"/>
      <c r="R84" s="16"/>
      <c r="S84" s="14"/>
      <c r="T84" s="14" t="s">
        <v>49</v>
      </c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 t="n">
        <v>1</v>
      </c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 t="n">
        <f aca="false">SUM(U84:AQ84)</f>
        <v>1</v>
      </c>
      <c r="AU84" s="14" t="s">
        <v>273</v>
      </c>
    </row>
    <row r="85" customFormat="false" ht="12.8" hidden="false" customHeight="false" outlineLevel="0" collapsed="false">
      <c r="B85" s="15" t="s">
        <v>295</v>
      </c>
      <c r="C85" s="20" t="s">
        <v>296</v>
      </c>
      <c r="D85" s="14"/>
      <c r="E85" s="14"/>
      <c r="F85" s="14"/>
      <c r="G85" s="14"/>
      <c r="H85" s="15"/>
      <c r="I85" s="15"/>
      <c r="J85" s="15"/>
      <c r="K85" s="15"/>
      <c r="L85" s="15"/>
      <c r="M85" s="15"/>
      <c r="N85" s="15"/>
      <c r="O85" s="15" t="s">
        <v>47</v>
      </c>
      <c r="P85" s="15"/>
      <c r="Q85" s="15"/>
      <c r="R85" s="16"/>
      <c r="S85" s="14"/>
      <c r="T85" s="14" t="s">
        <v>49</v>
      </c>
      <c r="U85" s="14"/>
      <c r="V85" s="14"/>
      <c r="W85" s="14"/>
      <c r="X85" s="14"/>
      <c r="Y85" s="14"/>
      <c r="Z85" s="14"/>
      <c r="AA85" s="14"/>
      <c r="AB85" s="14"/>
      <c r="AC85" s="14" t="n">
        <v>2</v>
      </c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 t="n">
        <f aca="false">SUM(U85:AQ85)</f>
        <v>2</v>
      </c>
      <c r="AU85" s="14"/>
    </row>
    <row r="86" customFormat="false" ht="12.8" hidden="false" customHeight="false" outlineLevel="0" collapsed="false">
      <c r="B86" s="19" t="s">
        <v>297</v>
      </c>
      <c r="C86" s="14" t="s">
        <v>298</v>
      </c>
      <c r="D86" s="14"/>
      <c r="E86" s="14"/>
      <c r="F86" s="14"/>
      <c r="G86" s="14"/>
      <c r="H86" s="15"/>
      <c r="I86" s="15"/>
      <c r="J86" s="15"/>
      <c r="K86" s="15"/>
      <c r="L86" s="15"/>
      <c r="M86" s="15"/>
      <c r="N86" s="15"/>
      <c r="O86" s="15" t="s">
        <v>47</v>
      </c>
      <c r="P86" s="15"/>
      <c r="Q86" s="15"/>
      <c r="R86" s="16"/>
      <c r="S86" s="14"/>
      <c r="T86" s="14" t="s">
        <v>49</v>
      </c>
      <c r="U86" s="14"/>
      <c r="V86" s="14"/>
      <c r="W86" s="14"/>
      <c r="X86" s="14"/>
      <c r="Y86" s="14"/>
      <c r="Z86" s="14"/>
      <c r="AA86" s="14"/>
      <c r="AB86" s="14" t="n">
        <v>1</v>
      </c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 t="n">
        <f aca="false">SUM(U86:AQ86)</f>
        <v>1</v>
      </c>
      <c r="AU86" s="14"/>
    </row>
    <row r="87" customFormat="false" ht="12.8" hidden="false" customHeight="false" outlineLevel="0" collapsed="false">
      <c r="B87" s="15" t="s">
        <v>299</v>
      </c>
      <c r="C87" s="14" t="s">
        <v>300</v>
      </c>
      <c r="D87" s="14"/>
      <c r="E87" s="14"/>
      <c r="F87" s="14" t="s">
        <v>301</v>
      </c>
      <c r="G87" s="14"/>
      <c r="H87" s="15"/>
      <c r="I87" s="15"/>
      <c r="J87" s="15"/>
      <c r="K87" s="15"/>
      <c r="L87" s="15"/>
      <c r="M87" s="15"/>
      <c r="N87" s="15"/>
      <c r="O87" s="15" t="s">
        <v>47</v>
      </c>
      <c r="P87" s="15"/>
      <c r="Q87" s="15"/>
      <c r="R87" s="16"/>
      <c r="S87" s="14"/>
      <c r="T87" s="14" t="s">
        <v>49</v>
      </c>
      <c r="U87" s="14"/>
      <c r="V87" s="14"/>
      <c r="W87" s="14" t="n">
        <v>4</v>
      </c>
      <c r="X87" s="14"/>
      <c r="Y87" s="14"/>
      <c r="Z87" s="14"/>
      <c r="AA87" s="14"/>
      <c r="AB87" s="14"/>
      <c r="AC87" s="14"/>
      <c r="AD87" s="14"/>
      <c r="AE87" s="14"/>
      <c r="AF87" s="14" t="n">
        <f aca="false">+AF50*2+AF49*2</f>
        <v>8</v>
      </c>
      <c r="AG87" s="14" t="n">
        <f aca="false">+AF87</f>
        <v>8</v>
      </c>
      <c r="AH87" s="14"/>
      <c r="AI87" s="14" t="n">
        <v>2</v>
      </c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 t="n">
        <f aca="false">SUM(U87:AQ87)</f>
        <v>22</v>
      </c>
      <c r="AU87" s="14"/>
    </row>
    <row r="88" customFormat="false" ht="12.8" hidden="false" customHeight="false" outlineLevel="0" collapsed="false">
      <c r="B88" s="15" t="s">
        <v>302</v>
      </c>
      <c r="C88" s="14" t="s">
        <v>303</v>
      </c>
      <c r="D88" s="14"/>
      <c r="E88" s="14"/>
      <c r="F88" s="14" t="s">
        <v>304</v>
      </c>
      <c r="G88" s="14"/>
      <c r="H88" s="15"/>
      <c r="I88" s="15"/>
      <c r="J88" s="15"/>
      <c r="K88" s="15"/>
      <c r="L88" s="15"/>
      <c r="M88" s="15"/>
      <c r="N88" s="15"/>
      <c r="O88" s="15" t="s">
        <v>47</v>
      </c>
      <c r="P88" s="15"/>
      <c r="Q88" s="15"/>
      <c r="R88" s="16"/>
      <c r="S88" s="14"/>
      <c r="T88" s="14" t="s">
        <v>49</v>
      </c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 t="n">
        <v>2</v>
      </c>
      <c r="AQ88" s="14"/>
      <c r="AR88" s="14"/>
      <c r="AS88" s="14"/>
      <c r="AT88" s="14" t="n">
        <f aca="false">SUM(U88:AQ88)</f>
        <v>2</v>
      </c>
      <c r="AU88" s="14"/>
    </row>
    <row r="89" customFormat="false" ht="12.8" hidden="false" customHeight="false" outlineLevel="0" collapsed="false">
      <c r="B89" s="15" t="s">
        <v>305</v>
      </c>
      <c r="C89" s="14" t="s">
        <v>306</v>
      </c>
      <c r="D89" s="14"/>
      <c r="E89" s="14"/>
      <c r="F89" s="14" t="s">
        <v>307</v>
      </c>
      <c r="G89" s="14"/>
      <c r="H89" s="15"/>
      <c r="I89" s="15"/>
      <c r="J89" s="15"/>
      <c r="K89" s="15"/>
      <c r="L89" s="15"/>
      <c r="M89" s="15"/>
      <c r="N89" s="15"/>
      <c r="O89" s="15" t="s">
        <v>47</v>
      </c>
      <c r="P89" s="15"/>
      <c r="Q89" s="15"/>
      <c r="R89" s="16"/>
      <c r="S89" s="14"/>
      <c r="T89" s="14" t="s">
        <v>49</v>
      </c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 t="n">
        <v>12</v>
      </c>
      <c r="AF89" s="14" t="n">
        <v>18</v>
      </c>
      <c r="AG89" s="14" t="n">
        <f aca="false">+AF89</f>
        <v>18</v>
      </c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 t="n">
        <f aca="false">SUM(U89:AQ89)</f>
        <v>48</v>
      </c>
      <c r="AU89" s="14"/>
    </row>
    <row r="90" customFormat="false" ht="12.8" hidden="false" customHeight="false" outlineLevel="0" collapsed="false">
      <c r="B90" s="19" t="s">
        <v>308</v>
      </c>
      <c r="C90" s="14" t="s">
        <v>309</v>
      </c>
      <c r="D90" s="14"/>
      <c r="E90" s="14"/>
      <c r="F90" s="14" t="s">
        <v>309</v>
      </c>
      <c r="G90" s="14" t="s">
        <v>61</v>
      </c>
      <c r="H90" s="15"/>
      <c r="I90" s="15"/>
      <c r="J90" s="15"/>
      <c r="K90" s="15"/>
      <c r="L90" s="15"/>
      <c r="M90" s="28"/>
      <c r="N90" s="28"/>
      <c r="O90" s="15" t="s">
        <v>47</v>
      </c>
      <c r="P90" s="15"/>
      <c r="Q90" s="15"/>
      <c r="R90" s="16"/>
      <c r="S90" s="14"/>
      <c r="T90" s="14" t="s">
        <v>49</v>
      </c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8" t="n">
        <v>0</v>
      </c>
      <c r="AG90" s="18" t="n">
        <v>0</v>
      </c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 t="n">
        <f aca="false">SUM(U90:AQ90)</f>
        <v>0</v>
      </c>
      <c r="AU90" s="14" t="s">
        <v>310</v>
      </c>
    </row>
    <row r="91" customFormat="false" ht="12.8" hidden="false" customHeight="false" outlineLevel="0" collapsed="false">
      <c r="B91" s="19" t="s">
        <v>311</v>
      </c>
      <c r="C91" s="20" t="s">
        <v>309</v>
      </c>
      <c r="D91" s="14"/>
      <c r="E91" s="14"/>
      <c r="F91" s="14" t="s">
        <v>312</v>
      </c>
      <c r="G91" s="14" t="s">
        <v>61</v>
      </c>
      <c r="H91" s="15"/>
      <c r="I91" s="15"/>
      <c r="J91" s="15"/>
      <c r="K91" s="15"/>
      <c r="L91" s="15"/>
      <c r="M91" s="28" t="s">
        <v>47</v>
      </c>
      <c r="N91" s="28"/>
      <c r="O91" s="15" t="s">
        <v>47</v>
      </c>
      <c r="P91" s="15"/>
      <c r="Q91" s="15"/>
      <c r="R91" s="16"/>
      <c r="S91" s="14"/>
      <c r="T91" s="14" t="s">
        <v>49</v>
      </c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8" t="n">
        <v>2</v>
      </c>
      <c r="AG91" s="18" t="n">
        <f aca="false">+AF91</f>
        <v>2</v>
      </c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 t="n">
        <f aca="false">SUM(U91:AQ91)</f>
        <v>4</v>
      </c>
      <c r="AU91" s="14" t="s">
        <v>310</v>
      </c>
    </row>
    <row r="92" customFormat="false" ht="12.8" hidden="false" customHeight="false" outlineLevel="0" collapsed="false">
      <c r="B92" s="19" t="s">
        <v>313</v>
      </c>
      <c r="C92" s="14" t="s">
        <v>314</v>
      </c>
      <c r="D92" s="14"/>
      <c r="E92" s="14"/>
      <c r="F92" s="14" t="s">
        <v>314</v>
      </c>
      <c r="G92" s="14"/>
      <c r="H92" s="15"/>
      <c r="I92" s="15"/>
      <c r="J92" s="15"/>
      <c r="K92" s="15"/>
      <c r="L92" s="15"/>
      <c r="M92" s="15"/>
      <c r="N92" s="28"/>
      <c r="O92" s="15" t="s">
        <v>47</v>
      </c>
      <c r="P92" s="15"/>
      <c r="Q92" s="15"/>
      <c r="R92" s="16"/>
      <c r="S92" s="14"/>
      <c r="T92" s="14" t="s">
        <v>49</v>
      </c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 t="n">
        <v>2</v>
      </c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 t="n">
        <f aca="false">SUM(U92:AQ92)</f>
        <v>2</v>
      </c>
      <c r="AU92" s="14" t="s">
        <v>315</v>
      </c>
    </row>
    <row r="93" customFormat="false" ht="23.3" hidden="false" customHeight="false" outlineLevel="0" collapsed="false">
      <c r="B93" s="15" t="s">
        <v>316</v>
      </c>
      <c r="C93" s="14" t="s">
        <v>317</v>
      </c>
      <c r="D93" s="14"/>
      <c r="E93" s="14"/>
      <c r="F93" s="14" t="s">
        <v>317</v>
      </c>
      <c r="G93" s="14" t="s">
        <v>318</v>
      </c>
      <c r="H93" s="15"/>
      <c r="I93" s="15"/>
      <c r="J93" s="15"/>
      <c r="K93" s="15"/>
      <c r="L93" s="15"/>
      <c r="M93" s="15"/>
      <c r="N93" s="15"/>
      <c r="O93" s="15" t="s">
        <v>47</v>
      </c>
      <c r="P93" s="15"/>
      <c r="Q93" s="15"/>
      <c r="R93" s="16" t="n">
        <v>3.5</v>
      </c>
      <c r="S93" s="17" t="s">
        <v>319</v>
      </c>
      <c r="T93" s="14" t="s">
        <v>49</v>
      </c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 t="n">
        <v>4</v>
      </c>
      <c r="AN93" s="14"/>
      <c r="AO93" s="14"/>
      <c r="AP93" s="14"/>
      <c r="AQ93" s="14"/>
      <c r="AR93" s="14"/>
      <c r="AS93" s="14"/>
      <c r="AT93" s="14" t="n">
        <f aca="false">SUM(U93:AQ93)</f>
        <v>4</v>
      </c>
      <c r="AU93" s="29" t="s">
        <v>320</v>
      </c>
      <c r="AV93" s="0" t="s">
        <v>49</v>
      </c>
    </row>
    <row r="94" customFormat="false" ht="12.8" hidden="false" customHeight="false" outlineLevel="0" collapsed="false">
      <c r="B94" s="19" t="s">
        <v>321</v>
      </c>
      <c r="C94" s="14" t="s">
        <v>322</v>
      </c>
      <c r="D94" s="14"/>
      <c r="E94" s="14"/>
      <c r="F94" s="14" t="s">
        <v>323</v>
      </c>
      <c r="G94" s="14" t="s">
        <v>185</v>
      </c>
      <c r="H94" s="15"/>
      <c r="I94" s="15"/>
      <c r="J94" s="15"/>
      <c r="K94" s="15"/>
      <c r="L94" s="15"/>
      <c r="M94" s="28"/>
      <c r="N94" s="28"/>
      <c r="O94" s="15" t="s">
        <v>47</v>
      </c>
      <c r="P94" s="15"/>
      <c r="Q94" s="15"/>
      <c r="R94" s="16"/>
      <c r="S94" s="14"/>
      <c r="T94" s="14" t="s">
        <v>49</v>
      </c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 t="n">
        <v>2</v>
      </c>
      <c r="AQ94" s="14"/>
      <c r="AR94" s="14"/>
      <c r="AS94" s="14"/>
      <c r="AT94" s="14" t="n">
        <f aca="false">SUM(U94:AQ94)</f>
        <v>2</v>
      </c>
      <c r="AU94" s="14" t="s">
        <v>310</v>
      </c>
    </row>
    <row r="95" customFormat="false" ht="12.8" hidden="false" customHeight="false" outlineLevel="0" collapsed="false">
      <c r="B95" s="19" t="s">
        <v>324</v>
      </c>
      <c r="C95" s="20" t="s">
        <v>325</v>
      </c>
      <c r="D95" s="14"/>
      <c r="E95" s="14"/>
      <c r="F95" s="14"/>
      <c r="G95" s="14"/>
      <c r="H95" s="15"/>
      <c r="I95" s="15"/>
      <c r="J95" s="15"/>
      <c r="K95" s="15"/>
      <c r="L95" s="15"/>
      <c r="M95" s="15"/>
      <c r="N95" s="15"/>
      <c r="O95" s="15" t="s">
        <v>47</v>
      </c>
      <c r="P95" s="15"/>
      <c r="Q95" s="15"/>
      <c r="R95" s="16"/>
      <c r="S95" s="14"/>
      <c r="T95" s="14" t="s">
        <v>49</v>
      </c>
      <c r="U95" s="14"/>
      <c r="V95" s="14"/>
      <c r="W95" s="14"/>
      <c r="X95" s="14"/>
      <c r="Y95" s="14"/>
      <c r="Z95" s="14"/>
      <c r="AA95" s="14"/>
      <c r="AB95" s="14" t="n">
        <v>1</v>
      </c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 t="n">
        <f aca="false">SUM(U95:AQ95)</f>
        <v>1</v>
      </c>
      <c r="AU95" s="14"/>
    </row>
    <row r="96" customFormat="false" ht="12.8" hidden="false" customHeight="false" outlineLevel="0" collapsed="false">
      <c r="B96" s="19" t="s">
        <v>326</v>
      </c>
      <c r="C96" s="20" t="s">
        <v>327</v>
      </c>
      <c r="D96" s="14"/>
      <c r="E96" s="14"/>
      <c r="F96" s="14"/>
      <c r="G96" s="14"/>
      <c r="H96" s="15"/>
      <c r="I96" s="15"/>
      <c r="J96" s="15"/>
      <c r="K96" s="15"/>
      <c r="L96" s="15"/>
      <c r="M96" s="15"/>
      <c r="N96" s="15"/>
      <c r="O96" s="15" t="s">
        <v>47</v>
      </c>
      <c r="P96" s="15"/>
      <c r="Q96" s="15"/>
      <c r="R96" s="16"/>
      <c r="S96" s="14"/>
      <c r="T96" s="14" t="s">
        <v>49</v>
      </c>
      <c r="U96" s="14"/>
      <c r="V96" s="14"/>
      <c r="W96" s="14"/>
      <c r="X96" s="14"/>
      <c r="Y96" s="14"/>
      <c r="Z96" s="14"/>
      <c r="AA96" s="14" t="n">
        <v>1</v>
      </c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 t="n">
        <f aca="false">SUM(U96:AQ96)</f>
        <v>1</v>
      </c>
      <c r="AU96" s="14"/>
    </row>
    <row r="97" customFormat="false" ht="13.1" hidden="false" customHeight="false" outlineLevel="0" collapsed="false">
      <c r="B97" s="15" t="s">
        <v>328</v>
      </c>
      <c r="C97" s="23" t="s">
        <v>329</v>
      </c>
      <c r="D97" s="14" t="s">
        <v>329</v>
      </c>
      <c r="E97" s="14"/>
      <c r="F97" s="14"/>
      <c r="G97" s="14"/>
      <c r="H97" s="15"/>
      <c r="I97" s="15"/>
      <c r="J97" s="15"/>
      <c r="K97" s="15"/>
      <c r="L97" s="15"/>
      <c r="M97" s="15"/>
      <c r="N97" s="15"/>
      <c r="O97" s="15" t="s">
        <v>47</v>
      </c>
      <c r="P97" s="15"/>
      <c r="Q97" s="15"/>
      <c r="R97" s="16"/>
      <c r="S97" s="17" t="s">
        <v>330</v>
      </c>
      <c r="T97" s="14" t="s">
        <v>49</v>
      </c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 t="n">
        <f aca="false">SUM(U97:AQ97)</f>
        <v>0</v>
      </c>
      <c r="AU97" s="14" t="s">
        <v>331</v>
      </c>
    </row>
    <row r="98" customFormat="false" ht="12.8" hidden="false" customHeight="false" outlineLevel="0" collapsed="false">
      <c r="B98" s="15" t="s">
        <v>332</v>
      </c>
      <c r="C98" s="14" t="s">
        <v>333</v>
      </c>
      <c r="D98" s="14"/>
      <c r="E98" s="14"/>
      <c r="F98" s="14"/>
      <c r="G98" s="14"/>
      <c r="H98" s="15"/>
      <c r="I98" s="15"/>
      <c r="J98" s="15"/>
      <c r="K98" s="15"/>
      <c r="L98" s="15"/>
      <c r="M98" s="15"/>
      <c r="N98" s="15"/>
      <c r="O98" s="15" t="s">
        <v>47</v>
      </c>
      <c r="P98" s="15"/>
      <c r="Q98" s="15"/>
      <c r="R98" s="16"/>
      <c r="S98" s="14"/>
      <c r="T98" s="14" t="s">
        <v>49</v>
      </c>
      <c r="U98" s="14"/>
      <c r="V98" s="14"/>
      <c r="W98" s="14"/>
      <c r="X98" s="14"/>
      <c r="Y98" s="14" t="n">
        <v>1</v>
      </c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 t="n">
        <f aca="false">SUM(U98:AQ98)</f>
        <v>1</v>
      </c>
      <c r="AU98" s="14"/>
    </row>
    <row r="99" customFormat="false" ht="12.8" hidden="false" customHeight="false" outlineLevel="0" collapsed="false">
      <c r="B99" s="15" t="s">
        <v>334</v>
      </c>
      <c r="C99" s="14" t="s">
        <v>335</v>
      </c>
      <c r="D99" s="14"/>
      <c r="E99" s="14"/>
      <c r="F99" s="14" t="s">
        <v>336</v>
      </c>
      <c r="G99" s="14" t="s">
        <v>61</v>
      </c>
      <c r="H99" s="15"/>
      <c r="I99" s="15"/>
      <c r="J99" s="15"/>
      <c r="K99" s="15"/>
      <c r="L99" s="15"/>
      <c r="M99" s="15"/>
      <c r="N99" s="15"/>
      <c r="O99" s="15" t="s">
        <v>47</v>
      </c>
      <c r="P99" s="15"/>
      <c r="Q99" s="15"/>
      <c r="R99" s="16"/>
      <c r="S99" s="14"/>
      <c r="T99" s="14" t="s">
        <v>49</v>
      </c>
      <c r="U99" s="14"/>
      <c r="V99" s="14"/>
      <c r="W99" s="14"/>
      <c r="X99" s="14"/>
      <c r="Y99" s="14"/>
      <c r="Z99" s="14" t="n">
        <v>2</v>
      </c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 t="n">
        <f aca="false">SUM(U99:AQ99)</f>
        <v>2</v>
      </c>
      <c r="AU99" s="14"/>
    </row>
    <row r="100" customFormat="false" ht="12.8" hidden="false" customHeight="false" outlineLevel="0" collapsed="false">
      <c r="B100" s="15" t="s">
        <v>337</v>
      </c>
      <c r="C100" s="20" t="s">
        <v>338</v>
      </c>
      <c r="D100" s="14"/>
      <c r="E100" s="14"/>
      <c r="F100" s="14"/>
      <c r="G100" s="14" t="s">
        <v>318</v>
      </c>
      <c r="H100" s="15"/>
      <c r="I100" s="15"/>
      <c r="J100" s="15"/>
      <c r="K100" s="15"/>
      <c r="L100" s="15"/>
      <c r="M100" s="15"/>
      <c r="N100" s="15"/>
      <c r="O100" s="15"/>
      <c r="P100" s="15" t="s">
        <v>47</v>
      </c>
      <c r="Q100" s="15"/>
      <c r="R100" s="16"/>
      <c r="S100" s="14"/>
      <c r="T100" s="14" t="s">
        <v>49</v>
      </c>
      <c r="U100" s="14"/>
      <c r="V100" s="14"/>
      <c r="W100" s="14"/>
      <c r="X100" s="14"/>
      <c r="Y100" s="14" t="n">
        <v>1</v>
      </c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 t="n">
        <f aca="false">SUM(U100:AQ100)</f>
        <v>1</v>
      </c>
      <c r="AU100" s="14"/>
    </row>
    <row r="101" customFormat="false" ht="12.8" hidden="false" customHeight="false" outlineLevel="0" collapsed="false">
      <c r="B101" s="15" t="s">
        <v>339</v>
      </c>
      <c r="C101" s="20" t="s">
        <v>340</v>
      </c>
      <c r="D101" s="14"/>
      <c r="E101" s="14"/>
      <c r="F101" s="14"/>
      <c r="G101" s="14"/>
      <c r="H101" s="15"/>
      <c r="I101" s="15"/>
      <c r="J101" s="15"/>
      <c r="K101" s="15"/>
      <c r="L101" s="15"/>
      <c r="M101" s="15"/>
      <c r="N101" s="15"/>
      <c r="O101" s="15"/>
      <c r="P101" s="15" t="s">
        <v>47</v>
      </c>
      <c r="Q101" s="15"/>
      <c r="R101" s="16"/>
      <c r="S101" s="14"/>
      <c r="T101" s="14" t="s">
        <v>49</v>
      </c>
      <c r="U101" s="14"/>
      <c r="V101" s="14"/>
      <c r="W101" s="14"/>
      <c r="X101" s="14"/>
      <c r="Y101" s="14"/>
      <c r="Z101" s="14"/>
      <c r="AA101" s="14"/>
      <c r="AB101" s="14"/>
      <c r="AC101" s="14" t="n">
        <v>1</v>
      </c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 t="n">
        <f aca="false">SUM(U101:AQ101)</f>
        <v>1</v>
      </c>
      <c r="AU101" s="14"/>
    </row>
    <row r="102" customFormat="false" ht="12.8" hidden="false" customHeight="false" outlineLevel="0" collapsed="false">
      <c r="B102" s="15" t="s">
        <v>341</v>
      </c>
      <c r="C102" s="20" t="s">
        <v>342</v>
      </c>
      <c r="D102" s="14"/>
      <c r="E102" s="14"/>
      <c r="F102" s="14"/>
      <c r="G102" s="14"/>
      <c r="H102" s="15"/>
      <c r="I102" s="15"/>
      <c r="J102" s="15"/>
      <c r="K102" s="15"/>
      <c r="L102" s="15"/>
      <c r="M102" s="15"/>
      <c r="N102" s="15"/>
      <c r="O102" s="15"/>
      <c r="P102" s="15" t="s">
        <v>47</v>
      </c>
      <c r="Q102" s="15"/>
      <c r="R102" s="16"/>
      <c r="S102" s="14"/>
      <c r="T102" s="14" t="s">
        <v>49</v>
      </c>
      <c r="U102" s="14"/>
      <c r="V102" s="14"/>
      <c r="W102" s="14"/>
      <c r="X102" s="14"/>
      <c r="Y102" s="14"/>
      <c r="Z102" s="14"/>
      <c r="AA102" s="14"/>
      <c r="AB102" s="14"/>
      <c r="AC102" s="14" t="n">
        <v>1</v>
      </c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 t="n">
        <f aca="false">SUM(U102:AQ102)</f>
        <v>1</v>
      </c>
      <c r="AU102" s="14"/>
    </row>
    <row r="103" customFormat="false" ht="12.8" hidden="false" customHeight="false" outlineLevel="0" collapsed="false">
      <c r="B103" s="15" t="s">
        <v>343</v>
      </c>
      <c r="C103" s="20" t="s">
        <v>344</v>
      </c>
      <c r="D103" s="14"/>
      <c r="E103" s="14"/>
      <c r="F103" s="14"/>
      <c r="G103" s="14" t="s">
        <v>318</v>
      </c>
      <c r="H103" s="15"/>
      <c r="I103" s="15"/>
      <c r="J103" s="15"/>
      <c r="K103" s="15"/>
      <c r="L103" s="15"/>
      <c r="M103" s="15"/>
      <c r="N103" s="15"/>
      <c r="O103" s="15"/>
      <c r="P103" s="15" t="s">
        <v>47</v>
      </c>
      <c r="Q103" s="15"/>
      <c r="R103" s="16"/>
      <c r="S103" s="14"/>
      <c r="T103" s="14" t="s">
        <v>49</v>
      </c>
      <c r="U103" s="14"/>
      <c r="V103" s="14"/>
      <c r="W103" s="14"/>
      <c r="X103" s="14"/>
      <c r="Y103" s="14"/>
      <c r="Z103" s="14"/>
      <c r="AA103" s="14"/>
      <c r="AB103" s="14"/>
      <c r="AC103" s="14"/>
      <c r="AD103" s="14" t="n">
        <v>1</v>
      </c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 t="n">
        <f aca="false">SUM(U103:AQ103)</f>
        <v>1</v>
      </c>
      <c r="AU103" s="14" t="s">
        <v>345</v>
      </c>
    </row>
    <row r="104" customFormat="false" ht="12.8" hidden="false" customHeight="false" outlineLevel="0" collapsed="false">
      <c r="B104" s="15" t="s">
        <v>346</v>
      </c>
      <c r="C104" s="14" t="s">
        <v>347</v>
      </c>
      <c r="D104" s="14"/>
      <c r="E104" s="14"/>
      <c r="F104" s="14"/>
      <c r="G104" s="14"/>
      <c r="H104" s="15"/>
      <c r="I104" s="15"/>
      <c r="J104" s="15"/>
      <c r="K104" s="15"/>
      <c r="L104" s="15"/>
      <c r="M104" s="15"/>
      <c r="N104" s="15"/>
      <c r="O104" s="15"/>
      <c r="P104" s="15" t="s">
        <v>47</v>
      </c>
      <c r="Q104" s="15"/>
      <c r="R104" s="16"/>
      <c r="S104" s="14"/>
      <c r="T104" s="14" t="s">
        <v>49</v>
      </c>
      <c r="U104" s="14"/>
      <c r="V104" s="14"/>
      <c r="W104" s="14"/>
      <c r="X104" s="14"/>
      <c r="Y104" s="14"/>
      <c r="Z104" s="14"/>
      <c r="AA104" s="14"/>
      <c r="AB104" s="14"/>
      <c r="AC104" s="14" t="n">
        <v>2</v>
      </c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 t="n">
        <f aca="false">SUM(U104:AQ104)</f>
        <v>2</v>
      </c>
      <c r="AU104" s="18" t="s">
        <v>348</v>
      </c>
    </row>
    <row r="105" customFormat="false" ht="12.8" hidden="false" customHeight="false" outlineLevel="0" collapsed="false">
      <c r="B105" s="15" t="s">
        <v>349</v>
      </c>
      <c r="C105" s="20" t="s">
        <v>350</v>
      </c>
      <c r="D105" s="14"/>
      <c r="E105" s="14"/>
      <c r="F105" s="14" t="s">
        <v>351</v>
      </c>
      <c r="G105" s="14" t="s">
        <v>318</v>
      </c>
      <c r="H105" s="15"/>
      <c r="I105" s="15"/>
      <c r="J105" s="15"/>
      <c r="K105" s="15"/>
      <c r="L105" s="15"/>
      <c r="M105" s="15"/>
      <c r="N105" s="15"/>
      <c r="O105" s="15"/>
      <c r="P105" s="15" t="s">
        <v>47</v>
      </c>
      <c r="Q105" s="15"/>
      <c r="R105" s="16"/>
      <c r="S105" s="14"/>
      <c r="T105" s="14" t="s">
        <v>49</v>
      </c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 t="n">
        <v>1</v>
      </c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 t="n">
        <f aca="false">SUM(U105:AQ105)</f>
        <v>1</v>
      </c>
      <c r="AU105" s="14"/>
    </row>
    <row r="106" customFormat="false" ht="12.8" hidden="false" customHeight="false" outlineLevel="0" collapsed="false">
      <c r="B106" s="15" t="s">
        <v>352</v>
      </c>
      <c r="C106" s="20" t="s">
        <v>353</v>
      </c>
      <c r="D106" s="14"/>
      <c r="E106" s="14"/>
      <c r="F106" s="14"/>
      <c r="G106" s="14"/>
      <c r="H106" s="15"/>
      <c r="I106" s="15"/>
      <c r="J106" s="15"/>
      <c r="K106" s="15"/>
      <c r="L106" s="15"/>
      <c r="M106" s="15"/>
      <c r="N106" s="15"/>
      <c r="O106" s="15"/>
      <c r="P106" s="15" t="s">
        <v>47</v>
      </c>
      <c r="Q106" s="15"/>
      <c r="R106" s="16"/>
      <c r="S106" s="14"/>
      <c r="T106" s="14" t="s">
        <v>49</v>
      </c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 t="n">
        <v>1</v>
      </c>
      <c r="AK106" s="14"/>
      <c r="AL106" s="14"/>
      <c r="AM106" s="14"/>
      <c r="AN106" s="14"/>
      <c r="AO106" s="14"/>
      <c r="AP106" s="14"/>
      <c r="AQ106" s="14"/>
      <c r="AR106" s="14"/>
      <c r="AS106" s="14"/>
      <c r="AT106" s="14" t="n">
        <f aca="false">SUM(U106:AQ106)</f>
        <v>1</v>
      </c>
      <c r="AU106" s="14"/>
    </row>
    <row r="107" customFormat="false" ht="12.8" hidden="false" customHeight="false" outlineLevel="0" collapsed="false">
      <c r="B107" s="15" t="s">
        <v>354</v>
      </c>
      <c r="C107" s="14" t="s">
        <v>355</v>
      </c>
      <c r="D107" s="14"/>
      <c r="E107" s="14"/>
      <c r="F107" s="14"/>
      <c r="G107" s="14"/>
      <c r="H107" s="15"/>
      <c r="I107" s="15"/>
      <c r="J107" s="15"/>
      <c r="K107" s="15"/>
      <c r="L107" s="15"/>
      <c r="M107" s="15"/>
      <c r="N107" s="15"/>
      <c r="O107" s="15"/>
      <c r="P107" s="15" t="s">
        <v>47</v>
      </c>
      <c r="Q107" s="15"/>
      <c r="R107" s="16"/>
      <c r="S107" s="14"/>
      <c r="T107" s="14" t="s">
        <v>49</v>
      </c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 t="n">
        <v>2</v>
      </c>
      <c r="AK107" s="14"/>
      <c r="AL107" s="14"/>
      <c r="AM107" s="14"/>
      <c r="AN107" s="14"/>
      <c r="AO107" s="14"/>
      <c r="AP107" s="14"/>
      <c r="AQ107" s="14"/>
      <c r="AR107" s="14"/>
      <c r="AS107" s="14"/>
      <c r="AT107" s="14" t="n">
        <f aca="false">SUM(U107:AQ107)</f>
        <v>2</v>
      </c>
      <c r="AU107" s="14"/>
    </row>
    <row r="108" customFormat="false" ht="13.1" hidden="false" customHeight="false" outlineLevel="0" collapsed="false">
      <c r="B108" s="15" t="s">
        <v>356</v>
      </c>
      <c r="C108" s="20" t="s">
        <v>357</v>
      </c>
      <c r="D108" s="14"/>
      <c r="E108" s="14"/>
      <c r="F108" s="14"/>
      <c r="G108" s="14"/>
      <c r="H108" s="15"/>
      <c r="I108" s="15"/>
      <c r="J108" s="15"/>
      <c r="K108" s="15"/>
      <c r="L108" s="15"/>
      <c r="M108" s="15"/>
      <c r="N108" s="15"/>
      <c r="O108" s="15"/>
      <c r="P108" s="15" t="s">
        <v>47</v>
      </c>
      <c r="Q108" s="15"/>
      <c r="R108" s="16" t="n">
        <v>12</v>
      </c>
      <c r="S108" s="17" t="s">
        <v>358</v>
      </c>
      <c r="T108" s="14" t="s">
        <v>49</v>
      </c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 t="n">
        <v>1</v>
      </c>
      <c r="AL108" s="14"/>
      <c r="AM108" s="14"/>
      <c r="AN108" s="14"/>
      <c r="AO108" s="14"/>
      <c r="AP108" s="14"/>
      <c r="AQ108" s="14"/>
      <c r="AR108" s="14"/>
      <c r="AS108" s="14"/>
      <c r="AT108" s="14" t="n">
        <f aca="false">SUM(U108:AQ108)</f>
        <v>1</v>
      </c>
      <c r="AU108" s="14" t="s">
        <v>359</v>
      </c>
    </row>
    <row r="109" customFormat="false" ht="13.1" hidden="false" customHeight="false" outlineLevel="0" collapsed="false">
      <c r="B109" s="15" t="s">
        <v>360</v>
      </c>
      <c r="C109" s="20" t="s">
        <v>361</v>
      </c>
      <c r="D109" s="14"/>
      <c r="E109" s="14"/>
      <c r="F109" s="14"/>
      <c r="G109" s="14"/>
      <c r="H109" s="15"/>
      <c r="I109" s="15"/>
      <c r="J109" s="15"/>
      <c r="K109" s="15"/>
      <c r="L109" s="15"/>
      <c r="M109" s="15"/>
      <c r="N109" s="15"/>
      <c r="O109" s="15"/>
      <c r="P109" s="15" t="s">
        <v>47</v>
      </c>
      <c r="Q109" s="15"/>
      <c r="R109" s="16" t="n">
        <v>11</v>
      </c>
      <c r="S109" s="17" t="s">
        <v>362</v>
      </c>
      <c r="T109" s="14" t="s">
        <v>49</v>
      </c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 t="n">
        <v>1</v>
      </c>
      <c r="AL109" s="14"/>
      <c r="AM109" s="14"/>
      <c r="AN109" s="14"/>
      <c r="AO109" s="14"/>
      <c r="AP109" s="14"/>
      <c r="AQ109" s="14"/>
      <c r="AR109" s="14"/>
      <c r="AS109" s="14"/>
      <c r="AT109" s="14" t="n">
        <f aca="false">SUM(U109:AQ109)</f>
        <v>1</v>
      </c>
      <c r="AU109" s="14"/>
    </row>
    <row r="110" customFormat="false" ht="13.1" hidden="false" customHeight="false" outlineLevel="0" collapsed="false">
      <c r="B110" s="15" t="s">
        <v>363</v>
      </c>
      <c r="C110" s="20" t="s">
        <v>364</v>
      </c>
      <c r="D110" s="14"/>
      <c r="E110" s="14"/>
      <c r="F110" s="14"/>
      <c r="G110" s="14"/>
      <c r="H110" s="15"/>
      <c r="I110" s="15"/>
      <c r="J110" s="15"/>
      <c r="K110" s="15"/>
      <c r="L110" s="15"/>
      <c r="M110" s="15"/>
      <c r="N110" s="15"/>
      <c r="O110" s="15"/>
      <c r="P110" s="15" t="s">
        <v>47</v>
      </c>
      <c r="Q110" s="15"/>
      <c r="R110" s="16" t="n">
        <v>10</v>
      </c>
      <c r="S110" s="17" t="s">
        <v>365</v>
      </c>
      <c r="T110" s="14" t="s">
        <v>49</v>
      </c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 t="n">
        <v>1</v>
      </c>
      <c r="AL110" s="14"/>
      <c r="AM110" s="14"/>
      <c r="AN110" s="14"/>
      <c r="AO110" s="14"/>
      <c r="AP110" s="14"/>
      <c r="AQ110" s="14"/>
      <c r="AR110" s="14"/>
      <c r="AS110" s="14"/>
      <c r="AT110" s="14" t="n">
        <f aca="false">SUM(U110:AQ110)</f>
        <v>1</v>
      </c>
      <c r="AU110" s="14"/>
    </row>
    <row r="111" customFormat="false" ht="12.8" hidden="false" customHeight="false" outlineLevel="0" collapsed="false">
      <c r="B111" s="15" t="s">
        <v>366</v>
      </c>
      <c r="C111" s="20" t="s">
        <v>367</v>
      </c>
      <c r="D111" s="14"/>
      <c r="E111" s="14"/>
      <c r="F111" s="14"/>
      <c r="G111" s="14"/>
      <c r="H111" s="15"/>
      <c r="I111" s="15"/>
      <c r="J111" s="15"/>
      <c r="K111" s="15"/>
      <c r="L111" s="15"/>
      <c r="M111" s="15"/>
      <c r="N111" s="15"/>
      <c r="O111" s="15"/>
      <c r="P111" s="15" t="s">
        <v>47</v>
      </c>
      <c r="Q111" s="15"/>
      <c r="R111" s="16"/>
      <c r="S111" s="14"/>
      <c r="T111" s="14" t="s">
        <v>49</v>
      </c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 t="n">
        <v>1</v>
      </c>
      <c r="AL111" s="14"/>
      <c r="AM111" s="14"/>
      <c r="AN111" s="14"/>
      <c r="AO111" s="14"/>
      <c r="AP111" s="14"/>
      <c r="AQ111" s="14"/>
      <c r="AR111" s="14"/>
      <c r="AS111" s="14"/>
      <c r="AT111" s="14" t="n">
        <f aca="false">SUM(U111:AQ111)</f>
        <v>1</v>
      </c>
      <c r="AU111" s="14"/>
    </row>
    <row r="112" customFormat="false" ht="12.8" hidden="false" customHeight="false" outlineLevel="0" collapsed="false">
      <c r="B112" s="15" t="s">
        <v>368</v>
      </c>
      <c r="C112" s="20" t="s">
        <v>369</v>
      </c>
      <c r="D112" s="14"/>
      <c r="E112" s="14"/>
      <c r="F112" s="14"/>
      <c r="G112" s="14"/>
      <c r="H112" s="15"/>
      <c r="I112" s="15"/>
      <c r="J112" s="15"/>
      <c r="K112" s="15"/>
      <c r="L112" s="15"/>
      <c r="M112" s="15"/>
      <c r="N112" s="15"/>
      <c r="O112" s="15"/>
      <c r="P112" s="15" t="s">
        <v>47</v>
      </c>
      <c r="Q112" s="15"/>
      <c r="R112" s="16"/>
      <c r="S112" s="14"/>
      <c r="T112" s="14" t="s">
        <v>49</v>
      </c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 t="n">
        <v>1</v>
      </c>
      <c r="AL112" s="14"/>
      <c r="AM112" s="14"/>
      <c r="AN112" s="14"/>
      <c r="AO112" s="14"/>
      <c r="AP112" s="14"/>
      <c r="AQ112" s="14"/>
      <c r="AR112" s="14"/>
      <c r="AS112" s="14"/>
      <c r="AT112" s="14" t="n">
        <f aca="false">SUM(U112:AQ112)</f>
        <v>1</v>
      </c>
      <c r="AU112" s="14"/>
    </row>
    <row r="113" customFormat="false" ht="12.8" hidden="false" customHeight="false" outlineLevel="0" collapsed="false">
      <c r="B113" s="15" t="s">
        <v>370</v>
      </c>
      <c r="C113" s="20" t="s">
        <v>371</v>
      </c>
      <c r="D113" s="14"/>
      <c r="E113" s="14"/>
      <c r="F113" s="14"/>
      <c r="G113" s="14"/>
      <c r="H113" s="15"/>
      <c r="I113" s="15"/>
      <c r="J113" s="15"/>
      <c r="K113" s="15"/>
      <c r="L113" s="15"/>
      <c r="M113" s="15"/>
      <c r="N113" s="15"/>
      <c r="O113" s="15"/>
      <c r="P113" s="15" t="s">
        <v>47</v>
      </c>
      <c r="Q113" s="15"/>
      <c r="R113" s="16"/>
      <c r="S113" s="14"/>
      <c r="T113" s="14" t="s">
        <v>49</v>
      </c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 t="n">
        <v>1</v>
      </c>
      <c r="AO113" s="14"/>
      <c r="AP113" s="14"/>
      <c r="AQ113" s="14"/>
      <c r="AR113" s="14"/>
      <c r="AS113" s="14"/>
      <c r="AT113" s="14" t="n">
        <f aca="false">SUM(U113:AQ113)</f>
        <v>1</v>
      </c>
      <c r="AU113" s="14"/>
    </row>
    <row r="114" customFormat="false" ht="13.1" hidden="false" customHeight="false" outlineLevel="0" collapsed="false">
      <c r="B114" s="15" t="s">
        <v>372</v>
      </c>
      <c r="C114" s="14" t="s">
        <v>373</v>
      </c>
      <c r="D114" s="14"/>
      <c r="E114" s="14"/>
      <c r="F114" s="14"/>
      <c r="G114" s="14"/>
      <c r="H114" s="15"/>
      <c r="I114" s="15"/>
      <c r="J114" s="15"/>
      <c r="K114" s="15"/>
      <c r="L114" s="15"/>
      <c r="M114" s="15"/>
      <c r="N114" s="15"/>
      <c r="O114" s="15"/>
      <c r="P114" s="15" t="s">
        <v>47</v>
      </c>
      <c r="Q114" s="15"/>
      <c r="R114" s="16" t="n">
        <v>29</v>
      </c>
      <c r="S114" s="17" t="s">
        <v>374</v>
      </c>
      <c r="T114" s="14" t="s">
        <v>49</v>
      </c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 t="n">
        <f aca="false">SUM(U114:AQ114)</f>
        <v>0</v>
      </c>
      <c r="AU114" s="14"/>
    </row>
    <row r="115" customFormat="false" ht="13.1" hidden="false" customHeight="false" outlineLevel="0" collapsed="false">
      <c r="B115" s="15" t="s">
        <v>375</v>
      </c>
      <c r="C115" s="20" t="s">
        <v>376</v>
      </c>
      <c r="D115" s="14"/>
      <c r="E115" s="14"/>
      <c r="F115" s="14"/>
      <c r="G115" s="14"/>
      <c r="H115" s="15"/>
      <c r="I115" s="15"/>
      <c r="J115" s="15"/>
      <c r="K115" s="15"/>
      <c r="L115" s="15"/>
      <c r="M115" s="15"/>
      <c r="N115" s="15"/>
      <c r="O115" s="15"/>
      <c r="P115" s="15" t="s">
        <v>47</v>
      </c>
      <c r="Q115" s="15"/>
      <c r="R115" s="16" t="n">
        <v>32</v>
      </c>
      <c r="S115" s="17" t="s">
        <v>377</v>
      </c>
      <c r="T115" s="14" t="s">
        <v>49</v>
      </c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 t="n">
        <f aca="false">SUM(U115:AQ115)</f>
        <v>0</v>
      </c>
      <c r="AU115" s="14"/>
    </row>
    <row r="116" customFormat="false" ht="13.1" hidden="false" customHeight="false" outlineLevel="0" collapsed="false">
      <c r="B116" s="15" t="s">
        <v>378</v>
      </c>
      <c r="C116" s="14" t="s">
        <v>379</v>
      </c>
      <c r="D116" s="14"/>
      <c r="E116" s="14"/>
      <c r="F116" s="14"/>
      <c r="G116" s="14"/>
      <c r="H116" s="15"/>
      <c r="I116" s="15"/>
      <c r="J116" s="15"/>
      <c r="K116" s="15"/>
      <c r="L116" s="15"/>
      <c r="M116" s="15"/>
      <c r="N116" s="15"/>
      <c r="O116" s="15"/>
      <c r="P116" s="15" t="s">
        <v>47</v>
      </c>
      <c r="Q116" s="15"/>
      <c r="R116" s="16" t="n">
        <v>6</v>
      </c>
      <c r="S116" s="17" t="s">
        <v>380</v>
      </c>
      <c r="T116" s="14" t="s">
        <v>49</v>
      </c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 t="n">
        <f aca="false">SUM(U116:AQ116)</f>
        <v>0</v>
      </c>
      <c r="AU116" s="14"/>
    </row>
    <row r="117" customFormat="false" ht="12.8" hidden="false" customHeight="false" outlineLevel="0" collapsed="false">
      <c r="B117" s="15" t="s">
        <v>381</v>
      </c>
      <c r="C117" s="20" t="s">
        <v>382</v>
      </c>
      <c r="D117" s="14"/>
      <c r="E117" s="14"/>
      <c r="F117" s="14"/>
      <c r="G117" s="14"/>
      <c r="H117" s="15"/>
      <c r="I117" s="15"/>
      <c r="J117" s="15"/>
      <c r="K117" s="15"/>
      <c r="L117" s="15"/>
      <c r="M117" s="15"/>
      <c r="N117" s="15"/>
      <c r="O117" s="15"/>
      <c r="P117" s="15" t="s">
        <v>47</v>
      </c>
      <c r="Q117" s="15"/>
      <c r="R117" s="16"/>
      <c r="S117" s="14"/>
      <c r="T117" s="14" t="s">
        <v>49</v>
      </c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 t="n">
        <v>2</v>
      </c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 t="n">
        <f aca="false">SUM(U117:AQ117)</f>
        <v>2</v>
      </c>
      <c r="AU117" s="14"/>
    </row>
    <row r="118" customFormat="false" ht="12.8" hidden="false" customHeight="false" outlineLevel="0" collapsed="false">
      <c r="B118" s="15" t="s">
        <v>383</v>
      </c>
      <c r="C118" s="20" t="s">
        <v>384</v>
      </c>
      <c r="D118" s="14"/>
      <c r="E118" s="14"/>
      <c r="F118" s="14" t="s">
        <v>385</v>
      </c>
      <c r="G118" s="14"/>
      <c r="H118" s="15"/>
      <c r="I118" s="15"/>
      <c r="J118" s="15"/>
      <c r="K118" s="15"/>
      <c r="L118" s="15"/>
      <c r="M118" s="15"/>
      <c r="N118" s="15"/>
      <c r="O118" s="15"/>
      <c r="P118" s="15" t="s">
        <v>47</v>
      </c>
      <c r="Q118" s="15"/>
      <c r="R118" s="16"/>
      <c r="S118" s="14"/>
      <c r="T118" s="14" t="s">
        <v>49</v>
      </c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 t="n">
        <v>1</v>
      </c>
      <c r="AQ118" s="14"/>
      <c r="AR118" s="14"/>
      <c r="AS118" s="14"/>
      <c r="AT118" s="14" t="n">
        <f aca="false">SUM(U118:AQ118)</f>
        <v>1</v>
      </c>
      <c r="AU118" s="14"/>
    </row>
    <row r="119" customFormat="false" ht="12.8" hidden="false" customHeight="false" outlineLevel="0" collapsed="false">
      <c r="B119" s="15"/>
      <c r="C119" s="14"/>
      <c r="D119" s="14"/>
      <c r="E119" s="14"/>
      <c r="F119" s="14"/>
      <c r="G119" s="14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6"/>
      <c r="S119" s="14"/>
      <c r="T119" s="14" t="s">
        <v>49</v>
      </c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 t="n">
        <f aca="false">SUM(U119:AQ119)</f>
        <v>0</v>
      </c>
      <c r="AU119" s="14"/>
    </row>
    <row r="120" customFormat="false" ht="12.8" hidden="false" customHeight="false" outlineLevel="0" collapsed="false">
      <c r="B120" s="15"/>
      <c r="C120" s="14"/>
      <c r="D120" s="14"/>
      <c r="E120" s="14"/>
      <c r="F120" s="14"/>
      <c r="G120" s="14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6"/>
      <c r="S120" s="14"/>
      <c r="T120" s="14" t="s">
        <v>49</v>
      </c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 t="n">
        <f aca="false">SUM(U120:AQ120)</f>
        <v>0</v>
      </c>
      <c r="AU120" s="14"/>
    </row>
    <row r="121" customFormat="false" ht="12.8" hidden="false" customHeight="false" outlineLevel="0" collapsed="false">
      <c r="B121" s="15"/>
      <c r="C121" s="14"/>
      <c r="D121" s="14"/>
      <c r="E121" s="14"/>
      <c r="F121" s="14"/>
      <c r="G121" s="14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6"/>
      <c r="S121" s="14"/>
      <c r="T121" s="14" t="s">
        <v>49</v>
      </c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 t="n">
        <f aca="false">SUM(U121:AQ121)</f>
        <v>0</v>
      </c>
      <c r="AU121" s="14"/>
    </row>
    <row r="122" customFormat="false" ht="12.8" hidden="false" customHeight="false" outlineLevel="0" collapsed="false">
      <c r="B122" s="15"/>
      <c r="C122" s="14"/>
      <c r="D122" s="14"/>
      <c r="E122" s="14"/>
      <c r="F122" s="14"/>
      <c r="G122" s="14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6"/>
      <c r="S122" s="14"/>
      <c r="T122" s="14" t="s">
        <v>49</v>
      </c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 t="n">
        <f aca="false">SUM(U122:AQ122)</f>
        <v>0</v>
      </c>
      <c r="AU122" s="14"/>
    </row>
    <row r="123" customFormat="false" ht="12.8" hidden="false" customHeight="false" outlineLevel="0" collapsed="false">
      <c r="B123" s="15"/>
      <c r="C123" s="14"/>
      <c r="D123" s="14"/>
      <c r="E123" s="14"/>
      <c r="F123" s="14"/>
      <c r="G123" s="14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6"/>
      <c r="S123" s="14"/>
      <c r="T123" s="14" t="s">
        <v>49</v>
      </c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 t="n">
        <f aca="false">SUM(U123:AQ123)</f>
        <v>0</v>
      </c>
      <c r="AU123" s="14"/>
    </row>
    <row r="124" customFormat="false" ht="12.8" hidden="false" customHeight="false" outlineLevel="0" collapsed="false">
      <c r="B124" s="15"/>
      <c r="C124" s="14"/>
      <c r="D124" s="14"/>
      <c r="E124" s="14"/>
      <c r="F124" s="14"/>
      <c r="G124" s="14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6"/>
      <c r="S124" s="14"/>
      <c r="T124" s="14" t="s">
        <v>49</v>
      </c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 t="n">
        <f aca="false">SUM(U124:AQ124)</f>
        <v>0</v>
      </c>
      <c r="AU124" s="14"/>
    </row>
    <row r="125" customFormat="false" ht="12.8" hidden="false" customHeight="false" outlineLevel="0" collapsed="false">
      <c r="B125" s="15"/>
      <c r="C125" s="14"/>
      <c r="D125" s="14"/>
      <c r="E125" s="14"/>
      <c r="F125" s="14"/>
      <c r="G125" s="14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6"/>
      <c r="S125" s="14"/>
      <c r="T125" s="14" t="s">
        <v>49</v>
      </c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 t="n">
        <f aca="false">SUM(U125:AQ125)</f>
        <v>0</v>
      </c>
      <c r="AU125" s="14"/>
    </row>
    <row r="126" customFormat="false" ht="12.8" hidden="false" customHeight="false" outlineLevel="0" collapsed="false">
      <c r="B126" s="15"/>
      <c r="C126" s="14"/>
      <c r="D126" s="14"/>
      <c r="E126" s="14"/>
      <c r="F126" s="14"/>
      <c r="G126" s="14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6"/>
      <c r="S126" s="14"/>
      <c r="T126" s="14" t="s">
        <v>49</v>
      </c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 t="n">
        <f aca="false">SUM(U126:AQ126)</f>
        <v>0</v>
      </c>
      <c r="AU126" s="14"/>
    </row>
    <row r="127" customFormat="false" ht="12.8" hidden="false" customHeight="false" outlineLevel="0" collapsed="false">
      <c r="B127" s="15"/>
      <c r="C127" s="14"/>
      <c r="D127" s="14"/>
      <c r="E127" s="14"/>
      <c r="F127" s="14"/>
      <c r="G127" s="14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6"/>
      <c r="S127" s="14"/>
      <c r="T127" s="14" t="s">
        <v>49</v>
      </c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</row>
    <row r="128" customFormat="false" ht="12.8" hidden="false" customHeight="false" outlineLevel="0" collapsed="false">
      <c r="B128" s="15"/>
      <c r="C128" s="14"/>
      <c r="D128" s="14"/>
      <c r="E128" s="14"/>
      <c r="F128" s="14"/>
      <c r="G128" s="14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6"/>
      <c r="S128" s="14"/>
      <c r="T128" s="14" t="s">
        <v>49</v>
      </c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</row>
    <row r="129" customFormat="false" ht="12.8" hidden="false" customHeight="false" outlineLevel="0" collapsed="false">
      <c r="B129" s="15"/>
      <c r="C129" s="14"/>
      <c r="D129" s="14"/>
      <c r="E129" s="14"/>
      <c r="F129" s="14"/>
      <c r="G129" s="14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6"/>
      <c r="S129" s="14"/>
      <c r="T129" s="14" t="s">
        <v>49</v>
      </c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</row>
  </sheetData>
  <mergeCells count="2">
    <mergeCell ref="H5:Q5"/>
    <mergeCell ref="U5:AT5"/>
  </mergeCells>
  <hyperlinks>
    <hyperlink ref="S7" r:id="rId2" display="https://www.amazon.com/RUN-Aluminum-Profile-Brackets-Connectors/dp/B085VQZ66D/ref=sr_1_15?dchild=1&amp;keywords=3030+Corner+Bracket&amp;qid=1588187073&amp;s=industrial&amp;sr=1-15"/>
    <hyperlink ref="S11" r:id="rId3" display="https://www.amazon.com/Boeray-Bracket-Aluminum-Extrusion-Profile/dp/B01GJ34D2C/ref=sr_1_5?dchild=1&amp;qid=1588186997&amp;refinements=p_n_feature_keywords_browse-bin%3A3361045011%2Cp_n_feature_seven_browse-bin%3A3071222011&amp;rnid=3071213011&amp;s=industrial&amp;sr=1-5"/>
    <hyperlink ref="S12" r:id="rId4" display="https://www.amazon.com/Boeray-Bracket-Aluminum-Extrusion-Profile/dp/B01GJ34D2C/ref=sr_1_5?dchild=1&amp;qid=1588186997&amp;refinements=p_n_feature_keywords_browse-bin%3A3361045011%2Cp_n_feature_seven_browse-bin%3A3071222011&amp;rnid=3071213011&amp;s=industrial&amp;sr=1-5"/>
    <hyperlink ref="S13" r:id="rId5" display="https://www.amazon.com/PZRT-Aluminum-Fastener-Standard-Extrusion/dp/B07H89R3QR/ref=sr_1_12?dchild=1&amp;keywords=Boeray+20pcs+2+Hole+Inside+Corner+Bracket+Gusset+for+3030&amp;qid=1608046453&amp;sr=8-12"/>
    <hyperlink ref="S14" r:id="rId6" display="https://www.amazon.com/80-20-2-Hole-Inside-Bracket/dp/B001IA2LYE/ref=sr_1_49?dchild=1&amp;keywords=3030+Corner+Bracket&amp;qid=1588187252&amp;s=industrial&amp;sr=1-49&amp;swrs=AF5B754DFF2FAA8BDA238ACC35626D8C"/>
    <hyperlink ref="S15" r:id="rId7" display="https://www.amazon.com/uxcell-Aluminum-Brackets-Profile-Connectors/dp/B07SHH11CK/ref=sr_1_13?dchild=1&amp;keywords=3030+Corner+Bracket&amp;qid=1588187073&amp;s=industrial&amp;sr=1-13"/>
    <hyperlink ref="S16" r:id="rId8" display="https://www.amazon.es/gp/product/B073GQLNL2/ref=crt_ewc_title_srh_3?ie=UTF8&amp;psc=1&amp;smid=A1QXJ8JQ1XG0TA"/>
    <hyperlink ref="S19" r:id="rId9" display="https://www.amazon.es/gp/product/B075WWWTYB/ref=crt_ewc_title_srh_5?ie=UTF8&amp;psc=1&amp;smid=A5QX2SUPA7LK7"/>
    <hyperlink ref="S20" r:id="rId10" display="https://www.amazon.es/gp/product/B075WV9GRD/ref=crt_ewc_img_dp_6?ie=UTF8&amp;psc=1&amp;smid=A5QX2SUPA7LK7"/>
    <hyperlink ref="S23" r:id="rId11" display="https://www.amazon.com/uxcell-Interior-Connector-Aluminum-Extrusion/dp/B07VP59DY5/ref=sr_1_65?dchild=1&amp;keywords=Boeray+Inside+Corner+Bracket+Gusset+for+3030&amp;qid=1608046566&amp;sr=8-65"/>
    <hyperlink ref="S24" r:id="rId12" display="https://www.amazon.es/Inoxidable-Tornillo-Prisionero-Hexagonal-Surtido/dp/B07PKMC57C/ref=sr_1_fkmr1_1?__mk_es_ES=%C3%85M%C3%85%C5%BD%C3%95%C3%91&amp;dchild=1&amp;keywords=Grub+Screw+M6&amp;qid=1596568065&amp;refinements=p_85%3A831314031&amp;rnid=831276031&amp;rps=1&amp;sr=8-1-fkmr1"/>
    <hyperlink ref="S25" r:id="rId13" display="https://www.amazon.es/Tornillo-avellanado-hexagonal-m%C3%A1quina-perno/dp/B07XF1CG8X/ref=sr_1_6?__mk_es_ES=%C3%85M%C3%85%C5%BD%C3%95%C3%91&amp;dchild=1&amp;keywords=m6x14&amp;qid=1596484429&amp;refinements=p_85%3A831314031&amp;rnid=831276031&amp;rps=1&amp;s=tools&amp;sr=1-6&amp;th=1"/>
    <hyperlink ref="S27" r:id="rId14" display="https://www.amazon.es/dp/B07Y5D5MZK/ref=sspa_dk_detail_1?pd_rd_i=B07Y5F5CQC&amp;pd_rd_w=btdA0&amp;pf_rd_p=af12bbbd-c74b-4d8c-ad16-2ed2a7b363ab&amp;pd_rd_wg=dY2Qc&amp;pf_rd_r=ZNPV5JKT6WHXQSBDQTGM&amp;pd_rd_r=52769344-c60f-41cc-a5a0-cc8d354fd884&amp;spLa=ZW5jcnlwdGVkUXVhbGlmaWVyPUEyWVhKT0pPQzZUWEMzJmVuY3J5cHRlZElkPUEwNTI0NzA4MUdIQjNFV1MwTjVQUiZlbmNyeXB0ZWRBZElkPUEwOTA5OTM0QTYwV0tSMzJMTDhMJndpZGdldE5hbWU9c3BfZGV0YWlsJmFjdGlvbj1jbGlja1JlZGlyZWN0JmRvTm90TG9nQ2xpY2s9dHJ1ZQ&amp;th=1"/>
    <hyperlink ref="S28" r:id="rId15" display="https://www.amazon.es/S2FIX-M3-SCS-PARENT-Llave-de-vaso-hexagonal/dp/B07MCH9QSH/ref=sr_1_11?__mk_es_ES=%C3%85M%C3%85%C5%BD%C3%95%C3%91&amp;dchild=1&amp;keywords=Singularity%2BSupplies%2BM3&amp;qid=1596528732&amp;s=tools&amp;sr=1-11&amp;th=1"/>
    <hyperlink ref="S34" r:id="rId16" display="https://www.amazon.es/Tornillo-cil%C3%ADndrico-inoxidable-longitudes-Multicolor/dp/B082FQXXD8/ref=sr_1_3?__mk_es_ES=%C3%85M%C3%85%C5%BD%C3%95%C3%91&amp;dchild=1&amp;keywords=tornillos%2Bm5&amp;qid=1589806958&amp;rnid=1703620031&amp;s=tools&amp;sr=1-3&amp;th=1"/>
    <hyperlink ref="S36" r:id="rId17" display="https://www.amazon.es/Xiedeai-Carbono-Hexagonales-Tornillo-Cabeza/dp/B07RMXVH98/ref=sr_1_2?__mk_es_ES=%C3%85M%C3%85%C5%BD%C3%95%C3%91&amp;dchild=1&amp;keywords=Screw_M6x14%2BHEX&amp;qid=1596566390&amp;s=tools&amp;sr=1-2&amp;th=1"/>
    <hyperlink ref="S38" r:id="rId18" display="https://www.amazon.es/Tornillos-Sujetadores-Reborde-Inoxidable-Hexagonal/dp/B0746CFPZ8/ref=sr_1_4?__mk_es_ES=%C3%85M%C3%85%C5%BD%C3%95%C3%91&amp;dchild=1&amp;keywords=Screw_M6x20%2BHEX&amp;qid=1596567057&amp;s=tools&amp;sr=1-4&amp;th=1"/>
    <hyperlink ref="S39" r:id="rId19" display="https://www.amazon.es/hexagonal-Socket-Pernos-tornillo-20-unidades/dp/B084RMFYZG/ref=sr_1_12?dchild=1&amp;keywords=Singularity%2BSupplies&amp;qid=1596529891&amp;sr=8-12&amp;th=1"/>
    <hyperlink ref="S42" r:id="rId20" display="https://www.amazon.es/Tornillos-de-cabeza-hexagonal-ISO-4017-M8x50-con-hex%C3%A1gono-externo-8-8-galvanizado-con-tuercas-ISO/dp/B086T124L8/ref=cm_wl_huc_item"/>
    <hyperlink ref="S48" r:id="rId21" display="https://www.leroymerlin.es/fp/10209941/perfil-forma-en-l-de-aluminio-lacado-lacado"/>
    <hyperlink ref="S49" r:id="rId22" display="https://www.leroymerlin.es/fp/10209941/perfil-forma-en-l-de-aluminio-lacado-lacado"/>
    <hyperlink ref="S50" r:id="rId23" display="https://www.leroymerlin.es/fp/10209941/perfil-forma-en-l-de-aluminio-lacado-lacado"/>
    <hyperlink ref="S51" r:id="rId24" display="https://www.leroymerlin.es/fp/10209941/perfil-forma-en-l-de-aluminio-lacado-lacado"/>
    <hyperlink ref="S52" r:id="rId25" display="https://www.leroymerlin.es/fp/529074/perfil-forma-en-l-de-aluminio-anodizado-anodizado"/>
    <hyperlink ref="S53" r:id="rId26" display="https://www.leroymerlin.es/fp/707770/perfil-forma-tubo-cuadrado-de-aluminio-en-bruto-en-bruto"/>
    <hyperlink ref="S54" r:id="rId27" display="https://www.leroymerlin.es/fp/11434360/perfil-forma-en-l-de-aluminio-anodizado-anodizado"/>
    <hyperlink ref="S55" r:id="rId28" display="https://www.leroymerlin.es/fp/11434360/perfil-forma-en-l-de-aluminio-anodizado-anodizado"/>
    <hyperlink ref="S56" r:id="rId29" display="https://www.leroymerlin.es/fp/11434360/perfil-forma-en-l-de-aluminio-anodizado-anodizado"/>
    <hyperlink ref="S74" r:id="rId30" location="formatos-header" display="https://www.mwmaterialsworld.com/es/plancha-pvc-rigido-satinado-blanco.html#formatos-header"/>
    <hyperlink ref="S75" r:id="rId31" display="https://www.mwmaterialsworld.com/es/plancha-pvc-espumado-blanco-forex.html?gclid=CjwKCAjwkun1BRAIEiwA2mJRWV2Iwx5mMJwdRe0XUGTcWqoUIbGbeKgOYq4diPudoawyMFKkZfGq4BoCuDwQAvD_BwE"/>
    <hyperlink ref="S93" r:id="rId32" display="http://www.gonzalezparadelo.com/patas-y-ruedas/562-rueda-serie-b-bp.html?search_query=ALEX+SERIE+B-BP+3-0006&amp;results=1"/>
    <hyperlink ref="S97" r:id="rId33" display="https://www.123rodamiento.es/rodamiento-AXK1730-ZEN.php"/>
    <hyperlink ref="S108" r:id="rId34" display="https://www.amazon.es/gp/product/B003UR5P8C/ref=ppx_yo_dt_b_asin_title_o02_s00?ie=UTF8&amp;psc=1"/>
    <hyperlink ref="S109" r:id="rId35" display="https://www.amazon.es/dp/B07257ZHWR/?coliid=I1OZDEQCPLQ2F3&amp;colid=21KFXZ928R9B2&amp;psc=1&amp;ref_=lv_ov_lig_dp_it"/>
    <hyperlink ref="S110" r:id="rId36" display="https://www.amazon.es/gp/product/B07MM4RMTZ/ref=ppx_yo_dt_b_asin_title_o00_s00?ie=UTF8&amp;psc=1"/>
    <hyperlink ref="S114" r:id="rId37" display="https://www.amazon.es/dp/B01N2HLZKQ/?coliid=IA7YSBL7MHHSJ&amp;colid=21KFXZ928R9B2&amp;psc=1&amp;ref_=lv_ov_lig_dp_it"/>
    <hyperlink ref="S115" r:id="rId38" display="https://www.amazon.es/dp/B07XFLR2MR/?coliid=IIGKE8FGIL96X&amp;colid=21KFXZ928R9B2&amp;psc=1&amp;ref_=lv_ov_lig_dp_it"/>
    <hyperlink ref="S116" r:id="rId39" display="https://www.amazon.es/dp/B073PCDBP1/?coliid=I1W3HKWDY90KM&amp;colid=21KFXZ928R9B2&amp;psc=1&amp;ref_=lv_ov_lig_dp_it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legacyDrawing r:id="rId40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E113"/>
  <sheetViews>
    <sheetView showFormulas="false" showGridLines="true" showRowColHeaders="true" showZeros="true" rightToLeft="false" tabSelected="false" showOutlineSymbols="true" defaultGridColor="true" view="normal" topLeftCell="A99" colorId="64" zoomScale="75" zoomScaleNormal="75" zoomScalePageLayoutView="100" workbookViewId="0">
      <selection pane="topLeft" activeCell="B106" activeCellId="1" sqref="F5:F6 B106"/>
    </sheetView>
  </sheetViews>
  <sheetFormatPr defaultColWidth="11.70703125" defaultRowHeight="12.8" zeroHeight="false" outlineLevelRow="0" outlineLevelCol="0"/>
  <cols>
    <col collapsed="false" customWidth="true" hidden="false" outlineLevel="0" max="1" min="1" style="30" width="11.52"/>
    <col collapsed="false" customWidth="true" hidden="false" outlineLevel="0" max="2" min="2" style="31" width="3.37"/>
    <col collapsed="false" customWidth="true" hidden="false" outlineLevel="0" max="3" min="3" style="31" width="11.14"/>
    <col collapsed="false" customWidth="true" hidden="false" outlineLevel="0" max="4" min="4" style="30" width="38.1"/>
    <col collapsed="false" customWidth="true" hidden="false" outlineLevel="0" max="5" min="5" style="32" width="48.32"/>
  </cols>
  <sheetData>
    <row r="6" customFormat="false" ht="12.8" hidden="false" customHeight="false" outlineLevel="0" collapsed="false">
      <c r="B6" s="33" t="s">
        <v>386</v>
      </c>
      <c r="C6" s="33" t="s">
        <v>387</v>
      </c>
      <c r="D6" s="33" t="s">
        <v>388</v>
      </c>
      <c r="E6" s="34" t="s">
        <v>389</v>
      </c>
    </row>
    <row r="7" customFormat="false" ht="12.8" hidden="false" customHeight="false" outlineLevel="0" collapsed="false">
      <c r="B7" s="15" t="n">
        <v>1</v>
      </c>
      <c r="C7" s="15" t="s">
        <v>168</v>
      </c>
      <c r="D7" s="35" t="s">
        <v>169</v>
      </c>
      <c r="E7" s="36"/>
    </row>
    <row r="8" customFormat="false" ht="12.8" hidden="false" customHeight="false" outlineLevel="0" collapsed="false">
      <c r="B8" s="15" t="n">
        <v>2</v>
      </c>
      <c r="C8" s="15" t="s">
        <v>172</v>
      </c>
      <c r="D8" s="35" t="s">
        <v>173</v>
      </c>
      <c r="E8" s="36"/>
    </row>
    <row r="9" customFormat="false" ht="12.8" hidden="false" customHeight="false" outlineLevel="0" collapsed="false">
      <c r="B9" s="15" t="n">
        <v>3</v>
      </c>
      <c r="C9" s="15" t="s">
        <v>50</v>
      </c>
      <c r="D9" s="14" t="s">
        <v>45</v>
      </c>
      <c r="E9" s="36" t="s">
        <v>390</v>
      </c>
    </row>
    <row r="10" customFormat="false" ht="12.8" hidden="false" customHeight="false" outlineLevel="0" collapsed="false">
      <c r="B10" s="15"/>
      <c r="C10" s="15"/>
      <c r="D10" s="14"/>
      <c r="E10" s="36"/>
    </row>
    <row r="13" customFormat="false" ht="12.8" hidden="false" customHeight="false" outlineLevel="0" collapsed="false">
      <c r="B13" s="33" t="s">
        <v>386</v>
      </c>
      <c r="C13" s="33" t="s">
        <v>387</v>
      </c>
      <c r="D13" s="33" t="s">
        <v>388</v>
      </c>
      <c r="E13" s="34" t="s">
        <v>389</v>
      </c>
    </row>
    <row r="14" customFormat="false" ht="12.8" hidden="false" customHeight="false" outlineLevel="0" collapsed="false">
      <c r="B14" s="15" t="n">
        <v>1</v>
      </c>
      <c r="C14" s="15" t="s">
        <v>163</v>
      </c>
      <c r="D14" s="37" t="s">
        <v>164</v>
      </c>
      <c r="E14" s="36"/>
    </row>
    <row r="15" customFormat="false" ht="12.8" hidden="false" customHeight="false" outlineLevel="0" collapsed="false">
      <c r="B15" s="15" t="n">
        <v>2</v>
      </c>
      <c r="C15" s="15" t="s">
        <v>56</v>
      </c>
      <c r="D15" s="37" t="s">
        <v>53</v>
      </c>
      <c r="E15" s="36" t="s">
        <v>390</v>
      </c>
    </row>
    <row r="16" customFormat="false" ht="23.3" hidden="false" customHeight="false" outlineLevel="0" collapsed="false">
      <c r="B16" s="15" t="n">
        <v>3</v>
      </c>
      <c r="C16" s="15" t="s">
        <v>199</v>
      </c>
      <c r="D16" s="37" t="s">
        <v>200</v>
      </c>
      <c r="E16" s="36" t="s">
        <v>391</v>
      </c>
    </row>
    <row r="17" customFormat="false" ht="12.8" hidden="false" customHeight="false" outlineLevel="0" collapsed="false">
      <c r="B17" s="15" t="n">
        <v>4</v>
      </c>
      <c r="C17" s="15" t="s">
        <v>172</v>
      </c>
      <c r="D17" s="37" t="s">
        <v>173</v>
      </c>
      <c r="E17" s="36" t="s">
        <v>390</v>
      </c>
    </row>
    <row r="19" customFormat="false" ht="12.8" hidden="false" customHeight="false" outlineLevel="0" collapsed="false">
      <c r="B19" s="33" t="s">
        <v>386</v>
      </c>
      <c r="C19" s="33" t="s">
        <v>387</v>
      </c>
      <c r="D19" s="33" t="s">
        <v>388</v>
      </c>
      <c r="E19" s="34" t="s">
        <v>389</v>
      </c>
    </row>
    <row r="20" customFormat="false" ht="12.8" hidden="false" customHeight="false" outlineLevel="0" collapsed="false">
      <c r="B20" s="15" t="n">
        <v>1</v>
      </c>
      <c r="C20" s="15" t="s">
        <v>176</v>
      </c>
      <c r="D20" s="14" t="s">
        <v>177</v>
      </c>
      <c r="E20" s="36"/>
    </row>
    <row r="21" customFormat="false" ht="12.8" hidden="false" customHeight="false" outlineLevel="0" collapsed="false">
      <c r="B21" s="15" t="n">
        <v>2</v>
      </c>
      <c r="C21" s="15" t="s">
        <v>63</v>
      </c>
      <c r="D21" s="14" t="s">
        <v>59</v>
      </c>
      <c r="E21" s="36" t="s">
        <v>390</v>
      </c>
    </row>
    <row r="22" customFormat="false" ht="12.8" hidden="false" customHeight="false" outlineLevel="0" collapsed="false">
      <c r="B22" s="15" t="n">
        <v>3</v>
      </c>
      <c r="C22" s="15" t="s">
        <v>94</v>
      </c>
      <c r="D22" s="14" t="s">
        <v>95</v>
      </c>
      <c r="E22" s="36" t="s">
        <v>98</v>
      </c>
    </row>
    <row r="24" customFormat="false" ht="12.8" hidden="false" customHeight="false" outlineLevel="0" collapsed="false">
      <c r="B24" s="33" t="s">
        <v>386</v>
      </c>
      <c r="C24" s="33" t="s">
        <v>387</v>
      </c>
      <c r="D24" s="33" t="s">
        <v>388</v>
      </c>
      <c r="E24" s="34" t="s">
        <v>389</v>
      </c>
    </row>
    <row r="25" customFormat="false" ht="12.8" hidden="false" customHeight="false" outlineLevel="0" collapsed="false">
      <c r="B25" s="15" t="n">
        <v>1</v>
      </c>
      <c r="C25" s="15" t="s">
        <v>163</v>
      </c>
      <c r="D25" s="37" t="s">
        <v>164</v>
      </c>
      <c r="E25" s="36"/>
    </row>
    <row r="26" customFormat="false" ht="12.8" hidden="false" customHeight="false" outlineLevel="0" collapsed="false">
      <c r="B26" s="15" t="n">
        <v>2</v>
      </c>
      <c r="C26" s="15" t="s">
        <v>56</v>
      </c>
      <c r="D26" s="37" t="s">
        <v>53</v>
      </c>
      <c r="E26" s="36" t="s">
        <v>390</v>
      </c>
    </row>
    <row r="27" customFormat="false" ht="12.8" hidden="false" customHeight="false" outlineLevel="0" collapsed="false">
      <c r="B27" s="15" t="n">
        <v>3</v>
      </c>
      <c r="C27" s="15" t="s">
        <v>172</v>
      </c>
      <c r="D27" s="37" t="s">
        <v>173</v>
      </c>
      <c r="E27" s="36" t="s">
        <v>390</v>
      </c>
    </row>
    <row r="29" customFormat="false" ht="12.8" hidden="false" customHeight="false" outlineLevel="0" collapsed="false">
      <c r="B29" s="33" t="s">
        <v>386</v>
      </c>
      <c r="C29" s="33" t="s">
        <v>387</v>
      </c>
      <c r="D29" s="33" t="s">
        <v>388</v>
      </c>
      <c r="E29" s="34" t="s">
        <v>389</v>
      </c>
    </row>
    <row r="30" customFormat="false" ht="12.8" hidden="false" customHeight="false" outlineLevel="0" collapsed="false">
      <c r="B30" s="15" t="n">
        <v>1</v>
      </c>
      <c r="C30" s="15" t="s">
        <v>209</v>
      </c>
      <c r="D30" s="37" t="s">
        <v>210</v>
      </c>
      <c r="E30" s="36" t="s">
        <v>392</v>
      </c>
    </row>
    <row r="31" customFormat="false" ht="12.8" hidden="false" customHeight="false" outlineLevel="0" collapsed="false">
      <c r="B31" s="15" t="n">
        <v>2</v>
      </c>
      <c r="C31" s="15" t="s">
        <v>202</v>
      </c>
      <c r="D31" s="37" t="s">
        <v>203</v>
      </c>
      <c r="E31" s="36" t="s">
        <v>392</v>
      </c>
    </row>
    <row r="33" customFormat="false" ht="12.8" hidden="false" customHeight="false" outlineLevel="0" collapsed="false">
      <c r="B33" s="33" t="s">
        <v>386</v>
      </c>
      <c r="C33" s="33" t="s">
        <v>387</v>
      </c>
      <c r="D33" s="33" t="s">
        <v>388</v>
      </c>
      <c r="E33" s="34" t="s">
        <v>389</v>
      </c>
    </row>
    <row r="34" customFormat="false" ht="23.3" hidden="false" customHeight="false" outlineLevel="0" collapsed="false">
      <c r="B34" s="15" t="n">
        <v>1</v>
      </c>
      <c r="C34" s="15" t="s">
        <v>313</v>
      </c>
      <c r="D34" s="37" t="s">
        <v>314</v>
      </c>
      <c r="E34" s="36" t="s">
        <v>393</v>
      </c>
    </row>
    <row r="35" customFormat="false" ht="23.3" hidden="false" customHeight="false" outlineLevel="0" collapsed="false">
      <c r="B35" s="15" t="n">
        <v>2</v>
      </c>
      <c r="C35" s="15" t="s">
        <v>313</v>
      </c>
      <c r="D35" s="37" t="s">
        <v>314</v>
      </c>
      <c r="E35" s="36" t="s">
        <v>394</v>
      </c>
    </row>
    <row r="36" customFormat="false" ht="12.8" hidden="false" customHeight="false" outlineLevel="0" collapsed="false">
      <c r="B36" s="15" t="n">
        <v>3</v>
      </c>
      <c r="C36" s="15" t="s">
        <v>381</v>
      </c>
      <c r="D36" s="37" t="s">
        <v>382</v>
      </c>
      <c r="E36" s="36" t="s">
        <v>132</v>
      </c>
    </row>
    <row r="38" customFormat="false" ht="12.8" hidden="false" customHeight="false" outlineLevel="0" collapsed="false">
      <c r="B38" s="33" t="s">
        <v>386</v>
      </c>
      <c r="C38" s="33" t="s">
        <v>387</v>
      </c>
      <c r="D38" s="33" t="s">
        <v>388</v>
      </c>
      <c r="E38" s="34" t="s">
        <v>389</v>
      </c>
    </row>
    <row r="39" customFormat="false" ht="12.8" hidden="false" customHeight="false" outlineLevel="0" collapsed="false">
      <c r="B39" s="15" t="n">
        <v>1</v>
      </c>
      <c r="C39" s="15" t="s">
        <v>339</v>
      </c>
      <c r="D39" s="37" t="s">
        <v>340</v>
      </c>
      <c r="E39" s="36"/>
    </row>
    <row r="40" customFormat="false" ht="12.8" hidden="false" customHeight="false" outlineLevel="0" collapsed="false">
      <c r="B40" s="15" t="n">
        <v>2</v>
      </c>
      <c r="C40" s="15" t="s">
        <v>341</v>
      </c>
      <c r="D40" s="37" t="s">
        <v>342</v>
      </c>
      <c r="E40" s="36"/>
    </row>
    <row r="41" customFormat="false" ht="12.8" hidden="false" customHeight="false" outlineLevel="0" collapsed="false">
      <c r="B41" s="15" t="n">
        <v>3</v>
      </c>
      <c r="C41" s="15" t="s">
        <v>346</v>
      </c>
      <c r="D41" s="37" t="s">
        <v>347</v>
      </c>
      <c r="E41" s="36" t="s">
        <v>395</v>
      </c>
    </row>
    <row r="42" customFormat="false" ht="12.8" hidden="false" customHeight="false" outlineLevel="0" collapsed="false">
      <c r="B42" s="15" t="n">
        <v>4</v>
      </c>
      <c r="C42" s="15" t="s">
        <v>233</v>
      </c>
      <c r="D42" s="37" t="s">
        <v>234</v>
      </c>
      <c r="E42" s="36" t="s">
        <v>396</v>
      </c>
    </row>
    <row r="43" customFormat="false" ht="12.8" hidden="false" customHeight="false" outlineLevel="0" collapsed="false">
      <c r="B43" s="15" t="n">
        <v>5</v>
      </c>
      <c r="C43" s="15" t="s">
        <v>236</v>
      </c>
      <c r="D43" s="37" t="s">
        <v>237</v>
      </c>
      <c r="E43" s="36" t="s">
        <v>396</v>
      </c>
    </row>
    <row r="44" customFormat="false" ht="12.8" hidden="false" customHeight="false" outlineLevel="0" collapsed="false">
      <c r="B44" s="15" t="n">
        <v>6</v>
      </c>
      <c r="C44" s="15" t="s">
        <v>239</v>
      </c>
      <c r="D44" s="37" t="s">
        <v>240</v>
      </c>
      <c r="E44" s="36" t="s">
        <v>397</v>
      </c>
    </row>
    <row r="46" customFormat="false" ht="12.8" hidden="false" customHeight="false" outlineLevel="0" collapsed="false">
      <c r="B46" s="33" t="s">
        <v>386</v>
      </c>
      <c r="C46" s="33" t="s">
        <v>387</v>
      </c>
      <c r="D46" s="33" t="s">
        <v>388</v>
      </c>
      <c r="E46" s="34" t="s">
        <v>389</v>
      </c>
    </row>
    <row r="47" customFormat="false" ht="12.8" hidden="false" customHeight="false" outlineLevel="0" collapsed="false">
      <c r="B47" s="15" t="n">
        <v>1</v>
      </c>
      <c r="C47" s="15" t="s">
        <v>326</v>
      </c>
      <c r="D47" s="37" t="s">
        <v>327</v>
      </c>
      <c r="E47" s="36"/>
    </row>
    <row r="48" customFormat="false" ht="12.8" hidden="false" customHeight="false" outlineLevel="0" collapsed="false">
      <c r="B48" s="15" t="n">
        <v>2</v>
      </c>
      <c r="C48" s="15" t="s">
        <v>212</v>
      </c>
      <c r="D48" s="37" t="s">
        <v>213</v>
      </c>
      <c r="E48" s="36" t="s">
        <v>390</v>
      </c>
    </row>
    <row r="49" customFormat="false" ht="12.8" hidden="false" customHeight="false" outlineLevel="0" collapsed="false">
      <c r="B49" s="15" t="n">
        <v>3</v>
      </c>
      <c r="C49" s="15" t="s">
        <v>216</v>
      </c>
      <c r="D49" s="14" t="s">
        <v>217</v>
      </c>
      <c r="E49" s="36" t="s">
        <v>390</v>
      </c>
    </row>
    <row r="50" customFormat="false" ht="12.8" hidden="false" customHeight="false" outlineLevel="0" collapsed="false">
      <c r="B50" s="15" t="n">
        <v>4</v>
      </c>
      <c r="C50" s="15" t="s">
        <v>218</v>
      </c>
      <c r="D50" s="14" t="s">
        <v>219</v>
      </c>
      <c r="E50" s="36" t="s">
        <v>390</v>
      </c>
    </row>
    <row r="52" customFormat="false" ht="12.8" hidden="false" customHeight="false" outlineLevel="0" collapsed="false">
      <c r="B52" s="33" t="s">
        <v>386</v>
      </c>
      <c r="C52" s="33" t="s">
        <v>387</v>
      </c>
      <c r="D52" s="33" t="s">
        <v>388</v>
      </c>
      <c r="E52" s="34" t="s">
        <v>389</v>
      </c>
    </row>
    <row r="53" customFormat="false" ht="12.8" hidden="false" customHeight="false" outlineLevel="0" collapsed="false">
      <c r="B53" s="15" t="n">
        <v>1</v>
      </c>
      <c r="C53" s="15" t="s">
        <v>179</v>
      </c>
      <c r="D53" s="14" t="s">
        <v>180</v>
      </c>
      <c r="E53" s="36"/>
    </row>
    <row r="54" customFormat="false" ht="12.8" hidden="false" customHeight="false" outlineLevel="0" collapsed="false">
      <c r="B54" s="15" t="n">
        <v>2</v>
      </c>
      <c r="C54" s="15" t="s">
        <v>63</v>
      </c>
      <c r="D54" s="14" t="s">
        <v>59</v>
      </c>
      <c r="E54" s="36" t="s">
        <v>390</v>
      </c>
    </row>
    <row r="55" customFormat="false" ht="12.8" hidden="false" customHeight="false" outlineLevel="0" collapsed="false">
      <c r="B55" s="15" t="n">
        <v>3</v>
      </c>
      <c r="C55" s="15" t="s">
        <v>334</v>
      </c>
      <c r="D55" s="14" t="s">
        <v>335</v>
      </c>
      <c r="E55" s="36"/>
    </row>
    <row r="57" customFormat="false" ht="12.8" hidden="false" customHeight="false" outlineLevel="0" collapsed="false">
      <c r="B57" s="33" t="s">
        <v>386</v>
      </c>
      <c r="C57" s="33" t="s">
        <v>387</v>
      </c>
      <c r="D57" s="33" t="s">
        <v>388</v>
      </c>
      <c r="E57" s="34" t="s">
        <v>389</v>
      </c>
    </row>
    <row r="58" customFormat="false" ht="12.8" hidden="false" customHeight="false" outlineLevel="0" collapsed="false">
      <c r="B58" s="15" t="n">
        <v>1</v>
      </c>
      <c r="C58" s="15" t="s">
        <v>324</v>
      </c>
      <c r="D58" s="14" t="s">
        <v>325</v>
      </c>
      <c r="E58" s="36"/>
    </row>
    <row r="59" customFormat="false" ht="12.8" hidden="false" customHeight="false" outlineLevel="0" collapsed="false">
      <c r="B59" s="15" t="n">
        <v>2</v>
      </c>
      <c r="C59" s="15" t="s">
        <v>218</v>
      </c>
      <c r="D59" s="14" t="s">
        <v>219</v>
      </c>
      <c r="E59" s="36" t="s">
        <v>390</v>
      </c>
    </row>
    <row r="60" customFormat="false" ht="23.3" hidden="false" customHeight="false" outlineLevel="0" collapsed="false">
      <c r="B60" s="15" t="n">
        <v>3</v>
      </c>
      <c r="C60" s="15" t="s">
        <v>220</v>
      </c>
      <c r="D60" s="14" t="s">
        <v>221</v>
      </c>
      <c r="E60" s="36" t="s">
        <v>398</v>
      </c>
    </row>
    <row r="61" customFormat="false" ht="23.3" hidden="false" customHeight="false" outlineLevel="0" collapsed="false">
      <c r="B61" s="15" t="n">
        <v>4</v>
      </c>
      <c r="C61" s="15" t="s">
        <v>223</v>
      </c>
      <c r="D61" s="14" t="s">
        <v>224</v>
      </c>
      <c r="E61" s="36" t="s">
        <v>398</v>
      </c>
    </row>
    <row r="62" customFormat="false" ht="12.8" hidden="false" customHeight="false" outlineLevel="0" collapsed="false">
      <c r="B62" s="15" t="n">
        <v>5</v>
      </c>
      <c r="C62" s="15" t="s">
        <v>225</v>
      </c>
      <c r="D62" s="14" t="s">
        <v>226</v>
      </c>
      <c r="E62" s="36"/>
    </row>
    <row r="63" customFormat="false" ht="12.8" hidden="false" customHeight="false" outlineLevel="0" collapsed="false">
      <c r="B63" s="15" t="n">
        <v>6</v>
      </c>
      <c r="C63" s="15" t="s">
        <v>228</v>
      </c>
      <c r="D63" s="14" t="s">
        <v>229</v>
      </c>
      <c r="E63" s="36" t="s">
        <v>390</v>
      </c>
    </row>
    <row r="64" customFormat="false" ht="12.8" hidden="false" customHeight="false" outlineLevel="0" collapsed="false">
      <c r="B64" s="15" t="n">
        <v>7</v>
      </c>
      <c r="C64" s="15" t="s">
        <v>231</v>
      </c>
      <c r="D64" s="14" t="s">
        <v>232</v>
      </c>
      <c r="E64" s="36" t="s">
        <v>390</v>
      </c>
    </row>
    <row r="65" customFormat="false" ht="12.8" hidden="false" customHeight="false" outlineLevel="0" collapsed="false">
      <c r="B65" s="15" t="n">
        <v>8</v>
      </c>
      <c r="C65" s="15" t="s">
        <v>297</v>
      </c>
      <c r="D65" s="14" t="s">
        <v>298</v>
      </c>
      <c r="E65" s="36"/>
    </row>
    <row r="67" customFormat="false" ht="12.8" hidden="false" customHeight="false" outlineLevel="0" collapsed="false">
      <c r="B67" s="33" t="s">
        <v>386</v>
      </c>
      <c r="C67" s="33" t="s">
        <v>387</v>
      </c>
      <c r="D67" s="33" t="s">
        <v>388</v>
      </c>
      <c r="E67" s="34" t="s">
        <v>389</v>
      </c>
    </row>
    <row r="68" customFormat="false" ht="12.8" hidden="false" customHeight="false" outlineLevel="0" collapsed="false">
      <c r="B68" s="15" t="n">
        <v>1</v>
      </c>
      <c r="C68" s="15" t="s">
        <v>289</v>
      </c>
      <c r="D68" s="14" t="s">
        <v>290</v>
      </c>
      <c r="E68" s="36"/>
    </row>
    <row r="69" customFormat="false" ht="13.1" hidden="false" customHeight="false" outlineLevel="0" collapsed="false">
      <c r="B69" s="15" t="n">
        <v>2</v>
      </c>
      <c r="C69" s="15" t="s">
        <v>187</v>
      </c>
      <c r="D69" s="14" t="s">
        <v>188</v>
      </c>
      <c r="E69" s="36" t="s">
        <v>399</v>
      </c>
    </row>
    <row r="70" customFormat="false" ht="12.8" hidden="false" customHeight="false" outlineLevel="0" collapsed="false">
      <c r="B70" s="15" t="n">
        <v>3</v>
      </c>
      <c r="C70" s="15" t="s">
        <v>190</v>
      </c>
      <c r="D70" s="14" t="s">
        <v>191</v>
      </c>
      <c r="E70" s="36" t="s">
        <v>399</v>
      </c>
    </row>
    <row r="71" customFormat="false" ht="12.8" hidden="false" customHeight="false" outlineLevel="0" collapsed="false">
      <c r="B71" s="15" t="n">
        <v>4</v>
      </c>
      <c r="C71" s="15" t="s">
        <v>311</v>
      </c>
      <c r="D71" s="14" t="s">
        <v>309</v>
      </c>
      <c r="E71" s="36" t="s">
        <v>399</v>
      </c>
    </row>
    <row r="72" customFormat="false" ht="12.8" hidden="false" customHeight="false" outlineLevel="0" collapsed="false">
      <c r="B72" s="15" t="n">
        <v>5</v>
      </c>
      <c r="C72" s="15" t="s">
        <v>193</v>
      </c>
      <c r="D72" s="14" t="s">
        <v>194</v>
      </c>
      <c r="E72" s="36" t="s">
        <v>399</v>
      </c>
    </row>
    <row r="73" customFormat="false" ht="12.8" hidden="false" customHeight="false" outlineLevel="0" collapsed="false">
      <c r="B73" s="15" t="n">
        <v>6</v>
      </c>
      <c r="C73" s="15" t="s">
        <v>182</v>
      </c>
      <c r="D73" s="14" t="s">
        <v>183</v>
      </c>
      <c r="E73" s="36" t="s">
        <v>399</v>
      </c>
    </row>
    <row r="74" customFormat="false" ht="12.8" hidden="false" customHeight="false" outlineLevel="0" collapsed="false">
      <c r="B74" s="15"/>
      <c r="C74" s="15"/>
      <c r="D74" s="14"/>
      <c r="E74" s="36"/>
    </row>
    <row r="75" customFormat="false" ht="12.8" hidden="false" customHeight="false" outlineLevel="0" collapsed="false">
      <c r="B75" s="15"/>
      <c r="C75" s="15"/>
      <c r="D75" s="14"/>
      <c r="E75" s="36"/>
    </row>
    <row r="76" customFormat="false" ht="12.8" hidden="false" customHeight="false" outlineLevel="0" collapsed="false">
      <c r="B76" s="15"/>
      <c r="C76" s="15"/>
      <c r="D76" s="14"/>
      <c r="E76" s="36"/>
    </row>
    <row r="78" customFormat="false" ht="12.8" hidden="false" customHeight="false" outlineLevel="0" collapsed="false">
      <c r="B78" s="33" t="s">
        <v>386</v>
      </c>
      <c r="C78" s="33" t="s">
        <v>387</v>
      </c>
      <c r="D78" s="33" t="s">
        <v>388</v>
      </c>
      <c r="E78" s="34" t="s">
        <v>389</v>
      </c>
    </row>
    <row r="79" customFormat="false" ht="12.8" hidden="false" customHeight="false" outlineLevel="0" collapsed="false">
      <c r="B79" s="15" t="n">
        <v>1</v>
      </c>
      <c r="C79" s="15" t="s">
        <v>292</v>
      </c>
      <c r="D79" s="14" t="s">
        <v>293</v>
      </c>
      <c r="E79" s="36"/>
    </row>
    <row r="80" customFormat="false" ht="12.8" hidden="false" customHeight="false" outlineLevel="0" collapsed="false">
      <c r="B80" s="15" t="n">
        <v>2</v>
      </c>
      <c r="C80" s="15" t="s">
        <v>193</v>
      </c>
      <c r="D80" s="14" t="s">
        <v>194</v>
      </c>
      <c r="E80" s="36" t="s">
        <v>399</v>
      </c>
    </row>
    <row r="81" customFormat="false" ht="12.8" hidden="false" customHeight="false" outlineLevel="0" collapsed="false">
      <c r="B81" s="15" t="n">
        <v>3</v>
      </c>
      <c r="C81" s="15" t="s">
        <v>182</v>
      </c>
      <c r="D81" s="14" t="s">
        <v>183</v>
      </c>
      <c r="E81" s="36" t="s">
        <v>399</v>
      </c>
    </row>
    <row r="82" customFormat="false" ht="13.1" hidden="false" customHeight="false" outlineLevel="0" collapsed="false">
      <c r="B82" s="15" t="n">
        <v>4</v>
      </c>
      <c r="C82" s="15" t="s">
        <v>195</v>
      </c>
      <c r="D82" s="14" t="s">
        <v>196</v>
      </c>
      <c r="E82" s="36" t="s">
        <v>399</v>
      </c>
    </row>
    <row r="83" customFormat="false" ht="12.8" hidden="false" customHeight="false" outlineLevel="0" collapsed="false">
      <c r="B83" s="15" t="n">
        <v>5</v>
      </c>
      <c r="C83" s="15"/>
    </row>
    <row r="84" customFormat="false" ht="12.8" hidden="false" customHeight="false" outlineLevel="0" collapsed="false">
      <c r="B84" s="15" t="n">
        <v>6</v>
      </c>
    </row>
    <row r="86" customFormat="false" ht="12.8" hidden="false" customHeight="false" outlineLevel="0" collapsed="false">
      <c r="B86" s="33" t="s">
        <v>386</v>
      </c>
      <c r="C86" s="33" t="s">
        <v>387</v>
      </c>
      <c r="D86" s="33" t="s">
        <v>388</v>
      </c>
      <c r="E86" s="34" t="s">
        <v>389</v>
      </c>
    </row>
    <row r="87" customFormat="false" ht="12.8" hidden="false" customHeight="false" outlineLevel="0" collapsed="false">
      <c r="B87" s="15" t="n">
        <v>1</v>
      </c>
      <c r="C87" s="15" t="s">
        <v>289</v>
      </c>
      <c r="D87" s="14" t="s">
        <v>290</v>
      </c>
      <c r="E87" s="36"/>
    </row>
    <row r="88" customFormat="false" ht="12.8" hidden="false" customHeight="false" outlineLevel="0" collapsed="false">
      <c r="B88" s="15" t="n">
        <v>2</v>
      </c>
      <c r="C88" s="15" t="s">
        <v>187</v>
      </c>
      <c r="D88" s="14" t="s">
        <v>188</v>
      </c>
      <c r="E88" s="36" t="s">
        <v>399</v>
      </c>
    </row>
    <row r="89" customFormat="false" ht="12.8" hidden="false" customHeight="false" outlineLevel="0" collapsed="false">
      <c r="B89" s="15" t="n">
        <v>3</v>
      </c>
      <c r="C89" s="15" t="s">
        <v>190</v>
      </c>
      <c r="D89" s="14" t="s">
        <v>191</v>
      </c>
      <c r="E89" s="36" t="s">
        <v>399</v>
      </c>
    </row>
    <row r="90" customFormat="false" ht="12.8" hidden="false" customHeight="false" outlineLevel="0" collapsed="false">
      <c r="B90" s="15" t="n">
        <v>4</v>
      </c>
      <c r="C90" s="15" t="s">
        <v>311</v>
      </c>
      <c r="D90" s="14" t="s">
        <v>309</v>
      </c>
      <c r="E90" s="36" t="s">
        <v>399</v>
      </c>
    </row>
    <row r="91" customFormat="false" ht="12.8" hidden="false" customHeight="false" outlineLevel="0" collapsed="false">
      <c r="B91" s="15" t="n">
        <v>5</v>
      </c>
      <c r="C91" s="15" t="s">
        <v>195</v>
      </c>
      <c r="D91" s="14" t="s">
        <v>196</v>
      </c>
      <c r="E91" s="36" t="s">
        <v>399</v>
      </c>
    </row>
    <row r="92" customFormat="false" ht="12.8" hidden="false" customHeight="false" outlineLevel="0" collapsed="false">
      <c r="B92" s="15" t="n">
        <v>6</v>
      </c>
      <c r="C92" s="15" t="s">
        <v>182</v>
      </c>
      <c r="D92" s="14" t="s">
        <v>183</v>
      </c>
      <c r="E92" s="36" t="s">
        <v>399</v>
      </c>
    </row>
    <row r="94" customFormat="false" ht="12.8" hidden="false" customHeight="false" outlineLevel="0" collapsed="false">
      <c r="B94" s="33" t="s">
        <v>386</v>
      </c>
      <c r="C94" s="33" t="s">
        <v>387</v>
      </c>
      <c r="D94" s="33" t="s">
        <v>388</v>
      </c>
      <c r="E94" s="34" t="s">
        <v>389</v>
      </c>
    </row>
    <row r="95" customFormat="false" ht="12.8" hidden="false" customHeight="false" outlineLevel="0" collapsed="false">
      <c r="B95" s="15" t="n">
        <v>1</v>
      </c>
      <c r="C95" s="15" t="s">
        <v>246</v>
      </c>
      <c r="D95" s="14" t="s">
        <v>247</v>
      </c>
      <c r="E95" s="36"/>
    </row>
    <row r="96" customFormat="false" ht="12.8" hidden="false" customHeight="false" outlineLevel="0" collapsed="false">
      <c r="B96" s="15" t="n">
        <v>2</v>
      </c>
      <c r="C96" s="15" t="s">
        <v>250</v>
      </c>
      <c r="D96" s="14" t="s">
        <v>251</v>
      </c>
      <c r="E96" s="36" t="s">
        <v>400</v>
      </c>
    </row>
    <row r="97" customFormat="false" ht="12.8" hidden="false" customHeight="false" outlineLevel="0" collapsed="false">
      <c r="B97" s="15" t="n">
        <v>3</v>
      </c>
      <c r="C97" s="15" t="s">
        <v>366</v>
      </c>
      <c r="D97" s="14" t="s">
        <v>367</v>
      </c>
      <c r="E97" s="36" t="s">
        <v>401</v>
      </c>
    </row>
    <row r="98" customFormat="false" ht="23.3" hidden="false" customHeight="false" outlineLevel="0" collapsed="false">
      <c r="B98" s="15" t="n">
        <v>4</v>
      </c>
      <c r="C98" s="15" t="s">
        <v>368</v>
      </c>
      <c r="D98" s="14" t="s">
        <v>369</v>
      </c>
      <c r="E98" s="36" t="s">
        <v>402</v>
      </c>
    </row>
    <row r="100" customFormat="false" ht="12.8" hidden="false" customHeight="false" outlineLevel="0" collapsed="false">
      <c r="B100" s="33" t="s">
        <v>386</v>
      </c>
      <c r="C100" s="33" t="s">
        <v>387</v>
      </c>
      <c r="D100" s="33" t="s">
        <v>388</v>
      </c>
      <c r="E100" s="34" t="s">
        <v>389</v>
      </c>
    </row>
    <row r="101" customFormat="false" ht="12.8" hidden="false" customHeight="false" outlineLevel="0" collapsed="false">
      <c r="B101" s="15" t="n">
        <v>1</v>
      </c>
      <c r="C101" s="15" t="s">
        <v>253</v>
      </c>
      <c r="D101" s="14" t="s">
        <v>254</v>
      </c>
      <c r="E101" s="36"/>
    </row>
    <row r="102" customFormat="false" ht="12.8" hidden="false" customHeight="false" outlineLevel="0" collapsed="false">
      <c r="B102" s="15" t="n">
        <v>2</v>
      </c>
      <c r="C102" s="15" t="s">
        <v>356</v>
      </c>
      <c r="D102" s="14" t="s">
        <v>357</v>
      </c>
      <c r="E102" s="36"/>
    </row>
    <row r="103" customFormat="false" ht="12.8" hidden="false" customHeight="false" outlineLevel="0" collapsed="false">
      <c r="B103" s="15" t="n">
        <v>3</v>
      </c>
      <c r="C103" s="15" t="s">
        <v>360</v>
      </c>
      <c r="D103" s="14" t="s">
        <v>361</v>
      </c>
      <c r="E103" s="36"/>
    </row>
    <row r="104" customFormat="false" ht="12.8" hidden="false" customHeight="false" outlineLevel="0" collapsed="false">
      <c r="B104" s="15" t="n">
        <v>4</v>
      </c>
      <c r="C104" s="15" t="s">
        <v>363</v>
      </c>
      <c r="D104" s="14" t="s">
        <v>364</v>
      </c>
      <c r="E104" s="36"/>
    </row>
    <row r="106" customFormat="false" ht="12.8" hidden="false" customHeight="false" outlineLevel="0" collapsed="false">
      <c r="B106" s="33" t="s">
        <v>386</v>
      </c>
      <c r="C106" s="33" t="s">
        <v>387</v>
      </c>
      <c r="D106" s="33" t="s">
        <v>388</v>
      </c>
      <c r="E106" s="34" t="s">
        <v>389</v>
      </c>
    </row>
    <row r="107" customFormat="false" ht="13.1" hidden="false" customHeight="false" outlineLevel="0" collapsed="false">
      <c r="B107" s="15" t="n">
        <v>1</v>
      </c>
      <c r="C107" s="15" t="s">
        <v>266</v>
      </c>
      <c r="D107" s="14" t="s">
        <v>267</v>
      </c>
      <c r="E107" s="36" t="s">
        <v>403</v>
      </c>
    </row>
    <row r="108" customFormat="false" ht="13.1" hidden="false" customHeight="false" outlineLevel="0" collapsed="false">
      <c r="B108" s="15" t="n">
        <v>2</v>
      </c>
      <c r="C108" s="15" t="s">
        <v>286</v>
      </c>
      <c r="D108" s="14" t="s">
        <v>287</v>
      </c>
      <c r="E108" s="36" t="s">
        <v>403</v>
      </c>
    </row>
    <row r="109" customFormat="false" ht="13.1" hidden="false" customHeight="false" outlineLevel="0" collapsed="false">
      <c r="B109" s="15" t="n">
        <v>3</v>
      </c>
      <c r="C109" s="15" t="s">
        <v>270</v>
      </c>
      <c r="D109" s="14" t="s">
        <v>271</v>
      </c>
      <c r="E109" s="36" t="s">
        <v>403</v>
      </c>
    </row>
    <row r="110" customFormat="false" ht="13.1" hidden="false" customHeight="false" outlineLevel="0" collapsed="false">
      <c r="B110" s="15" t="n">
        <v>4</v>
      </c>
      <c r="C110" s="15" t="s">
        <v>280</v>
      </c>
      <c r="D110" s="14" t="s">
        <v>281</v>
      </c>
      <c r="E110" s="36" t="s">
        <v>403</v>
      </c>
    </row>
    <row r="111" customFormat="false" ht="13.1" hidden="false" customHeight="false" outlineLevel="0" collapsed="false">
      <c r="B111" s="15" t="n">
        <v>5</v>
      </c>
      <c r="C111" s="15" t="s">
        <v>283</v>
      </c>
      <c r="D111" s="14" t="s">
        <v>284</v>
      </c>
      <c r="E111" s="36" t="s">
        <v>403</v>
      </c>
    </row>
    <row r="112" customFormat="false" ht="13.1" hidden="false" customHeight="false" outlineLevel="0" collapsed="false">
      <c r="B112" s="15" t="n">
        <v>6</v>
      </c>
      <c r="C112" s="15" t="s">
        <v>274</v>
      </c>
      <c r="D112" s="14" t="s">
        <v>275</v>
      </c>
      <c r="E112" s="36" t="s">
        <v>403</v>
      </c>
    </row>
    <row r="113" customFormat="false" ht="13.1" hidden="false" customHeight="false" outlineLevel="0" collapsed="false">
      <c r="B113" s="15" t="n">
        <v>7</v>
      </c>
      <c r="C113" s="15" t="s">
        <v>277</v>
      </c>
      <c r="D113" s="14" t="s">
        <v>278</v>
      </c>
      <c r="E113" s="36" t="s">
        <v>403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11868</TotalTime>
  <Application>LibreOffice/6.3.2.2$MacOSX_X86_64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2020-04-29T21:22:33Z</dcterms:created>
  <dc:creator/>
  <dc:description/>
  <dc:language>en-US</dc:language>
  <cp:lastModifiedBy/>
  <dcterms:modified xsi:type="dcterms:W3CDTF">2020-12-18T18:46:14Z</dcterms:modified>
  <cp:revision>143</cp:revision>
  <dc:subject/>
  <dc:title/>
</cp:coreProperties>
</file>