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on" sheetId="1" r:id="rId3"/>
    <sheet state="visible" name="Q9-Memory" sheetId="2" r:id="rId4"/>
    <sheet state="visible" name="No-Entailment" sheetId="3" r:id="rId5"/>
    <sheet state="visible" name="SmallRegimes" sheetId="4" r:id="rId6"/>
    <sheet state="visible" name="Q6-8" sheetId="5" r:id="rId7"/>
    <sheet state="visible" name="Q9,10,12" sheetId="6" r:id="rId8"/>
    <sheet state="visible" name="100U" sheetId="7" r:id="rId9"/>
  </sheets>
  <definedNames/>
  <calcPr/>
</workbook>
</file>

<file path=xl/sharedStrings.xml><?xml version="1.0" encoding="utf-8"?>
<sst xmlns="http://schemas.openxmlformats.org/spreadsheetml/2006/main" count="1930" uniqueCount="192">
  <si>
    <t>LUBM Performance Results</t>
  </si>
  <si>
    <t>October 2016</t>
  </si>
  <si>
    <t>Set:</t>
  </si>
  <si>
    <t>Triples:</t>
  </si>
  <si>
    <t>Stardog load time [s]:</t>
  </si>
  <si>
    <t>Version information:</t>
  </si>
  <si>
    <t>Uni1</t>
  </si>
  <si>
    <t>Uni5</t>
  </si>
  <si>
    <t>INSTANS</t>
  </si>
  <si>
    <t>v. 0.3.0.1</t>
  </si>
  <si>
    <t>SBCL v. 1.3.8</t>
  </si>
  <si>
    <t>Uni10</t>
  </si>
  <si>
    <t>Jena</t>
  </si>
  <si>
    <t>v. 3.0.0</t>
  </si>
  <si>
    <t>executed with "reasoner-jena" running on Scala 2.11.7</t>
  </si>
  <si>
    <t>Uni100</t>
  </si>
  <si>
    <t>Stardog</t>
  </si>
  <si>
    <t>v. 3.1.4</t>
  </si>
  <si>
    <t>Stardog processing time for empty queries:</t>
  </si>
  <si>
    <t>U5 w reasoning</t>
  </si>
  <si>
    <t>OS X</t>
  </si>
  <si>
    <t>v. 10.10.5 Yosemite</t>
  </si>
  <si>
    <t>HW:</t>
  </si>
  <si>
    <t>MacBook Pro 2.7 GHz Intel Core i5</t>
  </si>
  <si>
    <t>Memory:</t>
  </si>
  <si>
    <t>16 GB 1867 MHz DDR3</t>
  </si>
  <si>
    <t>Median:</t>
  </si>
  <si>
    <t>U5 no reasoning</t>
  </si>
  <si>
    <t>U10 w reasoning</t>
  </si>
  <si>
    <t>U10 no reasoning</t>
  </si>
  <si>
    <t>U100 w reasoning</t>
  </si>
  <si>
    <t>U100 no reasoning</t>
  </si>
  <si>
    <t>Queries 4, 5, 11, 13 - smaller regimes</t>
  </si>
  <si>
    <t>Execution time (seconds)</t>
  </si>
  <si>
    <t>ktriples per second</t>
  </si>
  <si>
    <t>Q4</t>
  </si>
  <si>
    <t>INSTANS Memory Consumption for Q9</t>
  </si>
  <si>
    <t>Single university</t>
  </si>
  <si>
    <t>Captured with:</t>
  </si>
  <si>
    <t>top -e -l 700 -ncols 15 | grep instans &gt; filename.csv</t>
  </si>
  <si>
    <t>Queries with no entailment needed (Q1-3, Q14)</t>
  </si>
  <si>
    <t>Q1</t>
  </si>
  <si>
    <t>Q5</t>
  </si>
  <si>
    <t>Q11</t>
  </si>
  <si>
    <t>Q13</t>
  </si>
  <si>
    <t>Q2</t>
  </si>
  <si>
    <t>Q3</t>
  </si>
  <si>
    <t>Q14</t>
  </si>
  <si>
    <t>INSTANS 5U Event</t>
  </si>
  <si>
    <t>Event command line:</t>
  </si>
  <si>
    <t>./evnt-comp-with-reason.sh q9 evnt-q6-10-rules answers_query9</t>
  </si>
  <si>
    <t>Static command line:</t>
  </si>
  <si>
    <t>./static-comp-with-reason.sh q9 "-r custom-rules/q6-10-rules.sq" answers_query9</t>
  </si>
  <si>
    <t>Legend:</t>
  </si>
  <si>
    <t>Event</t>
  </si>
  <si>
    <t>Static</t>
  </si>
  <si>
    <t>INSTANS 5U regime</t>
  </si>
  <si>
    <t>INSTANS 10U Event</t>
  </si>
  <si>
    <t>INSTANS 5U Static</t>
  </si>
  <si>
    <t>Jena 5U reasoning</t>
  </si>
  <si>
    <t>INSTANS 10U Static</t>
  </si>
  <si>
    <t>Jena 5U</t>
  </si>
  <si>
    <t>INSTANS 5U opt event</t>
  </si>
  <si>
    <t>Jena 10U</t>
  </si>
  <si>
    <t>INSTANS 10U opt event</t>
  </si>
  <si>
    <t>Stardog 5U reasoning</t>
  </si>
  <si>
    <t>INSTANS 5U opt static</t>
  </si>
  <si>
    <t>Stardog 10U reasoning</t>
  </si>
  <si>
    <t>Stardog 5U no-reasoning</t>
  </si>
  <si>
    <t>Stardog 10U no-reasoning</t>
  </si>
  <si>
    <t>INSTANS 5U static times 5U regime:</t>
  </si>
  <si>
    <t>INSTANS static times INSTANS event (5U)</t>
  </si>
  <si>
    <t>INSTANS fastest 5U</t>
  </si>
  <si>
    <t>Jena times INSTANS regime (5U)</t>
  </si>
  <si>
    <t>Regimes - No Event</t>
  </si>
  <si>
    <t>Jena times INSTANS static (5U)</t>
  </si>
  <si>
    <t>Stardog times INSTANS static (5U)</t>
  </si>
  <si>
    <t>SD 10U reas. times INSTANS 10U Event</t>
  </si>
  <si>
    <t>q4</t>
  </si>
  <si>
    <t>rdfs-rules</t>
  </si>
  <si>
    <t>q5</t>
  </si>
  <si>
    <t>q11</t>
  </si>
  <si>
    <t>rdfp-rules</t>
  </si>
  <si>
    <t>q13</t>
  </si>
  <si>
    <t>dstar-rules rdfp-rules</t>
  </si>
  <si>
    <t>Jena regimes</t>
  </si>
  <si>
    <t>gen_5uni/University5</t>
  </si>
  <si>
    <t>RDFSSimple</t>
  </si>
  <si>
    <t>OWLMicro</t>
  </si>
  <si>
    <t>INSTANS optimized with events</t>
  </si>
  <si>
    <t>evnt-q4-rules</t>
  </si>
  <si>
    <t>evnt-q5-owl2rl-rules</t>
  </si>
  <si>
    <t>evnt-q11-rules</t>
  </si>
  <si>
    <t>evnt-q13-rules</t>
  </si>
  <si>
    <t>Jena times INSTANS event (5U)</t>
  </si>
  <si>
    <t>INSTANS optimised static</t>
  </si>
  <si>
    <t>q4-rules</t>
  </si>
  <si>
    <t>Reverse:</t>
  </si>
  <si>
    <t>q5-owl2rl-rules</t>
  </si>
  <si>
    <t>q11-rules</t>
  </si>
  <si>
    <t>q13-rules</t>
  </si>
  <si>
    <t>Stardog with reasoning</t>
  </si>
  <si>
    <t>q1</t>
  </si>
  <si>
    <t>lubm5</t>
  </si>
  <si>
    <t>reasoner</t>
  </si>
  <si>
    <t>norules</t>
  </si>
  <si>
    <t>lubm10</t>
  </si>
  <si>
    <t>q2</t>
  </si>
  <si>
    <t>q3</t>
  </si>
  <si>
    <t>q14</t>
  </si>
  <si>
    <t>q2 heap exhausted</t>
  </si>
  <si>
    <t>gen_10uni/University10</t>
  </si>
  <si>
    <t>Stardog no reasoning</t>
  </si>
  <si>
    <t>noreasoner</t>
  </si>
  <si>
    <t>Queries 6-8</t>
  </si>
  <si>
    <t>Q6</t>
  </si>
  <si>
    <t>Q7</t>
  </si>
  <si>
    <t>Q8</t>
  </si>
  <si>
    <t>INSTANS 5U static</t>
  </si>
  <si>
    <t>Queries 9, 10, 12</t>
  </si>
  <si>
    <t>Q9</t>
  </si>
  <si>
    <t>Q10</t>
  </si>
  <si>
    <t>Q12</t>
  </si>
  <si>
    <t>Jena 5U longer than</t>
  </si>
  <si>
    <t>s</t>
  </si>
  <si>
    <t>Jena 5U less than</t>
  </si>
  <si>
    <t>triples/s</t>
  </si>
  <si>
    <t>h</t>
  </si>
  <si>
    <t>INSTANS event times static (5U)</t>
  </si>
  <si>
    <t>Stardog times INSTANS (10U)</t>
  </si>
  <si>
    <t>Optimised with event</t>
  </si>
  <si>
    <t>q6</t>
  </si>
  <si>
    <t>evnt-q6-10-rules</t>
  </si>
  <si>
    <t>q7</t>
  </si>
  <si>
    <t>q8</t>
  </si>
  <si>
    <t>Static optimised</t>
  </si>
  <si>
    <t>q6-10-rules</t>
  </si>
  <si>
    <t>q7 heap exhausted</t>
  </si>
  <si>
    <t>With reasoning</t>
  </si>
  <si>
    <t>All queries, 100 Universities</t>
  </si>
  <si>
    <t>Note: Due to size restrictions, 100U dataset is not included in the github repository, but needs to be generated with the UBA generator and converted to a single turtle file.</t>
  </si>
  <si>
    <t>Time:</t>
  </si>
  <si>
    <t>Query</t>
  </si>
  <si>
    <t>INSTANS 5U static (incomplete)</t>
  </si>
  <si>
    <t>Q1 INSTANS static</t>
  </si>
  <si>
    <t>q9</t>
  </si>
  <si>
    <t>q10</t>
  </si>
  <si>
    <t>q12</t>
  </si>
  <si>
    <t>evnt-q12-rules</t>
  </si>
  <si>
    <t>q9 heap exhausted</t>
  </si>
  <si>
    <t>q12 did not complete in 44 hours</t>
  </si>
  <si>
    <t>Q1 INSTANS event</t>
  </si>
  <si>
    <t>Q3 INSTANS static</t>
  </si>
  <si>
    <t>Q3 INSTANS event</t>
  </si>
  <si>
    <t>Q4 INSTANS static</t>
  </si>
  <si>
    <t>Q4 INSTANS event</t>
  </si>
  <si>
    <t>Q5 INSTANS event</t>
  </si>
  <si>
    <t>Q6 INSTANS event</t>
  </si>
  <si>
    <t>Q7 INSTANS event</t>
  </si>
  <si>
    <t>Q8 INSTANS event</t>
  </si>
  <si>
    <t>Q9 INSTANS event</t>
  </si>
  <si>
    <t>Q10 INSTANS event</t>
  </si>
  <si>
    <t>Q11 INSTANS event</t>
  </si>
  <si>
    <t>Q12 INSTANS event</t>
  </si>
  <si>
    <t>Q13 INSTANS static</t>
  </si>
  <si>
    <t>Time [s]</t>
  </si>
  <si>
    <t>ktriples per sec</t>
  </si>
  <si>
    <t>Time [h:m:s]</t>
  </si>
  <si>
    <t>Q13 INSTANS event</t>
  </si>
  <si>
    <t>Q14 INSTANS static</t>
  </si>
  <si>
    <t>Q14 INSTANS event</t>
  </si>
  <si>
    <t>Q2 INSTANS event</t>
  </si>
  <si>
    <t>INSTANS LUBM Results</t>
  </si>
  <si>
    <t>21.-26.10.2016</t>
  </si>
  <si>
    <t>OS X Yosemite 10.10.5</t>
  </si>
  <si>
    <t>Processor 2.7 GHz Intel Core i5</t>
  </si>
  <si>
    <t>16 GB 1867 MHz DDR3 memory</t>
  </si>
  <si>
    <t>$ ./batch-speed-static.sh</t>
  </si>
  <si>
    <t>static</t>
  </si>
  <si>
    <t>heap exhausted</t>
  </si>
  <si>
    <t>$ ./batch-speed-evnt.sh</t>
  </si>
  <si>
    <t>event</t>
  </si>
  <si>
    <t>Stardog LUBM Results</t>
  </si>
  <si>
    <t>8.3.2016</t>
  </si>
  <si>
    <t>Server stopped and started between each test with reasoner. Stability issues observer with the server running continuously with reasoner on.</t>
  </si>
  <si>
    <t>$ ./batch-speed-no-reason.sh</t>
  </si>
  <si>
    <t>Empty-query</t>
  </si>
  <si>
    <t>lubm100</t>
  </si>
  <si>
    <t>$ ./batch-speed-with-reason.sh</t>
  </si>
  <si>
    <t># q6 exhausts memory: Unable to allocate 350.3M bytes, direct memory exhausted</t>
  </si>
  <si>
    <t># q10 unstable, repeating freezes during execution</t>
  </si>
  <si>
    <t># q14 "GC overhead limit exceeded"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</si>
</sst>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"/>
    <numFmt numFmtId="166" formatCode="0.000000"/>
    <numFmt numFmtId="167" formatCode="0.0000"/>
    <numFmt numFmtId="168" formatCode="0.00000"/>
    <numFmt numFmtId="169" formatCode="0.0000000"/>
  </numFmts>
  <fonts count="6">
    <font>
      <sz val="10.0"/>
      <color rgb="FF000000"/>
      <name val="Arial"/>
    </font>
    <font>
      <b/>
      <sz val="14.0"/>
    </font>
    <font/>
    <font>
      <sz val="10.0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3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2" xfId="0" applyFont="1" applyNumberFormat="1"/>
    <xf borderId="0" fillId="0" fontId="2" numFmtId="164" xfId="0" applyFont="1" applyNumberFormat="1"/>
    <xf borderId="0" fillId="0" fontId="2" numFmtId="1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4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Font="1"/>
    <xf borderId="0" fillId="0" fontId="2" numFmtId="2" xfId="0" applyAlignment="1" applyFont="1" applyNumberFormat="1">
      <alignment/>
    </xf>
    <xf borderId="0" fillId="0" fontId="3" numFmtId="0" xfId="0" applyFont="1"/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2" fontId="5" numFmtId="0" xfId="0" applyAlignment="1" applyBorder="1" applyFill="1" applyFont="1">
      <alignment/>
    </xf>
    <xf borderId="1" fillId="2" fontId="5" numFmtId="0" xfId="0" applyAlignment="1" applyBorder="1" applyFont="1">
      <alignment horizontal="right"/>
    </xf>
    <xf borderId="1" fillId="0" fontId="2" numFmtId="1" xfId="0" applyBorder="1" applyFont="1" applyNumberFormat="1"/>
    <xf borderId="1" fillId="0" fontId="2" numFmtId="165" xfId="0" applyBorder="1" applyFont="1" applyNumberFormat="1"/>
    <xf borderId="1" fillId="0" fontId="2" numFmtId="0" xfId="0" applyBorder="1" applyFont="1"/>
    <xf borderId="1" fillId="0" fontId="2" numFmtId="19" xfId="0" applyBorder="1" applyFont="1" applyNumberFormat="1"/>
    <xf borderId="1" fillId="0" fontId="2" numFmtId="169" xfId="0" applyBorder="1" applyFont="1" applyNumberFormat="1"/>
    <xf borderId="1" fillId="0" fontId="2" numFmtId="168" xfId="0" applyBorder="1" applyFont="1" applyNumberFormat="1"/>
    <xf borderId="1" fillId="0" fontId="2" numFmtId="2" xfId="0" applyBorder="1" applyFont="1" applyNumberFormat="1"/>
    <xf borderId="1" fillId="0" fontId="2" numFmtId="164" xfId="0" applyBorder="1" applyFont="1" applyNumberFormat="1"/>
    <xf borderId="1" fillId="0" fontId="2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158999999999998"/>
          <c:y val="0.192"/>
          <c:w val="0.74042"/>
          <c:h val="0.618"/>
        </c:manualLayout>
      </c:layout>
      <c:areaChart>
        <c:grouping val="stacked"/>
        <c:ser>
          <c:idx val="0"/>
          <c:order val="0"/>
          <c:tx>
            <c:strRef>
              <c:f>'Q9-Memory'!$B$19</c:f>
            </c:strRef>
          </c:tx>
          <c:spPr>
            <a:solidFill>
              <a:srgbClr val="0000FF">
                <a:alpha val="80000"/>
              </a:srgbClr>
            </a:solidFill>
            <a:ln cmpd="sng" w="25400">
              <a:solidFill>
                <a:srgbClr val="0000FF"/>
              </a:solidFill>
            </a:ln>
          </c:spPr>
          <c:cat>
            <c:strRef>
              <c:f>'Q9-Memory'!$A$20:$A$711</c:f>
            </c:strRef>
          </c:cat>
          <c:val>
            <c:numRef>
              <c:f>'Q9-Memory'!$B$20:$B$711</c:f>
            </c:numRef>
          </c:val>
        </c:ser>
        <c:ser>
          <c:idx val="1"/>
          <c:order val="1"/>
          <c:tx>
            <c:strRef>
              <c:f>'Q9-Memory'!$C$19</c:f>
            </c:strRef>
          </c:tx>
          <c:spPr>
            <a:solidFill>
              <a:srgbClr val="EA9999">
                <a:alpha val="80000"/>
              </a:srgbClr>
            </a:solidFill>
            <a:ln cmpd="sng" w="25400">
              <a:solidFill>
                <a:srgbClr val="EA9999"/>
              </a:solidFill>
            </a:ln>
          </c:spPr>
          <c:cat>
            <c:strRef>
              <c:f>'Q9-Memory'!$A$20:$A$711</c:f>
            </c:strRef>
          </c:cat>
          <c:val>
            <c:numRef>
              <c:f>'Q9-Memory'!$C$20:$C$711</c:f>
            </c:numRef>
          </c:val>
        </c:ser>
        <c:axId val="2029057348"/>
        <c:axId val="288779776"/>
      </c:areaChart>
      <c:catAx>
        <c:axId val="2029057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1" sz="2000">
                    <a:solidFill>
                      <a:srgbClr val="222222"/>
                    </a:solidFill>
                  </a:defRPr>
                </a:pPr>
                <a:r>
                  <a:t>time (1 sample/s)</a:t>
                </a:r>
              </a:p>
            </c:rich>
          </c:tx>
          <c:overlay val="0"/>
        </c:title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288779776"/>
      </c:catAx>
      <c:valAx>
        <c:axId val="288779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2000">
                    <a:solidFill>
                      <a:srgbClr val="222222"/>
                    </a:solidFill>
                  </a:defRPr>
                </a:pPr>
                <a:r>
                  <a:t>Memory [MB]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2029057348"/>
      </c:valAx>
    </c:plotArea>
    <c:legend>
      <c:legendPos val="t"/>
      <c:overlay val="0"/>
      <c:txPr>
        <a:bodyPr/>
        <a:lstStyle/>
        <a:p>
          <a:pPr lvl="0">
            <a:defRPr sz="20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'No-Entailment'!$G$6</c:f>
            </c:strRef>
          </c:tx>
          <c:spPr>
            <a:solidFill>
              <a:srgbClr val="3366CC"/>
            </a:solidFill>
          </c:spPr>
          <c:cat>
            <c:strRef>
              <c:f>'No-Entailment'!$H$5:$K$5</c:f>
            </c:strRef>
          </c:cat>
          <c:val>
            <c:numRef>
              <c:f>'No-Entailment'!$H$6:$K$6</c:f>
            </c:numRef>
          </c:val>
        </c:ser>
        <c:ser>
          <c:idx val="1"/>
          <c:order val="1"/>
          <c:tx>
            <c:strRef>
              <c:f>'No-Entailment'!$G$7</c:f>
            </c:strRef>
          </c:tx>
          <c:spPr>
            <a:solidFill>
              <a:srgbClr val="DC3912"/>
            </a:solidFill>
          </c:spPr>
          <c:cat>
            <c:strRef>
              <c:f>'No-Entailment'!$H$5:$K$5</c:f>
            </c:strRef>
          </c:cat>
          <c:val>
            <c:numRef>
              <c:f>'No-Entailment'!$H$7:$K$7</c:f>
            </c:numRef>
          </c:val>
        </c:ser>
        <c:ser>
          <c:idx val="2"/>
          <c:order val="2"/>
          <c:tx>
            <c:strRef>
              <c:f>'No-Entailment'!$G$8</c:f>
            </c:strRef>
          </c:tx>
          <c:spPr>
            <a:solidFill>
              <a:srgbClr val="FF9900"/>
            </a:solidFill>
          </c:spPr>
          <c:cat>
            <c:strRef>
              <c:f>'No-Entailment'!$H$5:$K$5</c:f>
            </c:strRef>
          </c:cat>
          <c:val>
            <c:numRef>
              <c:f>'No-Entailment'!$H$8:$K$8</c:f>
            </c:numRef>
          </c:val>
        </c:ser>
        <c:ser>
          <c:idx val="3"/>
          <c:order val="3"/>
          <c:tx>
            <c:strRef>
              <c:f>'No-Entailment'!$G$9</c:f>
            </c:strRef>
          </c:tx>
          <c:spPr>
            <a:solidFill>
              <a:srgbClr val="109618"/>
            </a:solidFill>
          </c:spPr>
          <c:cat>
            <c:strRef>
              <c:f>'No-Entailment'!$H$5:$K$5</c:f>
            </c:strRef>
          </c:cat>
          <c:val>
            <c:numRef>
              <c:f>'No-Entailment'!$H$9:$K$9</c:f>
            </c:numRef>
          </c:val>
        </c:ser>
        <c:ser>
          <c:idx val="4"/>
          <c:order val="4"/>
          <c:tx>
            <c:strRef>
              <c:f>'No-Entailment'!$G$10</c:f>
            </c:strRef>
          </c:tx>
          <c:spPr>
            <a:solidFill>
              <a:srgbClr val="990099"/>
            </a:solidFill>
          </c:spPr>
          <c:cat>
            <c:strRef>
              <c:f>'No-Entailment'!$H$5:$K$5</c:f>
            </c:strRef>
          </c:cat>
          <c:val>
            <c:numRef>
              <c:f>'No-Entailment'!$H$10:$K$10</c:f>
            </c:numRef>
          </c:val>
        </c:ser>
        <c:ser>
          <c:idx val="5"/>
          <c:order val="5"/>
          <c:tx>
            <c:strRef>
              <c:f>'No-Entailment'!$G$11</c:f>
            </c:strRef>
          </c:tx>
          <c:spPr>
            <a:solidFill>
              <a:srgbClr val="0099C6"/>
            </a:solidFill>
          </c:spPr>
          <c:cat>
            <c:strRef>
              <c:f>'No-Entailment'!$H$5:$K$5</c:f>
            </c:strRef>
          </c:cat>
          <c:val>
            <c:numRef>
              <c:f>'No-Entailment'!$H$11:$K$11</c:f>
            </c:numRef>
          </c:val>
        </c:ser>
        <c:ser>
          <c:idx val="6"/>
          <c:order val="6"/>
          <c:tx>
            <c:strRef>
              <c:f>'No-Entailment'!$G$12</c:f>
            </c:strRef>
          </c:tx>
          <c:spPr>
            <a:solidFill>
              <a:srgbClr val="DD4477"/>
            </a:solidFill>
          </c:spPr>
          <c:cat>
            <c:strRef>
              <c:f>'No-Entailment'!$H$5:$K$5</c:f>
            </c:strRef>
          </c:cat>
          <c:val>
            <c:numRef>
              <c:f>'No-Entailment'!$H$12:$K$12</c:f>
            </c:numRef>
          </c:val>
        </c:ser>
        <c:ser>
          <c:idx val="7"/>
          <c:order val="7"/>
          <c:tx>
            <c:strRef>
              <c:f>'No-Entailment'!$G$13</c:f>
            </c:strRef>
          </c:tx>
          <c:spPr>
            <a:solidFill>
              <a:srgbClr val="66AA00"/>
            </a:solidFill>
          </c:spPr>
          <c:cat>
            <c:strRef>
              <c:f>'No-Entailment'!$H$5:$K$5</c:f>
            </c:strRef>
          </c:cat>
          <c:val>
            <c:numRef>
              <c:f>'No-Entailment'!$H$13:$K$13</c:f>
            </c:numRef>
          </c:val>
        </c:ser>
        <c:ser>
          <c:idx val="8"/>
          <c:order val="8"/>
          <c:tx>
            <c:strRef>
              <c:f>'No-Entailment'!$G$14</c:f>
            </c:strRef>
          </c:tx>
          <c:spPr>
            <a:solidFill>
              <a:srgbClr val="B82E2E"/>
            </a:solidFill>
          </c:spPr>
          <c:cat>
            <c:strRef>
              <c:f>'No-Entailment'!$H$5:$K$5</c:f>
            </c:strRef>
          </c:cat>
          <c:val>
            <c:numRef>
              <c:f>'No-Entailment'!$H$14:$K$14</c:f>
            </c:numRef>
          </c:val>
        </c:ser>
        <c:ser>
          <c:idx val="9"/>
          <c:order val="9"/>
          <c:tx>
            <c:strRef>
              <c:f>'No-Entailment'!$G$15</c:f>
            </c:strRef>
          </c:tx>
          <c:spPr>
            <a:solidFill>
              <a:srgbClr val="316395"/>
            </a:solidFill>
          </c:spPr>
          <c:cat>
            <c:strRef>
              <c:f>'No-Entailment'!$H$5:$K$5</c:f>
            </c:strRef>
          </c:cat>
          <c:val>
            <c:numRef>
              <c:f>'No-Entailment'!$H$15:$K$15</c:f>
            </c:numRef>
          </c:val>
        </c:ser>
        <c:axId val="1490641186"/>
        <c:axId val="1207304786"/>
      </c:barChart>
      <c:catAx>
        <c:axId val="1490641186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207304786"/>
      </c:catAx>
      <c:valAx>
        <c:axId val="12073047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7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490641186"/>
        <c:crosses val="max"/>
      </c:valAx>
    </c:plotArea>
    <c:legend>
      <c:legendPos val="r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SmallRegimes!$H$6</c:f>
            </c:strRef>
          </c:tx>
          <c:spPr>
            <a:solidFill>
              <a:srgbClr val="3366CC"/>
            </a:solidFill>
          </c:spPr>
          <c:cat>
            <c:strRef>
              <c:f>SmallRegimes!$I$5:$L$5</c:f>
            </c:strRef>
          </c:cat>
          <c:val>
            <c:numRef>
              <c:f>SmallRegimes!$I$6:$L$6</c:f>
            </c:numRef>
          </c:val>
        </c:ser>
        <c:ser>
          <c:idx val="1"/>
          <c:order val="1"/>
          <c:tx>
            <c:strRef>
              <c:f>SmallRegimes!$H$7</c:f>
            </c:strRef>
          </c:tx>
          <c:spPr>
            <a:solidFill>
              <a:srgbClr val="DC3912"/>
            </a:solidFill>
          </c:spPr>
          <c:cat>
            <c:strRef>
              <c:f>SmallRegimes!$I$5:$L$5</c:f>
            </c:strRef>
          </c:cat>
          <c:val>
            <c:numRef>
              <c:f>SmallRegimes!$I$7:$L$7</c:f>
            </c:numRef>
          </c:val>
        </c:ser>
        <c:ser>
          <c:idx val="2"/>
          <c:order val="2"/>
          <c:tx>
            <c:strRef>
              <c:f>SmallRegimes!$H$8</c:f>
            </c:strRef>
          </c:tx>
          <c:spPr>
            <a:solidFill>
              <a:srgbClr val="FF9900"/>
            </a:solidFill>
          </c:spPr>
          <c:cat>
            <c:strRef>
              <c:f>SmallRegimes!$I$5:$L$5</c:f>
            </c:strRef>
          </c:cat>
          <c:val>
            <c:numRef>
              <c:f>SmallRegimes!$I$8:$L$8</c:f>
            </c:numRef>
          </c:val>
        </c:ser>
        <c:ser>
          <c:idx val="3"/>
          <c:order val="3"/>
          <c:tx>
            <c:strRef>
              <c:f>SmallRegimes!$H$9</c:f>
            </c:strRef>
          </c:tx>
          <c:spPr>
            <a:solidFill>
              <a:srgbClr val="109618"/>
            </a:solidFill>
          </c:spPr>
          <c:cat>
            <c:strRef>
              <c:f>SmallRegimes!$I$5:$L$5</c:f>
            </c:strRef>
          </c:cat>
          <c:val>
            <c:numRef>
              <c:f>SmallRegimes!$I$9:$L$9</c:f>
            </c:numRef>
          </c:val>
        </c:ser>
        <c:ser>
          <c:idx val="4"/>
          <c:order val="4"/>
          <c:tx>
            <c:strRef>
              <c:f>SmallRegimes!$H$10</c:f>
            </c:strRef>
          </c:tx>
          <c:spPr>
            <a:solidFill>
              <a:srgbClr val="990099"/>
            </a:solidFill>
          </c:spPr>
          <c:cat>
            <c:strRef>
              <c:f>SmallRegimes!$I$5:$L$5</c:f>
            </c:strRef>
          </c:cat>
          <c:val>
            <c:numRef>
              <c:f>SmallRegimes!$I$10:$L$10</c:f>
            </c:numRef>
          </c:val>
        </c:ser>
        <c:ser>
          <c:idx val="5"/>
          <c:order val="5"/>
          <c:tx>
            <c:strRef>
              <c:f>SmallRegimes!$H$11</c:f>
            </c:strRef>
          </c:tx>
          <c:spPr>
            <a:solidFill>
              <a:srgbClr val="0099C6"/>
            </a:solidFill>
          </c:spPr>
          <c:cat>
            <c:strRef>
              <c:f>SmallRegimes!$I$5:$L$5</c:f>
            </c:strRef>
          </c:cat>
          <c:val>
            <c:numRef>
              <c:f>SmallRegimes!$I$11:$L$11</c:f>
            </c:numRef>
          </c:val>
        </c:ser>
        <c:ser>
          <c:idx val="6"/>
          <c:order val="6"/>
          <c:tx>
            <c:strRef>
              <c:f>SmallRegimes!$H$12</c:f>
            </c:strRef>
          </c:tx>
          <c:spPr>
            <a:solidFill>
              <a:srgbClr val="DD4477"/>
            </a:solidFill>
          </c:spPr>
          <c:cat>
            <c:strRef>
              <c:f>SmallRegimes!$I$5:$L$5</c:f>
            </c:strRef>
          </c:cat>
          <c:val>
            <c:numRef>
              <c:f>SmallRegimes!$I$12:$L$12</c:f>
            </c:numRef>
          </c:val>
        </c:ser>
        <c:axId val="1298479038"/>
        <c:axId val="1077773858"/>
      </c:barChart>
      <c:catAx>
        <c:axId val="1298479038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077773858"/>
      </c:catAx>
      <c:valAx>
        <c:axId val="1077773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7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298479038"/>
        <c:crosses val="max"/>
      </c:valAx>
    </c:plotArea>
    <c:legend>
      <c:legendPos val="r"/>
      <c:overlay val="0"/>
      <c:txPr>
        <a:bodyPr/>
        <a:lstStyle/>
        <a:p>
          <a:pPr lvl="0">
            <a:defRPr sz="1500">
              <a:solidFill>
                <a:srgbClr val="222222"/>
              </a:solidFill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'Q6-8'!$G$6</c:f>
            </c:strRef>
          </c:tx>
          <c:spPr>
            <a:solidFill>
              <a:srgbClr val="3366CC"/>
            </a:solidFill>
          </c:spPr>
          <c:cat>
            <c:strRef>
              <c:f>'Q6-8'!$H$5:$J$5</c:f>
            </c:strRef>
          </c:cat>
          <c:val>
            <c:numRef>
              <c:f>'Q6-8'!$H$6:$J$6</c:f>
            </c:numRef>
          </c:val>
        </c:ser>
        <c:ser>
          <c:idx val="1"/>
          <c:order val="1"/>
          <c:tx>
            <c:strRef>
              <c:f>'Q6-8'!$G$7</c:f>
            </c:strRef>
          </c:tx>
          <c:spPr>
            <a:solidFill>
              <a:srgbClr val="DC3912"/>
            </a:solidFill>
          </c:spPr>
          <c:cat>
            <c:strRef>
              <c:f>'Q6-8'!$H$5:$J$5</c:f>
            </c:strRef>
          </c:cat>
          <c:val>
            <c:numRef>
              <c:f>'Q6-8'!$H$7:$J$7</c:f>
            </c:numRef>
          </c:val>
        </c:ser>
        <c:ser>
          <c:idx val="2"/>
          <c:order val="2"/>
          <c:tx>
            <c:strRef>
              <c:f>'Q6-8'!$G$8</c:f>
            </c:strRef>
          </c:tx>
          <c:spPr>
            <a:solidFill>
              <a:srgbClr val="FF9900"/>
            </a:solidFill>
          </c:spPr>
          <c:cat>
            <c:strRef>
              <c:f>'Q6-8'!$H$5:$J$5</c:f>
            </c:strRef>
          </c:cat>
          <c:val>
            <c:numRef>
              <c:f>'Q6-8'!$H$8:$J$8</c:f>
            </c:numRef>
          </c:val>
        </c:ser>
        <c:ser>
          <c:idx val="3"/>
          <c:order val="3"/>
          <c:tx>
            <c:strRef>
              <c:f>'Q6-8'!$G$9</c:f>
            </c:strRef>
          </c:tx>
          <c:spPr>
            <a:solidFill>
              <a:srgbClr val="109618"/>
            </a:solidFill>
          </c:spPr>
          <c:cat>
            <c:strRef>
              <c:f>'Q6-8'!$H$5:$J$5</c:f>
            </c:strRef>
          </c:cat>
          <c:val>
            <c:numRef>
              <c:f>'Q6-8'!$H$9:$J$9</c:f>
            </c:numRef>
          </c:val>
        </c:ser>
        <c:ser>
          <c:idx val="4"/>
          <c:order val="4"/>
          <c:tx>
            <c:strRef>
              <c:f>'Q6-8'!$G$10</c:f>
            </c:strRef>
          </c:tx>
          <c:spPr>
            <a:solidFill>
              <a:srgbClr val="990099"/>
            </a:solidFill>
          </c:spPr>
          <c:cat>
            <c:strRef>
              <c:f>'Q6-8'!$H$5:$J$5</c:f>
            </c:strRef>
          </c:cat>
          <c:val>
            <c:numRef>
              <c:f>'Q6-8'!$H$10:$J$10</c:f>
            </c:numRef>
          </c:val>
        </c:ser>
        <c:axId val="1641045370"/>
        <c:axId val="1376835728"/>
      </c:barChart>
      <c:catAx>
        <c:axId val="1641045370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1376835728"/>
      </c:catAx>
      <c:valAx>
        <c:axId val="1376835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20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1641045370"/>
        <c:crosses val="max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222222"/>
              </a:solidFill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'Q9,10,12'!$G$6</c:f>
            </c:strRef>
          </c:tx>
          <c:spPr>
            <a:solidFill>
              <a:srgbClr val="3366CC"/>
            </a:solidFill>
          </c:spPr>
          <c:cat>
            <c:strRef>
              <c:f>'Q9,10,12'!$H$5:$J$5</c:f>
            </c:strRef>
          </c:cat>
          <c:val>
            <c:numRef>
              <c:f>'Q9,10,12'!$H$6:$J$6</c:f>
            </c:numRef>
          </c:val>
        </c:ser>
        <c:ser>
          <c:idx val="1"/>
          <c:order val="1"/>
          <c:tx>
            <c:strRef>
              <c:f>'Q9,10,12'!$G$7</c:f>
            </c:strRef>
          </c:tx>
          <c:spPr>
            <a:solidFill>
              <a:srgbClr val="DC3912"/>
            </a:solidFill>
          </c:spPr>
          <c:cat>
            <c:strRef>
              <c:f>'Q9,10,12'!$H$5:$J$5</c:f>
            </c:strRef>
          </c:cat>
          <c:val>
            <c:numRef>
              <c:f>'Q9,10,12'!$H$7:$J$7</c:f>
            </c:numRef>
          </c:val>
        </c:ser>
        <c:ser>
          <c:idx val="2"/>
          <c:order val="2"/>
          <c:tx>
            <c:strRef>
              <c:f>'Q9,10,12'!$G$8</c:f>
            </c:strRef>
          </c:tx>
          <c:spPr>
            <a:solidFill>
              <a:srgbClr val="FF9900"/>
            </a:solidFill>
          </c:spPr>
          <c:cat>
            <c:strRef>
              <c:f>'Q9,10,12'!$H$5:$J$5</c:f>
            </c:strRef>
          </c:cat>
          <c:val>
            <c:numRef>
              <c:f>'Q9,10,12'!$H$8:$J$8</c:f>
            </c:numRef>
          </c:val>
        </c:ser>
        <c:ser>
          <c:idx val="3"/>
          <c:order val="3"/>
          <c:tx>
            <c:strRef>
              <c:f>'Q9,10,12'!$G$9</c:f>
            </c:strRef>
          </c:tx>
          <c:spPr>
            <a:solidFill>
              <a:srgbClr val="109618"/>
            </a:solidFill>
          </c:spPr>
          <c:cat>
            <c:strRef>
              <c:f>'Q9,10,12'!$H$5:$J$5</c:f>
            </c:strRef>
          </c:cat>
          <c:val>
            <c:numRef>
              <c:f>'Q9,10,12'!$H$9:$J$9</c:f>
            </c:numRef>
          </c:val>
        </c:ser>
        <c:ser>
          <c:idx val="4"/>
          <c:order val="4"/>
          <c:tx>
            <c:strRef>
              <c:f>'Q9,10,12'!$G$10</c:f>
            </c:strRef>
          </c:tx>
          <c:spPr>
            <a:solidFill>
              <a:srgbClr val="990099"/>
            </a:solidFill>
          </c:spPr>
          <c:cat>
            <c:strRef>
              <c:f>'Q9,10,12'!$H$5:$J$5</c:f>
            </c:strRef>
          </c:cat>
          <c:val>
            <c:numRef>
              <c:f>'Q9,10,12'!$H$10:$J$10</c:f>
            </c:numRef>
          </c:val>
        </c:ser>
        <c:axId val="36807121"/>
        <c:axId val="409959590"/>
      </c:barChart>
      <c:catAx>
        <c:axId val="36807121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409959590"/>
      </c:catAx>
      <c:valAx>
        <c:axId val="409959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20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36807121"/>
        <c:crosses val="max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222222"/>
              </a:solidFill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0</xdr:row>
      <xdr:rowOff>95250</xdr:rowOff>
    </xdr:from>
    <xdr:to>
      <xdr:col>13</xdr:col>
      <xdr:colOff>361950</xdr:colOff>
      <xdr:row>24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952500</xdr:colOff>
      <xdr:row>4</xdr:row>
      <xdr:rowOff>9525</xdr:rowOff>
    </xdr:from>
    <xdr:to>
      <xdr:col>19</xdr:col>
      <xdr:colOff>695325</xdr:colOff>
      <xdr:row>34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952500</xdr:colOff>
      <xdr:row>4</xdr:row>
      <xdr:rowOff>9525</xdr:rowOff>
    </xdr:from>
    <xdr:to>
      <xdr:col>20</xdr:col>
      <xdr:colOff>695325</xdr:colOff>
      <xdr:row>34</xdr:row>
      <xdr:rowOff>190500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952500</xdr:colOff>
      <xdr:row>4</xdr:row>
      <xdr:rowOff>9525</xdr:rowOff>
    </xdr:from>
    <xdr:to>
      <xdr:col>19</xdr:col>
      <xdr:colOff>695325</xdr:colOff>
      <xdr:row>34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28575</xdr:colOff>
      <xdr:row>4</xdr:row>
      <xdr:rowOff>9525</xdr:rowOff>
    </xdr:from>
    <xdr:to>
      <xdr:col>19</xdr:col>
      <xdr:colOff>733425</xdr:colOff>
      <xdr:row>34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0</v>
      </c>
      <c r="E1" s="2"/>
    </row>
    <row r="2">
      <c r="A2" s="2" t="s">
        <v>1</v>
      </c>
    </row>
    <row r="4">
      <c r="A4" s="2" t="s">
        <v>2</v>
      </c>
      <c r="B4" s="2" t="s">
        <v>3</v>
      </c>
      <c r="C4" s="3" t="s">
        <v>4</v>
      </c>
      <c r="E4" s="2" t="s">
        <v>5</v>
      </c>
    </row>
    <row r="5">
      <c r="A5" s="2" t="s">
        <v>6</v>
      </c>
      <c r="B5" s="4">
        <v>100545.0</v>
      </c>
      <c r="C5" s="2">
        <v>1.616</v>
      </c>
    </row>
    <row r="6">
      <c r="A6" s="2" t="s">
        <v>7</v>
      </c>
      <c r="B6" s="4">
        <v>624534.0</v>
      </c>
      <c r="C6" s="2">
        <v>3.086</v>
      </c>
      <c r="E6" s="2" t="s">
        <v>8</v>
      </c>
      <c r="F6" s="2" t="s">
        <v>9</v>
      </c>
      <c r="G6" s="2" t="s">
        <v>10</v>
      </c>
    </row>
    <row r="7">
      <c r="A7" s="2" t="s">
        <v>11</v>
      </c>
      <c r="B7" s="4">
        <v>1272577.0</v>
      </c>
      <c r="C7" s="2">
        <v>6.261</v>
      </c>
      <c r="E7" s="2" t="s">
        <v>12</v>
      </c>
      <c r="F7" s="2" t="s">
        <v>13</v>
      </c>
      <c r="G7" s="2" t="s">
        <v>14</v>
      </c>
    </row>
    <row r="8">
      <c r="A8" s="2" t="s">
        <v>15</v>
      </c>
      <c r="B8" s="4">
        <v>1.3405383E7</v>
      </c>
      <c r="C8" s="2">
        <v>63.636</v>
      </c>
      <c r="E8" s="2" t="s">
        <v>16</v>
      </c>
      <c r="F8" s="2" t="s">
        <v>17</v>
      </c>
    </row>
    <row r="9">
      <c r="A9" s="2" t="s">
        <v>18</v>
      </c>
    </row>
    <row r="10">
      <c r="A10" s="5" t="s">
        <v>19</v>
      </c>
      <c r="B10" s="6">
        <v>1.0</v>
      </c>
      <c r="C10" s="6">
        <v>2.507</v>
      </c>
      <c r="E10" s="2" t="s">
        <v>20</v>
      </c>
      <c r="F10" s="2" t="s">
        <v>21</v>
      </c>
    </row>
    <row r="11">
      <c r="A11" s="5"/>
      <c r="B11" s="6">
        <v>2.0</v>
      </c>
      <c r="C11" s="6">
        <v>2.608</v>
      </c>
      <c r="E11" s="2" t="s">
        <v>22</v>
      </c>
      <c r="F11" s="2" t="s">
        <v>23</v>
      </c>
    </row>
    <row r="12">
      <c r="A12" s="5"/>
      <c r="B12" s="6">
        <v>3.0</v>
      </c>
      <c r="C12" s="6">
        <v>2.166</v>
      </c>
      <c r="E12" s="2" t="s">
        <v>24</v>
      </c>
      <c r="F12" s="2" t="s">
        <v>25</v>
      </c>
    </row>
    <row r="13">
      <c r="A13" s="5"/>
      <c r="B13" s="6">
        <v>4.0</v>
      </c>
      <c r="C13" s="6">
        <v>2.201</v>
      </c>
    </row>
    <row r="14">
      <c r="B14" s="2" t="s">
        <v>26</v>
      </c>
      <c r="C14">
        <f>MEDIAN(C11:C13)</f>
        <v>2.201</v>
      </c>
    </row>
    <row r="16">
      <c r="A16" s="5" t="s">
        <v>27</v>
      </c>
      <c r="B16" s="6">
        <v>1.0</v>
      </c>
      <c r="C16" s="6">
        <v>2.088</v>
      </c>
    </row>
    <row r="17">
      <c r="A17" s="7"/>
      <c r="B17" s="6">
        <v>2.0</v>
      </c>
      <c r="C17" s="6">
        <v>1.439</v>
      </c>
    </row>
    <row r="18">
      <c r="A18" s="7"/>
      <c r="B18" s="6">
        <v>3.0</v>
      </c>
      <c r="C18" s="6">
        <v>1.459</v>
      </c>
    </row>
    <row r="19">
      <c r="A19" s="7"/>
      <c r="B19" s="6">
        <v>4.0</v>
      </c>
      <c r="C19" s="6">
        <v>1.48</v>
      </c>
    </row>
    <row r="20">
      <c r="B20" s="2" t="s">
        <v>26</v>
      </c>
      <c r="C20">
        <f>MEDIAN(C17:C19)</f>
        <v>1.459</v>
      </c>
    </row>
    <row r="21">
      <c r="A21" s="5" t="s">
        <v>28</v>
      </c>
      <c r="B21" s="6">
        <v>1.0</v>
      </c>
      <c r="C21" s="6">
        <v>2.248</v>
      </c>
    </row>
    <row r="22">
      <c r="A22" s="5"/>
      <c r="B22" s="6">
        <v>2.0</v>
      </c>
      <c r="C22" s="6">
        <v>2.183</v>
      </c>
    </row>
    <row r="23">
      <c r="A23" s="5"/>
      <c r="B23" s="6">
        <v>3.0</v>
      </c>
      <c r="C23" s="6">
        <v>2.245</v>
      </c>
    </row>
    <row r="24">
      <c r="A24" s="5"/>
      <c r="B24" s="6">
        <v>4.0</v>
      </c>
      <c r="C24" s="6">
        <v>2.142</v>
      </c>
    </row>
    <row r="25">
      <c r="B25" s="2" t="s">
        <v>26</v>
      </c>
      <c r="C25">
        <f>MEDIAN(C22:C24)</f>
        <v>2.183</v>
      </c>
    </row>
    <row r="27">
      <c r="A27" s="5" t="s">
        <v>29</v>
      </c>
      <c r="B27" s="6">
        <v>1.0</v>
      </c>
      <c r="C27" s="6">
        <v>1.514</v>
      </c>
    </row>
    <row r="28">
      <c r="A28" s="7"/>
      <c r="B28" s="6">
        <v>2.0</v>
      </c>
      <c r="C28" s="6">
        <v>1.483</v>
      </c>
    </row>
    <row r="29">
      <c r="A29" s="7"/>
      <c r="B29" s="6">
        <v>3.0</v>
      </c>
      <c r="C29" s="6">
        <v>1.475</v>
      </c>
    </row>
    <row r="30">
      <c r="A30" s="7"/>
      <c r="B30" s="6">
        <v>4.0</v>
      </c>
      <c r="C30" s="6">
        <v>1.478</v>
      </c>
    </row>
    <row r="31">
      <c r="B31" s="2" t="s">
        <v>26</v>
      </c>
      <c r="C31">
        <f>MEDIAN(C28:C30)</f>
        <v>1.478</v>
      </c>
    </row>
    <row r="33">
      <c r="A33" s="2" t="s">
        <v>30</v>
      </c>
      <c r="B33" s="2">
        <v>1.0</v>
      </c>
      <c r="C33" s="2">
        <v>2.233</v>
      </c>
    </row>
    <row r="34">
      <c r="B34" s="2">
        <v>2.0</v>
      </c>
      <c r="C34" s="2">
        <v>2.331</v>
      </c>
    </row>
    <row r="35">
      <c r="B35" s="2">
        <v>3.0</v>
      </c>
      <c r="C35" s="2">
        <v>2.375</v>
      </c>
    </row>
    <row r="36">
      <c r="B36" s="2">
        <v>4.0</v>
      </c>
      <c r="C36" s="2">
        <v>2.353</v>
      </c>
    </row>
    <row r="37">
      <c r="B37" s="2" t="s">
        <v>26</v>
      </c>
      <c r="C37">
        <f>MEDIAN(C34:C36)</f>
        <v>2.353</v>
      </c>
    </row>
    <row r="39">
      <c r="A39" s="2" t="s">
        <v>31</v>
      </c>
      <c r="B39" s="2">
        <v>1.0</v>
      </c>
      <c r="C39" s="2">
        <v>1.916</v>
      </c>
    </row>
    <row r="40">
      <c r="B40" s="2">
        <v>2.0</v>
      </c>
      <c r="C40" s="2">
        <v>1.577</v>
      </c>
    </row>
    <row r="41">
      <c r="B41" s="2">
        <v>3.0</v>
      </c>
      <c r="C41" s="2">
        <v>1.621</v>
      </c>
    </row>
    <row r="42">
      <c r="B42" s="2">
        <v>4.0</v>
      </c>
      <c r="C42" s="2">
        <v>1.574</v>
      </c>
    </row>
    <row r="43">
      <c r="B43" s="2" t="s">
        <v>26</v>
      </c>
      <c r="C43">
        <f>MEDIAN(C40:C42)</f>
        <v>1.577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36</v>
      </c>
    </row>
    <row r="3">
      <c r="A3" s="2" t="s">
        <v>37</v>
      </c>
    </row>
    <row r="5">
      <c r="A5" s="2" t="s">
        <v>38</v>
      </c>
      <c r="B5" s="9" t="s">
        <v>39</v>
      </c>
    </row>
    <row r="6">
      <c r="A6" s="10"/>
    </row>
    <row r="7">
      <c r="A7" s="2" t="s">
        <v>49</v>
      </c>
    </row>
    <row r="8">
      <c r="A8" s="2" t="s">
        <v>50</v>
      </c>
    </row>
    <row r="9">
      <c r="A9" s="2" t="s">
        <v>51</v>
      </c>
    </row>
    <row r="10">
      <c r="A10" s="2" t="s">
        <v>52</v>
      </c>
    </row>
    <row r="19">
      <c r="A19" s="8" t="s">
        <v>53</v>
      </c>
      <c r="B19" s="8" t="s">
        <v>54</v>
      </c>
      <c r="C19" s="8" t="s">
        <v>55</v>
      </c>
    </row>
    <row r="20">
      <c r="A20" s="2">
        <v>0.0</v>
      </c>
      <c r="B20" s="2">
        <v>104.0</v>
      </c>
      <c r="C20" s="2">
        <v>142.0</v>
      </c>
    </row>
    <row r="21">
      <c r="A21">
        <f t="shared" ref="A21:A711" si="1">A20+1</f>
        <v>1</v>
      </c>
      <c r="B21" s="2">
        <v>370.0</v>
      </c>
      <c r="C21" s="2">
        <v>406.0</v>
      </c>
    </row>
    <row r="22">
      <c r="A22">
        <f t="shared" si="1"/>
        <v>2</v>
      </c>
      <c r="B22" s="2">
        <v>623.0</v>
      </c>
      <c r="C22" s="2">
        <v>665.0</v>
      </c>
    </row>
    <row r="23">
      <c r="A23">
        <f t="shared" si="1"/>
        <v>3</v>
      </c>
      <c r="B23" s="2">
        <v>912.0</v>
      </c>
      <c r="C23" s="2">
        <v>950.0</v>
      </c>
    </row>
    <row r="24">
      <c r="A24">
        <f t="shared" si="1"/>
        <v>4</v>
      </c>
      <c r="B24" s="2">
        <v>1137.0</v>
      </c>
      <c r="C24" s="2">
        <v>1178.0</v>
      </c>
    </row>
    <row r="25">
      <c r="A25">
        <f t="shared" si="1"/>
        <v>5</v>
      </c>
      <c r="B25" s="2">
        <v>1484.0</v>
      </c>
      <c r="C25" s="2">
        <v>1513.0</v>
      </c>
    </row>
    <row r="26">
      <c r="A26">
        <f t="shared" si="1"/>
        <v>6</v>
      </c>
      <c r="B26" s="2">
        <v>1697.0</v>
      </c>
      <c r="C26" s="2">
        <v>1730.0</v>
      </c>
    </row>
    <row r="27">
      <c r="A27">
        <f t="shared" si="1"/>
        <v>7</v>
      </c>
      <c r="B27" s="2">
        <v>1921.0</v>
      </c>
      <c r="C27" s="2">
        <v>1920.0</v>
      </c>
    </row>
    <row r="28">
      <c r="A28">
        <f t="shared" si="1"/>
        <v>8</v>
      </c>
      <c r="B28" s="2">
        <v>1929.0</v>
      </c>
      <c r="C28" s="2">
        <v>1923.0</v>
      </c>
    </row>
    <row r="29">
      <c r="A29">
        <f t="shared" si="1"/>
        <v>9</v>
      </c>
      <c r="B29" s="2">
        <v>1929.0</v>
      </c>
      <c r="C29" s="2">
        <v>1923.0</v>
      </c>
    </row>
    <row r="30">
      <c r="A30">
        <f t="shared" si="1"/>
        <v>10</v>
      </c>
      <c r="B30" s="2">
        <v>1930.0</v>
      </c>
      <c r="C30" s="2">
        <v>1923.0</v>
      </c>
    </row>
    <row r="31">
      <c r="A31">
        <f t="shared" si="1"/>
        <v>11</v>
      </c>
      <c r="B31" s="2">
        <v>1930.0</v>
      </c>
      <c r="C31" s="2">
        <v>1924.0</v>
      </c>
    </row>
    <row r="32">
      <c r="A32">
        <f t="shared" si="1"/>
        <v>12</v>
      </c>
      <c r="B32" s="2">
        <v>1930.0</v>
      </c>
      <c r="C32" s="2">
        <v>2083.0</v>
      </c>
    </row>
    <row r="33">
      <c r="A33">
        <f t="shared" si="1"/>
        <v>13</v>
      </c>
      <c r="B33" s="2">
        <v>1930.0</v>
      </c>
      <c r="C33" s="2">
        <v>2389.0</v>
      </c>
    </row>
    <row r="34">
      <c r="A34">
        <f t="shared" si="1"/>
        <v>14</v>
      </c>
      <c r="B34" s="2">
        <v>1930.0</v>
      </c>
      <c r="C34" s="2">
        <v>2390.0</v>
      </c>
    </row>
    <row r="35">
      <c r="A35">
        <f t="shared" si="1"/>
        <v>15</v>
      </c>
      <c r="B35" s="2">
        <v>1930.0</v>
      </c>
      <c r="C35" s="2">
        <v>2390.0</v>
      </c>
    </row>
    <row r="36">
      <c r="A36">
        <f t="shared" si="1"/>
        <v>16</v>
      </c>
      <c r="B36" s="2">
        <v>1993.0</v>
      </c>
      <c r="C36" s="2">
        <v>2390.0</v>
      </c>
    </row>
    <row r="37">
      <c r="A37">
        <f t="shared" si="1"/>
        <v>17</v>
      </c>
      <c r="B37" s="2">
        <v>2131.0</v>
      </c>
      <c r="C37" s="2">
        <v>2390.0</v>
      </c>
    </row>
    <row r="38">
      <c r="A38">
        <f t="shared" si="1"/>
        <v>18</v>
      </c>
      <c r="B38" s="2">
        <v>2131.0</v>
      </c>
      <c r="C38" s="2">
        <v>3111.0</v>
      </c>
    </row>
    <row r="39">
      <c r="A39">
        <f t="shared" si="1"/>
        <v>19</v>
      </c>
      <c r="B39" s="2">
        <v>2131.0</v>
      </c>
      <c r="C39" s="2">
        <v>3357.0</v>
      </c>
    </row>
    <row r="40">
      <c r="A40">
        <f t="shared" si="1"/>
        <v>20</v>
      </c>
      <c r="B40" s="2">
        <v>2131.0</v>
      </c>
      <c r="C40" s="2">
        <v>3775.0</v>
      </c>
    </row>
    <row r="41">
      <c r="A41">
        <f t="shared" si="1"/>
        <v>21</v>
      </c>
      <c r="B41" s="2">
        <v>2131.0</v>
      </c>
      <c r="C41" s="2">
        <v>3812.0</v>
      </c>
    </row>
    <row r="42">
      <c r="A42">
        <f t="shared" si="1"/>
        <v>22</v>
      </c>
      <c r="B42" s="2">
        <v>2131.0</v>
      </c>
      <c r="C42" s="2">
        <v>3812.0</v>
      </c>
    </row>
    <row r="43">
      <c r="A43">
        <f t="shared" si="1"/>
        <v>23</v>
      </c>
      <c r="B43" s="2">
        <v>2131.0</v>
      </c>
      <c r="C43" s="2">
        <v>3812.0</v>
      </c>
    </row>
    <row r="44">
      <c r="A44">
        <f t="shared" si="1"/>
        <v>24</v>
      </c>
      <c r="B44" s="2">
        <v>2131.0</v>
      </c>
      <c r="C44" s="2">
        <v>3812.0</v>
      </c>
    </row>
    <row r="45">
      <c r="A45">
        <f t="shared" si="1"/>
        <v>25</v>
      </c>
      <c r="B45" s="2">
        <v>2131.0</v>
      </c>
      <c r="C45" s="2">
        <v>3812.0</v>
      </c>
    </row>
    <row r="46">
      <c r="A46">
        <f t="shared" si="1"/>
        <v>26</v>
      </c>
      <c r="B46" s="2">
        <v>2131.0</v>
      </c>
      <c r="C46" s="2">
        <v>3813.0</v>
      </c>
    </row>
    <row r="47">
      <c r="A47">
        <f t="shared" si="1"/>
        <v>27</v>
      </c>
      <c r="B47" s="2">
        <v>2207.0</v>
      </c>
      <c r="C47" s="2">
        <v>3937.0</v>
      </c>
    </row>
    <row r="48">
      <c r="A48">
        <f t="shared" si="1"/>
        <v>28</v>
      </c>
      <c r="B48" s="2">
        <v>332.0</v>
      </c>
      <c r="C48" s="2">
        <v>3937.0</v>
      </c>
    </row>
    <row r="49">
      <c r="A49">
        <f t="shared" si="1"/>
        <v>29</v>
      </c>
      <c r="B49" s="2">
        <v>485.0</v>
      </c>
      <c r="C49" s="2">
        <v>3937.0</v>
      </c>
    </row>
    <row r="50">
      <c r="A50">
        <f t="shared" si="1"/>
        <v>30</v>
      </c>
      <c r="B50" s="2">
        <v>634.0</v>
      </c>
      <c r="C50" s="2">
        <v>3937.0</v>
      </c>
    </row>
    <row r="51">
      <c r="A51">
        <f t="shared" si="1"/>
        <v>31</v>
      </c>
      <c r="B51" s="2">
        <v>791.0</v>
      </c>
      <c r="C51" s="2">
        <v>3937.0</v>
      </c>
    </row>
    <row r="52">
      <c r="A52">
        <f t="shared" si="1"/>
        <v>32</v>
      </c>
      <c r="B52" s="2">
        <v>829.0</v>
      </c>
      <c r="C52" s="2">
        <v>3937.0</v>
      </c>
    </row>
    <row r="53">
      <c r="A53">
        <f t="shared" si="1"/>
        <v>33</v>
      </c>
      <c r="B53" s="2">
        <v>1022.0</v>
      </c>
      <c r="C53" s="2">
        <v>3937.0</v>
      </c>
    </row>
    <row r="54">
      <c r="A54">
        <f t="shared" si="1"/>
        <v>34</v>
      </c>
      <c r="B54" s="2">
        <v>1260.0</v>
      </c>
      <c r="C54" s="2">
        <v>4245.0</v>
      </c>
    </row>
    <row r="55">
      <c r="A55">
        <f t="shared" si="1"/>
        <v>35</v>
      </c>
      <c r="B55" s="2">
        <v>1495.0</v>
      </c>
      <c r="C55" s="2">
        <v>4682.0</v>
      </c>
    </row>
    <row r="56">
      <c r="A56">
        <f t="shared" si="1"/>
        <v>36</v>
      </c>
      <c r="B56" s="2">
        <v>1730.0</v>
      </c>
      <c r="C56" s="2">
        <v>4685.0</v>
      </c>
    </row>
    <row r="57">
      <c r="A57">
        <f t="shared" si="1"/>
        <v>37</v>
      </c>
      <c r="B57" s="2">
        <v>1934.0</v>
      </c>
      <c r="C57" s="2">
        <v>4685.0</v>
      </c>
    </row>
    <row r="58">
      <c r="A58">
        <f t="shared" si="1"/>
        <v>38</v>
      </c>
      <c r="B58" s="2">
        <v>2031.0</v>
      </c>
      <c r="C58" s="2">
        <v>4685.0</v>
      </c>
    </row>
    <row r="59">
      <c r="A59">
        <f t="shared" si="1"/>
        <v>39</v>
      </c>
      <c r="B59" s="2">
        <v>2139.0</v>
      </c>
      <c r="C59" s="2">
        <v>2435.0</v>
      </c>
    </row>
    <row r="60">
      <c r="A60">
        <f t="shared" si="1"/>
        <v>40</v>
      </c>
      <c r="B60" s="2">
        <v>2183.0</v>
      </c>
      <c r="C60" s="2">
        <v>2664.0</v>
      </c>
    </row>
    <row r="61">
      <c r="A61">
        <f t="shared" si="1"/>
        <v>41</v>
      </c>
      <c r="B61" s="2">
        <v>2183.0</v>
      </c>
      <c r="C61" s="2">
        <v>2890.0</v>
      </c>
    </row>
    <row r="62">
      <c r="A62">
        <f t="shared" si="1"/>
        <v>42</v>
      </c>
      <c r="B62" s="2">
        <v>2183.0</v>
      </c>
      <c r="C62" s="2">
        <v>3852.0</v>
      </c>
    </row>
    <row r="63">
      <c r="A63">
        <f t="shared" si="1"/>
        <v>43</v>
      </c>
      <c r="B63" s="2">
        <v>2183.0</v>
      </c>
      <c r="C63" s="2">
        <v>4251.0</v>
      </c>
    </row>
    <row r="64">
      <c r="A64">
        <f t="shared" si="1"/>
        <v>44</v>
      </c>
      <c r="B64" s="2">
        <v>2183.0</v>
      </c>
      <c r="C64" s="2">
        <v>4340.0</v>
      </c>
    </row>
    <row r="65">
      <c r="A65">
        <f t="shared" si="1"/>
        <v>45</v>
      </c>
      <c r="B65" s="2">
        <v>2183.0</v>
      </c>
      <c r="C65" s="2">
        <v>4447.0</v>
      </c>
    </row>
    <row r="66">
      <c r="A66">
        <f t="shared" si="1"/>
        <v>46</v>
      </c>
      <c r="B66" s="2">
        <v>2183.0</v>
      </c>
      <c r="C66" s="2">
        <v>4447.0</v>
      </c>
    </row>
    <row r="67">
      <c r="A67">
        <f t="shared" si="1"/>
        <v>47</v>
      </c>
      <c r="B67" s="2">
        <v>2183.0</v>
      </c>
      <c r="C67" s="2">
        <v>4447.0</v>
      </c>
    </row>
    <row r="68">
      <c r="A68">
        <f t="shared" si="1"/>
        <v>48</v>
      </c>
      <c r="B68" s="2">
        <v>2183.0</v>
      </c>
      <c r="C68" s="2">
        <v>4660.0</v>
      </c>
    </row>
    <row r="69">
      <c r="A69">
        <f t="shared" si="1"/>
        <v>49</v>
      </c>
      <c r="B69" s="2">
        <v>2224.0</v>
      </c>
      <c r="C69" s="2">
        <v>4898.0</v>
      </c>
    </row>
    <row r="70">
      <c r="A70">
        <f t="shared" si="1"/>
        <v>50</v>
      </c>
      <c r="B70" s="2">
        <v>2337.0</v>
      </c>
      <c r="C70" s="2">
        <v>5136.0</v>
      </c>
    </row>
    <row r="71">
      <c r="A71">
        <f t="shared" si="1"/>
        <v>51</v>
      </c>
      <c r="B71" s="2">
        <v>2337.0</v>
      </c>
      <c r="C71" s="2">
        <v>5405.0</v>
      </c>
    </row>
    <row r="72">
      <c r="A72">
        <f t="shared" si="1"/>
        <v>52</v>
      </c>
      <c r="B72" s="2">
        <v>2337.0</v>
      </c>
      <c r="C72" s="2">
        <v>5638.0</v>
      </c>
    </row>
    <row r="73">
      <c r="A73">
        <f t="shared" si="1"/>
        <v>53</v>
      </c>
      <c r="B73" s="2">
        <v>2337.0</v>
      </c>
      <c r="C73" s="2">
        <v>5947.0</v>
      </c>
    </row>
    <row r="74">
      <c r="A74">
        <f t="shared" si="1"/>
        <v>54</v>
      </c>
      <c r="B74" s="2">
        <v>2337.0</v>
      </c>
      <c r="C74" s="2">
        <v>5947.0</v>
      </c>
    </row>
    <row r="75">
      <c r="A75">
        <f t="shared" si="1"/>
        <v>55</v>
      </c>
      <c r="B75" s="2">
        <v>2337.0</v>
      </c>
      <c r="C75" s="2">
        <v>5947.0</v>
      </c>
    </row>
    <row r="76">
      <c r="A76">
        <f t="shared" si="1"/>
        <v>56</v>
      </c>
      <c r="B76" s="2">
        <v>2337.0</v>
      </c>
      <c r="C76" s="2">
        <v>5947.0</v>
      </c>
    </row>
    <row r="77">
      <c r="A77">
        <f t="shared" si="1"/>
        <v>57</v>
      </c>
      <c r="B77" s="2">
        <v>2337.0</v>
      </c>
      <c r="C77" s="2">
        <v>5947.0</v>
      </c>
    </row>
    <row r="78">
      <c r="A78">
        <f t="shared" si="1"/>
        <v>58</v>
      </c>
      <c r="B78" s="2">
        <v>2337.0</v>
      </c>
      <c r="C78" s="2">
        <v>5947.0</v>
      </c>
    </row>
    <row r="79">
      <c r="A79">
        <f t="shared" si="1"/>
        <v>59</v>
      </c>
      <c r="B79" s="2">
        <v>2337.0</v>
      </c>
      <c r="C79" s="2">
        <v>5952.0</v>
      </c>
    </row>
    <row r="80">
      <c r="A80">
        <f t="shared" si="1"/>
        <v>60</v>
      </c>
      <c r="B80" s="2">
        <v>2337.0</v>
      </c>
      <c r="C80" s="2">
        <v>6170.0</v>
      </c>
    </row>
    <row r="81">
      <c r="A81">
        <f t="shared" si="1"/>
        <v>61</v>
      </c>
      <c r="B81" s="2">
        <v>2337.0</v>
      </c>
      <c r="C81" s="2">
        <v>6170.0</v>
      </c>
    </row>
    <row r="82">
      <c r="A82">
        <f t="shared" si="1"/>
        <v>62</v>
      </c>
      <c r="B82" s="2">
        <v>2337.0</v>
      </c>
      <c r="C82" s="2">
        <v>6170.0</v>
      </c>
    </row>
    <row r="83">
      <c r="A83">
        <f t="shared" si="1"/>
        <v>63</v>
      </c>
      <c r="B83" s="2">
        <v>2337.0</v>
      </c>
      <c r="C83" s="2">
        <v>6170.0</v>
      </c>
    </row>
    <row r="84">
      <c r="A84">
        <f t="shared" si="1"/>
        <v>64</v>
      </c>
      <c r="B84" s="2">
        <v>2337.0</v>
      </c>
      <c r="C84" s="2">
        <v>6170.0</v>
      </c>
    </row>
    <row r="85">
      <c r="A85">
        <f t="shared" si="1"/>
        <v>65</v>
      </c>
      <c r="B85" s="2">
        <v>2337.0</v>
      </c>
      <c r="C85" s="2">
        <v>6170.0</v>
      </c>
    </row>
    <row r="86">
      <c r="A86">
        <f t="shared" si="1"/>
        <v>66</v>
      </c>
      <c r="B86" s="2">
        <v>2337.0</v>
      </c>
      <c r="C86" s="2">
        <v>6500.0</v>
      </c>
    </row>
    <row r="87">
      <c r="A87">
        <f t="shared" si="1"/>
        <v>67</v>
      </c>
      <c r="B87" s="2">
        <v>2337.0</v>
      </c>
      <c r="C87" s="2">
        <v>6935.0</v>
      </c>
    </row>
    <row r="88">
      <c r="A88">
        <f t="shared" si="1"/>
        <v>68</v>
      </c>
      <c r="B88" s="2">
        <v>2338.0</v>
      </c>
      <c r="C88" s="2">
        <v>6936.0</v>
      </c>
    </row>
    <row r="89">
      <c r="A89">
        <f t="shared" si="1"/>
        <v>69</v>
      </c>
      <c r="B89" s="2">
        <v>2338.0</v>
      </c>
      <c r="C89" s="2">
        <v>6936.0</v>
      </c>
    </row>
    <row r="90">
      <c r="A90">
        <f t="shared" si="1"/>
        <v>70</v>
      </c>
      <c r="B90" s="2">
        <v>2338.0</v>
      </c>
      <c r="C90" s="2">
        <v>7075.0</v>
      </c>
    </row>
    <row r="91">
      <c r="A91">
        <f t="shared" si="1"/>
        <v>71</v>
      </c>
      <c r="B91" s="2">
        <v>2338.0</v>
      </c>
      <c r="C91" s="2">
        <v>7210.0</v>
      </c>
    </row>
    <row r="92">
      <c r="A92">
        <f t="shared" si="1"/>
        <v>72</v>
      </c>
      <c r="B92" s="2">
        <v>2338.0</v>
      </c>
      <c r="C92" s="2">
        <v>7805.0</v>
      </c>
    </row>
    <row r="93">
      <c r="A93">
        <f t="shared" si="1"/>
        <v>73</v>
      </c>
      <c r="B93" s="2">
        <v>2338.0</v>
      </c>
      <c r="C93" s="2">
        <v>4304.0</v>
      </c>
    </row>
    <row r="94">
      <c r="A94">
        <f t="shared" si="1"/>
        <v>74</v>
      </c>
      <c r="B94" s="2">
        <v>2338.0</v>
      </c>
      <c r="C94" s="2">
        <v>4575.0</v>
      </c>
    </row>
    <row r="95">
      <c r="A95">
        <f t="shared" si="1"/>
        <v>75</v>
      </c>
      <c r="B95" s="2">
        <v>2338.0</v>
      </c>
      <c r="C95" s="2">
        <v>4845.0</v>
      </c>
    </row>
    <row r="96">
      <c r="A96">
        <f t="shared" si="1"/>
        <v>76</v>
      </c>
      <c r="B96" s="2">
        <v>2338.0</v>
      </c>
      <c r="C96" s="2">
        <v>5129.0</v>
      </c>
    </row>
    <row r="97">
      <c r="A97">
        <f t="shared" si="1"/>
        <v>77</v>
      </c>
      <c r="B97" s="2">
        <v>2338.0</v>
      </c>
      <c r="C97" s="2">
        <v>5398.0</v>
      </c>
    </row>
    <row r="98">
      <c r="A98">
        <f t="shared" si="1"/>
        <v>78</v>
      </c>
      <c r="B98" s="2">
        <v>2439.0</v>
      </c>
      <c r="C98" s="2">
        <v>5664.0</v>
      </c>
    </row>
    <row r="99">
      <c r="A99">
        <f t="shared" si="1"/>
        <v>79</v>
      </c>
      <c r="B99" s="2">
        <v>2463.0</v>
      </c>
      <c r="C99" s="2">
        <v>5911.0</v>
      </c>
    </row>
    <row r="100">
      <c r="A100">
        <f t="shared" si="1"/>
        <v>80</v>
      </c>
      <c r="B100" s="2">
        <v>2463.0</v>
      </c>
      <c r="C100" s="2">
        <v>6233.0</v>
      </c>
    </row>
    <row r="101">
      <c r="A101">
        <f t="shared" si="1"/>
        <v>81</v>
      </c>
      <c r="B101" s="2">
        <v>2463.0</v>
      </c>
      <c r="C101" s="2">
        <v>6288.0</v>
      </c>
    </row>
    <row r="102">
      <c r="A102">
        <f t="shared" si="1"/>
        <v>82</v>
      </c>
      <c r="B102" s="2">
        <v>2463.0</v>
      </c>
      <c r="C102" s="2">
        <v>6288.0</v>
      </c>
    </row>
    <row r="103">
      <c r="A103">
        <f t="shared" si="1"/>
        <v>83</v>
      </c>
      <c r="B103" s="2">
        <v>2463.0</v>
      </c>
      <c r="C103" s="2">
        <v>6288.0</v>
      </c>
    </row>
    <row r="104">
      <c r="A104">
        <f t="shared" si="1"/>
        <v>84</v>
      </c>
      <c r="B104" s="2">
        <v>2463.0</v>
      </c>
      <c r="C104" s="2">
        <v>6288.0</v>
      </c>
    </row>
    <row r="105">
      <c r="A105">
        <f t="shared" si="1"/>
        <v>85</v>
      </c>
      <c r="B105" s="2">
        <v>2463.0</v>
      </c>
      <c r="C105" s="2">
        <v>7663.0</v>
      </c>
    </row>
    <row r="106">
      <c r="A106">
        <f t="shared" si="1"/>
        <v>86</v>
      </c>
      <c r="B106" s="2">
        <v>2463.0</v>
      </c>
      <c r="C106" s="2">
        <v>8628.0</v>
      </c>
    </row>
    <row r="107">
      <c r="A107">
        <f t="shared" si="1"/>
        <v>87</v>
      </c>
      <c r="B107" s="2">
        <v>2463.0</v>
      </c>
      <c r="C107" s="2">
        <v>8737.0</v>
      </c>
    </row>
    <row r="108">
      <c r="A108">
        <f t="shared" si="1"/>
        <v>88</v>
      </c>
      <c r="B108" s="2">
        <v>2463.0</v>
      </c>
      <c r="C108" s="2">
        <v>8845.0</v>
      </c>
    </row>
    <row r="109">
      <c r="A109">
        <f t="shared" si="1"/>
        <v>89</v>
      </c>
      <c r="B109" s="2">
        <v>2563.0</v>
      </c>
      <c r="C109" s="2">
        <v>8849.0</v>
      </c>
    </row>
    <row r="110">
      <c r="A110">
        <f t="shared" si="1"/>
        <v>90</v>
      </c>
      <c r="B110" s="2">
        <v>2563.0</v>
      </c>
      <c r="C110" s="2">
        <v>9081.0</v>
      </c>
    </row>
    <row r="111">
      <c r="A111">
        <f t="shared" si="1"/>
        <v>91</v>
      </c>
      <c r="B111" s="2">
        <v>2563.0</v>
      </c>
      <c r="C111" s="2">
        <v>9081.0</v>
      </c>
    </row>
    <row r="112">
      <c r="A112">
        <f t="shared" si="1"/>
        <v>92</v>
      </c>
      <c r="B112" s="2">
        <v>2563.0</v>
      </c>
      <c r="C112" s="2">
        <v>9081.0</v>
      </c>
    </row>
    <row r="113">
      <c r="A113">
        <f t="shared" si="1"/>
        <v>93</v>
      </c>
      <c r="B113" s="2">
        <v>2563.0</v>
      </c>
      <c r="C113" s="2">
        <v>9081.0</v>
      </c>
    </row>
    <row r="114">
      <c r="A114">
        <f t="shared" si="1"/>
        <v>94</v>
      </c>
      <c r="B114" s="2">
        <v>2563.0</v>
      </c>
      <c r="C114" s="2">
        <v>9081.0</v>
      </c>
    </row>
    <row r="115">
      <c r="A115">
        <f t="shared" si="1"/>
        <v>95</v>
      </c>
      <c r="B115" s="2">
        <v>2563.0</v>
      </c>
      <c r="C115" s="2">
        <v>9081.0</v>
      </c>
    </row>
    <row r="116">
      <c r="A116">
        <f t="shared" si="1"/>
        <v>96</v>
      </c>
      <c r="B116" s="2">
        <v>2563.0</v>
      </c>
      <c r="C116" s="2">
        <v>9186.0</v>
      </c>
    </row>
    <row r="117">
      <c r="A117">
        <f t="shared" si="1"/>
        <v>97</v>
      </c>
      <c r="B117" s="2">
        <v>2563.0</v>
      </c>
      <c r="C117" s="2">
        <v>9341.0</v>
      </c>
    </row>
    <row r="118">
      <c r="A118">
        <f t="shared" si="1"/>
        <v>98</v>
      </c>
      <c r="B118" s="2">
        <v>2564.0</v>
      </c>
      <c r="C118" s="2">
        <v>9529.0</v>
      </c>
    </row>
    <row r="119">
      <c r="A119">
        <f t="shared" si="1"/>
        <v>99</v>
      </c>
      <c r="B119" s="2">
        <v>2564.0</v>
      </c>
      <c r="C119" s="2">
        <v>9529.0</v>
      </c>
    </row>
    <row r="120">
      <c r="A120">
        <f t="shared" si="1"/>
        <v>100</v>
      </c>
      <c r="B120" s="2">
        <v>2564.0</v>
      </c>
      <c r="C120" s="2">
        <v>9529.0</v>
      </c>
    </row>
    <row r="121">
      <c r="A121">
        <f t="shared" si="1"/>
        <v>101</v>
      </c>
      <c r="B121" s="2">
        <v>2564.0</v>
      </c>
      <c r="C121" s="2">
        <v>9529.0</v>
      </c>
    </row>
    <row r="122">
      <c r="A122">
        <f t="shared" si="1"/>
        <v>102</v>
      </c>
      <c r="B122" s="2">
        <v>2564.0</v>
      </c>
      <c r="C122" s="2">
        <v>9529.0</v>
      </c>
    </row>
    <row r="123">
      <c r="A123">
        <f t="shared" si="1"/>
        <v>103</v>
      </c>
      <c r="B123" s="2">
        <v>2564.0</v>
      </c>
      <c r="C123" s="2">
        <v>9624.0</v>
      </c>
    </row>
    <row r="124">
      <c r="A124">
        <f t="shared" si="1"/>
        <v>104</v>
      </c>
      <c r="B124" s="2">
        <v>2564.0</v>
      </c>
      <c r="C124" s="2">
        <v>10240.0</v>
      </c>
    </row>
    <row r="125">
      <c r="A125">
        <f t="shared" si="1"/>
        <v>105</v>
      </c>
      <c r="B125" s="2">
        <v>2564.0</v>
      </c>
      <c r="C125" s="2">
        <v>10240.0</v>
      </c>
    </row>
    <row r="126">
      <c r="A126">
        <f t="shared" si="1"/>
        <v>106</v>
      </c>
      <c r="B126" s="2">
        <v>2564.0</v>
      </c>
      <c r="C126" s="2">
        <v>10240.0</v>
      </c>
    </row>
    <row r="127">
      <c r="A127">
        <f t="shared" si="1"/>
        <v>107</v>
      </c>
      <c r="B127" s="2">
        <v>2564.0</v>
      </c>
      <c r="C127" s="2">
        <v>10240.0</v>
      </c>
    </row>
    <row r="128">
      <c r="A128">
        <f t="shared" si="1"/>
        <v>108</v>
      </c>
      <c r="B128" s="2">
        <v>2564.0</v>
      </c>
      <c r="C128" s="2">
        <v>8342.0</v>
      </c>
    </row>
    <row r="129">
      <c r="A129">
        <f t="shared" si="1"/>
        <v>109</v>
      </c>
      <c r="B129" s="2">
        <v>2619.0</v>
      </c>
      <c r="C129" s="2">
        <v>8616.0</v>
      </c>
    </row>
    <row r="130">
      <c r="A130">
        <f t="shared" si="1"/>
        <v>110</v>
      </c>
      <c r="B130" s="2">
        <v>412.0</v>
      </c>
      <c r="C130" s="2">
        <v>8880.0</v>
      </c>
    </row>
    <row r="131">
      <c r="A131">
        <f t="shared" si="1"/>
        <v>111</v>
      </c>
      <c r="B131" s="2">
        <v>550.0</v>
      </c>
      <c r="C131" s="2">
        <v>9146.0</v>
      </c>
    </row>
    <row r="132">
      <c r="A132">
        <f t="shared" si="1"/>
        <v>112</v>
      </c>
      <c r="B132" s="2">
        <v>695.0</v>
      </c>
      <c r="C132" s="2">
        <v>9410.0</v>
      </c>
    </row>
    <row r="133">
      <c r="A133">
        <f t="shared" si="1"/>
        <v>113</v>
      </c>
      <c r="B133" s="2">
        <v>841.0</v>
      </c>
      <c r="C133" s="2">
        <v>9563.0</v>
      </c>
    </row>
    <row r="134">
      <c r="A134">
        <f t="shared" si="1"/>
        <v>114</v>
      </c>
      <c r="B134" s="2">
        <v>988.0</v>
      </c>
      <c r="C134" s="2">
        <v>9674.0</v>
      </c>
    </row>
    <row r="135">
      <c r="A135">
        <f t="shared" si="1"/>
        <v>115</v>
      </c>
      <c r="B135" s="2">
        <v>1135.0</v>
      </c>
      <c r="C135" s="2">
        <v>9899.0</v>
      </c>
    </row>
    <row r="136">
      <c r="A136">
        <f t="shared" si="1"/>
        <v>116</v>
      </c>
      <c r="B136" s="2">
        <v>1280.0</v>
      </c>
      <c r="C136" s="2">
        <v>10240.0</v>
      </c>
    </row>
    <row r="137">
      <c r="A137">
        <f t="shared" si="1"/>
        <v>117</v>
      </c>
      <c r="B137" s="2">
        <v>1296.0</v>
      </c>
      <c r="C137" s="2">
        <v>10240.0</v>
      </c>
    </row>
    <row r="138">
      <c r="A138">
        <f t="shared" si="1"/>
        <v>118</v>
      </c>
      <c r="B138" s="2">
        <v>1478.0</v>
      </c>
      <c r="C138" s="2">
        <v>10240.0</v>
      </c>
    </row>
    <row r="139">
      <c r="A139">
        <f t="shared" si="1"/>
        <v>119</v>
      </c>
      <c r="B139" s="2">
        <v>1709.0</v>
      </c>
      <c r="C139" s="2">
        <v>10240.0</v>
      </c>
    </row>
    <row r="140">
      <c r="A140">
        <f t="shared" si="1"/>
        <v>120</v>
      </c>
      <c r="B140" s="2">
        <v>1928.0</v>
      </c>
      <c r="C140" s="2">
        <v>10240.0</v>
      </c>
    </row>
    <row r="141">
      <c r="A141">
        <f t="shared" si="1"/>
        <v>121</v>
      </c>
      <c r="B141" s="2">
        <v>2099.0</v>
      </c>
      <c r="C141" s="2">
        <v>10240.0</v>
      </c>
    </row>
    <row r="142">
      <c r="A142">
        <f t="shared" si="1"/>
        <v>122</v>
      </c>
      <c r="B142" s="2">
        <v>2191.0</v>
      </c>
      <c r="C142" s="2">
        <v>10240.0</v>
      </c>
    </row>
    <row r="143">
      <c r="A143">
        <f t="shared" si="1"/>
        <v>123</v>
      </c>
      <c r="B143" s="2">
        <v>2191.0</v>
      </c>
      <c r="C143" s="2">
        <v>10240.0</v>
      </c>
    </row>
    <row r="144">
      <c r="A144">
        <f t="shared" si="1"/>
        <v>124</v>
      </c>
      <c r="B144" s="2">
        <v>2191.0</v>
      </c>
      <c r="C144" s="2">
        <v>10240.0</v>
      </c>
    </row>
    <row r="145">
      <c r="A145">
        <f t="shared" si="1"/>
        <v>125</v>
      </c>
      <c r="B145" s="2">
        <v>2191.0</v>
      </c>
      <c r="C145" s="2">
        <v>10240.0</v>
      </c>
    </row>
    <row r="146">
      <c r="A146">
        <f t="shared" si="1"/>
        <v>126</v>
      </c>
      <c r="B146" s="2">
        <v>2191.0</v>
      </c>
      <c r="C146" s="2">
        <v>11264.0</v>
      </c>
    </row>
    <row r="147">
      <c r="A147">
        <f t="shared" si="1"/>
        <v>127</v>
      </c>
      <c r="B147" s="2">
        <v>2191.0</v>
      </c>
      <c r="C147" s="2">
        <v>11264.0</v>
      </c>
    </row>
    <row r="148">
      <c r="A148">
        <f t="shared" si="1"/>
        <v>128</v>
      </c>
      <c r="B148" s="2">
        <v>2191.0</v>
      </c>
      <c r="C148" s="2">
        <v>11264.0</v>
      </c>
    </row>
    <row r="149">
      <c r="A149">
        <f t="shared" si="1"/>
        <v>129</v>
      </c>
      <c r="B149" s="2">
        <v>2191.0</v>
      </c>
      <c r="C149" s="2">
        <v>11264.0</v>
      </c>
    </row>
    <row r="150">
      <c r="A150">
        <f t="shared" si="1"/>
        <v>130</v>
      </c>
      <c r="B150" s="2">
        <v>2191.0</v>
      </c>
      <c r="C150" s="2">
        <v>11264.0</v>
      </c>
    </row>
    <row r="151">
      <c r="A151">
        <f t="shared" si="1"/>
        <v>131</v>
      </c>
      <c r="B151" s="2">
        <v>2191.0</v>
      </c>
      <c r="C151" s="2">
        <v>9038.0</v>
      </c>
    </row>
    <row r="152">
      <c r="A152">
        <f t="shared" si="1"/>
        <v>132</v>
      </c>
      <c r="B152" s="2">
        <v>2299.0</v>
      </c>
      <c r="C152" s="2">
        <v>9106.0</v>
      </c>
    </row>
    <row r="153">
      <c r="A153">
        <f t="shared" si="1"/>
        <v>133</v>
      </c>
      <c r="B153" s="2">
        <v>2299.0</v>
      </c>
      <c r="C153" s="2">
        <v>9315.0</v>
      </c>
    </row>
    <row r="154">
      <c r="A154">
        <f t="shared" si="1"/>
        <v>134</v>
      </c>
      <c r="B154" s="2">
        <v>2299.0</v>
      </c>
      <c r="C154" s="2">
        <v>9546.0</v>
      </c>
    </row>
    <row r="155">
      <c r="A155">
        <f t="shared" si="1"/>
        <v>135</v>
      </c>
      <c r="B155" s="2">
        <v>2299.0</v>
      </c>
      <c r="C155" s="2">
        <v>9777.0</v>
      </c>
    </row>
    <row r="156">
      <c r="A156">
        <f t="shared" si="1"/>
        <v>136</v>
      </c>
      <c r="B156" s="2">
        <v>2299.0</v>
      </c>
      <c r="C156" s="2">
        <v>10240.0</v>
      </c>
    </row>
    <row r="157">
      <c r="A157">
        <f t="shared" si="1"/>
        <v>137</v>
      </c>
      <c r="B157" s="2">
        <v>2299.0</v>
      </c>
      <c r="C157" s="2">
        <v>10240.0</v>
      </c>
    </row>
    <row r="158">
      <c r="A158">
        <f t="shared" si="1"/>
        <v>138</v>
      </c>
      <c r="B158" s="2">
        <v>2299.0</v>
      </c>
      <c r="C158" s="2">
        <v>10240.0</v>
      </c>
    </row>
    <row r="159">
      <c r="A159">
        <f t="shared" si="1"/>
        <v>139</v>
      </c>
      <c r="B159" s="2">
        <v>2299.0</v>
      </c>
      <c r="C159" s="2">
        <v>10240.0</v>
      </c>
    </row>
    <row r="160">
      <c r="A160">
        <f t="shared" si="1"/>
        <v>140</v>
      </c>
      <c r="B160" s="2">
        <v>2299.0</v>
      </c>
      <c r="C160" s="2">
        <v>10240.0</v>
      </c>
    </row>
    <row r="161">
      <c r="A161">
        <f t="shared" si="1"/>
        <v>141</v>
      </c>
      <c r="B161" s="2">
        <v>2299.0</v>
      </c>
      <c r="C161" s="2">
        <v>11264.0</v>
      </c>
    </row>
    <row r="162">
      <c r="A162">
        <f t="shared" si="1"/>
        <v>142</v>
      </c>
      <c r="B162" s="2">
        <v>2299.0</v>
      </c>
      <c r="C162" s="2">
        <v>11264.0</v>
      </c>
    </row>
    <row r="163">
      <c r="A163">
        <f t="shared" si="1"/>
        <v>143</v>
      </c>
      <c r="B163" s="2">
        <v>2299.0</v>
      </c>
      <c r="C163" s="2">
        <v>11264.0</v>
      </c>
    </row>
    <row r="164">
      <c r="A164">
        <f t="shared" si="1"/>
        <v>144</v>
      </c>
      <c r="B164" s="2">
        <v>2299.0</v>
      </c>
      <c r="C164" s="2">
        <v>11264.0</v>
      </c>
    </row>
    <row r="165">
      <c r="A165">
        <f t="shared" si="1"/>
        <v>145</v>
      </c>
      <c r="B165" s="2">
        <v>2299.0</v>
      </c>
      <c r="C165" s="2">
        <v>11264.0</v>
      </c>
    </row>
    <row r="166">
      <c r="A166">
        <f t="shared" si="1"/>
        <v>146</v>
      </c>
      <c r="B166" s="2">
        <v>2299.0</v>
      </c>
      <c r="C166" s="2">
        <v>11264.0</v>
      </c>
    </row>
    <row r="167">
      <c r="A167">
        <f t="shared" si="1"/>
        <v>147</v>
      </c>
      <c r="B167" s="2">
        <v>2299.0</v>
      </c>
      <c r="C167" s="2">
        <v>11264.0</v>
      </c>
    </row>
    <row r="168">
      <c r="A168">
        <f t="shared" si="1"/>
        <v>148</v>
      </c>
      <c r="B168" s="2">
        <v>2299.0</v>
      </c>
      <c r="C168" s="2">
        <v>11264.0</v>
      </c>
    </row>
    <row r="169">
      <c r="A169">
        <f t="shared" si="1"/>
        <v>149</v>
      </c>
      <c r="B169" s="2">
        <v>2299.0</v>
      </c>
      <c r="C169" s="2">
        <v>11264.0</v>
      </c>
    </row>
    <row r="170">
      <c r="A170">
        <f t="shared" si="1"/>
        <v>150</v>
      </c>
      <c r="B170" s="2">
        <v>2299.0</v>
      </c>
      <c r="C170" s="2">
        <v>11264.0</v>
      </c>
    </row>
    <row r="171">
      <c r="A171">
        <f t="shared" si="1"/>
        <v>151</v>
      </c>
      <c r="B171" s="2">
        <v>2299.0</v>
      </c>
      <c r="C171" s="2">
        <v>11264.0</v>
      </c>
    </row>
    <row r="172">
      <c r="A172">
        <f t="shared" si="1"/>
        <v>152</v>
      </c>
      <c r="B172" s="2">
        <v>2299.0</v>
      </c>
      <c r="C172" s="2">
        <v>11264.0</v>
      </c>
    </row>
    <row r="173">
      <c r="A173">
        <f t="shared" si="1"/>
        <v>153</v>
      </c>
      <c r="B173" s="2">
        <v>2299.0</v>
      </c>
      <c r="C173" s="2">
        <v>11264.0</v>
      </c>
    </row>
    <row r="174">
      <c r="A174">
        <f t="shared" si="1"/>
        <v>154</v>
      </c>
      <c r="B174" s="2">
        <v>2299.0</v>
      </c>
      <c r="C174" s="2">
        <v>11264.0</v>
      </c>
    </row>
    <row r="175">
      <c r="A175">
        <f t="shared" si="1"/>
        <v>155</v>
      </c>
      <c r="B175" s="2">
        <v>2299.0</v>
      </c>
      <c r="C175" s="2">
        <v>11264.0</v>
      </c>
    </row>
    <row r="176">
      <c r="A176">
        <f t="shared" si="1"/>
        <v>156</v>
      </c>
      <c r="B176" s="2">
        <v>2299.0</v>
      </c>
      <c r="C176" s="2">
        <v>11264.0</v>
      </c>
    </row>
    <row r="177">
      <c r="A177">
        <f t="shared" si="1"/>
        <v>157</v>
      </c>
      <c r="B177" s="2">
        <v>2299.0</v>
      </c>
      <c r="C177" s="2">
        <v>11264.0</v>
      </c>
    </row>
    <row r="178">
      <c r="A178">
        <f t="shared" si="1"/>
        <v>158</v>
      </c>
      <c r="B178" s="2">
        <v>2299.0</v>
      </c>
      <c r="C178" s="2">
        <v>11264.0</v>
      </c>
    </row>
    <row r="179">
      <c r="A179">
        <f t="shared" si="1"/>
        <v>159</v>
      </c>
      <c r="B179" s="2">
        <v>2299.0</v>
      </c>
      <c r="C179" s="2">
        <v>11264.0</v>
      </c>
    </row>
    <row r="180">
      <c r="A180">
        <f t="shared" si="1"/>
        <v>160</v>
      </c>
      <c r="B180" s="2">
        <v>2299.0</v>
      </c>
      <c r="C180" s="2">
        <v>11264.0</v>
      </c>
    </row>
    <row r="181">
      <c r="A181">
        <f t="shared" si="1"/>
        <v>161</v>
      </c>
      <c r="B181" s="2">
        <v>2299.0</v>
      </c>
      <c r="C181" s="2">
        <v>11264.0</v>
      </c>
    </row>
    <row r="182">
      <c r="A182">
        <f t="shared" si="1"/>
        <v>162</v>
      </c>
      <c r="B182" s="2">
        <v>2299.0</v>
      </c>
      <c r="C182" s="2">
        <v>11264.0</v>
      </c>
    </row>
    <row r="183">
      <c r="A183">
        <f t="shared" si="1"/>
        <v>163</v>
      </c>
      <c r="B183" s="2">
        <v>2299.0</v>
      </c>
      <c r="C183" s="2">
        <v>11264.0</v>
      </c>
    </row>
    <row r="184">
      <c r="A184">
        <f t="shared" si="1"/>
        <v>164</v>
      </c>
      <c r="B184" s="2">
        <v>2299.0</v>
      </c>
      <c r="C184" s="2">
        <v>11264.0</v>
      </c>
    </row>
    <row r="185">
      <c r="A185">
        <f t="shared" si="1"/>
        <v>165</v>
      </c>
      <c r="B185" s="2">
        <v>2299.0</v>
      </c>
      <c r="C185" s="2">
        <v>11264.0</v>
      </c>
    </row>
    <row r="186">
      <c r="A186">
        <f t="shared" si="1"/>
        <v>166</v>
      </c>
      <c r="B186" s="2">
        <v>2299.0</v>
      </c>
      <c r="C186" s="2">
        <v>11264.0</v>
      </c>
    </row>
    <row r="187">
      <c r="A187">
        <f t="shared" si="1"/>
        <v>167</v>
      </c>
      <c r="B187" s="2">
        <v>2326.0</v>
      </c>
      <c r="C187" s="2">
        <v>11264.0</v>
      </c>
    </row>
    <row r="188">
      <c r="A188">
        <f t="shared" si="1"/>
        <v>168</v>
      </c>
      <c r="B188" s="2">
        <v>2400.0</v>
      </c>
      <c r="C188" s="2">
        <v>11264.0</v>
      </c>
    </row>
    <row r="189">
      <c r="A189">
        <f t="shared" si="1"/>
        <v>169</v>
      </c>
      <c r="B189" s="2">
        <v>2527.0</v>
      </c>
      <c r="C189" s="2">
        <v>11264.0</v>
      </c>
    </row>
    <row r="190">
      <c r="A190">
        <f t="shared" si="1"/>
        <v>170</v>
      </c>
      <c r="B190" s="2">
        <v>2527.0</v>
      </c>
      <c r="C190" s="2">
        <v>11264.0</v>
      </c>
    </row>
    <row r="191">
      <c r="A191">
        <f t="shared" si="1"/>
        <v>171</v>
      </c>
      <c r="B191" s="2">
        <v>2527.0</v>
      </c>
      <c r="C191" s="2">
        <v>10240.0</v>
      </c>
    </row>
    <row r="192">
      <c r="A192">
        <f t="shared" si="1"/>
        <v>172</v>
      </c>
      <c r="B192" s="2">
        <v>2527.0</v>
      </c>
      <c r="C192" s="2">
        <v>10240.0</v>
      </c>
    </row>
    <row r="193">
      <c r="A193">
        <f t="shared" si="1"/>
        <v>173</v>
      </c>
      <c r="B193" s="2">
        <v>2527.0</v>
      </c>
      <c r="C193" s="2">
        <v>10240.0</v>
      </c>
    </row>
    <row r="194">
      <c r="A194">
        <f t="shared" si="1"/>
        <v>174</v>
      </c>
      <c r="B194" s="2">
        <v>2527.0</v>
      </c>
      <c r="C194" s="2">
        <v>10240.0</v>
      </c>
    </row>
    <row r="195">
      <c r="A195">
        <f t="shared" si="1"/>
        <v>175</v>
      </c>
      <c r="B195" s="2">
        <v>2527.0</v>
      </c>
      <c r="C195" s="2">
        <v>10240.0</v>
      </c>
    </row>
    <row r="196">
      <c r="A196">
        <f t="shared" si="1"/>
        <v>176</v>
      </c>
      <c r="B196" s="2">
        <v>2527.0</v>
      </c>
      <c r="C196" s="2">
        <v>10240.0</v>
      </c>
    </row>
    <row r="197">
      <c r="A197">
        <f t="shared" si="1"/>
        <v>177</v>
      </c>
      <c r="B197" s="2">
        <v>2527.0</v>
      </c>
      <c r="C197" s="2">
        <v>10240.0</v>
      </c>
    </row>
    <row r="198">
      <c r="A198">
        <f t="shared" si="1"/>
        <v>178</v>
      </c>
      <c r="B198" s="2">
        <v>2527.0</v>
      </c>
      <c r="C198" s="2">
        <v>10240.0</v>
      </c>
    </row>
    <row r="199">
      <c r="A199">
        <f t="shared" si="1"/>
        <v>179</v>
      </c>
      <c r="B199" s="2">
        <v>2527.0</v>
      </c>
      <c r="C199" s="2">
        <v>10240.0</v>
      </c>
    </row>
    <row r="200">
      <c r="A200">
        <f t="shared" si="1"/>
        <v>180</v>
      </c>
      <c r="B200" s="2">
        <v>2527.0</v>
      </c>
      <c r="C200" s="2">
        <v>10240.0</v>
      </c>
    </row>
    <row r="201">
      <c r="A201">
        <f t="shared" si="1"/>
        <v>181</v>
      </c>
      <c r="B201" s="2">
        <v>2527.0</v>
      </c>
      <c r="C201" s="2">
        <v>10240.0</v>
      </c>
    </row>
    <row r="202">
      <c r="A202">
        <f t="shared" si="1"/>
        <v>182</v>
      </c>
      <c r="B202" s="2"/>
      <c r="C202" s="2">
        <v>10240.0</v>
      </c>
    </row>
    <row r="203">
      <c r="A203">
        <f t="shared" si="1"/>
        <v>183</v>
      </c>
      <c r="B203" s="2"/>
      <c r="C203" s="2">
        <v>9646.0</v>
      </c>
    </row>
    <row r="204">
      <c r="A204">
        <f t="shared" si="1"/>
        <v>184</v>
      </c>
      <c r="B204" s="2"/>
      <c r="C204" s="2">
        <v>9653.0</v>
      </c>
    </row>
    <row r="205">
      <c r="A205">
        <f t="shared" si="1"/>
        <v>185</v>
      </c>
      <c r="B205" s="2"/>
      <c r="C205" s="2">
        <v>10240.0</v>
      </c>
    </row>
    <row r="206">
      <c r="A206">
        <f t="shared" si="1"/>
        <v>186</v>
      </c>
      <c r="B206" s="2"/>
      <c r="C206" s="2">
        <v>10240.0</v>
      </c>
    </row>
    <row r="207">
      <c r="A207">
        <f t="shared" si="1"/>
        <v>187</v>
      </c>
      <c r="B207" s="2"/>
      <c r="C207" s="2">
        <v>10240.0</v>
      </c>
    </row>
    <row r="208">
      <c r="A208">
        <f t="shared" si="1"/>
        <v>188</v>
      </c>
      <c r="B208" s="2"/>
      <c r="C208" s="2">
        <v>10240.0</v>
      </c>
    </row>
    <row r="209">
      <c r="A209">
        <f t="shared" si="1"/>
        <v>189</v>
      </c>
      <c r="B209" s="2"/>
      <c r="C209" s="2">
        <v>10240.0</v>
      </c>
    </row>
    <row r="210">
      <c r="A210">
        <f t="shared" si="1"/>
        <v>190</v>
      </c>
      <c r="B210" s="2"/>
      <c r="C210" s="2">
        <v>9558.0</v>
      </c>
    </row>
    <row r="211">
      <c r="A211">
        <f t="shared" si="1"/>
        <v>191</v>
      </c>
      <c r="B211" s="2"/>
      <c r="C211" s="2">
        <v>9519.0</v>
      </c>
    </row>
    <row r="212">
      <c r="A212">
        <f t="shared" si="1"/>
        <v>192</v>
      </c>
      <c r="B212" s="2"/>
      <c r="C212" s="2">
        <v>9693.0</v>
      </c>
    </row>
    <row r="213">
      <c r="A213">
        <f t="shared" si="1"/>
        <v>193</v>
      </c>
      <c r="B213" s="2"/>
      <c r="C213" s="2">
        <v>9810.0</v>
      </c>
    </row>
    <row r="214">
      <c r="A214">
        <f t="shared" si="1"/>
        <v>194</v>
      </c>
      <c r="B214" s="2"/>
      <c r="C214" s="2">
        <v>9726.0</v>
      </c>
    </row>
    <row r="215">
      <c r="A215">
        <f t="shared" si="1"/>
        <v>195</v>
      </c>
      <c r="B215" s="2"/>
      <c r="C215" s="2">
        <v>9668.0</v>
      </c>
    </row>
    <row r="216">
      <c r="A216">
        <f t="shared" si="1"/>
        <v>196</v>
      </c>
      <c r="B216" s="2"/>
      <c r="C216" s="2">
        <v>9771.0</v>
      </c>
    </row>
    <row r="217">
      <c r="A217">
        <f t="shared" si="1"/>
        <v>197</v>
      </c>
      <c r="B217" s="2"/>
      <c r="C217" s="2">
        <v>10240.0</v>
      </c>
    </row>
    <row r="218">
      <c r="A218">
        <f t="shared" si="1"/>
        <v>198</v>
      </c>
      <c r="B218" s="2"/>
      <c r="C218" s="2">
        <v>10240.0</v>
      </c>
    </row>
    <row r="219">
      <c r="A219">
        <f t="shared" si="1"/>
        <v>199</v>
      </c>
      <c r="B219" s="2"/>
      <c r="C219" s="2">
        <v>10240.0</v>
      </c>
    </row>
    <row r="220">
      <c r="A220">
        <f t="shared" si="1"/>
        <v>200</v>
      </c>
      <c r="B220" s="2"/>
      <c r="C220" s="2">
        <v>10240.0</v>
      </c>
    </row>
    <row r="221">
      <c r="A221">
        <f t="shared" si="1"/>
        <v>201</v>
      </c>
      <c r="B221" s="2"/>
      <c r="C221" s="2">
        <v>10240.0</v>
      </c>
    </row>
    <row r="222">
      <c r="A222">
        <f t="shared" si="1"/>
        <v>202</v>
      </c>
      <c r="B222" s="2"/>
      <c r="C222" s="2">
        <v>10240.0</v>
      </c>
    </row>
    <row r="223">
      <c r="A223">
        <f t="shared" si="1"/>
        <v>203</v>
      </c>
      <c r="B223" s="2"/>
      <c r="C223" s="2">
        <v>10240.0</v>
      </c>
    </row>
    <row r="224">
      <c r="A224">
        <f t="shared" si="1"/>
        <v>204</v>
      </c>
      <c r="B224" s="2"/>
      <c r="C224" s="2">
        <v>10240.0</v>
      </c>
    </row>
    <row r="225">
      <c r="A225">
        <f t="shared" si="1"/>
        <v>205</v>
      </c>
      <c r="B225" s="2"/>
      <c r="C225" s="2">
        <v>10240.0</v>
      </c>
    </row>
    <row r="226">
      <c r="A226">
        <f t="shared" si="1"/>
        <v>206</v>
      </c>
      <c r="B226" s="2"/>
      <c r="C226" s="2">
        <v>10240.0</v>
      </c>
    </row>
    <row r="227">
      <c r="A227">
        <f t="shared" si="1"/>
        <v>207</v>
      </c>
      <c r="B227" s="2"/>
      <c r="C227" s="2">
        <v>10240.0</v>
      </c>
    </row>
    <row r="228">
      <c r="A228">
        <f t="shared" si="1"/>
        <v>208</v>
      </c>
      <c r="B228" s="2"/>
      <c r="C228" s="2">
        <v>9879.0</v>
      </c>
    </row>
    <row r="229">
      <c r="A229">
        <f t="shared" si="1"/>
        <v>209</v>
      </c>
      <c r="B229" s="2"/>
      <c r="C229" s="2">
        <v>9895.0</v>
      </c>
    </row>
    <row r="230">
      <c r="A230">
        <f t="shared" si="1"/>
        <v>210</v>
      </c>
      <c r="B230" s="2"/>
      <c r="C230" s="2">
        <v>9929.0</v>
      </c>
    </row>
    <row r="231">
      <c r="A231">
        <f t="shared" si="1"/>
        <v>211</v>
      </c>
      <c r="B231" s="2"/>
      <c r="C231" s="2">
        <v>9940.0</v>
      </c>
    </row>
    <row r="232">
      <c r="A232">
        <f t="shared" si="1"/>
        <v>212</v>
      </c>
      <c r="B232" s="2"/>
      <c r="C232" s="2">
        <v>9951.0</v>
      </c>
    </row>
    <row r="233">
      <c r="A233">
        <f t="shared" si="1"/>
        <v>213</v>
      </c>
      <c r="B233" s="2"/>
      <c r="C233" s="2">
        <v>9961.0</v>
      </c>
    </row>
    <row r="234">
      <c r="A234">
        <f t="shared" si="1"/>
        <v>214</v>
      </c>
      <c r="B234" s="2"/>
      <c r="C234" s="2">
        <v>9931.0</v>
      </c>
    </row>
    <row r="235">
      <c r="A235">
        <f t="shared" si="1"/>
        <v>215</v>
      </c>
      <c r="B235" s="2"/>
      <c r="C235" s="2">
        <v>9928.0</v>
      </c>
    </row>
    <row r="236">
      <c r="A236">
        <f t="shared" si="1"/>
        <v>216</v>
      </c>
      <c r="B236" s="2"/>
      <c r="C236" s="2">
        <v>9699.0</v>
      </c>
    </row>
    <row r="237">
      <c r="A237">
        <f t="shared" si="1"/>
        <v>217</v>
      </c>
      <c r="B237" s="2"/>
      <c r="C237" s="2">
        <v>9417.0</v>
      </c>
    </row>
    <row r="238">
      <c r="A238">
        <f t="shared" si="1"/>
        <v>218</v>
      </c>
      <c r="B238" s="2"/>
      <c r="C238" s="2">
        <v>8787.0</v>
      </c>
    </row>
    <row r="239">
      <c r="A239">
        <f t="shared" si="1"/>
        <v>219</v>
      </c>
      <c r="B239" s="2"/>
      <c r="C239" s="2">
        <v>8910.0</v>
      </c>
    </row>
    <row r="240">
      <c r="A240">
        <f t="shared" si="1"/>
        <v>220</v>
      </c>
      <c r="B240" s="2"/>
      <c r="C240" s="2">
        <v>9077.0</v>
      </c>
    </row>
    <row r="241">
      <c r="A241">
        <f t="shared" si="1"/>
        <v>221</v>
      </c>
      <c r="B241" s="2"/>
      <c r="C241" s="2">
        <v>9205.0</v>
      </c>
    </row>
    <row r="242">
      <c r="A242">
        <f t="shared" si="1"/>
        <v>222</v>
      </c>
      <c r="B242" s="2"/>
      <c r="C242" s="2">
        <v>9327.0</v>
      </c>
    </row>
    <row r="243">
      <c r="A243">
        <f t="shared" si="1"/>
        <v>223</v>
      </c>
      <c r="B243" s="2"/>
      <c r="C243" s="2">
        <v>9448.0</v>
      </c>
    </row>
    <row r="244">
      <c r="A244">
        <f t="shared" si="1"/>
        <v>224</v>
      </c>
      <c r="B244" s="2"/>
      <c r="C244" s="2">
        <v>9523.0</v>
      </c>
    </row>
    <row r="245">
      <c r="A245">
        <f t="shared" si="1"/>
        <v>225</v>
      </c>
      <c r="B245" s="2"/>
      <c r="C245" s="2">
        <v>9634.0</v>
      </c>
    </row>
    <row r="246">
      <c r="A246">
        <f t="shared" si="1"/>
        <v>226</v>
      </c>
      <c r="B246" s="2"/>
      <c r="C246" s="2">
        <v>9799.0</v>
      </c>
    </row>
    <row r="247">
      <c r="A247">
        <f t="shared" si="1"/>
        <v>227</v>
      </c>
      <c r="B247" s="2"/>
      <c r="C247" s="2">
        <v>10240.0</v>
      </c>
    </row>
    <row r="248">
      <c r="A248">
        <f t="shared" si="1"/>
        <v>228</v>
      </c>
      <c r="B248" s="2"/>
      <c r="C248" s="2">
        <v>10240.0</v>
      </c>
    </row>
    <row r="249">
      <c r="A249">
        <f t="shared" si="1"/>
        <v>229</v>
      </c>
      <c r="B249" s="2"/>
      <c r="C249" s="2">
        <v>10240.0</v>
      </c>
    </row>
    <row r="250">
      <c r="A250">
        <f t="shared" si="1"/>
        <v>230</v>
      </c>
      <c r="B250" s="2"/>
      <c r="C250" s="2">
        <v>8705.0</v>
      </c>
    </row>
    <row r="251">
      <c r="A251">
        <f t="shared" si="1"/>
        <v>231</v>
      </c>
      <c r="B251" s="2"/>
      <c r="C251" s="2">
        <v>8225.0</v>
      </c>
    </row>
    <row r="252">
      <c r="A252">
        <f t="shared" si="1"/>
        <v>232</v>
      </c>
      <c r="B252" s="2"/>
      <c r="C252" s="2">
        <v>8684.0</v>
      </c>
    </row>
    <row r="253">
      <c r="A253">
        <f t="shared" si="1"/>
        <v>233</v>
      </c>
      <c r="B253" s="2"/>
      <c r="C253" s="2">
        <v>9087.0</v>
      </c>
    </row>
    <row r="254">
      <c r="A254">
        <f t="shared" si="1"/>
        <v>234</v>
      </c>
      <c r="B254" s="2"/>
      <c r="C254" s="2">
        <v>9396.0</v>
      </c>
    </row>
    <row r="255">
      <c r="A255">
        <f t="shared" si="1"/>
        <v>235</v>
      </c>
      <c r="B255" s="2"/>
      <c r="C255" s="2">
        <v>9672.0</v>
      </c>
    </row>
    <row r="256">
      <c r="A256">
        <f t="shared" si="1"/>
        <v>236</v>
      </c>
      <c r="B256" s="2"/>
      <c r="C256" s="2">
        <v>9949.0</v>
      </c>
    </row>
    <row r="257">
      <c r="A257">
        <f t="shared" si="1"/>
        <v>237</v>
      </c>
      <c r="B257" s="2"/>
      <c r="C257" s="2">
        <v>10240.0</v>
      </c>
    </row>
    <row r="258">
      <c r="A258">
        <f t="shared" si="1"/>
        <v>238</v>
      </c>
      <c r="B258" s="2"/>
      <c r="C258" s="2">
        <v>10240.0</v>
      </c>
    </row>
    <row r="259">
      <c r="A259">
        <f t="shared" si="1"/>
        <v>239</v>
      </c>
      <c r="B259" s="2"/>
      <c r="C259" s="2">
        <v>10240.0</v>
      </c>
    </row>
    <row r="260">
      <c r="A260">
        <f t="shared" si="1"/>
        <v>240</v>
      </c>
      <c r="B260" s="2"/>
      <c r="C260" s="2">
        <v>10240.0</v>
      </c>
    </row>
    <row r="261">
      <c r="A261">
        <f t="shared" si="1"/>
        <v>241</v>
      </c>
      <c r="C261" s="2">
        <v>10240.0</v>
      </c>
    </row>
    <row r="262">
      <c r="A262">
        <f t="shared" si="1"/>
        <v>242</v>
      </c>
      <c r="C262" s="2">
        <v>10240.0</v>
      </c>
    </row>
    <row r="263">
      <c r="A263">
        <f t="shared" si="1"/>
        <v>243</v>
      </c>
      <c r="C263" s="2">
        <v>10240.0</v>
      </c>
    </row>
    <row r="264">
      <c r="A264">
        <f t="shared" si="1"/>
        <v>244</v>
      </c>
      <c r="C264" s="2">
        <v>10240.0</v>
      </c>
    </row>
    <row r="265">
      <c r="A265">
        <f t="shared" si="1"/>
        <v>245</v>
      </c>
      <c r="C265" s="2">
        <v>10240.0</v>
      </c>
    </row>
    <row r="266">
      <c r="A266">
        <f t="shared" si="1"/>
        <v>246</v>
      </c>
      <c r="C266" s="2">
        <v>10240.0</v>
      </c>
    </row>
    <row r="267">
      <c r="A267">
        <f t="shared" si="1"/>
        <v>247</v>
      </c>
      <c r="C267" s="2">
        <v>10240.0</v>
      </c>
    </row>
    <row r="268">
      <c r="A268">
        <f t="shared" si="1"/>
        <v>248</v>
      </c>
      <c r="C268" s="2">
        <v>10240.0</v>
      </c>
    </row>
    <row r="269">
      <c r="A269">
        <f t="shared" si="1"/>
        <v>249</v>
      </c>
      <c r="C269" s="2">
        <v>10240.0</v>
      </c>
    </row>
    <row r="270">
      <c r="A270">
        <f t="shared" si="1"/>
        <v>250</v>
      </c>
      <c r="C270" s="2">
        <v>10240.0</v>
      </c>
    </row>
    <row r="271">
      <c r="A271">
        <f t="shared" si="1"/>
        <v>251</v>
      </c>
      <c r="C271" s="2">
        <v>10240.0</v>
      </c>
    </row>
    <row r="272">
      <c r="A272">
        <f t="shared" si="1"/>
        <v>252</v>
      </c>
      <c r="C272" s="2">
        <v>10240.0</v>
      </c>
    </row>
    <row r="273">
      <c r="A273">
        <f t="shared" si="1"/>
        <v>253</v>
      </c>
      <c r="C273" s="2">
        <v>10240.0</v>
      </c>
    </row>
    <row r="274">
      <c r="A274">
        <f t="shared" si="1"/>
        <v>254</v>
      </c>
      <c r="C274" s="2">
        <v>10240.0</v>
      </c>
    </row>
    <row r="275">
      <c r="A275">
        <f t="shared" si="1"/>
        <v>255</v>
      </c>
      <c r="C275" s="2">
        <v>10240.0</v>
      </c>
    </row>
    <row r="276">
      <c r="A276">
        <f t="shared" si="1"/>
        <v>256</v>
      </c>
      <c r="C276" s="2">
        <v>10240.0</v>
      </c>
    </row>
    <row r="277">
      <c r="A277">
        <f t="shared" si="1"/>
        <v>257</v>
      </c>
      <c r="C277" s="2">
        <v>11264.0</v>
      </c>
    </row>
    <row r="278">
      <c r="A278">
        <f t="shared" si="1"/>
        <v>258</v>
      </c>
      <c r="C278" s="2">
        <v>11264.0</v>
      </c>
    </row>
    <row r="279">
      <c r="A279">
        <f t="shared" si="1"/>
        <v>259</v>
      </c>
      <c r="C279" s="2">
        <v>10240.0</v>
      </c>
    </row>
    <row r="280">
      <c r="A280">
        <f t="shared" si="1"/>
        <v>260</v>
      </c>
      <c r="C280" s="2">
        <v>11264.0</v>
      </c>
    </row>
    <row r="281">
      <c r="A281">
        <f t="shared" si="1"/>
        <v>261</v>
      </c>
      <c r="C281" s="2">
        <v>11264.0</v>
      </c>
    </row>
    <row r="282">
      <c r="A282">
        <f t="shared" si="1"/>
        <v>262</v>
      </c>
      <c r="C282" s="2">
        <v>11264.0</v>
      </c>
    </row>
    <row r="283">
      <c r="A283">
        <f t="shared" si="1"/>
        <v>263</v>
      </c>
      <c r="C283" s="2">
        <v>11264.0</v>
      </c>
    </row>
    <row r="284">
      <c r="A284">
        <f t="shared" si="1"/>
        <v>264</v>
      </c>
      <c r="C284" s="2">
        <v>11264.0</v>
      </c>
    </row>
    <row r="285">
      <c r="A285">
        <f t="shared" si="1"/>
        <v>265</v>
      </c>
      <c r="C285" s="2">
        <v>11264.0</v>
      </c>
    </row>
    <row r="286">
      <c r="A286">
        <f t="shared" si="1"/>
        <v>266</v>
      </c>
      <c r="C286" s="2">
        <v>11264.0</v>
      </c>
    </row>
    <row r="287">
      <c r="A287">
        <f t="shared" si="1"/>
        <v>267</v>
      </c>
      <c r="C287" s="2">
        <v>12288.0</v>
      </c>
    </row>
    <row r="288">
      <c r="A288">
        <f t="shared" si="1"/>
        <v>268</v>
      </c>
      <c r="C288" s="2">
        <v>12288.0</v>
      </c>
    </row>
    <row r="289">
      <c r="A289">
        <f t="shared" si="1"/>
        <v>269</v>
      </c>
      <c r="C289" s="2">
        <v>9646.0</v>
      </c>
    </row>
    <row r="290">
      <c r="A290">
        <f t="shared" si="1"/>
        <v>270</v>
      </c>
      <c r="C290" s="2">
        <v>9949.0</v>
      </c>
    </row>
    <row r="291">
      <c r="A291">
        <f t="shared" si="1"/>
        <v>271</v>
      </c>
      <c r="C291" s="2">
        <v>10240.0</v>
      </c>
    </row>
    <row r="292">
      <c r="A292">
        <f t="shared" si="1"/>
        <v>272</v>
      </c>
      <c r="C292" s="2">
        <v>10240.0</v>
      </c>
    </row>
    <row r="293">
      <c r="A293">
        <f t="shared" si="1"/>
        <v>273</v>
      </c>
      <c r="C293" s="2">
        <v>11264.0</v>
      </c>
    </row>
    <row r="294">
      <c r="A294">
        <f t="shared" si="1"/>
        <v>274</v>
      </c>
      <c r="C294" s="2">
        <v>11264.0</v>
      </c>
    </row>
    <row r="295">
      <c r="A295">
        <f t="shared" si="1"/>
        <v>275</v>
      </c>
      <c r="C295" s="2">
        <v>11264.0</v>
      </c>
    </row>
    <row r="296">
      <c r="A296">
        <f t="shared" si="1"/>
        <v>276</v>
      </c>
      <c r="C296" s="2">
        <v>11264.0</v>
      </c>
    </row>
    <row r="297">
      <c r="A297">
        <f t="shared" si="1"/>
        <v>277</v>
      </c>
      <c r="C297" s="2">
        <v>11264.0</v>
      </c>
    </row>
    <row r="298">
      <c r="A298">
        <f t="shared" si="1"/>
        <v>278</v>
      </c>
      <c r="C298" s="2">
        <v>12288.0</v>
      </c>
    </row>
    <row r="299">
      <c r="A299">
        <f t="shared" si="1"/>
        <v>279</v>
      </c>
      <c r="C299" s="2">
        <v>12288.0</v>
      </c>
    </row>
    <row r="300">
      <c r="A300">
        <f t="shared" si="1"/>
        <v>280</v>
      </c>
      <c r="C300" s="2">
        <v>12288.0</v>
      </c>
    </row>
    <row r="301">
      <c r="A301">
        <f t="shared" si="1"/>
        <v>281</v>
      </c>
      <c r="C301" s="2">
        <v>12288.0</v>
      </c>
    </row>
    <row r="302">
      <c r="A302">
        <f t="shared" si="1"/>
        <v>282</v>
      </c>
      <c r="C302" s="2">
        <v>12288.0</v>
      </c>
    </row>
    <row r="303">
      <c r="A303">
        <f t="shared" si="1"/>
        <v>283</v>
      </c>
      <c r="C303" s="2">
        <v>12288.0</v>
      </c>
    </row>
    <row r="304">
      <c r="A304">
        <f t="shared" si="1"/>
        <v>284</v>
      </c>
      <c r="C304" s="2">
        <v>12288.0</v>
      </c>
    </row>
    <row r="305">
      <c r="A305">
        <f t="shared" si="1"/>
        <v>285</v>
      </c>
      <c r="C305" s="2">
        <v>12288.0</v>
      </c>
    </row>
    <row r="306">
      <c r="A306">
        <f t="shared" si="1"/>
        <v>286</v>
      </c>
      <c r="C306" s="2">
        <v>12288.0</v>
      </c>
    </row>
    <row r="307">
      <c r="A307">
        <f t="shared" si="1"/>
        <v>287</v>
      </c>
      <c r="C307" s="2">
        <v>12288.0</v>
      </c>
    </row>
    <row r="308">
      <c r="A308">
        <f t="shared" si="1"/>
        <v>288</v>
      </c>
      <c r="C308" s="2">
        <v>12288.0</v>
      </c>
    </row>
    <row r="309">
      <c r="A309">
        <f t="shared" si="1"/>
        <v>289</v>
      </c>
      <c r="C309" s="2">
        <v>12288.0</v>
      </c>
    </row>
    <row r="310">
      <c r="A310">
        <f t="shared" si="1"/>
        <v>290</v>
      </c>
      <c r="C310" s="2">
        <v>12288.0</v>
      </c>
    </row>
    <row r="311">
      <c r="A311">
        <f t="shared" si="1"/>
        <v>291</v>
      </c>
      <c r="C311" s="2">
        <v>12288.0</v>
      </c>
    </row>
    <row r="312">
      <c r="A312">
        <f t="shared" si="1"/>
        <v>292</v>
      </c>
      <c r="C312" s="2">
        <v>12288.0</v>
      </c>
    </row>
    <row r="313">
      <c r="A313">
        <f t="shared" si="1"/>
        <v>293</v>
      </c>
      <c r="C313" s="2">
        <v>12288.0</v>
      </c>
    </row>
    <row r="314">
      <c r="A314">
        <f t="shared" si="1"/>
        <v>294</v>
      </c>
      <c r="C314" s="2">
        <v>12288.0</v>
      </c>
    </row>
    <row r="315">
      <c r="A315">
        <f t="shared" si="1"/>
        <v>295</v>
      </c>
      <c r="C315" s="2">
        <v>12288.0</v>
      </c>
    </row>
    <row r="316">
      <c r="A316">
        <f t="shared" si="1"/>
        <v>296</v>
      </c>
      <c r="C316" s="2">
        <v>12288.0</v>
      </c>
    </row>
    <row r="317">
      <c r="A317">
        <f t="shared" si="1"/>
        <v>297</v>
      </c>
      <c r="C317" s="2">
        <v>12288.0</v>
      </c>
    </row>
    <row r="318">
      <c r="A318">
        <f t="shared" si="1"/>
        <v>298</v>
      </c>
      <c r="C318" s="2">
        <v>12288.0</v>
      </c>
    </row>
    <row r="319">
      <c r="A319">
        <f t="shared" si="1"/>
        <v>299</v>
      </c>
      <c r="C319" s="2">
        <v>12288.0</v>
      </c>
    </row>
    <row r="320">
      <c r="A320">
        <f t="shared" si="1"/>
        <v>300</v>
      </c>
      <c r="C320" s="2">
        <v>12288.0</v>
      </c>
    </row>
    <row r="321">
      <c r="A321">
        <f t="shared" si="1"/>
        <v>301</v>
      </c>
      <c r="C321" s="2">
        <v>12288.0</v>
      </c>
    </row>
    <row r="322">
      <c r="A322">
        <f t="shared" si="1"/>
        <v>302</v>
      </c>
      <c r="C322" s="2">
        <v>11264.0</v>
      </c>
    </row>
    <row r="323">
      <c r="A323">
        <f t="shared" si="1"/>
        <v>303</v>
      </c>
      <c r="C323" s="2">
        <v>12288.0</v>
      </c>
    </row>
    <row r="324">
      <c r="A324">
        <f t="shared" si="1"/>
        <v>304</v>
      </c>
      <c r="C324" s="2">
        <v>12288.0</v>
      </c>
    </row>
    <row r="325">
      <c r="A325">
        <f t="shared" si="1"/>
        <v>305</v>
      </c>
      <c r="C325" s="2">
        <v>12288.0</v>
      </c>
    </row>
    <row r="326">
      <c r="A326">
        <f t="shared" si="1"/>
        <v>306</v>
      </c>
      <c r="C326" s="2">
        <v>12288.0</v>
      </c>
    </row>
    <row r="327">
      <c r="A327">
        <f t="shared" si="1"/>
        <v>307</v>
      </c>
      <c r="C327" s="2">
        <v>12288.0</v>
      </c>
    </row>
    <row r="328">
      <c r="A328">
        <f t="shared" si="1"/>
        <v>308</v>
      </c>
      <c r="C328" s="2">
        <v>12288.0</v>
      </c>
    </row>
    <row r="329">
      <c r="A329">
        <f t="shared" si="1"/>
        <v>309</v>
      </c>
      <c r="C329" s="2">
        <v>12288.0</v>
      </c>
    </row>
    <row r="330">
      <c r="A330">
        <f t="shared" si="1"/>
        <v>310</v>
      </c>
      <c r="C330" s="2">
        <v>12288.0</v>
      </c>
    </row>
    <row r="331">
      <c r="A331">
        <f t="shared" si="1"/>
        <v>311</v>
      </c>
      <c r="C331" s="2">
        <v>12288.0</v>
      </c>
    </row>
    <row r="332">
      <c r="A332">
        <f t="shared" si="1"/>
        <v>312</v>
      </c>
      <c r="C332" s="2">
        <v>12288.0</v>
      </c>
    </row>
    <row r="333">
      <c r="A333">
        <f t="shared" si="1"/>
        <v>313</v>
      </c>
      <c r="C333" s="2">
        <v>12288.0</v>
      </c>
    </row>
    <row r="334">
      <c r="A334">
        <f t="shared" si="1"/>
        <v>314</v>
      </c>
      <c r="C334" s="2">
        <v>12288.0</v>
      </c>
    </row>
    <row r="335">
      <c r="A335">
        <f t="shared" si="1"/>
        <v>315</v>
      </c>
      <c r="C335" s="2">
        <v>12288.0</v>
      </c>
    </row>
    <row r="336">
      <c r="A336">
        <f t="shared" si="1"/>
        <v>316</v>
      </c>
      <c r="C336" s="2">
        <v>12288.0</v>
      </c>
    </row>
    <row r="337">
      <c r="A337">
        <f t="shared" si="1"/>
        <v>317</v>
      </c>
      <c r="C337" s="2">
        <v>12288.0</v>
      </c>
    </row>
    <row r="338">
      <c r="A338">
        <f t="shared" si="1"/>
        <v>318</v>
      </c>
      <c r="C338" s="2">
        <v>12288.0</v>
      </c>
    </row>
    <row r="339">
      <c r="A339">
        <f t="shared" si="1"/>
        <v>319</v>
      </c>
      <c r="C339" s="2">
        <v>12288.0</v>
      </c>
    </row>
    <row r="340">
      <c r="A340">
        <f t="shared" si="1"/>
        <v>320</v>
      </c>
      <c r="C340" s="2">
        <v>11264.0</v>
      </c>
    </row>
    <row r="341">
      <c r="A341">
        <f t="shared" si="1"/>
        <v>321</v>
      </c>
      <c r="C341" s="2">
        <v>11264.0</v>
      </c>
    </row>
    <row r="342">
      <c r="A342">
        <f t="shared" si="1"/>
        <v>322</v>
      </c>
      <c r="C342" s="2">
        <v>11264.0</v>
      </c>
    </row>
    <row r="343">
      <c r="A343">
        <f t="shared" si="1"/>
        <v>323</v>
      </c>
      <c r="C343" s="2">
        <v>11264.0</v>
      </c>
    </row>
    <row r="344">
      <c r="A344">
        <f t="shared" si="1"/>
        <v>324</v>
      </c>
      <c r="C344" s="2">
        <v>11264.0</v>
      </c>
    </row>
    <row r="345">
      <c r="A345">
        <f t="shared" si="1"/>
        <v>325</v>
      </c>
      <c r="C345" s="2">
        <v>11264.0</v>
      </c>
    </row>
    <row r="346">
      <c r="A346">
        <f t="shared" si="1"/>
        <v>326</v>
      </c>
      <c r="C346" s="2">
        <v>11264.0</v>
      </c>
    </row>
    <row r="347">
      <c r="A347">
        <f t="shared" si="1"/>
        <v>327</v>
      </c>
      <c r="C347" s="2">
        <v>9407.0</v>
      </c>
    </row>
    <row r="348">
      <c r="A348">
        <f t="shared" si="1"/>
        <v>328</v>
      </c>
      <c r="C348" s="2">
        <v>9693.0</v>
      </c>
    </row>
    <row r="349">
      <c r="A349">
        <f t="shared" si="1"/>
        <v>329</v>
      </c>
      <c r="C349" s="2">
        <v>9972.0</v>
      </c>
    </row>
    <row r="350">
      <c r="A350">
        <f t="shared" si="1"/>
        <v>330</v>
      </c>
      <c r="C350" s="2">
        <v>10240.0</v>
      </c>
    </row>
    <row r="351">
      <c r="A351">
        <f t="shared" si="1"/>
        <v>331</v>
      </c>
      <c r="C351" s="2">
        <v>10240.0</v>
      </c>
    </row>
    <row r="352">
      <c r="A352">
        <f t="shared" si="1"/>
        <v>332</v>
      </c>
      <c r="C352" s="2">
        <v>11264.0</v>
      </c>
    </row>
    <row r="353">
      <c r="A353">
        <f t="shared" si="1"/>
        <v>333</v>
      </c>
      <c r="C353" s="2">
        <v>11264.0</v>
      </c>
    </row>
    <row r="354">
      <c r="A354">
        <f t="shared" si="1"/>
        <v>334</v>
      </c>
      <c r="C354" s="2">
        <v>11264.0</v>
      </c>
    </row>
    <row r="355">
      <c r="A355">
        <f t="shared" si="1"/>
        <v>335</v>
      </c>
      <c r="C355" s="2">
        <v>11264.0</v>
      </c>
    </row>
    <row r="356">
      <c r="A356">
        <f t="shared" si="1"/>
        <v>336</v>
      </c>
      <c r="C356" s="2">
        <v>11264.0</v>
      </c>
    </row>
    <row r="357">
      <c r="A357">
        <f t="shared" si="1"/>
        <v>337</v>
      </c>
      <c r="C357" s="2">
        <v>11264.0</v>
      </c>
    </row>
    <row r="358">
      <c r="A358">
        <f t="shared" si="1"/>
        <v>338</v>
      </c>
      <c r="C358" s="2">
        <v>11264.0</v>
      </c>
    </row>
    <row r="359">
      <c r="A359">
        <f t="shared" si="1"/>
        <v>339</v>
      </c>
      <c r="C359" s="2">
        <v>11264.0</v>
      </c>
    </row>
    <row r="360">
      <c r="A360">
        <f t="shared" si="1"/>
        <v>340</v>
      </c>
      <c r="C360" s="2">
        <v>11264.0</v>
      </c>
    </row>
    <row r="361">
      <c r="A361">
        <f t="shared" si="1"/>
        <v>341</v>
      </c>
      <c r="C361" s="2">
        <v>11264.0</v>
      </c>
    </row>
    <row r="362">
      <c r="A362">
        <f t="shared" si="1"/>
        <v>342</v>
      </c>
      <c r="C362" s="2">
        <v>11264.0</v>
      </c>
    </row>
    <row r="363">
      <c r="A363">
        <f t="shared" si="1"/>
        <v>343</v>
      </c>
      <c r="C363" s="2">
        <v>10240.0</v>
      </c>
    </row>
    <row r="364">
      <c r="A364">
        <f t="shared" si="1"/>
        <v>344</v>
      </c>
      <c r="C364" s="2">
        <v>10240.0</v>
      </c>
    </row>
    <row r="365">
      <c r="A365">
        <f t="shared" si="1"/>
        <v>345</v>
      </c>
      <c r="C365" s="2">
        <v>10240.0</v>
      </c>
    </row>
    <row r="366">
      <c r="A366">
        <f t="shared" si="1"/>
        <v>346</v>
      </c>
      <c r="C366" s="2">
        <v>10240.0</v>
      </c>
    </row>
    <row r="367">
      <c r="A367">
        <f t="shared" si="1"/>
        <v>347</v>
      </c>
      <c r="C367" s="2">
        <v>10240.0</v>
      </c>
    </row>
    <row r="368">
      <c r="A368">
        <f t="shared" si="1"/>
        <v>348</v>
      </c>
      <c r="C368" s="2">
        <v>10240.0</v>
      </c>
    </row>
    <row r="369">
      <c r="A369">
        <f t="shared" si="1"/>
        <v>349</v>
      </c>
      <c r="C369" s="2">
        <v>10240.0</v>
      </c>
    </row>
    <row r="370">
      <c r="A370">
        <f t="shared" si="1"/>
        <v>350</v>
      </c>
      <c r="C370" s="2">
        <v>10240.0</v>
      </c>
    </row>
    <row r="371">
      <c r="A371">
        <f t="shared" si="1"/>
        <v>351</v>
      </c>
      <c r="C371" s="2">
        <v>10240.0</v>
      </c>
    </row>
    <row r="372">
      <c r="A372">
        <f t="shared" si="1"/>
        <v>352</v>
      </c>
      <c r="C372" s="2">
        <v>10240.0</v>
      </c>
    </row>
    <row r="373">
      <c r="A373">
        <f t="shared" si="1"/>
        <v>353</v>
      </c>
      <c r="C373" s="2">
        <v>9951.0</v>
      </c>
    </row>
    <row r="374">
      <c r="A374">
        <f t="shared" si="1"/>
        <v>354</v>
      </c>
      <c r="C374" s="2">
        <v>9875.0</v>
      </c>
    </row>
    <row r="375">
      <c r="A375">
        <f t="shared" si="1"/>
        <v>355</v>
      </c>
      <c r="C375" s="2">
        <v>9905.0</v>
      </c>
    </row>
    <row r="376">
      <c r="A376">
        <f t="shared" si="1"/>
        <v>356</v>
      </c>
      <c r="C376" s="2">
        <v>9945.0</v>
      </c>
    </row>
    <row r="377">
      <c r="A377">
        <f t="shared" si="1"/>
        <v>357</v>
      </c>
      <c r="C377" s="2">
        <v>9855.0</v>
      </c>
    </row>
    <row r="378">
      <c r="A378">
        <f t="shared" si="1"/>
        <v>358</v>
      </c>
      <c r="C378" s="2">
        <v>9763.0</v>
      </c>
    </row>
    <row r="379">
      <c r="A379">
        <f t="shared" si="1"/>
        <v>359</v>
      </c>
      <c r="C379" s="2">
        <v>9817.0</v>
      </c>
    </row>
    <row r="380">
      <c r="A380">
        <f t="shared" si="1"/>
        <v>360</v>
      </c>
      <c r="C380" s="2">
        <v>9785.0</v>
      </c>
    </row>
    <row r="381">
      <c r="A381">
        <f t="shared" si="1"/>
        <v>361</v>
      </c>
      <c r="C381" s="2">
        <v>9787.0</v>
      </c>
    </row>
    <row r="382">
      <c r="A382">
        <f t="shared" si="1"/>
        <v>362</v>
      </c>
      <c r="C382" s="2">
        <v>9865.0</v>
      </c>
    </row>
    <row r="383">
      <c r="A383">
        <f t="shared" si="1"/>
        <v>363</v>
      </c>
      <c r="C383" s="2">
        <v>9747.0</v>
      </c>
    </row>
    <row r="384">
      <c r="A384">
        <f t="shared" si="1"/>
        <v>364</v>
      </c>
      <c r="C384" s="2">
        <v>9654.0</v>
      </c>
    </row>
    <row r="385">
      <c r="A385">
        <f t="shared" si="1"/>
        <v>365</v>
      </c>
      <c r="C385" s="2">
        <v>9636.0</v>
      </c>
    </row>
    <row r="386">
      <c r="A386">
        <f t="shared" si="1"/>
        <v>366</v>
      </c>
      <c r="C386" s="2">
        <v>9597.0</v>
      </c>
    </row>
    <row r="387">
      <c r="A387">
        <f t="shared" si="1"/>
        <v>367</v>
      </c>
      <c r="C387" s="2">
        <v>9562.0</v>
      </c>
    </row>
    <row r="388">
      <c r="A388">
        <f t="shared" si="1"/>
        <v>368</v>
      </c>
      <c r="C388" s="2">
        <v>9630.0</v>
      </c>
    </row>
    <row r="389">
      <c r="A389">
        <f t="shared" si="1"/>
        <v>369</v>
      </c>
      <c r="C389" s="2">
        <v>9320.0</v>
      </c>
    </row>
    <row r="390">
      <c r="A390">
        <f t="shared" si="1"/>
        <v>370</v>
      </c>
      <c r="C390" s="2">
        <v>9072.0</v>
      </c>
    </row>
    <row r="391">
      <c r="A391">
        <f t="shared" si="1"/>
        <v>371</v>
      </c>
      <c r="C391" s="2">
        <v>9056.0</v>
      </c>
    </row>
    <row r="392">
      <c r="A392">
        <f t="shared" si="1"/>
        <v>372</v>
      </c>
      <c r="C392" s="2">
        <v>9061.0</v>
      </c>
    </row>
    <row r="393">
      <c r="A393">
        <f t="shared" si="1"/>
        <v>373</v>
      </c>
      <c r="C393" s="2">
        <v>8912.0</v>
      </c>
    </row>
    <row r="394">
      <c r="A394">
        <f t="shared" si="1"/>
        <v>374</v>
      </c>
      <c r="C394" s="2">
        <v>8809.0</v>
      </c>
    </row>
    <row r="395">
      <c r="A395">
        <f t="shared" si="1"/>
        <v>375</v>
      </c>
      <c r="C395" s="2">
        <v>8597.0</v>
      </c>
    </row>
    <row r="396">
      <c r="A396">
        <f t="shared" si="1"/>
        <v>376</v>
      </c>
      <c r="C396" s="2">
        <v>8493.0</v>
      </c>
    </row>
    <row r="397">
      <c r="A397">
        <f t="shared" si="1"/>
        <v>377</v>
      </c>
      <c r="C397" s="2">
        <v>8798.0</v>
      </c>
    </row>
    <row r="398">
      <c r="A398">
        <f t="shared" si="1"/>
        <v>378</v>
      </c>
      <c r="C398" s="2">
        <v>8780.0</v>
      </c>
    </row>
    <row r="399">
      <c r="A399">
        <f t="shared" si="1"/>
        <v>379</v>
      </c>
      <c r="C399" s="2">
        <v>8844.0</v>
      </c>
    </row>
    <row r="400">
      <c r="A400">
        <f t="shared" si="1"/>
        <v>380</v>
      </c>
      <c r="C400" s="2">
        <v>8951.0</v>
      </c>
    </row>
    <row r="401">
      <c r="A401">
        <f t="shared" si="1"/>
        <v>381</v>
      </c>
      <c r="C401" s="2">
        <v>9152.0</v>
      </c>
    </row>
    <row r="402">
      <c r="A402">
        <f t="shared" si="1"/>
        <v>382</v>
      </c>
      <c r="C402" s="2">
        <v>9278.0</v>
      </c>
    </row>
    <row r="403">
      <c r="A403">
        <f t="shared" si="1"/>
        <v>383</v>
      </c>
      <c r="C403" s="2">
        <v>9330.0</v>
      </c>
    </row>
    <row r="404">
      <c r="A404">
        <f t="shared" si="1"/>
        <v>384</v>
      </c>
      <c r="C404" s="2">
        <v>9439.0</v>
      </c>
    </row>
    <row r="405">
      <c r="A405">
        <f t="shared" si="1"/>
        <v>385</v>
      </c>
      <c r="C405" s="2">
        <v>9228.0</v>
      </c>
    </row>
    <row r="406">
      <c r="A406">
        <f t="shared" si="1"/>
        <v>386</v>
      </c>
      <c r="C406" s="2">
        <v>9049.0</v>
      </c>
    </row>
    <row r="407">
      <c r="A407">
        <f t="shared" si="1"/>
        <v>387</v>
      </c>
      <c r="C407" s="2">
        <v>8890.0</v>
      </c>
    </row>
    <row r="408">
      <c r="A408">
        <f t="shared" si="1"/>
        <v>388</v>
      </c>
      <c r="C408" s="2">
        <v>8542.0</v>
      </c>
    </row>
    <row r="409">
      <c r="A409">
        <f t="shared" si="1"/>
        <v>389</v>
      </c>
      <c r="C409" s="2">
        <v>8312.0</v>
      </c>
    </row>
    <row r="410">
      <c r="A410">
        <f t="shared" si="1"/>
        <v>390</v>
      </c>
      <c r="C410" s="2">
        <v>7802.0</v>
      </c>
    </row>
    <row r="411">
      <c r="A411">
        <f t="shared" si="1"/>
        <v>391</v>
      </c>
      <c r="C411" s="2">
        <v>7648.0</v>
      </c>
    </row>
    <row r="412">
      <c r="A412">
        <f t="shared" si="1"/>
        <v>392</v>
      </c>
      <c r="C412" s="2">
        <v>7447.0</v>
      </c>
    </row>
    <row r="413">
      <c r="A413">
        <f t="shared" si="1"/>
        <v>393</v>
      </c>
      <c r="C413" s="2">
        <v>7199.0</v>
      </c>
    </row>
    <row r="414">
      <c r="A414">
        <f t="shared" si="1"/>
        <v>394</v>
      </c>
      <c r="C414" s="2">
        <v>6986.0</v>
      </c>
    </row>
    <row r="415">
      <c r="A415">
        <f t="shared" si="1"/>
        <v>395</v>
      </c>
      <c r="C415" s="2">
        <v>6730.0</v>
      </c>
    </row>
    <row r="416">
      <c r="A416">
        <f t="shared" si="1"/>
        <v>396</v>
      </c>
      <c r="C416" s="2">
        <v>6537.0</v>
      </c>
    </row>
    <row r="417">
      <c r="A417">
        <f t="shared" si="1"/>
        <v>397</v>
      </c>
      <c r="C417" s="2">
        <v>6386.0</v>
      </c>
    </row>
    <row r="418">
      <c r="A418">
        <f t="shared" si="1"/>
        <v>398</v>
      </c>
      <c r="C418" s="2">
        <v>6284.0</v>
      </c>
    </row>
    <row r="419">
      <c r="A419">
        <f t="shared" si="1"/>
        <v>399</v>
      </c>
      <c r="C419" s="2">
        <v>6167.0</v>
      </c>
    </row>
    <row r="420">
      <c r="A420">
        <f t="shared" si="1"/>
        <v>400</v>
      </c>
      <c r="C420" s="2">
        <v>6010.0</v>
      </c>
    </row>
    <row r="421">
      <c r="A421">
        <f t="shared" si="1"/>
        <v>401</v>
      </c>
      <c r="C421" s="2">
        <v>5868.0</v>
      </c>
    </row>
    <row r="422">
      <c r="A422">
        <f t="shared" si="1"/>
        <v>402</v>
      </c>
      <c r="C422" s="2">
        <v>5760.0</v>
      </c>
    </row>
    <row r="423">
      <c r="A423">
        <f t="shared" si="1"/>
        <v>403</v>
      </c>
      <c r="C423" s="2">
        <v>5653.0</v>
      </c>
    </row>
    <row r="424">
      <c r="A424">
        <f t="shared" si="1"/>
        <v>404</v>
      </c>
      <c r="C424" s="2">
        <v>5534.0</v>
      </c>
    </row>
    <row r="425">
      <c r="A425">
        <f t="shared" si="1"/>
        <v>405</v>
      </c>
      <c r="C425" s="2">
        <v>5412.0</v>
      </c>
    </row>
    <row r="426">
      <c r="A426">
        <f t="shared" si="1"/>
        <v>406</v>
      </c>
      <c r="C426" s="2">
        <v>5282.0</v>
      </c>
    </row>
    <row r="427">
      <c r="A427">
        <f t="shared" si="1"/>
        <v>407</v>
      </c>
      <c r="C427" s="2">
        <v>5131.0</v>
      </c>
    </row>
    <row r="428">
      <c r="A428">
        <f t="shared" si="1"/>
        <v>408</v>
      </c>
      <c r="C428" s="2">
        <v>4957.0</v>
      </c>
    </row>
    <row r="429">
      <c r="A429">
        <f t="shared" si="1"/>
        <v>409</v>
      </c>
      <c r="C429" s="2">
        <v>4778.0</v>
      </c>
    </row>
    <row r="430">
      <c r="A430">
        <f t="shared" si="1"/>
        <v>410</v>
      </c>
      <c r="C430" s="2">
        <v>4607.0</v>
      </c>
    </row>
    <row r="431">
      <c r="A431">
        <f t="shared" si="1"/>
        <v>411</v>
      </c>
      <c r="C431" s="2">
        <v>4414.0</v>
      </c>
    </row>
    <row r="432">
      <c r="A432">
        <f t="shared" si="1"/>
        <v>412</v>
      </c>
      <c r="C432" s="2">
        <v>4249.0</v>
      </c>
    </row>
    <row r="433">
      <c r="A433">
        <f t="shared" si="1"/>
        <v>413</v>
      </c>
      <c r="C433" s="2">
        <v>4180.0</v>
      </c>
    </row>
    <row r="434">
      <c r="A434">
        <f t="shared" si="1"/>
        <v>414</v>
      </c>
      <c r="C434" s="2">
        <v>4078.0</v>
      </c>
    </row>
    <row r="435">
      <c r="A435">
        <f t="shared" si="1"/>
        <v>415</v>
      </c>
      <c r="C435" s="2">
        <v>3923.0</v>
      </c>
    </row>
    <row r="436">
      <c r="A436">
        <f t="shared" si="1"/>
        <v>416</v>
      </c>
      <c r="C436" s="2">
        <v>3781.0</v>
      </c>
    </row>
    <row r="437">
      <c r="A437">
        <f t="shared" si="1"/>
        <v>417</v>
      </c>
      <c r="C437" s="2">
        <v>3774.0</v>
      </c>
    </row>
    <row r="438">
      <c r="A438">
        <f t="shared" si="1"/>
        <v>418</v>
      </c>
      <c r="C438" s="2">
        <v>3777.0</v>
      </c>
    </row>
    <row r="439">
      <c r="A439">
        <f t="shared" si="1"/>
        <v>419</v>
      </c>
      <c r="C439" s="2">
        <v>3774.0</v>
      </c>
    </row>
    <row r="440">
      <c r="A440">
        <f t="shared" si="1"/>
        <v>420</v>
      </c>
      <c r="C440" s="2">
        <v>3781.0</v>
      </c>
    </row>
    <row r="441">
      <c r="A441">
        <f t="shared" si="1"/>
        <v>421</v>
      </c>
      <c r="C441" s="2">
        <v>3773.0</v>
      </c>
    </row>
    <row r="442">
      <c r="A442">
        <f t="shared" si="1"/>
        <v>422</v>
      </c>
      <c r="C442" s="2">
        <v>3778.0</v>
      </c>
    </row>
    <row r="443">
      <c r="A443">
        <f t="shared" si="1"/>
        <v>423</v>
      </c>
      <c r="C443" s="2">
        <v>3774.0</v>
      </c>
    </row>
    <row r="444">
      <c r="A444">
        <f t="shared" si="1"/>
        <v>424</v>
      </c>
      <c r="C444" s="2">
        <v>3893.0</v>
      </c>
    </row>
    <row r="445">
      <c r="A445">
        <f t="shared" si="1"/>
        <v>425</v>
      </c>
      <c r="C445" s="2">
        <v>4089.0</v>
      </c>
    </row>
    <row r="446">
      <c r="A446">
        <f t="shared" si="1"/>
        <v>426</v>
      </c>
      <c r="C446" s="2">
        <v>4238.0</v>
      </c>
    </row>
    <row r="447">
      <c r="A447">
        <f t="shared" si="1"/>
        <v>427</v>
      </c>
      <c r="C447" s="2">
        <v>4423.0</v>
      </c>
    </row>
    <row r="448">
      <c r="A448">
        <f t="shared" si="1"/>
        <v>428</v>
      </c>
      <c r="C448" s="2">
        <v>4460.0</v>
      </c>
    </row>
    <row r="449">
      <c r="A449">
        <f t="shared" si="1"/>
        <v>429</v>
      </c>
      <c r="C449" s="2">
        <v>4200.0</v>
      </c>
    </row>
    <row r="450">
      <c r="A450">
        <f t="shared" si="1"/>
        <v>430</v>
      </c>
      <c r="C450" s="2">
        <v>3851.0</v>
      </c>
    </row>
    <row r="451">
      <c r="A451">
        <f t="shared" si="1"/>
        <v>431</v>
      </c>
      <c r="C451" s="2">
        <v>3752.0</v>
      </c>
    </row>
    <row r="452">
      <c r="A452">
        <f t="shared" si="1"/>
        <v>432</v>
      </c>
      <c r="C452" s="2">
        <v>3756.0</v>
      </c>
    </row>
    <row r="453">
      <c r="A453">
        <f t="shared" si="1"/>
        <v>433</v>
      </c>
      <c r="C453" s="2">
        <v>3749.0</v>
      </c>
    </row>
    <row r="454">
      <c r="A454">
        <f t="shared" si="1"/>
        <v>434</v>
      </c>
      <c r="C454" s="2">
        <v>3752.0</v>
      </c>
    </row>
    <row r="455">
      <c r="A455">
        <f t="shared" si="1"/>
        <v>435</v>
      </c>
      <c r="C455" s="2">
        <v>3750.0</v>
      </c>
    </row>
    <row r="456">
      <c r="A456">
        <f t="shared" si="1"/>
        <v>436</v>
      </c>
      <c r="C456" s="2">
        <v>3746.0</v>
      </c>
    </row>
    <row r="457">
      <c r="A457">
        <f t="shared" si="1"/>
        <v>437</v>
      </c>
      <c r="C457" s="2">
        <v>3703.0</v>
      </c>
    </row>
    <row r="458">
      <c r="A458">
        <f t="shared" si="1"/>
        <v>438</v>
      </c>
      <c r="C458" s="2">
        <v>3736.0</v>
      </c>
    </row>
    <row r="459">
      <c r="A459">
        <f t="shared" si="1"/>
        <v>439</v>
      </c>
      <c r="C459" s="2">
        <v>3740.0</v>
      </c>
    </row>
    <row r="460">
      <c r="A460">
        <f t="shared" si="1"/>
        <v>440</v>
      </c>
      <c r="C460" s="2">
        <v>3728.0</v>
      </c>
    </row>
    <row r="461">
      <c r="A461">
        <f t="shared" si="1"/>
        <v>441</v>
      </c>
      <c r="C461" s="2">
        <v>3739.0</v>
      </c>
    </row>
    <row r="462">
      <c r="A462">
        <f t="shared" si="1"/>
        <v>442</v>
      </c>
      <c r="C462" s="2">
        <v>3741.0</v>
      </c>
    </row>
    <row r="463">
      <c r="A463">
        <f t="shared" si="1"/>
        <v>443</v>
      </c>
      <c r="C463" s="2">
        <v>3746.0</v>
      </c>
    </row>
    <row r="464">
      <c r="A464">
        <f t="shared" si="1"/>
        <v>444</v>
      </c>
      <c r="C464" s="2">
        <v>3738.0</v>
      </c>
    </row>
    <row r="465">
      <c r="A465">
        <f t="shared" si="1"/>
        <v>445</v>
      </c>
      <c r="C465" s="2">
        <v>3735.0</v>
      </c>
    </row>
    <row r="466">
      <c r="A466">
        <f t="shared" si="1"/>
        <v>446</v>
      </c>
      <c r="C466" s="2">
        <v>3729.0</v>
      </c>
    </row>
    <row r="467">
      <c r="A467">
        <f t="shared" si="1"/>
        <v>447</v>
      </c>
      <c r="C467" s="2">
        <v>3732.0</v>
      </c>
    </row>
    <row r="468">
      <c r="A468">
        <f t="shared" si="1"/>
        <v>448</v>
      </c>
      <c r="C468" s="2">
        <v>3734.0</v>
      </c>
    </row>
    <row r="469">
      <c r="A469">
        <f t="shared" si="1"/>
        <v>449</v>
      </c>
      <c r="C469" s="2">
        <v>3735.0</v>
      </c>
    </row>
    <row r="470">
      <c r="A470">
        <f t="shared" si="1"/>
        <v>450</v>
      </c>
      <c r="C470" s="2">
        <v>3732.0</v>
      </c>
    </row>
    <row r="471">
      <c r="A471">
        <f t="shared" si="1"/>
        <v>451</v>
      </c>
      <c r="C471" s="2">
        <v>3778.0</v>
      </c>
    </row>
    <row r="472">
      <c r="A472">
        <f t="shared" si="1"/>
        <v>452</v>
      </c>
      <c r="C472" s="2">
        <v>3893.0</v>
      </c>
    </row>
    <row r="473">
      <c r="A473">
        <f t="shared" si="1"/>
        <v>453</v>
      </c>
      <c r="C473" s="2">
        <v>3852.0</v>
      </c>
    </row>
    <row r="474">
      <c r="A474">
        <f t="shared" si="1"/>
        <v>454</v>
      </c>
      <c r="C474" s="2">
        <v>3736.0</v>
      </c>
    </row>
    <row r="475">
      <c r="A475">
        <f t="shared" si="1"/>
        <v>455</v>
      </c>
      <c r="C475" s="2">
        <v>3741.0</v>
      </c>
    </row>
    <row r="476">
      <c r="A476">
        <f t="shared" si="1"/>
        <v>456</v>
      </c>
      <c r="C476" s="2">
        <v>3731.0</v>
      </c>
    </row>
    <row r="477">
      <c r="A477">
        <f t="shared" si="1"/>
        <v>457</v>
      </c>
      <c r="C477" s="2">
        <v>3771.0</v>
      </c>
    </row>
    <row r="478">
      <c r="A478">
        <f t="shared" si="1"/>
        <v>458</v>
      </c>
      <c r="C478" s="2">
        <v>3789.0</v>
      </c>
    </row>
    <row r="479">
      <c r="A479">
        <f t="shared" si="1"/>
        <v>459</v>
      </c>
      <c r="C479" s="2">
        <v>4072.0</v>
      </c>
    </row>
    <row r="480">
      <c r="A480">
        <f t="shared" si="1"/>
        <v>460</v>
      </c>
      <c r="C480" s="2">
        <v>4492.0</v>
      </c>
    </row>
    <row r="481">
      <c r="A481">
        <f t="shared" si="1"/>
        <v>461</v>
      </c>
      <c r="C481" s="2">
        <v>4940.0</v>
      </c>
    </row>
    <row r="482">
      <c r="A482">
        <f t="shared" si="1"/>
        <v>462</v>
      </c>
      <c r="C482" s="2">
        <v>5366.0</v>
      </c>
    </row>
    <row r="483">
      <c r="A483">
        <f t="shared" si="1"/>
        <v>463</v>
      </c>
      <c r="C483" s="2">
        <v>5528.0</v>
      </c>
    </row>
    <row r="484">
      <c r="A484">
        <f t="shared" si="1"/>
        <v>464</v>
      </c>
      <c r="C484" s="2">
        <v>5635.0</v>
      </c>
    </row>
    <row r="485">
      <c r="A485">
        <f t="shared" si="1"/>
        <v>465</v>
      </c>
      <c r="C485" s="2">
        <v>5700.0</v>
      </c>
    </row>
    <row r="486">
      <c r="A486">
        <f t="shared" si="1"/>
        <v>466</v>
      </c>
      <c r="C486" s="2">
        <v>5803.0</v>
      </c>
    </row>
    <row r="487">
      <c r="A487">
        <f t="shared" si="1"/>
        <v>467</v>
      </c>
      <c r="C487" s="2">
        <v>5874.0</v>
      </c>
    </row>
    <row r="488">
      <c r="A488">
        <f t="shared" si="1"/>
        <v>468</v>
      </c>
      <c r="C488" s="2">
        <v>5794.0</v>
      </c>
    </row>
    <row r="489">
      <c r="A489">
        <f t="shared" si="1"/>
        <v>469</v>
      </c>
      <c r="C489" s="2">
        <v>5768.0</v>
      </c>
    </row>
    <row r="490">
      <c r="A490">
        <f t="shared" si="1"/>
        <v>470</v>
      </c>
      <c r="C490" s="2">
        <v>5854.0</v>
      </c>
    </row>
    <row r="491">
      <c r="A491">
        <f t="shared" si="1"/>
        <v>471</v>
      </c>
      <c r="C491" s="2">
        <v>6031.0</v>
      </c>
    </row>
    <row r="492">
      <c r="A492">
        <f t="shared" si="1"/>
        <v>472</v>
      </c>
      <c r="C492" s="2">
        <v>6247.0</v>
      </c>
    </row>
    <row r="493">
      <c r="A493">
        <f t="shared" si="1"/>
        <v>473</v>
      </c>
      <c r="C493" s="2">
        <v>6446.0</v>
      </c>
    </row>
    <row r="494">
      <c r="A494">
        <f t="shared" si="1"/>
        <v>474</v>
      </c>
      <c r="C494" s="2">
        <v>6458.0</v>
      </c>
    </row>
    <row r="495">
      <c r="A495">
        <f t="shared" si="1"/>
        <v>475</v>
      </c>
      <c r="C495" s="2">
        <v>6083.0</v>
      </c>
    </row>
    <row r="496">
      <c r="A496">
        <f t="shared" si="1"/>
        <v>476</v>
      </c>
      <c r="C496" s="2">
        <v>5859.0</v>
      </c>
    </row>
    <row r="497">
      <c r="A497">
        <f t="shared" si="1"/>
        <v>477</v>
      </c>
      <c r="C497" s="2">
        <v>5695.0</v>
      </c>
    </row>
    <row r="498">
      <c r="A498">
        <f t="shared" si="1"/>
        <v>478</v>
      </c>
      <c r="C498" s="2">
        <v>5476.0</v>
      </c>
    </row>
    <row r="499">
      <c r="A499">
        <f t="shared" si="1"/>
        <v>479</v>
      </c>
      <c r="C499" s="2">
        <v>5250.0</v>
      </c>
    </row>
    <row r="500">
      <c r="A500">
        <f t="shared" si="1"/>
        <v>480</v>
      </c>
      <c r="C500" s="2">
        <v>5068.0</v>
      </c>
    </row>
    <row r="501">
      <c r="A501">
        <f t="shared" si="1"/>
        <v>481</v>
      </c>
      <c r="C501" s="2">
        <v>3746.0</v>
      </c>
    </row>
    <row r="502">
      <c r="A502">
        <f t="shared" si="1"/>
        <v>482</v>
      </c>
      <c r="C502" s="2">
        <v>3009.0</v>
      </c>
    </row>
    <row r="503">
      <c r="A503">
        <f t="shared" si="1"/>
        <v>483</v>
      </c>
      <c r="C503" s="2">
        <v>3012.0</v>
      </c>
    </row>
    <row r="504">
      <c r="A504">
        <f t="shared" si="1"/>
        <v>484</v>
      </c>
      <c r="C504" s="2">
        <v>3016.0</v>
      </c>
    </row>
    <row r="505">
      <c r="A505">
        <f t="shared" si="1"/>
        <v>485</v>
      </c>
      <c r="C505" s="2">
        <v>3021.0</v>
      </c>
    </row>
    <row r="506">
      <c r="A506">
        <f t="shared" si="1"/>
        <v>486</v>
      </c>
      <c r="C506" s="2">
        <v>3026.0</v>
      </c>
    </row>
    <row r="507">
      <c r="A507">
        <f t="shared" si="1"/>
        <v>487</v>
      </c>
      <c r="C507" s="2">
        <v>3033.0</v>
      </c>
    </row>
    <row r="508">
      <c r="A508">
        <f t="shared" si="1"/>
        <v>488</v>
      </c>
      <c r="C508" s="2">
        <v>3050.0</v>
      </c>
    </row>
    <row r="509">
      <c r="A509">
        <f t="shared" si="1"/>
        <v>489</v>
      </c>
      <c r="C509" s="2">
        <v>3070.0</v>
      </c>
    </row>
    <row r="510">
      <c r="A510">
        <f t="shared" si="1"/>
        <v>490</v>
      </c>
      <c r="C510" s="2">
        <v>3122.0</v>
      </c>
    </row>
    <row r="511">
      <c r="A511">
        <f t="shared" si="1"/>
        <v>491</v>
      </c>
      <c r="C511" s="2">
        <v>3554.0</v>
      </c>
    </row>
    <row r="512">
      <c r="A512">
        <f t="shared" si="1"/>
        <v>492</v>
      </c>
      <c r="C512" s="2">
        <v>4209.0</v>
      </c>
    </row>
    <row r="513">
      <c r="A513">
        <f t="shared" si="1"/>
        <v>493</v>
      </c>
      <c r="C513" s="2">
        <v>4720.0</v>
      </c>
    </row>
    <row r="514">
      <c r="A514">
        <f t="shared" si="1"/>
        <v>494</v>
      </c>
      <c r="C514" s="2">
        <v>5314.0</v>
      </c>
    </row>
    <row r="515">
      <c r="A515">
        <f t="shared" si="1"/>
        <v>495</v>
      </c>
      <c r="C515" s="2">
        <v>5832.0</v>
      </c>
    </row>
    <row r="516">
      <c r="A516">
        <f t="shared" si="1"/>
        <v>496</v>
      </c>
      <c r="C516" s="2">
        <v>6207.0</v>
      </c>
    </row>
    <row r="517">
      <c r="A517">
        <f t="shared" si="1"/>
        <v>497</v>
      </c>
      <c r="C517" s="2">
        <v>6488.0</v>
      </c>
    </row>
    <row r="518">
      <c r="A518">
        <f t="shared" si="1"/>
        <v>498</v>
      </c>
      <c r="C518" s="2">
        <v>6752.0</v>
      </c>
    </row>
    <row r="519">
      <c r="A519">
        <f t="shared" si="1"/>
        <v>499</v>
      </c>
      <c r="C519" s="2">
        <v>6935.0</v>
      </c>
    </row>
    <row r="520">
      <c r="A520">
        <f t="shared" si="1"/>
        <v>500</v>
      </c>
      <c r="C520" s="2">
        <v>7188.0</v>
      </c>
    </row>
    <row r="521">
      <c r="A521">
        <f t="shared" si="1"/>
        <v>501</v>
      </c>
      <c r="C521" s="2">
        <v>7514.0</v>
      </c>
    </row>
    <row r="522">
      <c r="A522">
        <f t="shared" si="1"/>
        <v>502</v>
      </c>
      <c r="C522" s="2">
        <v>7814.0</v>
      </c>
    </row>
    <row r="523">
      <c r="A523">
        <f t="shared" si="1"/>
        <v>503</v>
      </c>
      <c r="C523" s="2">
        <v>7931.0</v>
      </c>
    </row>
    <row r="524">
      <c r="A524">
        <f t="shared" si="1"/>
        <v>504</v>
      </c>
      <c r="C524" s="2">
        <v>8207.0</v>
      </c>
    </row>
    <row r="525">
      <c r="A525">
        <f t="shared" si="1"/>
        <v>505</v>
      </c>
      <c r="C525" s="2">
        <v>8428.0</v>
      </c>
    </row>
    <row r="526">
      <c r="A526">
        <f t="shared" si="1"/>
        <v>506</v>
      </c>
      <c r="C526" s="2">
        <v>8380.0</v>
      </c>
    </row>
    <row r="527">
      <c r="A527">
        <f t="shared" si="1"/>
        <v>507</v>
      </c>
      <c r="C527" s="2">
        <v>8271.0</v>
      </c>
    </row>
    <row r="528">
      <c r="A528">
        <f t="shared" si="1"/>
        <v>508</v>
      </c>
      <c r="C528" s="2">
        <v>8083.0</v>
      </c>
    </row>
    <row r="529">
      <c r="A529">
        <f t="shared" si="1"/>
        <v>509</v>
      </c>
      <c r="C529" s="2">
        <v>7892.0</v>
      </c>
    </row>
    <row r="530">
      <c r="A530">
        <f t="shared" si="1"/>
        <v>510</v>
      </c>
      <c r="C530" s="2">
        <v>7684.0</v>
      </c>
    </row>
    <row r="531">
      <c r="A531">
        <f t="shared" si="1"/>
        <v>511</v>
      </c>
      <c r="C531" s="2">
        <v>7501.0</v>
      </c>
    </row>
    <row r="532">
      <c r="A532">
        <f t="shared" si="1"/>
        <v>512</v>
      </c>
      <c r="C532" s="2">
        <v>7420.0</v>
      </c>
    </row>
    <row r="533">
      <c r="A533">
        <f t="shared" si="1"/>
        <v>513</v>
      </c>
      <c r="C533" s="2">
        <v>7289.0</v>
      </c>
    </row>
    <row r="534">
      <c r="A534">
        <f t="shared" si="1"/>
        <v>514</v>
      </c>
      <c r="C534" s="2">
        <v>7276.0</v>
      </c>
    </row>
    <row r="535">
      <c r="A535">
        <f t="shared" si="1"/>
        <v>515</v>
      </c>
      <c r="C535" s="2">
        <v>7466.0</v>
      </c>
    </row>
    <row r="536">
      <c r="A536">
        <f t="shared" si="1"/>
        <v>516</v>
      </c>
      <c r="C536" s="2">
        <v>7583.0</v>
      </c>
    </row>
    <row r="537">
      <c r="A537">
        <f t="shared" si="1"/>
        <v>517</v>
      </c>
      <c r="C537" s="2">
        <v>7227.0</v>
      </c>
    </row>
    <row r="538">
      <c r="A538">
        <f t="shared" si="1"/>
        <v>518</v>
      </c>
      <c r="C538" s="2">
        <v>7054.0</v>
      </c>
    </row>
    <row r="539">
      <c r="A539">
        <f t="shared" si="1"/>
        <v>519</v>
      </c>
      <c r="C539" s="2">
        <v>7031.0</v>
      </c>
    </row>
    <row r="540">
      <c r="A540">
        <f t="shared" si="1"/>
        <v>520</v>
      </c>
      <c r="C540" s="2">
        <v>7217.0</v>
      </c>
    </row>
    <row r="541">
      <c r="A541">
        <f t="shared" si="1"/>
        <v>521</v>
      </c>
      <c r="C541" s="2">
        <v>7406.0</v>
      </c>
    </row>
    <row r="542">
      <c r="A542">
        <f t="shared" si="1"/>
        <v>522</v>
      </c>
      <c r="C542" s="2">
        <v>7549.0</v>
      </c>
    </row>
    <row r="543">
      <c r="A543">
        <f t="shared" si="1"/>
        <v>523</v>
      </c>
      <c r="C543" s="2">
        <v>7719.0</v>
      </c>
    </row>
    <row r="544">
      <c r="A544">
        <f t="shared" si="1"/>
        <v>524</v>
      </c>
      <c r="C544" s="2">
        <v>7823.0</v>
      </c>
    </row>
    <row r="545">
      <c r="A545">
        <f t="shared" si="1"/>
        <v>525</v>
      </c>
      <c r="C545" s="2">
        <v>7868.0</v>
      </c>
    </row>
    <row r="546">
      <c r="A546">
        <f t="shared" si="1"/>
        <v>526</v>
      </c>
      <c r="C546" s="2">
        <v>7820.0</v>
      </c>
    </row>
    <row r="547">
      <c r="A547">
        <f t="shared" si="1"/>
        <v>527</v>
      </c>
      <c r="C547" s="2">
        <v>7885.0</v>
      </c>
    </row>
    <row r="548">
      <c r="A548">
        <f t="shared" si="1"/>
        <v>528</v>
      </c>
      <c r="C548" s="2">
        <v>7912.0</v>
      </c>
    </row>
    <row r="549">
      <c r="A549">
        <f t="shared" si="1"/>
        <v>529</v>
      </c>
      <c r="C549" s="2">
        <v>7929.0</v>
      </c>
    </row>
    <row r="550">
      <c r="A550">
        <f t="shared" si="1"/>
        <v>530</v>
      </c>
      <c r="C550" s="2">
        <v>7898.0</v>
      </c>
    </row>
    <row r="551">
      <c r="A551">
        <f t="shared" si="1"/>
        <v>531</v>
      </c>
      <c r="C551" s="2">
        <v>7869.0</v>
      </c>
    </row>
    <row r="552">
      <c r="A552">
        <f t="shared" si="1"/>
        <v>532</v>
      </c>
      <c r="C552" s="2">
        <v>7808.0</v>
      </c>
    </row>
    <row r="553">
      <c r="A553">
        <f t="shared" si="1"/>
        <v>533</v>
      </c>
      <c r="C553" s="2">
        <v>7929.0</v>
      </c>
    </row>
    <row r="554">
      <c r="A554">
        <f t="shared" si="1"/>
        <v>534</v>
      </c>
      <c r="C554" s="2">
        <v>8080.0</v>
      </c>
    </row>
    <row r="555">
      <c r="A555">
        <f t="shared" si="1"/>
        <v>535</v>
      </c>
      <c r="C555" s="2">
        <v>8445.0</v>
      </c>
    </row>
    <row r="556">
      <c r="A556">
        <f t="shared" si="1"/>
        <v>536</v>
      </c>
      <c r="C556" s="2">
        <v>8644.0</v>
      </c>
    </row>
    <row r="557">
      <c r="A557">
        <f t="shared" si="1"/>
        <v>537</v>
      </c>
      <c r="C557" s="2">
        <v>8775.0</v>
      </c>
    </row>
    <row r="558">
      <c r="A558">
        <f t="shared" si="1"/>
        <v>538</v>
      </c>
      <c r="C558" s="2">
        <v>8780.0</v>
      </c>
    </row>
    <row r="559">
      <c r="A559">
        <f t="shared" si="1"/>
        <v>539</v>
      </c>
      <c r="C559" s="2">
        <v>8504.0</v>
      </c>
    </row>
    <row r="560">
      <c r="A560">
        <f t="shared" si="1"/>
        <v>540</v>
      </c>
      <c r="C560" s="2">
        <v>8536.0</v>
      </c>
    </row>
    <row r="561">
      <c r="A561">
        <f t="shared" si="1"/>
        <v>541</v>
      </c>
      <c r="C561" s="2">
        <v>8696.0</v>
      </c>
    </row>
    <row r="562">
      <c r="A562">
        <f t="shared" si="1"/>
        <v>542</v>
      </c>
      <c r="C562" s="2">
        <v>8835.0</v>
      </c>
    </row>
    <row r="563">
      <c r="A563">
        <f t="shared" si="1"/>
        <v>543</v>
      </c>
      <c r="C563" s="2">
        <v>8833.0</v>
      </c>
    </row>
    <row r="564">
      <c r="A564">
        <f t="shared" si="1"/>
        <v>544</v>
      </c>
      <c r="C564" s="2">
        <v>9000.0</v>
      </c>
    </row>
    <row r="565">
      <c r="A565">
        <f t="shared" si="1"/>
        <v>545</v>
      </c>
      <c r="C565" s="2">
        <v>9052.0</v>
      </c>
    </row>
    <row r="566">
      <c r="A566">
        <f t="shared" si="1"/>
        <v>546</v>
      </c>
      <c r="C566" s="2">
        <v>9122.0</v>
      </c>
    </row>
    <row r="567">
      <c r="A567">
        <f t="shared" si="1"/>
        <v>547</v>
      </c>
      <c r="C567" s="2">
        <v>9149.0</v>
      </c>
    </row>
    <row r="568">
      <c r="A568">
        <f t="shared" si="1"/>
        <v>548</v>
      </c>
      <c r="C568" s="2">
        <v>9174.0</v>
      </c>
    </row>
    <row r="569">
      <c r="A569">
        <f t="shared" si="1"/>
        <v>549</v>
      </c>
      <c r="C569" s="2">
        <v>9182.0</v>
      </c>
    </row>
    <row r="570">
      <c r="A570">
        <f t="shared" si="1"/>
        <v>550</v>
      </c>
      <c r="C570" s="2">
        <v>9196.0</v>
      </c>
    </row>
    <row r="571">
      <c r="A571">
        <f t="shared" si="1"/>
        <v>551</v>
      </c>
      <c r="C571" s="2">
        <v>9284.0</v>
      </c>
    </row>
    <row r="572">
      <c r="A572">
        <f t="shared" si="1"/>
        <v>552</v>
      </c>
      <c r="C572" s="2">
        <v>9332.0</v>
      </c>
    </row>
    <row r="573">
      <c r="A573">
        <f t="shared" si="1"/>
        <v>553</v>
      </c>
      <c r="C573" s="2">
        <v>9365.0</v>
      </c>
    </row>
    <row r="574">
      <c r="A574">
        <f t="shared" si="1"/>
        <v>554</v>
      </c>
      <c r="C574" s="2">
        <v>9408.0</v>
      </c>
    </row>
    <row r="575">
      <c r="A575">
        <f t="shared" si="1"/>
        <v>555</v>
      </c>
      <c r="C575" s="2">
        <v>9435.0</v>
      </c>
    </row>
    <row r="576">
      <c r="A576">
        <f t="shared" si="1"/>
        <v>556</v>
      </c>
      <c r="C576" s="2">
        <v>9442.0</v>
      </c>
    </row>
    <row r="577">
      <c r="A577">
        <f t="shared" si="1"/>
        <v>557</v>
      </c>
      <c r="C577" s="2">
        <v>9424.0</v>
      </c>
    </row>
    <row r="578">
      <c r="A578">
        <f t="shared" si="1"/>
        <v>558</v>
      </c>
      <c r="C578" s="2">
        <v>9401.0</v>
      </c>
    </row>
    <row r="579">
      <c r="A579">
        <f t="shared" si="1"/>
        <v>559</v>
      </c>
      <c r="C579" s="2">
        <v>9392.0</v>
      </c>
    </row>
    <row r="580">
      <c r="A580">
        <f t="shared" si="1"/>
        <v>560</v>
      </c>
      <c r="C580" s="2">
        <v>9371.0</v>
      </c>
    </row>
    <row r="581">
      <c r="A581">
        <f t="shared" si="1"/>
        <v>561</v>
      </c>
      <c r="C581" s="2">
        <v>9340.0</v>
      </c>
    </row>
    <row r="582">
      <c r="A582">
        <f t="shared" si="1"/>
        <v>562</v>
      </c>
      <c r="C582" s="2">
        <v>9327.0</v>
      </c>
    </row>
    <row r="583">
      <c r="A583">
        <f t="shared" si="1"/>
        <v>563</v>
      </c>
      <c r="C583" s="2">
        <v>9275.0</v>
      </c>
    </row>
    <row r="584">
      <c r="A584">
        <f t="shared" si="1"/>
        <v>564</v>
      </c>
      <c r="C584" s="2">
        <v>9282.0</v>
      </c>
    </row>
    <row r="585">
      <c r="A585">
        <f t="shared" si="1"/>
        <v>565</v>
      </c>
      <c r="C585" s="2">
        <v>9350.0</v>
      </c>
    </row>
    <row r="586">
      <c r="A586">
        <f t="shared" si="1"/>
        <v>566</v>
      </c>
      <c r="C586" s="2">
        <v>9343.0</v>
      </c>
    </row>
    <row r="587">
      <c r="A587">
        <f t="shared" si="1"/>
        <v>567</v>
      </c>
      <c r="C587" s="2">
        <v>9424.0</v>
      </c>
    </row>
    <row r="588">
      <c r="A588">
        <f t="shared" si="1"/>
        <v>568</v>
      </c>
      <c r="C588" s="2">
        <v>9241.0</v>
      </c>
    </row>
    <row r="589">
      <c r="A589">
        <f t="shared" si="1"/>
        <v>569</v>
      </c>
      <c r="C589" s="2">
        <v>9300.0</v>
      </c>
    </row>
    <row r="590">
      <c r="A590">
        <f t="shared" si="1"/>
        <v>570</v>
      </c>
      <c r="C590" s="2">
        <v>9205.0</v>
      </c>
    </row>
    <row r="591">
      <c r="A591">
        <f t="shared" si="1"/>
        <v>571</v>
      </c>
      <c r="C591" s="2">
        <v>9224.0</v>
      </c>
    </row>
    <row r="592">
      <c r="A592">
        <f t="shared" si="1"/>
        <v>572</v>
      </c>
      <c r="C592" s="2">
        <v>9258.0</v>
      </c>
    </row>
    <row r="593">
      <c r="A593">
        <f t="shared" si="1"/>
        <v>573</v>
      </c>
      <c r="C593" s="2">
        <v>9277.0</v>
      </c>
    </row>
    <row r="594">
      <c r="A594">
        <f t="shared" si="1"/>
        <v>574</v>
      </c>
      <c r="C594" s="2">
        <v>9255.0</v>
      </c>
    </row>
    <row r="595">
      <c r="A595">
        <f t="shared" si="1"/>
        <v>575</v>
      </c>
      <c r="C595" s="2">
        <v>9209.0</v>
      </c>
    </row>
    <row r="596">
      <c r="A596">
        <f t="shared" si="1"/>
        <v>576</v>
      </c>
      <c r="C596" s="2">
        <v>9160.0</v>
      </c>
    </row>
    <row r="597">
      <c r="A597">
        <f t="shared" si="1"/>
        <v>577</v>
      </c>
      <c r="C597" s="2">
        <v>9147.0</v>
      </c>
    </row>
    <row r="598">
      <c r="A598">
        <f t="shared" si="1"/>
        <v>578</v>
      </c>
      <c r="C598" s="2">
        <v>9311.0</v>
      </c>
    </row>
    <row r="599">
      <c r="A599">
        <f t="shared" si="1"/>
        <v>579</v>
      </c>
      <c r="C599" s="2">
        <v>9580.0</v>
      </c>
    </row>
    <row r="600">
      <c r="A600">
        <f t="shared" si="1"/>
        <v>580</v>
      </c>
      <c r="C600" s="2">
        <v>9625.0</v>
      </c>
    </row>
    <row r="601">
      <c r="A601">
        <f t="shared" si="1"/>
        <v>581</v>
      </c>
      <c r="C601" s="2">
        <v>9630.0</v>
      </c>
    </row>
    <row r="602">
      <c r="A602">
        <f t="shared" si="1"/>
        <v>582</v>
      </c>
      <c r="C602" s="2">
        <v>9638.0</v>
      </c>
    </row>
    <row r="603">
      <c r="A603">
        <f t="shared" si="1"/>
        <v>583</v>
      </c>
      <c r="C603" s="2">
        <v>9646.0</v>
      </c>
    </row>
    <row r="604">
      <c r="A604">
        <f t="shared" si="1"/>
        <v>584</v>
      </c>
      <c r="C604" s="2">
        <v>9544.0</v>
      </c>
    </row>
    <row r="605">
      <c r="A605">
        <f t="shared" si="1"/>
        <v>585</v>
      </c>
      <c r="C605" s="2">
        <v>9454.0</v>
      </c>
    </row>
    <row r="606">
      <c r="A606">
        <f t="shared" si="1"/>
        <v>586</v>
      </c>
      <c r="C606" s="2">
        <v>9436.0</v>
      </c>
    </row>
    <row r="607">
      <c r="A607">
        <f t="shared" si="1"/>
        <v>587</v>
      </c>
      <c r="C607" s="2">
        <v>9074.0</v>
      </c>
    </row>
    <row r="608">
      <c r="A608">
        <f t="shared" si="1"/>
        <v>588</v>
      </c>
      <c r="C608" s="2">
        <v>8734.0</v>
      </c>
    </row>
    <row r="609">
      <c r="A609">
        <f t="shared" si="1"/>
        <v>589</v>
      </c>
      <c r="C609" s="2">
        <v>8775.0</v>
      </c>
    </row>
    <row r="610">
      <c r="A610">
        <f t="shared" si="1"/>
        <v>590</v>
      </c>
      <c r="C610" s="2">
        <v>8845.0</v>
      </c>
    </row>
    <row r="611">
      <c r="A611">
        <f t="shared" si="1"/>
        <v>591</v>
      </c>
      <c r="C611" s="2">
        <v>8892.0</v>
      </c>
    </row>
    <row r="612">
      <c r="A612">
        <f t="shared" si="1"/>
        <v>592</v>
      </c>
      <c r="C612" s="2">
        <v>9054.0</v>
      </c>
    </row>
    <row r="613">
      <c r="A613">
        <f t="shared" si="1"/>
        <v>593</v>
      </c>
      <c r="C613" s="2">
        <v>9163.0</v>
      </c>
    </row>
    <row r="614">
      <c r="A614">
        <f t="shared" si="1"/>
        <v>594</v>
      </c>
      <c r="C614" s="2">
        <v>9293.0</v>
      </c>
    </row>
    <row r="615">
      <c r="A615">
        <f t="shared" si="1"/>
        <v>595</v>
      </c>
      <c r="C615" s="2">
        <v>9441.0</v>
      </c>
    </row>
    <row r="616">
      <c r="A616">
        <f t="shared" si="1"/>
        <v>596</v>
      </c>
      <c r="C616" s="2">
        <v>9736.0</v>
      </c>
    </row>
    <row r="617">
      <c r="A617">
        <f t="shared" si="1"/>
        <v>597</v>
      </c>
      <c r="C617" s="2">
        <v>9726.0</v>
      </c>
    </row>
    <row r="618">
      <c r="A618">
        <f t="shared" si="1"/>
        <v>598</v>
      </c>
      <c r="C618" s="2">
        <v>9826.0</v>
      </c>
    </row>
    <row r="619">
      <c r="A619">
        <f t="shared" si="1"/>
        <v>599</v>
      </c>
      <c r="C619" s="2">
        <v>9850.0</v>
      </c>
    </row>
    <row r="620">
      <c r="A620">
        <f t="shared" si="1"/>
        <v>600</v>
      </c>
      <c r="C620" s="2">
        <v>9971.0</v>
      </c>
    </row>
    <row r="621">
      <c r="A621">
        <f t="shared" si="1"/>
        <v>601</v>
      </c>
      <c r="C621" s="2">
        <v>9999.0</v>
      </c>
    </row>
    <row r="622">
      <c r="A622">
        <f t="shared" si="1"/>
        <v>602</v>
      </c>
      <c r="C622" s="2">
        <v>10240.0</v>
      </c>
    </row>
    <row r="623">
      <c r="A623">
        <f t="shared" si="1"/>
        <v>603</v>
      </c>
      <c r="C623" s="2">
        <v>10240.0</v>
      </c>
    </row>
    <row r="624">
      <c r="A624">
        <f t="shared" si="1"/>
        <v>604</v>
      </c>
      <c r="C624" s="2">
        <v>10240.0</v>
      </c>
    </row>
    <row r="625">
      <c r="A625">
        <f t="shared" si="1"/>
        <v>605</v>
      </c>
      <c r="C625" s="2">
        <v>10240.0</v>
      </c>
    </row>
    <row r="626">
      <c r="A626">
        <f t="shared" si="1"/>
        <v>606</v>
      </c>
      <c r="C626" s="2">
        <v>8251.0</v>
      </c>
    </row>
    <row r="627">
      <c r="A627">
        <f t="shared" si="1"/>
        <v>607</v>
      </c>
      <c r="C627" s="2">
        <v>8691.0</v>
      </c>
    </row>
    <row r="628">
      <c r="A628">
        <f t="shared" si="1"/>
        <v>608</v>
      </c>
      <c r="C628" s="2">
        <v>9131.0</v>
      </c>
    </row>
    <row r="629">
      <c r="A629">
        <f t="shared" si="1"/>
        <v>609</v>
      </c>
      <c r="C629" s="2">
        <v>9453.0</v>
      </c>
    </row>
    <row r="630">
      <c r="A630">
        <f t="shared" si="1"/>
        <v>610</v>
      </c>
      <c r="C630" s="2">
        <v>9692.0</v>
      </c>
    </row>
    <row r="631">
      <c r="A631">
        <f t="shared" si="1"/>
        <v>611</v>
      </c>
      <c r="C631" s="2">
        <v>9908.0</v>
      </c>
    </row>
    <row r="632">
      <c r="A632">
        <f t="shared" si="1"/>
        <v>612</v>
      </c>
      <c r="C632" s="2">
        <v>10240.0</v>
      </c>
    </row>
    <row r="633">
      <c r="A633">
        <f t="shared" si="1"/>
        <v>613</v>
      </c>
      <c r="C633" s="2">
        <v>10240.0</v>
      </c>
    </row>
    <row r="634">
      <c r="A634">
        <f t="shared" si="1"/>
        <v>614</v>
      </c>
      <c r="C634" s="2">
        <v>10240.0</v>
      </c>
    </row>
    <row r="635">
      <c r="A635">
        <f t="shared" si="1"/>
        <v>615</v>
      </c>
      <c r="C635" s="2">
        <v>10240.0</v>
      </c>
    </row>
    <row r="636">
      <c r="A636">
        <f t="shared" si="1"/>
        <v>616</v>
      </c>
      <c r="C636" s="2">
        <v>10240.0</v>
      </c>
    </row>
    <row r="637">
      <c r="A637">
        <f t="shared" si="1"/>
        <v>617</v>
      </c>
      <c r="C637" s="2">
        <v>10240.0</v>
      </c>
    </row>
    <row r="638">
      <c r="A638">
        <f t="shared" si="1"/>
        <v>618</v>
      </c>
      <c r="C638" s="2">
        <v>10240.0</v>
      </c>
    </row>
    <row r="639">
      <c r="A639">
        <f t="shared" si="1"/>
        <v>619</v>
      </c>
      <c r="C639" s="2">
        <v>10240.0</v>
      </c>
    </row>
    <row r="640">
      <c r="A640">
        <f t="shared" si="1"/>
        <v>620</v>
      </c>
      <c r="C640" s="2">
        <v>10240.0</v>
      </c>
    </row>
    <row r="641">
      <c r="A641">
        <f t="shared" si="1"/>
        <v>621</v>
      </c>
      <c r="C641" s="2">
        <v>10240.0</v>
      </c>
    </row>
    <row r="642">
      <c r="A642">
        <f t="shared" si="1"/>
        <v>622</v>
      </c>
      <c r="C642" s="2">
        <v>10240.0</v>
      </c>
    </row>
    <row r="643">
      <c r="A643">
        <f t="shared" si="1"/>
        <v>623</v>
      </c>
      <c r="C643" s="2">
        <v>10240.0</v>
      </c>
    </row>
    <row r="644">
      <c r="A644">
        <f t="shared" si="1"/>
        <v>624</v>
      </c>
      <c r="C644" s="2">
        <v>10240.0</v>
      </c>
    </row>
    <row r="645">
      <c r="A645">
        <f t="shared" si="1"/>
        <v>625</v>
      </c>
      <c r="C645" s="2">
        <v>10240.0</v>
      </c>
    </row>
    <row r="646">
      <c r="A646">
        <f t="shared" si="1"/>
        <v>626</v>
      </c>
      <c r="C646" s="2">
        <v>10240.0</v>
      </c>
    </row>
    <row r="647">
      <c r="A647">
        <f t="shared" si="1"/>
        <v>627</v>
      </c>
      <c r="C647" s="2">
        <v>10240.0</v>
      </c>
    </row>
    <row r="648">
      <c r="A648">
        <f t="shared" si="1"/>
        <v>628</v>
      </c>
      <c r="C648" s="2">
        <v>10240.0</v>
      </c>
    </row>
    <row r="649">
      <c r="A649">
        <f t="shared" si="1"/>
        <v>629</v>
      </c>
      <c r="C649" s="2">
        <v>10240.0</v>
      </c>
    </row>
    <row r="650">
      <c r="A650">
        <f t="shared" si="1"/>
        <v>630</v>
      </c>
      <c r="C650" s="2">
        <v>10240.0</v>
      </c>
    </row>
    <row r="651">
      <c r="A651">
        <f t="shared" si="1"/>
        <v>631</v>
      </c>
      <c r="C651" s="2">
        <v>10240.0</v>
      </c>
    </row>
    <row r="652">
      <c r="A652">
        <f t="shared" si="1"/>
        <v>632</v>
      </c>
      <c r="C652" s="2">
        <v>10240.0</v>
      </c>
    </row>
    <row r="653">
      <c r="A653">
        <f t="shared" si="1"/>
        <v>633</v>
      </c>
      <c r="C653" s="2">
        <v>10240.0</v>
      </c>
    </row>
    <row r="654">
      <c r="A654">
        <f t="shared" si="1"/>
        <v>634</v>
      </c>
      <c r="C654" s="2">
        <v>10240.0</v>
      </c>
    </row>
    <row r="655">
      <c r="A655">
        <f t="shared" si="1"/>
        <v>635</v>
      </c>
      <c r="C655" s="2">
        <v>10240.0</v>
      </c>
    </row>
    <row r="656">
      <c r="A656">
        <f t="shared" si="1"/>
        <v>636</v>
      </c>
      <c r="C656" s="2">
        <v>10240.0</v>
      </c>
    </row>
    <row r="657">
      <c r="A657">
        <f t="shared" si="1"/>
        <v>637</v>
      </c>
      <c r="C657" s="2">
        <v>10240.0</v>
      </c>
    </row>
    <row r="658">
      <c r="A658">
        <f t="shared" si="1"/>
        <v>638</v>
      </c>
      <c r="C658" s="2">
        <v>10240.0</v>
      </c>
    </row>
    <row r="659">
      <c r="A659">
        <f t="shared" si="1"/>
        <v>639</v>
      </c>
      <c r="C659" s="2">
        <v>10240.0</v>
      </c>
    </row>
    <row r="660">
      <c r="A660">
        <f t="shared" si="1"/>
        <v>640</v>
      </c>
      <c r="C660" s="2">
        <v>10240.0</v>
      </c>
    </row>
    <row r="661">
      <c r="A661">
        <f t="shared" si="1"/>
        <v>641</v>
      </c>
      <c r="C661" s="2">
        <v>10240.0</v>
      </c>
    </row>
    <row r="662">
      <c r="A662">
        <f t="shared" si="1"/>
        <v>642</v>
      </c>
      <c r="C662" s="2">
        <v>10240.0</v>
      </c>
    </row>
    <row r="663">
      <c r="A663">
        <f t="shared" si="1"/>
        <v>643</v>
      </c>
      <c r="C663" s="2">
        <v>10240.0</v>
      </c>
    </row>
    <row r="664">
      <c r="A664">
        <f t="shared" si="1"/>
        <v>644</v>
      </c>
      <c r="C664" s="2">
        <v>10240.0</v>
      </c>
    </row>
    <row r="665">
      <c r="A665">
        <f t="shared" si="1"/>
        <v>645</v>
      </c>
      <c r="C665" s="2">
        <v>10240.0</v>
      </c>
    </row>
    <row r="666">
      <c r="A666">
        <f t="shared" si="1"/>
        <v>646</v>
      </c>
      <c r="C666" s="2">
        <v>10240.0</v>
      </c>
    </row>
    <row r="667">
      <c r="A667">
        <f t="shared" si="1"/>
        <v>647</v>
      </c>
      <c r="C667" s="2">
        <v>10240.0</v>
      </c>
    </row>
    <row r="668">
      <c r="A668">
        <f t="shared" si="1"/>
        <v>648</v>
      </c>
      <c r="C668" s="2">
        <v>10240.0</v>
      </c>
    </row>
    <row r="669">
      <c r="A669">
        <f t="shared" si="1"/>
        <v>649</v>
      </c>
      <c r="C669" s="2">
        <v>10240.0</v>
      </c>
    </row>
    <row r="670">
      <c r="A670">
        <f t="shared" si="1"/>
        <v>650</v>
      </c>
      <c r="C670" s="2">
        <v>10240.0</v>
      </c>
    </row>
    <row r="671">
      <c r="A671">
        <f t="shared" si="1"/>
        <v>651</v>
      </c>
      <c r="C671" s="2">
        <v>10240.0</v>
      </c>
    </row>
    <row r="672">
      <c r="A672">
        <f t="shared" si="1"/>
        <v>652</v>
      </c>
      <c r="C672" s="2">
        <v>10240.0</v>
      </c>
    </row>
    <row r="673">
      <c r="A673">
        <f t="shared" si="1"/>
        <v>653</v>
      </c>
      <c r="C673" s="2">
        <v>10240.0</v>
      </c>
    </row>
    <row r="674">
      <c r="A674">
        <f t="shared" si="1"/>
        <v>654</v>
      </c>
      <c r="C674" s="2">
        <v>10240.0</v>
      </c>
    </row>
    <row r="675">
      <c r="A675">
        <f t="shared" si="1"/>
        <v>655</v>
      </c>
      <c r="C675" s="2">
        <v>10240.0</v>
      </c>
    </row>
    <row r="676">
      <c r="A676">
        <f t="shared" si="1"/>
        <v>656</v>
      </c>
      <c r="C676" s="2">
        <v>10240.0</v>
      </c>
    </row>
    <row r="677">
      <c r="A677">
        <f t="shared" si="1"/>
        <v>657</v>
      </c>
      <c r="C677" s="2">
        <v>10240.0</v>
      </c>
    </row>
    <row r="678">
      <c r="A678">
        <f t="shared" si="1"/>
        <v>658</v>
      </c>
      <c r="C678" s="2">
        <v>10240.0</v>
      </c>
    </row>
    <row r="679">
      <c r="A679">
        <f t="shared" si="1"/>
        <v>659</v>
      </c>
      <c r="C679" s="2">
        <v>10240.0</v>
      </c>
    </row>
    <row r="680">
      <c r="A680">
        <f t="shared" si="1"/>
        <v>660</v>
      </c>
      <c r="C680" s="2">
        <v>10240.0</v>
      </c>
    </row>
    <row r="681">
      <c r="A681">
        <f t="shared" si="1"/>
        <v>661</v>
      </c>
      <c r="C681" s="2">
        <v>10240.0</v>
      </c>
    </row>
    <row r="682">
      <c r="A682">
        <f t="shared" si="1"/>
        <v>662</v>
      </c>
      <c r="C682" s="2">
        <v>10240.0</v>
      </c>
    </row>
    <row r="683">
      <c r="A683">
        <f t="shared" si="1"/>
        <v>663</v>
      </c>
      <c r="C683" s="2">
        <v>10240.0</v>
      </c>
    </row>
    <row r="684">
      <c r="A684">
        <f t="shared" si="1"/>
        <v>664</v>
      </c>
      <c r="C684" s="2">
        <v>10240.0</v>
      </c>
    </row>
    <row r="685">
      <c r="A685">
        <f t="shared" si="1"/>
        <v>665</v>
      </c>
      <c r="C685" s="2">
        <v>10240.0</v>
      </c>
    </row>
    <row r="686">
      <c r="A686">
        <f t="shared" si="1"/>
        <v>666</v>
      </c>
      <c r="C686" s="2">
        <v>10240.0</v>
      </c>
    </row>
    <row r="687">
      <c r="A687">
        <f t="shared" si="1"/>
        <v>667</v>
      </c>
      <c r="C687" s="2">
        <v>10240.0</v>
      </c>
    </row>
    <row r="688">
      <c r="A688">
        <f t="shared" si="1"/>
        <v>668</v>
      </c>
      <c r="C688" s="2">
        <v>10240.0</v>
      </c>
    </row>
    <row r="689">
      <c r="A689">
        <f t="shared" si="1"/>
        <v>669</v>
      </c>
      <c r="C689" s="2">
        <v>10240.0</v>
      </c>
    </row>
    <row r="690">
      <c r="A690">
        <f t="shared" si="1"/>
        <v>670</v>
      </c>
      <c r="C690" s="2">
        <v>10240.0</v>
      </c>
    </row>
    <row r="691">
      <c r="A691">
        <f t="shared" si="1"/>
        <v>671</v>
      </c>
      <c r="C691" s="2">
        <v>9955.0</v>
      </c>
    </row>
    <row r="692">
      <c r="A692">
        <f t="shared" si="1"/>
        <v>672</v>
      </c>
      <c r="C692" s="2">
        <v>9925.0</v>
      </c>
    </row>
    <row r="693">
      <c r="A693">
        <f t="shared" si="1"/>
        <v>673</v>
      </c>
      <c r="C693" s="2">
        <v>9925.0</v>
      </c>
    </row>
    <row r="694">
      <c r="A694">
        <f t="shared" si="1"/>
        <v>674</v>
      </c>
      <c r="C694" s="2">
        <v>9925.0</v>
      </c>
    </row>
    <row r="695">
      <c r="A695">
        <f t="shared" si="1"/>
        <v>675</v>
      </c>
      <c r="C695" s="2">
        <v>9925.0</v>
      </c>
    </row>
    <row r="696">
      <c r="A696">
        <f t="shared" si="1"/>
        <v>676</v>
      </c>
      <c r="C696" s="2">
        <v>9925.0</v>
      </c>
    </row>
    <row r="697">
      <c r="A697">
        <f t="shared" si="1"/>
        <v>677</v>
      </c>
      <c r="C697" s="2">
        <v>9925.0</v>
      </c>
    </row>
    <row r="698">
      <c r="A698">
        <f t="shared" si="1"/>
        <v>678</v>
      </c>
      <c r="C698" s="2">
        <v>9925.0</v>
      </c>
    </row>
    <row r="699">
      <c r="A699">
        <f t="shared" si="1"/>
        <v>679</v>
      </c>
      <c r="C699" s="2">
        <v>9925.0</v>
      </c>
    </row>
    <row r="700">
      <c r="A700">
        <f t="shared" si="1"/>
        <v>680</v>
      </c>
      <c r="C700" s="2">
        <v>9925.0</v>
      </c>
    </row>
    <row r="701">
      <c r="A701">
        <f t="shared" si="1"/>
        <v>681</v>
      </c>
      <c r="C701" s="2">
        <v>9925.0</v>
      </c>
    </row>
    <row r="702">
      <c r="A702">
        <f t="shared" si="1"/>
        <v>682</v>
      </c>
      <c r="C702" s="2">
        <v>9925.0</v>
      </c>
    </row>
    <row r="703">
      <c r="A703">
        <f t="shared" si="1"/>
        <v>683</v>
      </c>
      <c r="C703" s="2">
        <v>9925.0</v>
      </c>
    </row>
    <row r="704">
      <c r="A704">
        <f t="shared" si="1"/>
        <v>684</v>
      </c>
      <c r="C704" s="2">
        <v>9925.0</v>
      </c>
    </row>
    <row r="705">
      <c r="A705">
        <f t="shared" si="1"/>
        <v>685</v>
      </c>
      <c r="C705" s="2">
        <v>9925.0</v>
      </c>
    </row>
    <row r="706">
      <c r="A706">
        <f t="shared" si="1"/>
        <v>686</v>
      </c>
      <c r="C706" s="2">
        <v>9925.0</v>
      </c>
    </row>
    <row r="707">
      <c r="A707">
        <f t="shared" si="1"/>
        <v>687</v>
      </c>
      <c r="C707" s="2">
        <v>9925.0</v>
      </c>
    </row>
    <row r="708">
      <c r="A708">
        <f t="shared" si="1"/>
        <v>688</v>
      </c>
      <c r="C708" s="2">
        <v>9925.0</v>
      </c>
    </row>
    <row r="709">
      <c r="A709">
        <f t="shared" si="1"/>
        <v>689</v>
      </c>
      <c r="C709" s="2">
        <v>9925.0</v>
      </c>
    </row>
    <row r="710">
      <c r="A710">
        <f t="shared" si="1"/>
        <v>690</v>
      </c>
      <c r="C710" s="2">
        <v>9925.0</v>
      </c>
    </row>
    <row r="711">
      <c r="A711">
        <f t="shared" si="1"/>
        <v>691</v>
      </c>
      <c r="C711" s="2">
        <v>9925.0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7" width="20.86"/>
  </cols>
  <sheetData>
    <row r="1">
      <c r="A1" s="1" t="s">
        <v>40</v>
      </c>
    </row>
    <row r="3">
      <c r="A3" s="2" t="s">
        <v>33</v>
      </c>
      <c r="G3" s="2" t="s">
        <v>34</v>
      </c>
    </row>
    <row r="5">
      <c r="B5" s="8" t="s">
        <v>41</v>
      </c>
      <c r="C5" s="8" t="s">
        <v>45</v>
      </c>
      <c r="D5" s="8" t="s">
        <v>46</v>
      </c>
      <c r="E5" s="8" t="s">
        <v>47</v>
      </c>
      <c r="H5" s="8" t="s">
        <v>41</v>
      </c>
      <c r="I5" s="8" t="s">
        <v>45</v>
      </c>
      <c r="J5" s="8" t="s">
        <v>46</v>
      </c>
      <c r="K5" s="8" t="s">
        <v>47</v>
      </c>
    </row>
    <row r="6">
      <c r="A6" s="2" t="s">
        <v>48</v>
      </c>
      <c r="B6">
        <f>MEDIAN($E$23:$E$25)</f>
        <v>123.005561</v>
      </c>
      <c r="C6">
        <f>MEDIAN($E$27:$E$29)</f>
        <v>148.666712</v>
      </c>
      <c r="D6">
        <f>MEDIAN($E$31:$E$33)</f>
        <v>122.894598</v>
      </c>
      <c r="E6">
        <f>MEDIAN($E$35:$E$37)</f>
        <v>124.113785</v>
      </c>
      <c r="G6" t="str">
        <f t="shared" ref="G6:G15" si="1">A6</f>
        <v>INSTANS 5U Event</v>
      </c>
      <c r="H6">
        <f>Common!$B$6*0.001/B6</f>
        <v>5.077282644</v>
      </c>
      <c r="I6">
        <f>Common!$B$6*0.001/C6</f>
        <v>4.200900064</v>
      </c>
      <c r="J6">
        <f>Common!$B$6*0.001/D6</f>
        <v>5.081866983</v>
      </c>
      <c r="K6">
        <f>Common!$B$6*0.001/E6</f>
        <v>5.031947096</v>
      </c>
    </row>
    <row r="7">
      <c r="A7" s="2" t="s">
        <v>57</v>
      </c>
      <c r="B7">
        <f>MEDIAN($E$39:$E$41)</f>
        <v>249.775741</v>
      </c>
      <c r="C7">
        <f>MEDIAN($E$43:$E$45)</f>
        <v>302.223347</v>
      </c>
      <c r="D7">
        <f>MEDIAN($E$47:$E$49)</f>
        <v>252.346581</v>
      </c>
      <c r="E7">
        <f>MEDIAN($E$51:$E$53)</f>
        <v>253.451472</v>
      </c>
      <c r="G7" t="str">
        <f t="shared" si="1"/>
        <v>INSTANS 10U Event</v>
      </c>
      <c r="H7">
        <f>Common!$B$7*0.001/B7</f>
        <v>5.094878289</v>
      </c>
      <c r="I7">
        <f>Common!$B$7*0.001/C7</f>
        <v>4.21071705</v>
      </c>
      <c r="J7">
        <f>Common!$B$7*0.001/D7</f>
        <v>5.042973021</v>
      </c>
      <c r="K7">
        <f>Common!$B$7*0.001/E7</f>
        <v>5.020988791</v>
      </c>
    </row>
    <row r="8">
      <c r="A8" s="2" t="s">
        <v>58</v>
      </c>
      <c r="B8">
        <f>MEDIAN($E$58:$E$60)</f>
        <v>29.555128</v>
      </c>
      <c r="D8">
        <f>MEDIAN($E$63:$E$65)</f>
        <v>30.085007</v>
      </c>
      <c r="E8">
        <f>MEDIAN($E$67:$E$69)</f>
        <v>30.613279</v>
      </c>
      <c r="G8" t="str">
        <f t="shared" si="1"/>
        <v>INSTANS 5U Static</v>
      </c>
      <c r="H8">
        <f>Common!$B$6*0.001/B8</f>
        <v>21.13115531</v>
      </c>
      <c r="J8">
        <f>Common!$B$6*0.001/D8</f>
        <v>20.75897805</v>
      </c>
      <c r="K8">
        <f>Common!$B$6*0.001/E8</f>
        <v>20.40075485</v>
      </c>
    </row>
    <row r="9">
      <c r="A9" s="2" t="s">
        <v>60</v>
      </c>
      <c r="B9">
        <f>MEDIAN($E$71:$E$73)</f>
        <v>60.04037</v>
      </c>
      <c r="D9">
        <f>MEDIAN($E$75:$E$77)</f>
        <v>59.576486</v>
      </c>
      <c r="E9">
        <f>MEDIAN($E$79:$E$81)</f>
        <v>61.546912</v>
      </c>
      <c r="G9" t="str">
        <f t="shared" si="1"/>
        <v>INSTANS 10U Static</v>
      </c>
      <c r="H9">
        <f>Common!$B$7*0.001/B9</f>
        <v>21.19535572</v>
      </c>
      <c r="J9">
        <f>Common!$B$7*0.001/D9</f>
        <v>21.36039041</v>
      </c>
      <c r="K9">
        <f>Common!$B$7*0.001/E9</f>
        <v>20.67653695</v>
      </c>
    </row>
    <row r="10">
      <c r="A10" s="2" t="s">
        <v>61</v>
      </c>
      <c r="B10">
        <f>MEDIAN(F86:F88)</f>
        <v>4.51489226</v>
      </c>
      <c r="C10">
        <f>MEDIAN(F90:F92)</f>
        <v>931.6441352</v>
      </c>
      <c r="D10">
        <f>MEDIAN(F94:F96)</f>
        <v>4.583816294</v>
      </c>
      <c r="E10">
        <f>MEDIAN(F98:F100)</f>
        <v>4.410534589</v>
      </c>
      <c r="G10" t="str">
        <f t="shared" si="1"/>
        <v>Jena 5U</v>
      </c>
      <c r="H10">
        <f>Common!$B$6*0.001/B10</f>
        <v>138.3275534</v>
      </c>
      <c r="I10">
        <f>Common!$B$6*0.001/C10</f>
        <v>0.6703568202</v>
      </c>
      <c r="J10">
        <f>Common!$B$6*0.001/D10</f>
        <v>136.2476068</v>
      </c>
      <c r="K10">
        <f>Common!$B$6*0.001/E10</f>
        <v>141.600522</v>
      </c>
    </row>
    <row r="11">
      <c r="A11" s="2" t="s">
        <v>63</v>
      </c>
      <c r="B11">
        <f>MEDIAN(F102:F104)</f>
        <v>8.100418928</v>
      </c>
      <c r="C11">
        <f>MEDIAN(F106:F108)</f>
        <v>3581.286085</v>
      </c>
      <c r="D11">
        <f>MEDIAN(F110:F112)</f>
        <v>8.328331803</v>
      </c>
      <c r="E11">
        <f>MEDIAN(F114:F116)</f>
        <v>8.090951941</v>
      </c>
      <c r="G11" t="str">
        <f t="shared" si="1"/>
        <v>Jena 10U</v>
      </c>
      <c r="H11">
        <f>Common!$B$7*0.001/B11</f>
        <v>157.1001465</v>
      </c>
      <c r="I11">
        <f>Common!$B$7*0.001/C11</f>
        <v>0.3553407826</v>
      </c>
      <c r="J11">
        <f>Common!$B$7*0.001/D11</f>
        <v>152.8009486</v>
      </c>
      <c r="K11">
        <f>Common!$B$7*0.001/E11</f>
        <v>157.2839648</v>
      </c>
    </row>
    <row r="12">
      <c r="A12" s="2" t="s">
        <v>65</v>
      </c>
      <c r="B12">
        <f>MEDIAN(E121:E123)+Common!$C$6-Common!$C$14</f>
        <v>3.14</v>
      </c>
      <c r="C12">
        <f>MEDIAN(E125:E127)+Common!$C$6-Common!$C$14</f>
        <v>3.748</v>
      </c>
      <c r="D12">
        <f>MEDIAN(E129:E131)+Common!$C$6-Common!$C$14</f>
        <v>3.113</v>
      </c>
      <c r="E12">
        <f>MEDIAN(E133:E135)+Common!$C$6-Common!$C$14</f>
        <v>3.673</v>
      </c>
      <c r="G12" t="str">
        <f t="shared" si="1"/>
        <v>Stardog 5U reasoning</v>
      </c>
      <c r="H12">
        <f>Common!$B$6*0.001/B12</f>
        <v>198.8961783</v>
      </c>
      <c r="I12">
        <f>Common!$B$6*0.001/C12</f>
        <v>166.63127</v>
      </c>
      <c r="J12">
        <f>Common!$B$6*0.001/D12</f>
        <v>200.6212657</v>
      </c>
      <c r="K12">
        <f>Common!$B$6*0.001/E12</f>
        <v>170.0337599</v>
      </c>
    </row>
    <row r="13">
      <c r="A13" s="2" t="s">
        <v>67</v>
      </c>
      <c r="B13">
        <f>MEDIAN(E137:E139)+Common!$C$7-Common!$C$25</f>
        <v>6.418</v>
      </c>
      <c r="C13">
        <f>MEDIAN(E141:E143)+Common!$C$7-Common!$C$25</f>
        <v>7.047</v>
      </c>
      <c r="D13">
        <f>MEDIAN(E145:E147)+Common!$C$7-Common!$C$25</f>
        <v>6.345</v>
      </c>
      <c r="E13">
        <f>MEDIAN(E149:E151)+Common!$C$7-Common!$C$25</f>
        <v>7.476</v>
      </c>
      <c r="G13" t="str">
        <f t="shared" si="1"/>
        <v>Stardog 10U reasoning</v>
      </c>
      <c r="H13">
        <f>Common!$B$7*0.001/B13</f>
        <v>198.2824868</v>
      </c>
      <c r="I13">
        <f>Common!$B$7*0.001/C13</f>
        <v>180.5842202</v>
      </c>
      <c r="J13">
        <f>Common!$B$7*0.001/D13</f>
        <v>200.563751</v>
      </c>
      <c r="K13">
        <f>Common!$B$7*0.001/E13</f>
        <v>170.2216426</v>
      </c>
    </row>
    <row r="14">
      <c r="A14" s="2" t="s">
        <v>68</v>
      </c>
      <c r="B14">
        <f>MEDIAN(E156:E158)+Common!$C$6-Common!$C$20</f>
        <v>3.094</v>
      </c>
      <c r="C14">
        <f>MEDIAN(E160:E162)+Common!$C$6-Common!$C$20</f>
        <v>3.094</v>
      </c>
      <c r="D14">
        <f>MEDIAN(E164:E166)+Common!$C$6-Common!$C$20</f>
        <v>3.063</v>
      </c>
      <c r="E14">
        <f>MEDIAN(E168:E170)+Common!$C$6-Common!$C$20</f>
        <v>3.515</v>
      </c>
      <c r="G14" t="str">
        <f t="shared" si="1"/>
        <v>Stardog 5U no-reasoning</v>
      </c>
      <c r="H14">
        <f>Common!$B$6*0.001/B14</f>
        <v>201.8532644</v>
      </c>
      <c r="I14">
        <f>Common!$B$6*0.001/C14</f>
        <v>201.8532644</v>
      </c>
      <c r="J14">
        <f>Common!$B$6*0.001/D14</f>
        <v>203.8961802</v>
      </c>
      <c r="K14">
        <f>Common!$B$6*0.001/E14</f>
        <v>177.6768137</v>
      </c>
    </row>
    <row r="15">
      <c r="A15" s="2" t="s">
        <v>69</v>
      </c>
      <c r="B15">
        <f>MEDIAN(E172:E174)+Common!$C$7-Common!$C$31</f>
        <v>6.237</v>
      </c>
      <c r="C15">
        <f>MEDIAN(E176:E178)+Common!$C$7-Common!$C$31</f>
        <v>6.325</v>
      </c>
      <c r="D15">
        <f>MEDIAN(E180:E182)+Common!$C$7-Common!$C$31</f>
        <v>6.266</v>
      </c>
      <c r="E15">
        <f>MEDIAN(E184:E186)+Common!$C$7-Common!$C$31</f>
        <v>6.59</v>
      </c>
      <c r="G15" t="str">
        <f t="shared" si="1"/>
        <v>Stardog 10U no-reasoning</v>
      </c>
      <c r="H15">
        <f>Common!$B$7*0.001/B15</f>
        <v>204.0367164</v>
      </c>
      <c r="I15">
        <f>Common!$B$7*0.001/C15</f>
        <v>201.1979447</v>
      </c>
      <c r="J15">
        <f>Common!$B$7*0.001/D15</f>
        <v>203.0924034</v>
      </c>
      <c r="K15">
        <f>Common!$B$7*0.001/E15</f>
        <v>193.1072838</v>
      </c>
    </row>
    <row r="17">
      <c r="G17" s="3" t="s">
        <v>77</v>
      </c>
      <c r="H17" s="14">
        <f>H13/H7</f>
        <v>38.91800265</v>
      </c>
      <c r="I17" s="14"/>
      <c r="J17" s="14">
        <f t="shared" ref="J17:K17" si="2">J13/J7</f>
        <v>39.77093475</v>
      </c>
      <c r="K17" s="14">
        <f t="shared" si="2"/>
        <v>33.90201605</v>
      </c>
    </row>
    <row r="18">
      <c r="G18" s="3" t="s">
        <v>71</v>
      </c>
      <c r="H18" s="11">
        <f>H8/H6</f>
        <v>4.161902496</v>
      </c>
      <c r="I18" s="11"/>
      <c r="J18" s="11">
        <f t="shared" ref="J18:K18" si="3">J8/J6</f>
        <v>4.08491173</v>
      </c>
      <c r="K18" s="11">
        <f t="shared" si="3"/>
        <v>4.054246688</v>
      </c>
    </row>
    <row r="19">
      <c r="G19" s="3" t="s">
        <v>94</v>
      </c>
      <c r="H19" s="14">
        <f t="shared" ref="H19:K19" si="4">H10/H6</f>
        <v>27.24440671</v>
      </c>
      <c r="I19" s="14">
        <f t="shared" si="4"/>
        <v>0.1595745697</v>
      </c>
      <c r="J19" s="14">
        <f t="shared" si="4"/>
        <v>26.81054172</v>
      </c>
      <c r="K19" s="14">
        <f t="shared" si="4"/>
        <v>28.1403042</v>
      </c>
    </row>
    <row r="20">
      <c r="A20" s="2" t="s">
        <v>8</v>
      </c>
      <c r="B20" s="2" t="s">
        <v>54</v>
      </c>
      <c r="H20" s="2" t="s">
        <v>97</v>
      </c>
      <c r="I20">
        <f>1/I19</f>
        <v>6.266662675</v>
      </c>
    </row>
    <row r="22">
      <c r="A22" s="10" t="s">
        <v>102</v>
      </c>
      <c r="B22" s="10" t="s">
        <v>7</v>
      </c>
      <c r="C22" s="10" t="s">
        <v>105</v>
      </c>
      <c r="D22" s="18">
        <v>1.0</v>
      </c>
      <c r="E22" s="18">
        <v>123.762558</v>
      </c>
      <c r="G22" s="2" t="s">
        <v>72</v>
      </c>
      <c r="H22" s="14">
        <f t="shared" ref="H22:K22" si="5">MAX(H6,H8)</f>
        <v>21.13115531</v>
      </c>
      <c r="I22" s="14">
        <f t="shared" si="5"/>
        <v>4.200900064</v>
      </c>
      <c r="J22" s="14">
        <f t="shared" si="5"/>
        <v>20.75897805</v>
      </c>
      <c r="K22" s="14">
        <f t="shared" si="5"/>
        <v>20.40075485</v>
      </c>
    </row>
    <row r="23">
      <c r="A23" s="10" t="s">
        <v>102</v>
      </c>
      <c r="B23" s="10" t="s">
        <v>7</v>
      </c>
      <c r="C23" s="10" t="s">
        <v>105</v>
      </c>
      <c r="D23" s="18">
        <v>2.0</v>
      </c>
      <c r="E23" s="18">
        <v>123.318612</v>
      </c>
    </row>
    <row r="24">
      <c r="A24" s="10" t="s">
        <v>102</v>
      </c>
      <c r="B24" s="10" t="s">
        <v>7</v>
      </c>
      <c r="C24" s="10" t="s">
        <v>105</v>
      </c>
      <c r="D24" s="18">
        <v>3.0</v>
      </c>
      <c r="E24" s="18">
        <v>123.005561</v>
      </c>
    </row>
    <row r="25">
      <c r="A25" s="10" t="s">
        <v>102</v>
      </c>
      <c r="B25" s="10" t="s">
        <v>7</v>
      </c>
      <c r="C25" s="10" t="s">
        <v>105</v>
      </c>
      <c r="D25" s="18">
        <v>4.0</v>
      </c>
      <c r="E25" s="18">
        <v>121.596799</v>
      </c>
    </row>
    <row r="26">
      <c r="A26" s="10" t="s">
        <v>107</v>
      </c>
      <c r="B26" s="10" t="s">
        <v>7</v>
      </c>
      <c r="C26" s="10" t="s">
        <v>105</v>
      </c>
      <c r="D26" s="18">
        <v>1.0</v>
      </c>
      <c r="E26" s="18">
        <v>148.315969</v>
      </c>
    </row>
    <row r="27">
      <c r="A27" s="10" t="s">
        <v>107</v>
      </c>
      <c r="B27" s="10" t="s">
        <v>7</v>
      </c>
      <c r="C27" s="10" t="s">
        <v>105</v>
      </c>
      <c r="D27" s="18">
        <v>2.0</v>
      </c>
      <c r="E27" s="18">
        <v>148.666712</v>
      </c>
    </row>
    <row r="28">
      <c r="A28" s="10" t="s">
        <v>107</v>
      </c>
      <c r="B28" s="10" t="s">
        <v>7</v>
      </c>
      <c r="C28" s="10" t="s">
        <v>105</v>
      </c>
      <c r="D28" s="18">
        <v>3.0</v>
      </c>
      <c r="E28" s="18">
        <v>148.77077</v>
      </c>
    </row>
    <row r="29">
      <c r="A29" s="10" t="s">
        <v>107</v>
      </c>
      <c r="B29" s="10" t="s">
        <v>7</v>
      </c>
      <c r="C29" s="10" t="s">
        <v>105</v>
      </c>
      <c r="D29" s="18">
        <v>4.0</v>
      </c>
      <c r="E29" s="18">
        <v>148.656175</v>
      </c>
    </row>
    <row r="30">
      <c r="A30" s="10" t="s">
        <v>108</v>
      </c>
      <c r="B30" s="10" t="s">
        <v>7</v>
      </c>
      <c r="C30" s="10" t="s">
        <v>105</v>
      </c>
      <c r="D30" s="18">
        <v>1.0</v>
      </c>
      <c r="E30" s="18">
        <v>122.149677</v>
      </c>
    </row>
    <row r="31">
      <c r="A31" s="10" t="s">
        <v>108</v>
      </c>
      <c r="B31" s="10" t="s">
        <v>7</v>
      </c>
      <c r="C31" s="10" t="s">
        <v>105</v>
      </c>
      <c r="D31" s="18">
        <v>2.0</v>
      </c>
      <c r="E31" s="18">
        <v>122.425536</v>
      </c>
    </row>
    <row r="32">
      <c r="A32" s="10" t="s">
        <v>108</v>
      </c>
      <c r="B32" s="10" t="s">
        <v>7</v>
      </c>
      <c r="C32" s="10" t="s">
        <v>105</v>
      </c>
      <c r="D32" s="18">
        <v>3.0</v>
      </c>
      <c r="E32" s="18">
        <v>122.894598</v>
      </c>
    </row>
    <row r="33">
      <c r="A33" s="10" t="s">
        <v>108</v>
      </c>
      <c r="B33" s="10" t="s">
        <v>7</v>
      </c>
      <c r="C33" s="10" t="s">
        <v>105</v>
      </c>
      <c r="D33" s="18">
        <v>4.0</v>
      </c>
      <c r="E33" s="18">
        <v>123.561594</v>
      </c>
    </row>
    <row r="34">
      <c r="A34" s="10" t="s">
        <v>109</v>
      </c>
      <c r="B34" s="10" t="s">
        <v>7</v>
      </c>
      <c r="C34" s="10" t="s">
        <v>105</v>
      </c>
      <c r="D34" s="18">
        <v>1.0</v>
      </c>
      <c r="E34" s="18">
        <v>123.979834</v>
      </c>
    </row>
    <row r="35">
      <c r="A35" s="10" t="s">
        <v>109</v>
      </c>
      <c r="B35" s="10" t="s">
        <v>7</v>
      </c>
      <c r="C35" s="10" t="s">
        <v>105</v>
      </c>
      <c r="D35" s="18">
        <v>2.0</v>
      </c>
      <c r="E35" s="18">
        <v>124.113785</v>
      </c>
    </row>
    <row r="36">
      <c r="A36" s="10" t="s">
        <v>109</v>
      </c>
      <c r="B36" s="10" t="s">
        <v>7</v>
      </c>
      <c r="C36" s="10" t="s">
        <v>105</v>
      </c>
      <c r="D36" s="18">
        <v>3.0</v>
      </c>
      <c r="E36" s="18">
        <v>126.302694</v>
      </c>
    </row>
    <row r="37">
      <c r="A37" s="10" t="s">
        <v>109</v>
      </c>
      <c r="B37" s="10" t="s">
        <v>7</v>
      </c>
      <c r="C37" s="10" t="s">
        <v>105</v>
      </c>
      <c r="D37" s="18">
        <v>4.0</v>
      </c>
      <c r="E37" s="18">
        <v>123.803722</v>
      </c>
    </row>
    <row r="38">
      <c r="A38" s="10" t="s">
        <v>102</v>
      </c>
      <c r="B38" s="10" t="s">
        <v>11</v>
      </c>
      <c r="C38" s="10" t="s">
        <v>105</v>
      </c>
      <c r="D38" s="18">
        <v>1.0</v>
      </c>
      <c r="E38" s="18">
        <v>250.562599</v>
      </c>
    </row>
    <row r="39">
      <c r="A39" s="10" t="s">
        <v>102</v>
      </c>
      <c r="B39" s="10" t="s">
        <v>11</v>
      </c>
      <c r="C39" s="10" t="s">
        <v>105</v>
      </c>
      <c r="D39" s="18">
        <v>2.0</v>
      </c>
      <c r="E39" s="18">
        <v>249.422049</v>
      </c>
    </row>
    <row r="40">
      <c r="A40" s="10" t="s">
        <v>102</v>
      </c>
      <c r="B40" s="10" t="s">
        <v>11</v>
      </c>
      <c r="C40" s="10" t="s">
        <v>105</v>
      </c>
      <c r="D40" s="18">
        <v>3.0</v>
      </c>
      <c r="E40" s="18">
        <v>249.775741</v>
      </c>
    </row>
    <row r="41">
      <c r="A41" s="10" t="s">
        <v>102</v>
      </c>
      <c r="B41" s="10" t="s">
        <v>11</v>
      </c>
      <c r="C41" s="10" t="s">
        <v>105</v>
      </c>
      <c r="D41" s="18">
        <v>4.0</v>
      </c>
      <c r="E41" s="18">
        <v>249.827203</v>
      </c>
    </row>
    <row r="42">
      <c r="A42" s="10" t="s">
        <v>107</v>
      </c>
      <c r="B42" s="10" t="s">
        <v>11</v>
      </c>
      <c r="C42" s="10" t="s">
        <v>105</v>
      </c>
      <c r="D42" s="18">
        <v>1.0</v>
      </c>
      <c r="E42" s="18">
        <v>301.682335</v>
      </c>
    </row>
    <row r="43">
      <c r="A43" s="10" t="s">
        <v>107</v>
      </c>
      <c r="B43" s="10" t="s">
        <v>11</v>
      </c>
      <c r="C43" s="10" t="s">
        <v>105</v>
      </c>
      <c r="D43" s="18">
        <v>2.0</v>
      </c>
      <c r="E43" s="18">
        <v>302.223347</v>
      </c>
    </row>
    <row r="44">
      <c r="A44" s="10" t="s">
        <v>107</v>
      </c>
      <c r="B44" s="10" t="s">
        <v>11</v>
      </c>
      <c r="C44" s="10" t="s">
        <v>105</v>
      </c>
      <c r="D44" s="18">
        <v>3.0</v>
      </c>
      <c r="E44" s="18">
        <v>302.161079</v>
      </c>
    </row>
    <row r="45">
      <c r="A45" s="10" t="s">
        <v>107</v>
      </c>
      <c r="B45" s="10" t="s">
        <v>11</v>
      </c>
      <c r="C45" s="10" t="s">
        <v>105</v>
      </c>
      <c r="D45" s="18">
        <v>4.0</v>
      </c>
      <c r="E45" s="18">
        <v>302.815427</v>
      </c>
    </row>
    <row r="46">
      <c r="A46" s="10" t="s">
        <v>108</v>
      </c>
      <c r="B46" s="10" t="s">
        <v>11</v>
      </c>
      <c r="C46" s="10" t="s">
        <v>105</v>
      </c>
      <c r="D46" s="18">
        <v>1.0</v>
      </c>
      <c r="E46" s="18">
        <v>250.00628</v>
      </c>
    </row>
    <row r="47">
      <c r="A47" s="10" t="s">
        <v>108</v>
      </c>
      <c r="B47" s="10" t="s">
        <v>11</v>
      </c>
      <c r="C47" s="10" t="s">
        <v>105</v>
      </c>
      <c r="D47" s="18">
        <v>2.0</v>
      </c>
      <c r="E47" s="18">
        <v>253.524562</v>
      </c>
    </row>
    <row r="48">
      <c r="A48" s="10" t="s">
        <v>108</v>
      </c>
      <c r="B48" s="10" t="s">
        <v>11</v>
      </c>
      <c r="C48" s="10" t="s">
        <v>105</v>
      </c>
      <c r="D48" s="18">
        <v>3.0</v>
      </c>
      <c r="E48" s="18">
        <v>252.346581</v>
      </c>
    </row>
    <row r="49">
      <c r="A49" s="10" t="s">
        <v>108</v>
      </c>
      <c r="B49" s="10" t="s">
        <v>11</v>
      </c>
      <c r="C49" s="10" t="s">
        <v>105</v>
      </c>
      <c r="D49" s="18">
        <v>4.0</v>
      </c>
      <c r="E49" s="18">
        <v>250.514909</v>
      </c>
    </row>
    <row r="50">
      <c r="A50" s="10" t="s">
        <v>109</v>
      </c>
      <c r="B50" s="10" t="s">
        <v>11</v>
      </c>
      <c r="C50" s="10" t="s">
        <v>105</v>
      </c>
      <c r="D50" s="18">
        <v>1.0</v>
      </c>
      <c r="E50" s="18">
        <v>253.592201</v>
      </c>
    </row>
    <row r="51">
      <c r="A51" s="10" t="s">
        <v>109</v>
      </c>
      <c r="B51" s="10" t="s">
        <v>11</v>
      </c>
      <c r="C51" s="10" t="s">
        <v>105</v>
      </c>
      <c r="D51" s="18">
        <v>2.0</v>
      </c>
      <c r="E51" s="18">
        <v>253.839413</v>
      </c>
    </row>
    <row r="52">
      <c r="A52" s="10" t="s">
        <v>109</v>
      </c>
      <c r="B52" s="10" t="s">
        <v>11</v>
      </c>
      <c r="C52" s="10" t="s">
        <v>105</v>
      </c>
      <c r="D52" s="18">
        <v>3.0</v>
      </c>
      <c r="E52" s="18">
        <v>252.655536</v>
      </c>
    </row>
    <row r="53">
      <c r="A53" s="10" t="s">
        <v>109</v>
      </c>
      <c r="B53" s="10" t="s">
        <v>11</v>
      </c>
      <c r="C53" s="10" t="s">
        <v>105</v>
      </c>
      <c r="D53" s="18">
        <v>4.0</v>
      </c>
      <c r="E53" s="18">
        <v>253.451472</v>
      </c>
    </row>
    <row r="55">
      <c r="A55" s="2" t="s">
        <v>8</v>
      </c>
      <c r="B55" s="2" t="s">
        <v>55</v>
      </c>
    </row>
    <row r="57">
      <c r="A57" s="10" t="s">
        <v>102</v>
      </c>
      <c r="B57" s="10" t="s">
        <v>7</v>
      </c>
      <c r="C57" s="10" t="s">
        <v>105</v>
      </c>
      <c r="D57" s="18">
        <v>1.0</v>
      </c>
      <c r="E57" s="18">
        <v>29.679178</v>
      </c>
    </row>
    <row r="58">
      <c r="A58" s="10" t="s">
        <v>102</v>
      </c>
      <c r="B58" s="10" t="s">
        <v>7</v>
      </c>
      <c r="C58" s="10" t="s">
        <v>105</v>
      </c>
      <c r="D58" s="18">
        <v>2.0</v>
      </c>
      <c r="E58" s="18">
        <v>29.555128</v>
      </c>
    </row>
    <row r="59">
      <c r="A59" s="10" t="s">
        <v>102</v>
      </c>
      <c r="B59" s="10" t="s">
        <v>7</v>
      </c>
      <c r="C59" s="10" t="s">
        <v>105</v>
      </c>
      <c r="D59" s="18">
        <v>3.0</v>
      </c>
      <c r="E59" s="18">
        <v>29.808829</v>
      </c>
    </row>
    <row r="60">
      <c r="A60" s="10" t="s">
        <v>102</v>
      </c>
      <c r="B60" s="10" t="s">
        <v>7</v>
      </c>
      <c r="C60" s="10" t="s">
        <v>105</v>
      </c>
      <c r="D60" s="18">
        <v>4.0</v>
      </c>
      <c r="E60" s="18">
        <v>29.54351</v>
      </c>
    </row>
    <row r="61">
      <c r="A61" s="7" t="s">
        <v>110</v>
      </c>
      <c r="B61" s="22"/>
      <c r="C61" s="22"/>
      <c r="D61" s="22"/>
      <c r="E61" s="22"/>
    </row>
    <row r="62">
      <c r="A62" s="10" t="s">
        <v>108</v>
      </c>
      <c r="B62" s="10" t="s">
        <v>7</v>
      </c>
      <c r="C62" s="10" t="s">
        <v>105</v>
      </c>
      <c r="D62" s="18">
        <v>1.0</v>
      </c>
      <c r="E62" s="18">
        <v>30.266688</v>
      </c>
    </row>
    <row r="63">
      <c r="A63" s="10" t="s">
        <v>108</v>
      </c>
      <c r="B63" s="10" t="s">
        <v>7</v>
      </c>
      <c r="C63" s="10" t="s">
        <v>105</v>
      </c>
      <c r="D63" s="18">
        <v>2.0</v>
      </c>
      <c r="E63" s="18">
        <v>29.971758</v>
      </c>
    </row>
    <row r="64">
      <c r="A64" s="10" t="s">
        <v>108</v>
      </c>
      <c r="B64" s="10" t="s">
        <v>7</v>
      </c>
      <c r="C64" s="10" t="s">
        <v>105</v>
      </c>
      <c r="D64" s="18">
        <v>3.0</v>
      </c>
      <c r="E64" s="18">
        <v>30.085007</v>
      </c>
    </row>
    <row r="65">
      <c r="A65" s="10" t="s">
        <v>108</v>
      </c>
      <c r="B65" s="10" t="s">
        <v>7</v>
      </c>
      <c r="C65" s="10" t="s">
        <v>105</v>
      </c>
      <c r="D65" s="18">
        <v>4.0</v>
      </c>
      <c r="E65" s="18">
        <v>30.132603</v>
      </c>
    </row>
    <row r="66">
      <c r="A66" s="10" t="s">
        <v>109</v>
      </c>
      <c r="B66" s="10" t="s">
        <v>7</v>
      </c>
      <c r="C66" s="10" t="s">
        <v>105</v>
      </c>
      <c r="D66" s="18">
        <v>1.0</v>
      </c>
      <c r="E66" s="18">
        <v>30.421681</v>
      </c>
    </row>
    <row r="67">
      <c r="A67" s="10" t="s">
        <v>109</v>
      </c>
      <c r="B67" s="10" t="s">
        <v>7</v>
      </c>
      <c r="C67" s="10" t="s">
        <v>105</v>
      </c>
      <c r="D67" s="18">
        <v>2.0</v>
      </c>
      <c r="E67" s="18">
        <v>30.652559</v>
      </c>
    </row>
    <row r="68">
      <c r="A68" s="10" t="s">
        <v>109</v>
      </c>
      <c r="B68" s="10" t="s">
        <v>7</v>
      </c>
      <c r="C68" s="10" t="s">
        <v>105</v>
      </c>
      <c r="D68" s="18">
        <v>3.0</v>
      </c>
      <c r="E68" s="18">
        <v>30.55693</v>
      </c>
    </row>
    <row r="69">
      <c r="A69" s="10" t="s">
        <v>109</v>
      </c>
      <c r="B69" s="10" t="s">
        <v>7</v>
      </c>
      <c r="C69" s="10" t="s">
        <v>105</v>
      </c>
      <c r="D69" s="18">
        <v>4.0</v>
      </c>
      <c r="E69" s="18">
        <v>30.613279</v>
      </c>
    </row>
    <row r="70">
      <c r="A70" s="10" t="s">
        <v>102</v>
      </c>
      <c r="B70" s="10" t="s">
        <v>11</v>
      </c>
      <c r="C70" s="10" t="s">
        <v>105</v>
      </c>
      <c r="D70" s="18">
        <v>1.0</v>
      </c>
      <c r="E70" s="18">
        <v>59.738812</v>
      </c>
    </row>
    <row r="71">
      <c r="A71" s="10" t="s">
        <v>102</v>
      </c>
      <c r="B71" s="10" t="s">
        <v>11</v>
      </c>
      <c r="C71" s="10" t="s">
        <v>105</v>
      </c>
      <c r="D71" s="18">
        <v>2.0</v>
      </c>
      <c r="E71" s="18">
        <v>60.067601</v>
      </c>
    </row>
    <row r="72">
      <c r="A72" s="10" t="s">
        <v>102</v>
      </c>
      <c r="B72" s="10" t="s">
        <v>11</v>
      </c>
      <c r="C72" s="10" t="s">
        <v>105</v>
      </c>
      <c r="D72" s="18">
        <v>3.0</v>
      </c>
      <c r="E72" s="18">
        <v>59.772602</v>
      </c>
    </row>
    <row r="73">
      <c r="A73" s="10" t="s">
        <v>102</v>
      </c>
      <c r="B73" s="10" t="s">
        <v>11</v>
      </c>
      <c r="C73" s="10" t="s">
        <v>105</v>
      </c>
      <c r="D73" s="18">
        <v>4.0</v>
      </c>
      <c r="E73" s="18">
        <v>60.04037</v>
      </c>
    </row>
    <row r="74">
      <c r="A74" s="10" t="s">
        <v>108</v>
      </c>
      <c r="B74" s="10" t="s">
        <v>11</v>
      </c>
      <c r="C74" s="10" t="s">
        <v>105</v>
      </c>
      <c r="D74" s="18">
        <v>1.0</v>
      </c>
      <c r="E74" s="18">
        <v>60.787012</v>
      </c>
    </row>
    <row r="75">
      <c r="A75" s="10" t="s">
        <v>108</v>
      </c>
      <c r="B75" s="10" t="s">
        <v>11</v>
      </c>
      <c r="C75" s="10" t="s">
        <v>105</v>
      </c>
      <c r="D75" s="18">
        <v>2.0</v>
      </c>
      <c r="E75" s="18">
        <v>59.403249</v>
      </c>
    </row>
    <row r="76">
      <c r="A76" s="10" t="s">
        <v>108</v>
      </c>
      <c r="B76" s="10" t="s">
        <v>11</v>
      </c>
      <c r="C76" s="10" t="s">
        <v>105</v>
      </c>
      <c r="D76" s="18">
        <v>3.0</v>
      </c>
      <c r="E76" s="18">
        <v>59.576486</v>
      </c>
    </row>
    <row r="77">
      <c r="A77" s="10" t="s">
        <v>108</v>
      </c>
      <c r="B77" s="10" t="s">
        <v>11</v>
      </c>
      <c r="C77" s="10" t="s">
        <v>105</v>
      </c>
      <c r="D77" s="18">
        <v>4.0</v>
      </c>
      <c r="E77" s="18">
        <v>60.398738</v>
      </c>
    </row>
    <row r="78">
      <c r="A78" s="10" t="s">
        <v>109</v>
      </c>
      <c r="B78" s="10" t="s">
        <v>11</v>
      </c>
      <c r="C78" s="10" t="s">
        <v>105</v>
      </c>
      <c r="D78" s="18">
        <v>1.0</v>
      </c>
      <c r="E78" s="18">
        <v>61.673616</v>
      </c>
    </row>
    <row r="79">
      <c r="A79" s="10" t="s">
        <v>109</v>
      </c>
      <c r="B79" s="10" t="s">
        <v>11</v>
      </c>
      <c r="C79" s="10" t="s">
        <v>105</v>
      </c>
      <c r="D79" s="18">
        <v>2.0</v>
      </c>
      <c r="E79" s="18">
        <v>61.546912</v>
      </c>
    </row>
    <row r="80">
      <c r="A80" s="10" t="s">
        <v>109</v>
      </c>
      <c r="B80" s="10" t="s">
        <v>11</v>
      </c>
      <c r="C80" s="10" t="s">
        <v>105</v>
      </c>
      <c r="D80" s="18">
        <v>3.0</v>
      </c>
      <c r="E80" s="18">
        <v>61.816949</v>
      </c>
    </row>
    <row r="81">
      <c r="A81" s="10" t="s">
        <v>109</v>
      </c>
      <c r="B81" s="10" t="s">
        <v>11</v>
      </c>
      <c r="C81" s="10" t="s">
        <v>105</v>
      </c>
      <c r="D81" s="18">
        <v>4.0</v>
      </c>
      <c r="E81" s="18">
        <v>60.752286</v>
      </c>
    </row>
    <row r="83">
      <c r="A83" s="2" t="s">
        <v>12</v>
      </c>
    </row>
    <row r="85">
      <c r="A85" s="7" t="s">
        <v>12</v>
      </c>
      <c r="B85" s="7" t="s">
        <v>102</v>
      </c>
      <c r="C85" s="7" t="s">
        <v>86</v>
      </c>
      <c r="D85" s="7" t="s">
        <v>105</v>
      </c>
      <c r="E85" s="6">
        <v>1.0</v>
      </c>
      <c r="F85" s="6">
        <v>4.641328357</v>
      </c>
    </row>
    <row r="86">
      <c r="A86" s="7" t="s">
        <v>12</v>
      </c>
      <c r="B86" s="7" t="s">
        <v>102</v>
      </c>
      <c r="C86" s="7" t="s">
        <v>86</v>
      </c>
      <c r="D86" s="7" t="s">
        <v>105</v>
      </c>
      <c r="E86" s="6">
        <v>2.0</v>
      </c>
      <c r="F86" s="6">
        <v>4.51489226</v>
      </c>
    </row>
    <row r="87">
      <c r="A87" s="7" t="s">
        <v>12</v>
      </c>
      <c r="B87" s="7" t="s">
        <v>102</v>
      </c>
      <c r="C87" s="7" t="s">
        <v>86</v>
      </c>
      <c r="D87" s="7" t="s">
        <v>105</v>
      </c>
      <c r="E87" s="6">
        <v>3.0</v>
      </c>
      <c r="F87" s="6">
        <v>4.557220445</v>
      </c>
    </row>
    <row r="88">
      <c r="A88" s="7" t="s">
        <v>12</v>
      </c>
      <c r="B88" s="7" t="s">
        <v>102</v>
      </c>
      <c r="C88" s="7" t="s">
        <v>86</v>
      </c>
      <c r="D88" s="7" t="s">
        <v>105</v>
      </c>
      <c r="E88" s="6">
        <v>4.0</v>
      </c>
      <c r="F88" s="6">
        <v>4.405423623</v>
      </c>
    </row>
    <row r="89">
      <c r="A89" s="7" t="s">
        <v>12</v>
      </c>
      <c r="B89" s="7" t="s">
        <v>107</v>
      </c>
      <c r="C89" s="7" t="s">
        <v>86</v>
      </c>
      <c r="D89" s="7" t="s">
        <v>105</v>
      </c>
      <c r="E89" s="6">
        <v>1.0</v>
      </c>
      <c r="F89" s="6">
        <v>987.163477656</v>
      </c>
    </row>
    <row r="90">
      <c r="A90" s="7" t="s">
        <v>12</v>
      </c>
      <c r="B90" s="7" t="s">
        <v>107</v>
      </c>
      <c r="C90" s="7" t="s">
        <v>86</v>
      </c>
      <c r="D90" s="7" t="s">
        <v>105</v>
      </c>
      <c r="E90" s="6">
        <v>2.0</v>
      </c>
      <c r="F90" s="6">
        <v>951.859386236</v>
      </c>
    </row>
    <row r="91">
      <c r="A91" s="7" t="s">
        <v>12</v>
      </c>
      <c r="B91" s="7" t="s">
        <v>107</v>
      </c>
      <c r="C91" s="7" t="s">
        <v>86</v>
      </c>
      <c r="D91" s="7" t="s">
        <v>105</v>
      </c>
      <c r="E91" s="6">
        <v>3.0</v>
      </c>
      <c r="F91" s="6">
        <v>915.625870225</v>
      </c>
    </row>
    <row r="92">
      <c r="A92" s="7" t="s">
        <v>12</v>
      </c>
      <c r="B92" s="7" t="s">
        <v>107</v>
      </c>
      <c r="C92" s="7" t="s">
        <v>86</v>
      </c>
      <c r="D92" s="7" t="s">
        <v>105</v>
      </c>
      <c r="E92" s="6">
        <v>4.0</v>
      </c>
      <c r="F92" s="6">
        <v>931.64413515</v>
      </c>
    </row>
    <row r="93">
      <c r="A93" s="7" t="s">
        <v>12</v>
      </c>
      <c r="B93" s="7" t="s">
        <v>108</v>
      </c>
      <c r="C93" s="7" t="s">
        <v>86</v>
      </c>
      <c r="D93" s="7" t="s">
        <v>105</v>
      </c>
      <c r="E93" s="6">
        <v>1.0</v>
      </c>
      <c r="F93" s="6">
        <v>4.38462916</v>
      </c>
    </row>
    <row r="94">
      <c r="A94" s="7" t="s">
        <v>12</v>
      </c>
      <c r="B94" s="7" t="s">
        <v>108</v>
      </c>
      <c r="C94" s="7" t="s">
        <v>86</v>
      </c>
      <c r="D94" s="7" t="s">
        <v>105</v>
      </c>
      <c r="E94" s="6">
        <v>2.0</v>
      </c>
      <c r="F94" s="6">
        <v>4.593648959</v>
      </c>
    </row>
    <row r="95">
      <c r="A95" s="7" t="s">
        <v>12</v>
      </c>
      <c r="B95" s="7" t="s">
        <v>108</v>
      </c>
      <c r="C95" s="7" t="s">
        <v>86</v>
      </c>
      <c r="D95" s="7" t="s">
        <v>105</v>
      </c>
      <c r="E95" s="6">
        <v>3.0</v>
      </c>
      <c r="F95" s="6">
        <v>4.583816294</v>
      </c>
    </row>
    <row r="96">
      <c r="A96" s="7" t="s">
        <v>12</v>
      </c>
      <c r="B96" s="7" t="s">
        <v>108</v>
      </c>
      <c r="C96" s="7" t="s">
        <v>86</v>
      </c>
      <c r="D96" s="7" t="s">
        <v>105</v>
      </c>
      <c r="E96" s="6">
        <v>4.0</v>
      </c>
      <c r="F96" s="6">
        <v>4.460668024</v>
      </c>
    </row>
    <row r="97">
      <c r="A97" s="7" t="s">
        <v>12</v>
      </c>
      <c r="B97" s="7" t="s">
        <v>109</v>
      </c>
      <c r="C97" s="7" t="s">
        <v>86</v>
      </c>
      <c r="D97" s="7" t="s">
        <v>105</v>
      </c>
      <c r="E97" s="6">
        <v>1.0</v>
      </c>
      <c r="F97" s="6">
        <v>4.507629379</v>
      </c>
    </row>
    <row r="98">
      <c r="A98" s="7" t="s">
        <v>12</v>
      </c>
      <c r="B98" s="7" t="s">
        <v>109</v>
      </c>
      <c r="C98" s="7" t="s">
        <v>86</v>
      </c>
      <c r="D98" s="7" t="s">
        <v>105</v>
      </c>
      <c r="E98" s="6">
        <v>2.0</v>
      </c>
      <c r="F98" s="6">
        <v>4.426249343</v>
      </c>
    </row>
    <row r="99">
      <c r="A99" s="7" t="s">
        <v>12</v>
      </c>
      <c r="B99" s="7" t="s">
        <v>109</v>
      </c>
      <c r="C99" s="7" t="s">
        <v>86</v>
      </c>
      <c r="D99" s="7" t="s">
        <v>105</v>
      </c>
      <c r="E99" s="6">
        <v>3.0</v>
      </c>
      <c r="F99" s="6">
        <v>4.410534589</v>
      </c>
    </row>
    <row r="100">
      <c r="A100" s="7" t="s">
        <v>12</v>
      </c>
      <c r="B100" s="7" t="s">
        <v>109</v>
      </c>
      <c r="C100" s="7" t="s">
        <v>86</v>
      </c>
      <c r="D100" s="7" t="s">
        <v>105</v>
      </c>
      <c r="E100" s="6">
        <v>4.0</v>
      </c>
      <c r="F100" s="6">
        <v>4.304079675</v>
      </c>
    </row>
    <row r="101">
      <c r="A101" s="7" t="s">
        <v>12</v>
      </c>
      <c r="B101" s="7" t="s">
        <v>102</v>
      </c>
      <c r="C101" s="7" t="s">
        <v>111</v>
      </c>
      <c r="D101" s="7" t="s">
        <v>105</v>
      </c>
      <c r="E101" s="6">
        <v>1.0</v>
      </c>
      <c r="F101" s="6">
        <v>8.445613678</v>
      </c>
    </row>
    <row r="102">
      <c r="A102" s="7" t="s">
        <v>12</v>
      </c>
      <c r="B102" s="7" t="s">
        <v>102</v>
      </c>
      <c r="C102" s="7" t="s">
        <v>111</v>
      </c>
      <c r="D102" s="7" t="s">
        <v>105</v>
      </c>
      <c r="E102" s="6">
        <v>2.0</v>
      </c>
      <c r="F102" s="6">
        <v>7.912143136</v>
      </c>
    </row>
    <row r="103">
      <c r="A103" s="7" t="s">
        <v>12</v>
      </c>
      <c r="B103" s="7" t="s">
        <v>102</v>
      </c>
      <c r="C103" s="7" t="s">
        <v>111</v>
      </c>
      <c r="D103" s="7" t="s">
        <v>105</v>
      </c>
      <c r="E103" s="6">
        <v>3.0</v>
      </c>
      <c r="F103" s="6">
        <v>8.337808926</v>
      </c>
    </row>
    <row r="104">
      <c r="A104" s="7" t="s">
        <v>12</v>
      </c>
      <c r="B104" s="7" t="s">
        <v>102</v>
      </c>
      <c r="C104" s="7" t="s">
        <v>111</v>
      </c>
      <c r="D104" s="7" t="s">
        <v>105</v>
      </c>
      <c r="E104" s="6">
        <v>4.0</v>
      </c>
      <c r="F104" s="6">
        <v>8.100418928</v>
      </c>
    </row>
    <row r="105">
      <c r="A105" s="7" t="s">
        <v>12</v>
      </c>
      <c r="B105" s="7" t="s">
        <v>107</v>
      </c>
      <c r="C105" s="7" t="s">
        <v>111</v>
      </c>
      <c r="D105" s="7" t="s">
        <v>105</v>
      </c>
      <c r="E105" s="6">
        <v>1.0</v>
      </c>
      <c r="F105" s="6">
        <v>3459.568515441</v>
      </c>
    </row>
    <row r="106">
      <c r="A106" s="7" t="s">
        <v>12</v>
      </c>
      <c r="B106" s="7" t="s">
        <v>107</v>
      </c>
      <c r="C106" s="7" t="s">
        <v>111</v>
      </c>
      <c r="D106" s="7" t="s">
        <v>105</v>
      </c>
      <c r="E106" s="6">
        <v>2.0</v>
      </c>
      <c r="F106" s="6">
        <v>3581.286085012</v>
      </c>
    </row>
    <row r="107">
      <c r="A107" s="7" t="s">
        <v>12</v>
      </c>
      <c r="B107" s="7" t="s">
        <v>107</v>
      </c>
      <c r="C107" s="7" t="s">
        <v>111</v>
      </c>
      <c r="D107" s="7" t="s">
        <v>105</v>
      </c>
      <c r="E107" s="6">
        <v>3.0</v>
      </c>
      <c r="F107" s="6">
        <v>3645.113527379</v>
      </c>
    </row>
    <row r="108">
      <c r="A108" s="7" t="s">
        <v>12</v>
      </c>
      <c r="B108" s="7" t="s">
        <v>107</v>
      </c>
      <c r="C108" s="7" t="s">
        <v>111</v>
      </c>
      <c r="D108" s="7" t="s">
        <v>105</v>
      </c>
      <c r="E108" s="6">
        <v>4.0</v>
      </c>
      <c r="F108" s="6">
        <v>3418.752506782</v>
      </c>
    </row>
    <row r="109">
      <c r="A109" s="7" t="s">
        <v>12</v>
      </c>
      <c r="B109" s="7" t="s">
        <v>108</v>
      </c>
      <c r="C109" s="7" t="s">
        <v>111</v>
      </c>
      <c r="D109" s="7" t="s">
        <v>105</v>
      </c>
      <c r="E109" s="6">
        <v>1.0</v>
      </c>
      <c r="F109" s="6">
        <v>8.19269196</v>
      </c>
    </row>
    <row r="110">
      <c r="A110" s="7" t="s">
        <v>12</v>
      </c>
      <c r="B110" s="7" t="s">
        <v>108</v>
      </c>
      <c r="C110" s="7" t="s">
        <v>111</v>
      </c>
      <c r="D110" s="7" t="s">
        <v>105</v>
      </c>
      <c r="E110" s="6">
        <v>2.0</v>
      </c>
      <c r="F110" s="6">
        <v>8.328331803</v>
      </c>
    </row>
    <row r="111">
      <c r="A111" s="7" t="s">
        <v>12</v>
      </c>
      <c r="B111" s="7" t="s">
        <v>108</v>
      </c>
      <c r="C111" s="7" t="s">
        <v>111</v>
      </c>
      <c r="D111" s="7" t="s">
        <v>105</v>
      </c>
      <c r="E111" s="6">
        <v>3.0</v>
      </c>
      <c r="F111" s="6">
        <v>8.179704526</v>
      </c>
    </row>
    <row r="112">
      <c r="A112" s="7" t="s">
        <v>12</v>
      </c>
      <c r="B112" s="7" t="s">
        <v>108</v>
      </c>
      <c r="C112" s="7" t="s">
        <v>111</v>
      </c>
      <c r="D112" s="7" t="s">
        <v>105</v>
      </c>
      <c r="E112" s="6">
        <v>4.0</v>
      </c>
      <c r="F112" s="6">
        <v>8.512526084</v>
      </c>
    </row>
    <row r="113">
      <c r="A113" s="7" t="s">
        <v>12</v>
      </c>
      <c r="B113" s="7" t="s">
        <v>109</v>
      </c>
      <c r="C113" s="7" t="s">
        <v>111</v>
      </c>
      <c r="D113" s="7" t="s">
        <v>105</v>
      </c>
      <c r="E113" s="6">
        <v>1.0</v>
      </c>
      <c r="F113" s="6">
        <v>8.116822369</v>
      </c>
    </row>
    <row r="114">
      <c r="A114" s="7" t="s">
        <v>12</v>
      </c>
      <c r="B114" s="7" t="s">
        <v>109</v>
      </c>
      <c r="C114" s="7" t="s">
        <v>111</v>
      </c>
      <c r="D114" s="7" t="s">
        <v>105</v>
      </c>
      <c r="E114" s="6">
        <v>2.0</v>
      </c>
      <c r="F114" s="6">
        <v>8.384467348</v>
      </c>
    </row>
    <row r="115">
      <c r="A115" s="7" t="s">
        <v>12</v>
      </c>
      <c r="B115" s="7" t="s">
        <v>109</v>
      </c>
      <c r="C115" s="7" t="s">
        <v>111</v>
      </c>
      <c r="D115" s="7" t="s">
        <v>105</v>
      </c>
      <c r="E115" s="6">
        <v>3.0</v>
      </c>
      <c r="F115" s="6">
        <v>8.090951941</v>
      </c>
    </row>
    <row r="116">
      <c r="A116" s="7" t="s">
        <v>12</v>
      </c>
      <c r="B116" s="7" t="s">
        <v>109</v>
      </c>
      <c r="C116" s="7" t="s">
        <v>111</v>
      </c>
      <c r="D116" s="7" t="s">
        <v>105</v>
      </c>
      <c r="E116" s="6">
        <v>4.0</v>
      </c>
      <c r="F116" s="6">
        <v>8.004862087</v>
      </c>
    </row>
    <row r="118">
      <c r="A118" s="2" t="s">
        <v>101</v>
      </c>
    </row>
    <row r="120">
      <c r="A120" s="7" t="s">
        <v>102</v>
      </c>
      <c r="B120" s="7" t="s">
        <v>103</v>
      </c>
      <c r="C120" s="7" t="s">
        <v>104</v>
      </c>
      <c r="D120" s="6">
        <v>1.0</v>
      </c>
      <c r="E120" s="6">
        <v>2.316</v>
      </c>
    </row>
    <row r="121">
      <c r="A121" s="7" t="s">
        <v>102</v>
      </c>
      <c r="B121" s="7" t="s">
        <v>103</v>
      </c>
      <c r="C121" s="7" t="s">
        <v>104</v>
      </c>
      <c r="D121" s="6">
        <v>2.0</v>
      </c>
      <c r="E121" s="6">
        <v>2.252</v>
      </c>
    </row>
    <row r="122">
      <c r="A122" s="7" t="s">
        <v>102</v>
      </c>
      <c r="B122" s="7" t="s">
        <v>103</v>
      </c>
      <c r="C122" s="7" t="s">
        <v>104</v>
      </c>
      <c r="D122" s="6">
        <v>3.0</v>
      </c>
      <c r="E122" s="6">
        <v>2.255</v>
      </c>
    </row>
    <row r="123">
      <c r="A123" s="7" t="s">
        <v>102</v>
      </c>
      <c r="B123" s="7" t="s">
        <v>103</v>
      </c>
      <c r="C123" s="7" t="s">
        <v>104</v>
      </c>
      <c r="D123" s="6">
        <v>4.0</v>
      </c>
      <c r="E123" s="6">
        <v>2.342</v>
      </c>
    </row>
    <row r="124">
      <c r="A124" s="7" t="s">
        <v>107</v>
      </c>
      <c r="B124" s="7" t="s">
        <v>103</v>
      </c>
      <c r="C124" s="7" t="s">
        <v>104</v>
      </c>
      <c r="D124" s="6">
        <v>1.0</v>
      </c>
      <c r="E124" s="6">
        <v>2.933</v>
      </c>
    </row>
    <row r="125">
      <c r="A125" s="7" t="s">
        <v>107</v>
      </c>
      <c r="B125" s="7" t="s">
        <v>103</v>
      </c>
      <c r="C125" s="7" t="s">
        <v>104</v>
      </c>
      <c r="D125" s="6">
        <v>2.0</v>
      </c>
      <c r="E125" s="6">
        <v>2.878</v>
      </c>
    </row>
    <row r="126">
      <c r="A126" s="7" t="s">
        <v>107</v>
      </c>
      <c r="B126" s="7" t="s">
        <v>103</v>
      </c>
      <c r="C126" s="7" t="s">
        <v>104</v>
      </c>
      <c r="D126" s="6">
        <v>3.0</v>
      </c>
      <c r="E126" s="6">
        <v>2.863</v>
      </c>
    </row>
    <row r="127">
      <c r="A127" s="7" t="s">
        <v>107</v>
      </c>
      <c r="B127" s="7" t="s">
        <v>103</v>
      </c>
      <c r="C127" s="7" t="s">
        <v>104</v>
      </c>
      <c r="D127" s="6">
        <v>4.0</v>
      </c>
      <c r="E127" s="6">
        <v>2.804</v>
      </c>
    </row>
    <row r="128">
      <c r="A128" s="7" t="s">
        <v>108</v>
      </c>
      <c r="B128" s="7" t="s">
        <v>103</v>
      </c>
      <c r="C128" s="7" t="s">
        <v>104</v>
      </c>
      <c r="D128" s="6">
        <v>1.0</v>
      </c>
      <c r="E128" s="6">
        <v>2.254</v>
      </c>
    </row>
    <row r="129">
      <c r="A129" s="7" t="s">
        <v>108</v>
      </c>
      <c r="B129" s="7" t="s">
        <v>103</v>
      </c>
      <c r="C129" s="7" t="s">
        <v>104</v>
      </c>
      <c r="D129" s="6">
        <v>2.0</v>
      </c>
      <c r="E129" s="6">
        <v>2.259</v>
      </c>
    </row>
    <row r="130">
      <c r="A130" s="7" t="s">
        <v>108</v>
      </c>
      <c r="B130" s="7" t="s">
        <v>103</v>
      </c>
      <c r="C130" s="7" t="s">
        <v>104</v>
      </c>
      <c r="D130" s="6">
        <v>3.0</v>
      </c>
      <c r="E130" s="6">
        <v>2.195</v>
      </c>
    </row>
    <row r="131">
      <c r="A131" s="7" t="s">
        <v>108</v>
      </c>
      <c r="B131" s="7" t="s">
        <v>103</v>
      </c>
      <c r="C131" s="7" t="s">
        <v>104</v>
      </c>
      <c r="D131" s="6">
        <v>4.0</v>
      </c>
      <c r="E131" s="6">
        <v>2.228</v>
      </c>
    </row>
    <row r="132">
      <c r="A132" s="7" t="s">
        <v>109</v>
      </c>
      <c r="B132" s="7" t="s">
        <v>103</v>
      </c>
      <c r="C132" s="7" t="s">
        <v>104</v>
      </c>
      <c r="D132" s="6">
        <v>1.0</v>
      </c>
      <c r="E132" s="6">
        <v>2.745</v>
      </c>
    </row>
    <row r="133">
      <c r="A133" s="7" t="s">
        <v>109</v>
      </c>
      <c r="B133" s="7" t="s">
        <v>103</v>
      </c>
      <c r="C133" s="7" t="s">
        <v>104</v>
      </c>
      <c r="D133" s="6">
        <v>2.0</v>
      </c>
      <c r="E133" s="6">
        <v>2.882</v>
      </c>
    </row>
    <row r="134">
      <c r="A134" s="7" t="s">
        <v>109</v>
      </c>
      <c r="B134" s="7" t="s">
        <v>103</v>
      </c>
      <c r="C134" s="7" t="s">
        <v>104</v>
      </c>
      <c r="D134" s="6">
        <v>3.0</v>
      </c>
      <c r="E134" s="6">
        <v>2.788</v>
      </c>
    </row>
    <row r="135">
      <c r="A135" s="7" t="s">
        <v>109</v>
      </c>
      <c r="B135" s="7" t="s">
        <v>103</v>
      </c>
      <c r="C135" s="7" t="s">
        <v>104</v>
      </c>
      <c r="D135" s="6">
        <v>4.0</v>
      </c>
      <c r="E135" s="6">
        <v>2.769</v>
      </c>
    </row>
    <row r="136">
      <c r="A136" s="7" t="s">
        <v>102</v>
      </c>
      <c r="B136" s="7" t="s">
        <v>106</v>
      </c>
      <c r="C136" s="7" t="s">
        <v>104</v>
      </c>
      <c r="D136" s="6">
        <v>1.0</v>
      </c>
      <c r="E136" s="6">
        <v>2.341</v>
      </c>
    </row>
    <row r="137">
      <c r="A137" s="19" t="s">
        <v>102</v>
      </c>
      <c r="B137" s="7" t="s">
        <v>106</v>
      </c>
      <c r="C137" s="7" t="s">
        <v>104</v>
      </c>
      <c r="D137" s="6">
        <v>2.0</v>
      </c>
      <c r="E137" s="6">
        <v>2.773</v>
      </c>
    </row>
    <row r="138">
      <c r="A138" s="7" t="s">
        <v>102</v>
      </c>
      <c r="B138" s="7" t="s">
        <v>106</v>
      </c>
      <c r="C138" s="7" t="s">
        <v>104</v>
      </c>
      <c r="D138" s="6">
        <v>3.0</v>
      </c>
      <c r="E138" s="6">
        <v>2.3</v>
      </c>
    </row>
    <row r="139">
      <c r="A139" s="7" t="s">
        <v>102</v>
      </c>
      <c r="B139" s="7" t="s">
        <v>106</v>
      </c>
      <c r="C139" s="7" t="s">
        <v>104</v>
      </c>
      <c r="D139" s="6">
        <v>4.0</v>
      </c>
      <c r="E139" s="6">
        <v>2.34</v>
      </c>
    </row>
    <row r="140">
      <c r="A140" s="7" t="s">
        <v>107</v>
      </c>
      <c r="B140" s="7" t="s">
        <v>106</v>
      </c>
      <c r="C140" s="7" t="s">
        <v>104</v>
      </c>
      <c r="D140" s="6">
        <v>1.0</v>
      </c>
      <c r="E140" s="6">
        <v>2.878</v>
      </c>
    </row>
    <row r="141">
      <c r="A141" s="7" t="s">
        <v>107</v>
      </c>
      <c r="B141" s="7" t="s">
        <v>106</v>
      </c>
      <c r="C141" s="7" t="s">
        <v>104</v>
      </c>
      <c r="D141" s="6">
        <v>2.0</v>
      </c>
      <c r="E141" s="6">
        <v>2.917</v>
      </c>
    </row>
    <row r="142">
      <c r="A142" s="7" t="s">
        <v>107</v>
      </c>
      <c r="B142" s="7" t="s">
        <v>106</v>
      </c>
      <c r="C142" s="7" t="s">
        <v>104</v>
      </c>
      <c r="D142" s="6">
        <v>3.0</v>
      </c>
      <c r="E142" s="6">
        <v>3.015</v>
      </c>
    </row>
    <row r="143">
      <c r="A143" s="7" t="s">
        <v>107</v>
      </c>
      <c r="B143" s="7" t="s">
        <v>106</v>
      </c>
      <c r="C143" s="7" t="s">
        <v>104</v>
      </c>
      <c r="D143" s="6">
        <v>4.0</v>
      </c>
      <c r="E143" s="6">
        <v>2.969</v>
      </c>
    </row>
    <row r="144">
      <c r="A144" s="7" t="s">
        <v>108</v>
      </c>
      <c r="B144" s="7" t="s">
        <v>106</v>
      </c>
      <c r="C144" s="7" t="s">
        <v>104</v>
      </c>
      <c r="D144" s="6">
        <v>1.0</v>
      </c>
      <c r="E144" s="6">
        <v>2.263</v>
      </c>
    </row>
    <row r="145">
      <c r="A145" s="7" t="s">
        <v>108</v>
      </c>
      <c r="B145" s="7" t="s">
        <v>106</v>
      </c>
      <c r="C145" s="7" t="s">
        <v>104</v>
      </c>
      <c r="D145" s="6">
        <v>2.0</v>
      </c>
      <c r="E145" s="6">
        <v>2.237</v>
      </c>
    </row>
    <row r="146">
      <c r="A146" s="7" t="s">
        <v>108</v>
      </c>
      <c r="B146" s="7" t="s">
        <v>106</v>
      </c>
      <c r="C146" s="7" t="s">
        <v>104</v>
      </c>
      <c r="D146" s="6">
        <v>3.0</v>
      </c>
      <c r="E146" s="6">
        <v>2.267</v>
      </c>
    </row>
    <row r="147">
      <c r="A147" s="7" t="s">
        <v>108</v>
      </c>
      <c r="B147" s="7" t="s">
        <v>106</v>
      </c>
      <c r="C147" s="7" t="s">
        <v>104</v>
      </c>
      <c r="D147" s="6">
        <v>4.0</v>
      </c>
      <c r="E147" s="6">
        <v>2.354</v>
      </c>
    </row>
    <row r="148">
      <c r="A148" s="7" t="s">
        <v>109</v>
      </c>
      <c r="B148" s="7" t="s">
        <v>106</v>
      </c>
      <c r="C148" s="7" t="s">
        <v>104</v>
      </c>
      <c r="D148" s="6">
        <v>1.0</v>
      </c>
      <c r="E148" s="6">
        <v>2.998</v>
      </c>
    </row>
    <row r="149">
      <c r="A149" s="7" t="s">
        <v>109</v>
      </c>
      <c r="B149" s="7" t="s">
        <v>106</v>
      </c>
      <c r="C149" s="7" t="s">
        <v>104</v>
      </c>
      <c r="D149" s="6">
        <v>2.0</v>
      </c>
      <c r="E149" s="6">
        <v>3.398</v>
      </c>
    </row>
    <row r="150">
      <c r="A150" s="7" t="s">
        <v>109</v>
      </c>
      <c r="B150" s="7" t="s">
        <v>106</v>
      </c>
      <c r="C150" s="7" t="s">
        <v>104</v>
      </c>
      <c r="D150" s="6">
        <v>3.0</v>
      </c>
      <c r="E150" s="6">
        <v>3.539</v>
      </c>
    </row>
    <row r="151">
      <c r="A151" s="7" t="s">
        <v>109</v>
      </c>
      <c r="B151" s="7" t="s">
        <v>106</v>
      </c>
      <c r="C151" s="7" t="s">
        <v>104</v>
      </c>
      <c r="D151" s="6">
        <v>4.0</v>
      </c>
      <c r="E151" s="6">
        <v>3.045</v>
      </c>
    </row>
    <row r="153">
      <c r="A153" s="2" t="s">
        <v>112</v>
      </c>
    </row>
    <row r="155">
      <c r="A155" s="7" t="s">
        <v>102</v>
      </c>
      <c r="B155" s="7" t="s">
        <v>103</v>
      </c>
      <c r="C155" s="7" t="s">
        <v>113</v>
      </c>
      <c r="D155" s="6">
        <v>1.0</v>
      </c>
      <c r="E155" s="6">
        <v>1.575</v>
      </c>
    </row>
    <row r="156">
      <c r="A156" s="7" t="s">
        <v>102</v>
      </c>
      <c r="B156" s="7" t="s">
        <v>103</v>
      </c>
      <c r="C156" s="7" t="s">
        <v>113</v>
      </c>
      <c r="D156" s="6">
        <v>2.0</v>
      </c>
      <c r="E156" s="6">
        <v>1.415</v>
      </c>
    </row>
    <row r="157">
      <c r="A157" s="7" t="s">
        <v>102</v>
      </c>
      <c r="B157" s="7" t="s">
        <v>103</v>
      </c>
      <c r="C157" s="7" t="s">
        <v>113</v>
      </c>
      <c r="D157" s="6">
        <v>3.0</v>
      </c>
      <c r="E157" s="6">
        <v>1.467</v>
      </c>
    </row>
    <row r="158">
      <c r="A158" s="7" t="s">
        <v>102</v>
      </c>
      <c r="B158" s="7" t="s">
        <v>103</v>
      </c>
      <c r="C158" s="7" t="s">
        <v>113</v>
      </c>
      <c r="D158" s="6">
        <v>4.0</v>
      </c>
      <c r="E158" s="6">
        <v>1.55</v>
      </c>
    </row>
    <row r="159">
      <c r="A159" s="7" t="s">
        <v>107</v>
      </c>
      <c r="B159" s="7" t="s">
        <v>103</v>
      </c>
      <c r="C159" s="7" t="s">
        <v>113</v>
      </c>
      <c r="D159" s="6">
        <v>1.0</v>
      </c>
      <c r="E159" s="6">
        <v>1.908</v>
      </c>
    </row>
    <row r="160">
      <c r="A160" s="7" t="s">
        <v>107</v>
      </c>
      <c r="B160" s="7" t="s">
        <v>103</v>
      </c>
      <c r="C160" s="7" t="s">
        <v>113</v>
      </c>
      <c r="D160" s="6">
        <v>2.0</v>
      </c>
      <c r="E160" s="6">
        <v>1.443</v>
      </c>
    </row>
    <row r="161">
      <c r="A161" s="7" t="s">
        <v>107</v>
      </c>
      <c r="B161" s="7" t="s">
        <v>103</v>
      </c>
      <c r="C161" s="7" t="s">
        <v>113</v>
      </c>
      <c r="D161" s="6">
        <v>3.0</v>
      </c>
      <c r="E161" s="6">
        <v>1.889</v>
      </c>
    </row>
    <row r="162">
      <c r="A162" s="7" t="s">
        <v>107</v>
      </c>
      <c r="B162" s="7" t="s">
        <v>103</v>
      </c>
      <c r="C162" s="7" t="s">
        <v>113</v>
      </c>
      <c r="D162" s="6">
        <v>4.0</v>
      </c>
      <c r="E162" s="6">
        <v>1.467</v>
      </c>
    </row>
    <row r="163">
      <c r="A163" s="7" t="s">
        <v>108</v>
      </c>
      <c r="B163" s="7" t="s">
        <v>103</v>
      </c>
      <c r="C163" s="7" t="s">
        <v>113</v>
      </c>
      <c r="D163" s="6">
        <v>1.0</v>
      </c>
      <c r="E163" s="6">
        <v>1.488</v>
      </c>
    </row>
    <row r="164">
      <c r="A164" s="7" t="s">
        <v>108</v>
      </c>
      <c r="B164" s="7" t="s">
        <v>103</v>
      </c>
      <c r="C164" s="7" t="s">
        <v>113</v>
      </c>
      <c r="D164" s="6">
        <v>2.0</v>
      </c>
      <c r="E164" s="6">
        <v>1.465</v>
      </c>
    </row>
    <row r="165">
      <c r="A165" s="7" t="s">
        <v>108</v>
      </c>
      <c r="B165" s="7" t="s">
        <v>103</v>
      </c>
      <c r="C165" s="7" t="s">
        <v>113</v>
      </c>
      <c r="D165" s="6">
        <v>3.0</v>
      </c>
      <c r="E165" s="6">
        <v>1.436</v>
      </c>
    </row>
    <row r="166">
      <c r="A166" s="7" t="s">
        <v>108</v>
      </c>
      <c r="B166" s="7" t="s">
        <v>103</v>
      </c>
      <c r="C166" s="7" t="s">
        <v>113</v>
      </c>
      <c r="D166" s="6">
        <v>4.0</v>
      </c>
      <c r="E166" s="6">
        <v>1.432</v>
      </c>
    </row>
    <row r="167">
      <c r="A167" s="7" t="s">
        <v>109</v>
      </c>
      <c r="B167" s="7" t="s">
        <v>103</v>
      </c>
      <c r="C167" s="7" t="s">
        <v>113</v>
      </c>
      <c r="D167" s="6">
        <v>1.0</v>
      </c>
      <c r="E167" s="6">
        <v>2.164</v>
      </c>
    </row>
    <row r="168">
      <c r="A168" s="7" t="s">
        <v>109</v>
      </c>
      <c r="B168" s="7" t="s">
        <v>103</v>
      </c>
      <c r="C168" s="7" t="s">
        <v>113</v>
      </c>
      <c r="D168" s="6">
        <v>2.0</v>
      </c>
      <c r="E168" s="6">
        <v>1.888</v>
      </c>
    </row>
    <row r="169">
      <c r="A169" s="7" t="s">
        <v>109</v>
      </c>
      <c r="B169" s="7" t="s">
        <v>103</v>
      </c>
      <c r="C169" s="7" t="s">
        <v>113</v>
      </c>
      <c r="D169" s="6">
        <v>3.0</v>
      </c>
      <c r="E169" s="6">
        <v>2.135</v>
      </c>
    </row>
    <row r="170">
      <c r="A170" s="7" t="s">
        <v>109</v>
      </c>
      <c r="B170" s="7" t="s">
        <v>103</v>
      </c>
      <c r="C170" s="7" t="s">
        <v>113</v>
      </c>
      <c r="D170" s="6">
        <v>4.0</v>
      </c>
      <c r="E170" s="6">
        <v>1.607</v>
      </c>
    </row>
    <row r="171">
      <c r="A171" s="7" t="s">
        <v>102</v>
      </c>
      <c r="B171" s="7" t="s">
        <v>106</v>
      </c>
      <c r="C171" s="7" t="s">
        <v>113</v>
      </c>
      <c r="D171" s="6">
        <v>1.0</v>
      </c>
      <c r="E171" s="6">
        <v>1.429</v>
      </c>
    </row>
    <row r="172">
      <c r="A172" s="7" t="s">
        <v>102</v>
      </c>
      <c r="B172" s="7" t="s">
        <v>106</v>
      </c>
      <c r="C172" s="7" t="s">
        <v>113</v>
      </c>
      <c r="D172" s="6">
        <v>2.0</v>
      </c>
      <c r="E172" s="6">
        <v>1.454</v>
      </c>
    </row>
    <row r="173">
      <c r="A173" s="7" t="s">
        <v>102</v>
      </c>
      <c r="B173" s="7" t="s">
        <v>106</v>
      </c>
      <c r="C173" s="7" t="s">
        <v>113</v>
      </c>
      <c r="D173" s="6">
        <v>3.0</v>
      </c>
      <c r="E173" s="6">
        <v>1.494</v>
      </c>
    </row>
    <row r="174">
      <c r="A174" s="7" t="s">
        <v>102</v>
      </c>
      <c r="B174" s="7" t="s">
        <v>106</v>
      </c>
      <c r="C174" s="7" t="s">
        <v>113</v>
      </c>
      <c r="D174" s="6">
        <v>4.0</v>
      </c>
      <c r="E174" s="6">
        <v>1.411</v>
      </c>
    </row>
    <row r="175">
      <c r="A175" s="7" t="s">
        <v>107</v>
      </c>
      <c r="B175" s="7" t="s">
        <v>106</v>
      </c>
      <c r="C175" s="7" t="s">
        <v>113</v>
      </c>
      <c r="D175" s="6">
        <v>1.0</v>
      </c>
      <c r="E175" s="6">
        <v>1.725</v>
      </c>
    </row>
    <row r="176">
      <c r="A176" s="7" t="s">
        <v>107</v>
      </c>
      <c r="B176" s="7" t="s">
        <v>106</v>
      </c>
      <c r="C176" s="7" t="s">
        <v>113</v>
      </c>
      <c r="D176" s="6">
        <v>2.0</v>
      </c>
      <c r="E176" s="6">
        <v>1.563</v>
      </c>
    </row>
    <row r="177">
      <c r="A177" s="7" t="s">
        <v>107</v>
      </c>
      <c r="B177" s="7" t="s">
        <v>106</v>
      </c>
      <c r="C177" s="7" t="s">
        <v>113</v>
      </c>
      <c r="D177" s="6">
        <v>3.0</v>
      </c>
      <c r="E177" s="6">
        <v>1.531</v>
      </c>
    </row>
    <row r="178">
      <c r="A178" s="7" t="s">
        <v>107</v>
      </c>
      <c r="B178" s="7" t="s">
        <v>106</v>
      </c>
      <c r="C178" s="7" t="s">
        <v>113</v>
      </c>
      <c r="D178" s="6">
        <v>4.0</v>
      </c>
      <c r="E178" s="6">
        <v>1.542</v>
      </c>
    </row>
    <row r="179">
      <c r="A179" s="7" t="s">
        <v>108</v>
      </c>
      <c r="B179" s="7" t="s">
        <v>106</v>
      </c>
      <c r="C179" s="7" t="s">
        <v>113</v>
      </c>
      <c r="D179" s="6">
        <v>1.0</v>
      </c>
      <c r="E179" s="6">
        <v>1.445</v>
      </c>
    </row>
    <row r="180">
      <c r="A180" s="7" t="s">
        <v>108</v>
      </c>
      <c r="B180" s="7" t="s">
        <v>106</v>
      </c>
      <c r="C180" s="7" t="s">
        <v>113</v>
      </c>
      <c r="D180" s="6">
        <v>2.0</v>
      </c>
      <c r="E180" s="6">
        <v>1.423</v>
      </c>
    </row>
    <row r="181">
      <c r="A181" s="7" t="s">
        <v>108</v>
      </c>
      <c r="B181" s="7" t="s">
        <v>106</v>
      </c>
      <c r="C181" s="7" t="s">
        <v>113</v>
      </c>
      <c r="D181" s="6">
        <v>3.0</v>
      </c>
      <c r="E181" s="6">
        <v>1.552</v>
      </c>
    </row>
    <row r="182">
      <c r="A182" s="7" t="s">
        <v>108</v>
      </c>
      <c r="B182" s="7" t="s">
        <v>106</v>
      </c>
      <c r="C182" s="7" t="s">
        <v>113</v>
      </c>
      <c r="D182" s="6">
        <v>4.0</v>
      </c>
      <c r="E182" s="6">
        <v>1.483</v>
      </c>
    </row>
    <row r="183">
      <c r="A183" s="7" t="s">
        <v>109</v>
      </c>
      <c r="B183" s="7" t="s">
        <v>106</v>
      </c>
      <c r="C183" s="7" t="s">
        <v>113</v>
      </c>
      <c r="D183" s="6">
        <v>1.0</v>
      </c>
      <c r="E183" s="6">
        <v>2.093</v>
      </c>
    </row>
    <row r="184">
      <c r="A184" s="7" t="s">
        <v>109</v>
      </c>
      <c r="B184" s="7" t="s">
        <v>106</v>
      </c>
      <c r="C184" s="7" t="s">
        <v>113</v>
      </c>
      <c r="D184" s="6">
        <v>2.0</v>
      </c>
      <c r="E184" s="6">
        <v>1.807</v>
      </c>
    </row>
    <row r="185">
      <c r="A185" s="7" t="s">
        <v>109</v>
      </c>
      <c r="B185" s="7" t="s">
        <v>106</v>
      </c>
      <c r="C185" s="7" t="s">
        <v>113</v>
      </c>
      <c r="D185" s="6">
        <v>3.0</v>
      </c>
      <c r="E185" s="6">
        <v>1.773</v>
      </c>
    </row>
    <row r="186">
      <c r="A186" s="7" t="s">
        <v>109</v>
      </c>
      <c r="B186" s="7" t="s">
        <v>106</v>
      </c>
      <c r="C186" s="7" t="s">
        <v>113</v>
      </c>
      <c r="D186" s="6">
        <v>4.0</v>
      </c>
      <c r="E186" s="6">
        <v>1.869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8" width="20.86"/>
  </cols>
  <sheetData>
    <row r="1">
      <c r="A1" s="1" t="s">
        <v>32</v>
      </c>
    </row>
    <row r="3">
      <c r="A3" s="2" t="s">
        <v>33</v>
      </c>
      <c r="G3" s="2"/>
      <c r="H3" s="2" t="s">
        <v>34</v>
      </c>
    </row>
    <row r="5">
      <c r="B5" s="8" t="s">
        <v>35</v>
      </c>
      <c r="C5" s="8" t="s">
        <v>42</v>
      </c>
      <c r="D5" s="8" t="s">
        <v>43</v>
      </c>
      <c r="E5" s="8" t="s">
        <v>44</v>
      </c>
      <c r="F5" s="8"/>
      <c r="I5" s="8" t="str">
        <f t="shared" ref="I5:L5" si="1">B5</f>
        <v>Q4</v>
      </c>
      <c r="J5" s="8" t="str">
        <f t="shared" si="1"/>
        <v>Q5</v>
      </c>
      <c r="K5" s="8" t="str">
        <f t="shared" si="1"/>
        <v>Q11</v>
      </c>
      <c r="L5" s="8" t="str">
        <f t="shared" si="1"/>
        <v>Q13</v>
      </c>
      <c r="M5" s="8"/>
    </row>
    <row r="6">
      <c r="A6" s="2" t="s">
        <v>56</v>
      </c>
      <c r="B6">
        <f>MEDIAN($E$23:$E$25)</f>
        <v>60.90529</v>
      </c>
      <c r="C6">
        <f>MEDIAN($E$27:$E$29)</f>
        <v>59.369984</v>
      </c>
      <c r="D6">
        <f>MEDIAN($E$31:$E$33)</f>
        <v>145.926435</v>
      </c>
      <c r="E6">
        <f>MEDIAN($E$35:$E$37)</f>
        <v>566.14446</v>
      </c>
      <c r="H6" t="str">
        <f t="shared" ref="H6:H14" si="2">A6</f>
        <v>INSTANS 5U regime</v>
      </c>
      <c r="I6" s="11">
        <f>Common!$B$6*0.001/B6</f>
        <v>10.25418318</v>
      </c>
      <c r="J6" s="11">
        <f>Common!$B$6*0.001/C6</f>
        <v>10.51935604</v>
      </c>
      <c r="K6" s="11">
        <f>Common!$B$6*0.001/D6</f>
        <v>4.279786592</v>
      </c>
      <c r="L6" s="12">
        <f>Common!$B$6*0.001/E6</f>
        <v>1.103135408</v>
      </c>
    </row>
    <row r="7">
      <c r="A7" s="2" t="s">
        <v>59</v>
      </c>
      <c r="B7">
        <f>MEDIAN($F$42:$F$44)</f>
        <v>4.483626333</v>
      </c>
      <c r="C7">
        <f>MEDIAN($F$46:$F$48)</f>
        <v>6.528412177</v>
      </c>
      <c r="D7">
        <f>MEDIAN($F$50:$F$52)</f>
        <v>8.700032153</v>
      </c>
      <c r="E7">
        <f>MEDIAN($F$54:$F$56)</f>
        <v>8.2924548</v>
      </c>
      <c r="H7" t="str">
        <f t="shared" si="2"/>
        <v>Jena 5U reasoning</v>
      </c>
      <c r="I7" s="13">
        <f>Common!$B$6*0.001/B7</f>
        <v>139.2921608</v>
      </c>
      <c r="J7" s="14">
        <f>Common!$B$6*0.001/C7</f>
        <v>95.66399655</v>
      </c>
      <c r="K7" s="15">
        <f>Common!$B$6*0.001/D7</f>
        <v>71.78525194</v>
      </c>
      <c r="L7" s="14">
        <f>Common!$B$6*0.001/E7</f>
        <v>75.31352477</v>
      </c>
    </row>
    <row r="8">
      <c r="A8" s="2" t="s">
        <v>62</v>
      </c>
      <c r="B8">
        <f>MEDIAN($E$61:$E$63)</f>
        <v>179.906885</v>
      </c>
      <c r="C8">
        <f>MEDIAN($E$65:$E$67)</f>
        <v>251.874296</v>
      </c>
      <c r="D8">
        <f>MEDIAN($E$69:$E$71)</f>
        <v>140.699134</v>
      </c>
      <c r="E8">
        <f>MEDIAN($E$73:$E$75)</f>
        <v>242.906524</v>
      </c>
      <c r="H8" t="str">
        <f t="shared" si="2"/>
        <v>INSTANS 5U opt event</v>
      </c>
      <c r="I8" s="11">
        <f>Common!$B$6*0.001/B8</f>
        <v>3.471429123</v>
      </c>
      <c r="J8" s="11">
        <f>Common!$B$6*0.001/C8</f>
        <v>2.479546385</v>
      </c>
      <c r="K8" s="11">
        <f>Common!$B$6*0.001/D8</f>
        <v>4.438790647</v>
      </c>
      <c r="L8" s="11">
        <f>Common!$B$6*0.001/E8</f>
        <v>2.571087798</v>
      </c>
    </row>
    <row r="9">
      <c r="A9" s="2" t="s">
        <v>64</v>
      </c>
      <c r="B9">
        <f>MEDIAN($E$77:$E$79)</f>
        <v>362.214025</v>
      </c>
      <c r="C9">
        <f>MEDIAN($E$81:$E$83)</f>
        <v>511.341363</v>
      </c>
      <c r="D9">
        <f>MEDIAN($E$85:$E$87)</f>
        <v>286.661185</v>
      </c>
      <c r="E9">
        <f>MEDIAN($E$89:$E$91)</f>
        <v>496.106111</v>
      </c>
      <c r="H9" t="str">
        <f t="shared" si="2"/>
        <v>INSTANS 10U opt event</v>
      </c>
      <c r="I9" s="11">
        <f>Common!$B$7*0.001/B9</f>
        <v>3.513328894</v>
      </c>
      <c r="J9" s="11">
        <f>Common!$B$7*0.001/C9</f>
        <v>2.488703422</v>
      </c>
      <c r="K9" s="16">
        <f>Common!$B$7*0.001/D9</f>
        <v>4.439306982</v>
      </c>
      <c r="L9" s="11">
        <f>Common!$B$7*0.001/E9</f>
        <v>2.565130668</v>
      </c>
    </row>
    <row r="10">
      <c r="A10" s="2" t="s">
        <v>66</v>
      </c>
      <c r="B10">
        <f>MEDIAN($E$96:$E$98)</f>
        <v>32.962647</v>
      </c>
      <c r="C10">
        <f>MEDIAN($E$100:$E$102)</f>
        <v>45.534706</v>
      </c>
      <c r="D10">
        <f>MEDIAN($E$104:$E$106)</f>
        <v>38.790643</v>
      </c>
      <c r="E10">
        <f>MEDIAN($E$108:$E$110)</f>
        <v>46.637197</v>
      </c>
      <c r="H10" t="str">
        <f t="shared" si="2"/>
        <v>INSTANS 5U opt static</v>
      </c>
      <c r="I10" s="14">
        <f>Common!$B$6*0.001/B10</f>
        <v>18.94671869</v>
      </c>
      <c r="J10" s="14">
        <f>Common!$B$6*0.001/C10</f>
        <v>13.71556017</v>
      </c>
      <c r="K10" s="14">
        <f>Common!$B$6*0.001/D10</f>
        <v>16.10011981</v>
      </c>
      <c r="L10" s="14">
        <f>Common!$B$6*0.001/E10</f>
        <v>13.39132796</v>
      </c>
    </row>
    <row r="11">
      <c r="A11" s="2" t="s">
        <v>65</v>
      </c>
      <c r="B11">
        <f>MEDIAN($E$115:$E$117)+Common!$C$6-Common!$C$14</f>
        <v>3.606</v>
      </c>
      <c r="C11">
        <f>MEDIAN($E$119:$E$121)+Common!$C$6-Common!$C$14</f>
        <v>3.235</v>
      </c>
      <c r="D11">
        <f>MEDIAN($E$123:$E$125)+Common!$C$6-Common!$C$14</f>
        <v>3.573</v>
      </c>
      <c r="E11">
        <f>MEDIAN($E$127:$E$129)+Common!$C$6-Common!$C$14</f>
        <v>3.163</v>
      </c>
      <c r="H11" t="str">
        <f t="shared" si="2"/>
        <v>Stardog 5U reasoning</v>
      </c>
      <c r="I11" s="13">
        <f>Common!$B$6*0.001/B11</f>
        <v>173.1930116</v>
      </c>
      <c r="J11" s="13">
        <f>Common!$B$6*0.001/C11</f>
        <v>193.0553323</v>
      </c>
      <c r="K11" s="13">
        <f>Common!$B$6*0.001/D11</f>
        <v>174.7926113</v>
      </c>
      <c r="L11" s="13">
        <f>Common!$B$6*0.001/E11</f>
        <v>197.4498893</v>
      </c>
    </row>
    <row r="12">
      <c r="A12" s="2" t="s">
        <v>67</v>
      </c>
      <c r="B12">
        <f>MEDIAN($E$131:$E$133)+Common!$C$7-Common!$C$25</f>
        <v>6.773</v>
      </c>
      <c r="C12">
        <f>MEDIAN($E$135:$E$137)+Common!$C$7-Common!$C$25</f>
        <v>6.494</v>
      </c>
      <c r="D12">
        <f>MEDIAN($E$139:$E$141)+Common!$C$7-Common!$C$25</f>
        <v>6.434</v>
      </c>
      <c r="E12">
        <f>MEDIAN($E$143:$E$145)+Common!$C$7-Common!$C$25</f>
        <v>6.375</v>
      </c>
      <c r="H12" t="str">
        <f t="shared" si="2"/>
        <v>Stardog 10U reasoning</v>
      </c>
      <c r="I12" s="13">
        <f>Common!$B$7*0.001/B12</f>
        <v>187.8897091</v>
      </c>
      <c r="J12" s="13">
        <f>Common!$B$7*0.001/C12</f>
        <v>195.9619649</v>
      </c>
      <c r="K12" s="17">
        <f>Common!$B$7*0.001/D12</f>
        <v>197.7894001</v>
      </c>
      <c r="L12" s="13">
        <f>Common!$B$7*0.001/E12</f>
        <v>199.6199216</v>
      </c>
    </row>
    <row r="13">
      <c r="A13" s="2"/>
      <c r="H13" t="str">
        <f t="shared" si="2"/>
        <v/>
      </c>
    </row>
    <row r="14">
      <c r="A14" s="2"/>
      <c r="H14" t="str">
        <f t="shared" si="2"/>
        <v/>
      </c>
    </row>
    <row r="15">
      <c r="A15" s="2"/>
      <c r="H15" s="3" t="s">
        <v>70</v>
      </c>
      <c r="I15" s="14">
        <f t="shared" ref="I15:L15" si="3">I10/I6</f>
        <v>1.847706284</v>
      </c>
      <c r="J15" s="14">
        <f t="shared" si="3"/>
        <v>1.303840284</v>
      </c>
      <c r="K15" s="14">
        <f t="shared" si="3"/>
        <v>3.761897811</v>
      </c>
      <c r="L15" s="14">
        <f t="shared" si="3"/>
        <v>12.1393329</v>
      </c>
    </row>
    <row r="17">
      <c r="H17" s="3" t="s">
        <v>71</v>
      </c>
      <c r="I17" s="14">
        <f t="shared" ref="I17:L17" si="4">I10/I8</f>
        <v>5.457901636</v>
      </c>
      <c r="J17" s="14">
        <f t="shared" si="4"/>
        <v>5.531479571</v>
      </c>
      <c r="K17" s="14">
        <f t="shared" si="4"/>
        <v>3.627141061</v>
      </c>
      <c r="L17" s="14">
        <f t="shared" si="4"/>
        <v>5.208428886</v>
      </c>
    </row>
    <row r="18">
      <c r="H18" s="2" t="s">
        <v>72</v>
      </c>
      <c r="I18" s="14">
        <f t="shared" ref="I18:L18" si="5">MAX(I6,I8,I10)</f>
        <v>18.94671869</v>
      </c>
      <c r="J18" s="14">
        <f t="shared" si="5"/>
        <v>13.71556017</v>
      </c>
      <c r="K18" s="14">
        <f t="shared" si="5"/>
        <v>16.10011981</v>
      </c>
      <c r="L18" s="14">
        <f t="shared" si="5"/>
        <v>13.39132796</v>
      </c>
    </row>
    <row r="19">
      <c r="H19" s="3" t="s">
        <v>73</v>
      </c>
      <c r="I19" s="14">
        <f t="shared" ref="I19:L19" si="6">I7/I6</f>
        <v>13.5839353</v>
      </c>
      <c r="J19" s="14">
        <f t="shared" si="6"/>
        <v>9.094092467</v>
      </c>
      <c r="K19" s="14">
        <f t="shared" si="6"/>
        <v>16.77309146</v>
      </c>
      <c r="L19" s="14">
        <f t="shared" si="6"/>
        <v>68.27223948</v>
      </c>
    </row>
    <row r="20">
      <c r="A20" s="2" t="s">
        <v>8</v>
      </c>
      <c r="B20" s="2" t="s">
        <v>74</v>
      </c>
      <c r="H20" s="3" t="s">
        <v>75</v>
      </c>
      <c r="I20" s="14">
        <f t="shared" ref="I20:L20" si="7">I7/I10</f>
        <v>7.35178281</v>
      </c>
      <c r="J20" s="14">
        <f t="shared" si="7"/>
        <v>6.974851582</v>
      </c>
      <c r="K20" s="14">
        <f t="shared" si="7"/>
        <v>4.45867812</v>
      </c>
      <c r="L20" s="14">
        <f t="shared" si="7"/>
        <v>5.624052</v>
      </c>
    </row>
    <row r="21">
      <c r="H21" s="3" t="s">
        <v>76</v>
      </c>
      <c r="I21" s="14">
        <f t="shared" ref="I21:L21" si="8">I11/I10</f>
        <v>9.14105574</v>
      </c>
      <c r="J21" s="14">
        <f t="shared" si="8"/>
        <v>14.07564328</v>
      </c>
      <c r="K21" s="14">
        <f t="shared" si="8"/>
        <v>10.85660313</v>
      </c>
      <c r="L21" s="14">
        <f t="shared" si="8"/>
        <v>14.7446086</v>
      </c>
    </row>
    <row r="22">
      <c r="A22" s="10" t="s">
        <v>78</v>
      </c>
      <c r="B22" s="10" t="s">
        <v>7</v>
      </c>
      <c r="C22" s="10" t="s">
        <v>79</v>
      </c>
      <c r="D22" s="18">
        <v>1.0</v>
      </c>
      <c r="E22" s="18">
        <v>61.248561</v>
      </c>
    </row>
    <row r="23">
      <c r="A23" s="10" t="s">
        <v>78</v>
      </c>
      <c r="B23" s="10" t="s">
        <v>7</v>
      </c>
      <c r="C23" s="10" t="s">
        <v>79</v>
      </c>
      <c r="D23" s="18">
        <v>2.0</v>
      </c>
      <c r="E23" s="18">
        <v>60.90529</v>
      </c>
    </row>
    <row r="24">
      <c r="A24" s="10" t="s">
        <v>78</v>
      </c>
      <c r="B24" s="10" t="s">
        <v>7</v>
      </c>
      <c r="C24" s="10" t="s">
        <v>79</v>
      </c>
      <c r="D24" s="18">
        <v>3.0</v>
      </c>
      <c r="E24" s="18">
        <v>60.811604</v>
      </c>
    </row>
    <row r="25">
      <c r="A25" s="10" t="s">
        <v>78</v>
      </c>
      <c r="B25" s="10" t="s">
        <v>7</v>
      </c>
      <c r="C25" s="10" t="s">
        <v>79</v>
      </c>
      <c r="D25" s="18">
        <v>4.0</v>
      </c>
      <c r="E25" s="18">
        <v>61.012263</v>
      </c>
    </row>
    <row r="26">
      <c r="A26" s="10" t="s">
        <v>80</v>
      </c>
      <c r="B26" s="10" t="s">
        <v>7</v>
      </c>
      <c r="C26" s="10" t="s">
        <v>79</v>
      </c>
      <c r="D26" s="18">
        <v>1.0</v>
      </c>
      <c r="E26" s="18">
        <v>60.412609</v>
      </c>
    </row>
    <row r="27">
      <c r="A27" s="10" t="s">
        <v>80</v>
      </c>
      <c r="B27" s="10" t="s">
        <v>7</v>
      </c>
      <c r="C27" s="10" t="s">
        <v>79</v>
      </c>
      <c r="D27" s="18">
        <v>2.0</v>
      </c>
      <c r="E27" s="18">
        <v>59.369984</v>
      </c>
    </row>
    <row r="28">
      <c r="A28" s="10" t="s">
        <v>80</v>
      </c>
      <c r="B28" s="10" t="s">
        <v>7</v>
      </c>
      <c r="C28" s="10" t="s">
        <v>79</v>
      </c>
      <c r="D28" s="18">
        <v>3.0</v>
      </c>
      <c r="E28" s="18">
        <v>59.118596</v>
      </c>
    </row>
    <row r="29">
      <c r="A29" s="10" t="s">
        <v>80</v>
      </c>
      <c r="B29" s="10" t="s">
        <v>7</v>
      </c>
      <c r="C29" s="10" t="s">
        <v>79</v>
      </c>
      <c r="D29" s="18">
        <v>4.0</v>
      </c>
      <c r="E29" s="18">
        <v>59.704445</v>
      </c>
    </row>
    <row r="30">
      <c r="A30" s="10" t="s">
        <v>81</v>
      </c>
      <c r="B30" s="10" t="s">
        <v>7</v>
      </c>
      <c r="C30" s="10" t="s">
        <v>82</v>
      </c>
      <c r="D30" s="18">
        <v>1.0</v>
      </c>
      <c r="E30" s="18">
        <v>145.958474</v>
      </c>
    </row>
    <row r="31">
      <c r="A31" s="10" t="s">
        <v>81</v>
      </c>
      <c r="B31" s="10" t="s">
        <v>7</v>
      </c>
      <c r="C31" s="10" t="s">
        <v>82</v>
      </c>
      <c r="D31" s="18">
        <v>2.0</v>
      </c>
      <c r="E31" s="18">
        <v>147.027062</v>
      </c>
    </row>
    <row r="32">
      <c r="A32" s="10" t="s">
        <v>81</v>
      </c>
      <c r="B32" s="10" t="s">
        <v>7</v>
      </c>
      <c r="C32" s="10" t="s">
        <v>82</v>
      </c>
      <c r="D32" s="18">
        <v>3.0</v>
      </c>
      <c r="E32" s="18">
        <v>145.926435</v>
      </c>
    </row>
    <row r="33">
      <c r="A33" s="10" t="s">
        <v>81</v>
      </c>
      <c r="B33" s="10" t="s">
        <v>7</v>
      </c>
      <c r="C33" s="10" t="s">
        <v>82</v>
      </c>
      <c r="D33" s="18">
        <v>4.0</v>
      </c>
      <c r="E33" s="18">
        <v>144.620453</v>
      </c>
    </row>
    <row r="34">
      <c r="A34" s="10" t="s">
        <v>83</v>
      </c>
      <c r="B34" s="10" t="s">
        <v>7</v>
      </c>
      <c r="C34" s="10" t="s">
        <v>84</v>
      </c>
      <c r="D34" s="18">
        <v>1.0</v>
      </c>
      <c r="E34" s="18">
        <v>564.005606</v>
      </c>
    </row>
    <row r="35">
      <c r="A35" s="10" t="s">
        <v>83</v>
      </c>
      <c r="B35" s="10" t="s">
        <v>7</v>
      </c>
      <c r="C35" s="10" t="s">
        <v>84</v>
      </c>
      <c r="D35" s="18">
        <v>2.0</v>
      </c>
      <c r="E35" s="18">
        <v>567.214984</v>
      </c>
    </row>
    <row r="36">
      <c r="A36" s="10" t="s">
        <v>83</v>
      </c>
      <c r="B36" s="10" t="s">
        <v>7</v>
      </c>
      <c r="C36" s="10" t="s">
        <v>84</v>
      </c>
      <c r="D36" s="18">
        <v>3.0</v>
      </c>
      <c r="E36" s="18">
        <v>565.236926</v>
      </c>
    </row>
    <row r="37">
      <c r="A37" s="10" t="s">
        <v>83</v>
      </c>
      <c r="B37" s="10" t="s">
        <v>7</v>
      </c>
      <c r="C37" s="10" t="s">
        <v>84</v>
      </c>
      <c r="D37" s="18">
        <v>4.0</v>
      </c>
      <c r="E37" s="18">
        <v>566.14446</v>
      </c>
    </row>
    <row r="38">
      <c r="A38" s="7"/>
      <c r="B38" s="7"/>
      <c r="C38" s="7"/>
      <c r="D38" s="6"/>
      <c r="E38" s="6"/>
    </row>
    <row r="39">
      <c r="A39" s="5" t="s">
        <v>85</v>
      </c>
      <c r="B39" s="7"/>
      <c r="C39" s="7"/>
      <c r="D39" s="6"/>
      <c r="E39" s="6"/>
    </row>
    <row r="40">
      <c r="A40" s="7"/>
      <c r="B40" s="7"/>
      <c r="C40" s="7"/>
      <c r="D40" s="6"/>
      <c r="E40" s="6"/>
    </row>
    <row r="41">
      <c r="A41" s="7" t="s">
        <v>12</v>
      </c>
      <c r="B41" s="7" t="s">
        <v>78</v>
      </c>
      <c r="C41" s="7" t="s">
        <v>86</v>
      </c>
      <c r="D41" s="7" t="s">
        <v>87</v>
      </c>
      <c r="E41" s="6">
        <v>1.0</v>
      </c>
      <c r="F41" s="6">
        <v>4.627290913</v>
      </c>
    </row>
    <row r="42">
      <c r="A42" s="7" t="s">
        <v>12</v>
      </c>
      <c r="B42" s="7" t="s">
        <v>78</v>
      </c>
      <c r="C42" s="7" t="s">
        <v>86</v>
      </c>
      <c r="D42" s="7" t="s">
        <v>87</v>
      </c>
      <c r="E42" s="6">
        <v>2.0</v>
      </c>
      <c r="F42" s="6">
        <v>4.483626333</v>
      </c>
    </row>
    <row r="43">
      <c r="A43" s="7" t="s">
        <v>12</v>
      </c>
      <c r="B43" s="7" t="s">
        <v>78</v>
      </c>
      <c r="C43" s="7" t="s">
        <v>86</v>
      </c>
      <c r="D43" s="7" t="s">
        <v>87</v>
      </c>
      <c r="E43" s="6">
        <v>3.0</v>
      </c>
      <c r="F43" s="6">
        <v>4.733894393</v>
      </c>
    </row>
    <row r="44">
      <c r="A44" s="7" t="s">
        <v>12</v>
      </c>
      <c r="B44" s="7" t="s">
        <v>78</v>
      </c>
      <c r="C44" s="7" t="s">
        <v>86</v>
      </c>
      <c r="D44" s="7" t="s">
        <v>87</v>
      </c>
      <c r="E44" s="6">
        <v>4.0</v>
      </c>
      <c r="F44" s="6">
        <v>4.474619863</v>
      </c>
    </row>
    <row r="45">
      <c r="A45" s="7" t="s">
        <v>12</v>
      </c>
      <c r="B45" s="7" t="s">
        <v>80</v>
      </c>
      <c r="C45" s="7" t="s">
        <v>86</v>
      </c>
      <c r="D45" s="7" t="s">
        <v>87</v>
      </c>
      <c r="E45" s="6">
        <v>1.0</v>
      </c>
      <c r="F45" s="6">
        <v>6.663109458</v>
      </c>
    </row>
    <row r="46">
      <c r="A46" s="7" t="s">
        <v>12</v>
      </c>
      <c r="B46" s="7" t="s">
        <v>80</v>
      </c>
      <c r="C46" s="7" t="s">
        <v>86</v>
      </c>
      <c r="D46" s="7" t="s">
        <v>87</v>
      </c>
      <c r="E46" s="6">
        <v>2.0</v>
      </c>
      <c r="F46" s="6">
        <v>6.500977936</v>
      </c>
    </row>
    <row r="47">
      <c r="A47" s="19" t="s">
        <v>12</v>
      </c>
      <c r="B47" s="19" t="s">
        <v>80</v>
      </c>
      <c r="C47" s="7" t="s">
        <v>86</v>
      </c>
      <c r="D47" s="7" t="s">
        <v>87</v>
      </c>
      <c r="E47" s="6">
        <v>3.0</v>
      </c>
      <c r="F47" s="6">
        <v>6.750831623</v>
      </c>
    </row>
    <row r="48">
      <c r="A48" s="7" t="s">
        <v>12</v>
      </c>
      <c r="B48" s="7" t="s">
        <v>80</v>
      </c>
      <c r="C48" s="7" t="s">
        <v>86</v>
      </c>
      <c r="D48" s="7" t="s">
        <v>87</v>
      </c>
      <c r="E48" s="6">
        <v>4.0</v>
      </c>
      <c r="F48" s="6">
        <v>6.528412177</v>
      </c>
    </row>
    <row r="49">
      <c r="A49" s="7" t="s">
        <v>12</v>
      </c>
      <c r="B49" s="7" t="s">
        <v>81</v>
      </c>
      <c r="C49" s="7" t="s">
        <v>86</v>
      </c>
      <c r="D49" s="7" t="s">
        <v>88</v>
      </c>
      <c r="E49" s="6">
        <v>1.0</v>
      </c>
      <c r="F49" s="6">
        <v>9.280145074</v>
      </c>
    </row>
    <row r="50">
      <c r="A50" s="7" t="s">
        <v>12</v>
      </c>
      <c r="B50" s="7" t="s">
        <v>81</v>
      </c>
      <c r="C50" s="7" t="s">
        <v>86</v>
      </c>
      <c r="D50" s="7" t="s">
        <v>88</v>
      </c>
      <c r="E50" s="6">
        <v>2.0</v>
      </c>
      <c r="F50" s="6">
        <v>8.883051576</v>
      </c>
    </row>
    <row r="51">
      <c r="A51" s="7" t="s">
        <v>12</v>
      </c>
      <c r="B51" s="7" t="s">
        <v>81</v>
      </c>
      <c r="C51" s="7" t="s">
        <v>86</v>
      </c>
      <c r="D51" s="7" t="s">
        <v>88</v>
      </c>
      <c r="E51" s="6">
        <v>3.0</v>
      </c>
      <c r="F51" s="6">
        <v>8.700032153</v>
      </c>
    </row>
    <row r="52">
      <c r="A52" s="7" t="s">
        <v>12</v>
      </c>
      <c r="B52" s="7" t="s">
        <v>81</v>
      </c>
      <c r="C52" s="7" t="s">
        <v>86</v>
      </c>
      <c r="D52" s="7" t="s">
        <v>88</v>
      </c>
      <c r="E52" s="6">
        <v>4.0</v>
      </c>
      <c r="F52" s="6">
        <v>8.4428224</v>
      </c>
    </row>
    <row r="53">
      <c r="A53" s="7" t="s">
        <v>12</v>
      </c>
      <c r="B53" s="7" t="s">
        <v>83</v>
      </c>
      <c r="C53" s="7" t="s">
        <v>86</v>
      </c>
      <c r="D53" s="7" t="s">
        <v>88</v>
      </c>
      <c r="E53" s="6">
        <v>1.0</v>
      </c>
      <c r="F53" s="6">
        <v>8.373541992</v>
      </c>
    </row>
    <row r="54">
      <c r="A54" s="7" t="s">
        <v>12</v>
      </c>
      <c r="B54" s="7" t="s">
        <v>83</v>
      </c>
      <c r="C54" s="7" t="s">
        <v>86</v>
      </c>
      <c r="D54" s="7" t="s">
        <v>88</v>
      </c>
      <c r="E54" s="6">
        <v>2.0</v>
      </c>
      <c r="F54" s="6">
        <v>8.2924548</v>
      </c>
    </row>
    <row r="55">
      <c r="A55" s="7" t="s">
        <v>12</v>
      </c>
      <c r="B55" s="7" t="s">
        <v>83</v>
      </c>
      <c r="C55" s="7" t="s">
        <v>86</v>
      </c>
      <c r="D55" s="7" t="s">
        <v>88</v>
      </c>
      <c r="E55" s="6">
        <v>3.0</v>
      </c>
      <c r="F55" s="6">
        <v>8.24259101</v>
      </c>
    </row>
    <row r="56">
      <c r="A56" s="7" t="s">
        <v>12</v>
      </c>
      <c r="B56" s="7" t="s">
        <v>83</v>
      </c>
      <c r="C56" s="7" t="s">
        <v>86</v>
      </c>
      <c r="D56" s="7" t="s">
        <v>88</v>
      </c>
      <c r="E56" s="6">
        <v>4.0</v>
      </c>
      <c r="F56" s="6">
        <v>8.334073222</v>
      </c>
    </row>
    <row r="57">
      <c r="A57" s="7"/>
      <c r="B57" s="7"/>
      <c r="C57" s="7"/>
      <c r="D57" s="6"/>
      <c r="E57" s="6"/>
    </row>
    <row r="58">
      <c r="A58" s="5" t="s">
        <v>89</v>
      </c>
      <c r="B58" s="7"/>
      <c r="C58" s="7"/>
      <c r="D58" s="6"/>
      <c r="E58" s="6"/>
    </row>
    <row r="59">
      <c r="A59" s="7"/>
      <c r="B59" s="7"/>
      <c r="C59" s="7"/>
      <c r="D59" s="6"/>
      <c r="E59" s="6"/>
    </row>
    <row r="60">
      <c r="A60" s="10" t="s">
        <v>78</v>
      </c>
      <c r="B60" s="10" t="s">
        <v>7</v>
      </c>
      <c r="C60" s="10" t="s">
        <v>90</v>
      </c>
      <c r="D60" s="18">
        <v>1.0</v>
      </c>
      <c r="E60" s="18">
        <v>179.523633</v>
      </c>
    </row>
    <row r="61">
      <c r="A61" s="10" t="s">
        <v>78</v>
      </c>
      <c r="B61" s="10" t="s">
        <v>7</v>
      </c>
      <c r="C61" s="10" t="s">
        <v>90</v>
      </c>
      <c r="D61" s="18">
        <v>2.0</v>
      </c>
      <c r="E61" s="18">
        <v>178.137641</v>
      </c>
    </row>
    <row r="62">
      <c r="A62" s="10" t="s">
        <v>78</v>
      </c>
      <c r="B62" s="10" t="s">
        <v>7</v>
      </c>
      <c r="C62" s="10" t="s">
        <v>90</v>
      </c>
      <c r="D62" s="18">
        <v>3.0</v>
      </c>
      <c r="E62" s="18">
        <v>180.311324</v>
      </c>
    </row>
    <row r="63">
      <c r="A63" s="10" t="s">
        <v>78</v>
      </c>
      <c r="B63" s="10" t="s">
        <v>7</v>
      </c>
      <c r="C63" s="10" t="s">
        <v>90</v>
      </c>
      <c r="D63" s="18">
        <v>4.0</v>
      </c>
      <c r="E63" s="18">
        <v>179.906885</v>
      </c>
    </row>
    <row r="64">
      <c r="A64" s="10" t="s">
        <v>80</v>
      </c>
      <c r="B64" s="10" t="s">
        <v>7</v>
      </c>
      <c r="C64" s="10" t="s">
        <v>91</v>
      </c>
      <c r="D64" s="18">
        <v>1.0</v>
      </c>
      <c r="E64" s="18">
        <v>252.555584</v>
      </c>
    </row>
    <row r="65">
      <c r="A65" s="10" t="s">
        <v>80</v>
      </c>
      <c r="B65" s="10" t="s">
        <v>7</v>
      </c>
      <c r="C65" s="10" t="s">
        <v>91</v>
      </c>
      <c r="D65" s="18">
        <v>2.0</v>
      </c>
      <c r="E65" s="18">
        <v>251.807454</v>
      </c>
    </row>
    <row r="66">
      <c r="A66" s="10" t="s">
        <v>80</v>
      </c>
      <c r="B66" s="10" t="s">
        <v>7</v>
      </c>
      <c r="C66" s="10" t="s">
        <v>91</v>
      </c>
      <c r="D66" s="18">
        <v>3.0</v>
      </c>
      <c r="E66" s="18">
        <v>252.088361</v>
      </c>
    </row>
    <row r="67">
      <c r="A67" s="10" t="s">
        <v>80</v>
      </c>
      <c r="B67" s="10" t="s">
        <v>7</v>
      </c>
      <c r="C67" s="10" t="s">
        <v>91</v>
      </c>
      <c r="D67" s="18">
        <v>4.0</v>
      </c>
      <c r="E67" s="18">
        <v>251.874296</v>
      </c>
    </row>
    <row r="68">
      <c r="A68" s="10" t="s">
        <v>81</v>
      </c>
      <c r="B68" s="10" t="s">
        <v>7</v>
      </c>
      <c r="C68" s="10" t="s">
        <v>92</v>
      </c>
      <c r="D68" s="18">
        <v>1.0</v>
      </c>
      <c r="E68" s="18">
        <v>140.735875</v>
      </c>
    </row>
    <row r="69">
      <c r="A69" s="10" t="s">
        <v>81</v>
      </c>
      <c r="B69" s="10" t="s">
        <v>7</v>
      </c>
      <c r="C69" s="10" t="s">
        <v>92</v>
      </c>
      <c r="D69" s="18">
        <v>2.0</v>
      </c>
      <c r="E69" s="18">
        <v>141.197544</v>
      </c>
    </row>
    <row r="70">
      <c r="A70" s="10" t="s">
        <v>81</v>
      </c>
      <c r="B70" s="10" t="s">
        <v>7</v>
      </c>
      <c r="C70" s="10" t="s">
        <v>92</v>
      </c>
      <c r="D70" s="18">
        <v>3.0</v>
      </c>
      <c r="E70" s="18">
        <v>140.68242</v>
      </c>
    </row>
    <row r="71">
      <c r="A71" s="10" t="s">
        <v>81</v>
      </c>
      <c r="B71" s="10" t="s">
        <v>7</v>
      </c>
      <c r="C71" s="10" t="s">
        <v>92</v>
      </c>
      <c r="D71" s="18">
        <v>4.0</v>
      </c>
      <c r="E71" s="18">
        <v>140.699134</v>
      </c>
    </row>
    <row r="72">
      <c r="A72" s="10" t="s">
        <v>83</v>
      </c>
      <c r="B72" s="10" t="s">
        <v>7</v>
      </c>
      <c r="C72" s="10" t="s">
        <v>93</v>
      </c>
      <c r="D72" s="18">
        <v>1.0</v>
      </c>
      <c r="E72" s="18">
        <v>242.69302</v>
      </c>
    </row>
    <row r="73">
      <c r="A73" s="10" t="s">
        <v>83</v>
      </c>
      <c r="B73" s="10" t="s">
        <v>7</v>
      </c>
      <c r="C73" s="10" t="s">
        <v>93</v>
      </c>
      <c r="D73" s="18">
        <v>2.0</v>
      </c>
      <c r="E73" s="18">
        <v>242.906524</v>
      </c>
    </row>
    <row r="74">
      <c r="A74" s="10" t="s">
        <v>83</v>
      </c>
      <c r="B74" s="10" t="s">
        <v>7</v>
      </c>
      <c r="C74" s="10" t="s">
        <v>93</v>
      </c>
      <c r="D74" s="18">
        <v>3.0</v>
      </c>
      <c r="E74" s="18">
        <v>242.209135</v>
      </c>
    </row>
    <row r="75">
      <c r="A75" s="20" t="s">
        <v>83</v>
      </c>
      <c r="B75" s="10" t="s">
        <v>7</v>
      </c>
      <c r="C75" s="10" t="s">
        <v>93</v>
      </c>
      <c r="D75" s="18">
        <v>4.0</v>
      </c>
      <c r="E75" s="18">
        <v>243.298755</v>
      </c>
    </row>
    <row r="76">
      <c r="A76" s="10" t="s">
        <v>78</v>
      </c>
      <c r="B76" s="10" t="s">
        <v>11</v>
      </c>
      <c r="C76" s="10" t="s">
        <v>90</v>
      </c>
      <c r="D76" s="18">
        <v>1.0</v>
      </c>
      <c r="E76" s="18">
        <v>365.03147</v>
      </c>
    </row>
    <row r="77">
      <c r="A77" s="10" t="s">
        <v>78</v>
      </c>
      <c r="B77" s="10" t="s">
        <v>11</v>
      </c>
      <c r="C77" s="10" t="s">
        <v>90</v>
      </c>
      <c r="D77" s="18">
        <v>2.0</v>
      </c>
      <c r="E77" s="18">
        <v>363.428373</v>
      </c>
      <c r="F77" s="6"/>
    </row>
    <row r="78">
      <c r="A78" s="10" t="s">
        <v>78</v>
      </c>
      <c r="B78" s="10" t="s">
        <v>11</v>
      </c>
      <c r="C78" s="10" t="s">
        <v>90</v>
      </c>
      <c r="D78" s="18">
        <v>3.0</v>
      </c>
      <c r="E78" s="18">
        <v>362.214025</v>
      </c>
      <c r="F78" s="6"/>
    </row>
    <row r="79">
      <c r="A79" s="10" t="s">
        <v>78</v>
      </c>
      <c r="B79" s="10" t="s">
        <v>11</v>
      </c>
      <c r="C79" s="10" t="s">
        <v>90</v>
      </c>
      <c r="D79" s="18">
        <v>4.0</v>
      </c>
      <c r="E79" s="18">
        <v>361.937799</v>
      </c>
      <c r="F79" s="6"/>
    </row>
    <row r="80">
      <c r="A80" s="10" t="s">
        <v>80</v>
      </c>
      <c r="B80" s="10" t="s">
        <v>11</v>
      </c>
      <c r="C80" s="10" t="s">
        <v>91</v>
      </c>
      <c r="D80" s="18">
        <v>1.0</v>
      </c>
      <c r="E80" s="18">
        <v>511.94826</v>
      </c>
      <c r="F80" s="6"/>
    </row>
    <row r="81">
      <c r="A81" s="10" t="s">
        <v>80</v>
      </c>
      <c r="B81" s="10" t="s">
        <v>11</v>
      </c>
      <c r="C81" s="10" t="s">
        <v>91</v>
      </c>
      <c r="D81" s="18">
        <v>2.0</v>
      </c>
      <c r="E81" s="18">
        <v>511.341363</v>
      </c>
      <c r="F81" s="6"/>
    </row>
    <row r="82">
      <c r="A82" s="10" t="s">
        <v>80</v>
      </c>
      <c r="B82" s="10" t="s">
        <v>11</v>
      </c>
      <c r="C82" s="10" t="s">
        <v>91</v>
      </c>
      <c r="D82" s="18">
        <v>3.0</v>
      </c>
      <c r="E82" s="18">
        <v>512.428082</v>
      </c>
      <c r="F82" s="6"/>
    </row>
    <row r="83">
      <c r="A83" s="10" t="s">
        <v>80</v>
      </c>
      <c r="B83" s="10" t="s">
        <v>11</v>
      </c>
      <c r="C83" s="10" t="s">
        <v>91</v>
      </c>
      <c r="D83" s="18">
        <v>4.0</v>
      </c>
      <c r="E83" s="18">
        <v>510.947162</v>
      </c>
      <c r="F83" s="6"/>
    </row>
    <row r="84">
      <c r="A84" s="10" t="s">
        <v>81</v>
      </c>
      <c r="B84" s="10" t="s">
        <v>11</v>
      </c>
      <c r="C84" s="10" t="s">
        <v>92</v>
      </c>
      <c r="D84" s="18">
        <v>1.0</v>
      </c>
      <c r="E84" s="18">
        <v>286.355065</v>
      </c>
      <c r="F84" s="6"/>
    </row>
    <row r="85">
      <c r="A85" s="10" t="s">
        <v>81</v>
      </c>
      <c r="B85" s="10" t="s">
        <v>11</v>
      </c>
      <c r="C85" s="10" t="s">
        <v>92</v>
      </c>
      <c r="D85" s="18">
        <v>2.0</v>
      </c>
      <c r="E85" s="18">
        <v>286.661185</v>
      </c>
      <c r="F85" s="6"/>
    </row>
    <row r="86">
      <c r="A86" s="10" t="s">
        <v>81</v>
      </c>
      <c r="B86" s="10" t="s">
        <v>11</v>
      </c>
      <c r="C86" s="10" t="s">
        <v>92</v>
      </c>
      <c r="D86" s="18">
        <v>3.0</v>
      </c>
      <c r="E86" s="18">
        <v>285.88572</v>
      </c>
      <c r="F86" s="6"/>
    </row>
    <row r="87">
      <c r="A87" s="10" t="s">
        <v>81</v>
      </c>
      <c r="B87" s="10" t="s">
        <v>11</v>
      </c>
      <c r="C87" s="10" t="s">
        <v>92</v>
      </c>
      <c r="D87" s="18">
        <v>4.0</v>
      </c>
      <c r="E87" s="18">
        <v>286.762378</v>
      </c>
      <c r="F87" s="6"/>
    </row>
    <row r="88">
      <c r="A88" s="10" t="s">
        <v>83</v>
      </c>
      <c r="B88" s="10" t="s">
        <v>11</v>
      </c>
      <c r="C88" s="10" t="s">
        <v>93</v>
      </c>
      <c r="D88" s="18">
        <v>1.0</v>
      </c>
      <c r="E88" s="18">
        <v>493.65245</v>
      </c>
      <c r="F88" s="6"/>
    </row>
    <row r="89">
      <c r="A89" s="10" t="s">
        <v>83</v>
      </c>
      <c r="B89" s="10" t="s">
        <v>11</v>
      </c>
      <c r="C89" s="10" t="s">
        <v>93</v>
      </c>
      <c r="D89" s="18">
        <v>2.0</v>
      </c>
      <c r="E89" s="18">
        <v>493.763476</v>
      </c>
      <c r="F89" s="6"/>
    </row>
    <row r="90">
      <c r="A90" s="10" t="s">
        <v>83</v>
      </c>
      <c r="B90" s="10" t="s">
        <v>11</v>
      </c>
      <c r="C90" s="10" t="s">
        <v>93</v>
      </c>
      <c r="D90" s="18">
        <v>3.0</v>
      </c>
      <c r="E90" s="18">
        <v>497.150184</v>
      </c>
      <c r="F90" s="6"/>
    </row>
    <row r="91">
      <c r="A91" s="10" t="s">
        <v>83</v>
      </c>
      <c r="B91" s="10" t="s">
        <v>11</v>
      </c>
      <c r="C91" s="10" t="s">
        <v>93</v>
      </c>
      <c r="D91" s="18">
        <v>4.0</v>
      </c>
      <c r="E91" s="18">
        <v>496.106111</v>
      </c>
      <c r="F91" s="6"/>
    </row>
    <row r="92">
      <c r="A92" s="7"/>
      <c r="B92" s="7"/>
      <c r="C92" s="7"/>
      <c r="D92" s="7"/>
      <c r="E92" s="6"/>
      <c r="F92" s="6"/>
    </row>
    <row r="93">
      <c r="A93" s="5" t="s">
        <v>95</v>
      </c>
      <c r="B93" s="7"/>
      <c r="C93" s="7"/>
      <c r="D93" s="7"/>
      <c r="E93" s="6"/>
      <c r="F93" s="6"/>
    </row>
    <row r="94">
      <c r="A94" s="7"/>
      <c r="B94" s="7"/>
      <c r="C94" s="7"/>
      <c r="D94" s="7"/>
      <c r="E94" s="6"/>
      <c r="F94" s="6"/>
    </row>
    <row r="95">
      <c r="A95" s="10" t="s">
        <v>78</v>
      </c>
      <c r="B95" s="10" t="s">
        <v>7</v>
      </c>
      <c r="C95" s="21" t="s">
        <v>96</v>
      </c>
      <c r="D95" s="18">
        <v>1.0</v>
      </c>
      <c r="E95" s="18">
        <v>33.437642</v>
      </c>
      <c r="F95" s="6"/>
    </row>
    <row r="96">
      <c r="A96" s="10" t="s">
        <v>78</v>
      </c>
      <c r="B96" s="10" t="s">
        <v>7</v>
      </c>
      <c r="C96" s="21" t="s">
        <v>96</v>
      </c>
      <c r="D96" s="18">
        <v>2.0</v>
      </c>
      <c r="E96" s="18">
        <v>33.541941</v>
      </c>
      <c r="F96" s="6"/>
    </row>
    <row r="97">
      <c r="A97" s="10" t="s">
        <v>78</v>
      </c>
      <c r="B97" s="10" t="s">
        <v>7</v>
      </c>
      <c r="C97" s="21" t="s">
        <v>96</v>
      </c>
      <c r="D97" s="18">
        <v>3.0</v>
      </c>
      <c r="E97" s="18">
        <v>32.962647</v>
      </c>
      <c r="F97" s="6"/>
    </row>
    <row r="98">
      <c r="A98" s="10" t="s">
        <v>78</v>
      </c>
      <c r="B98" s="10" t="s">
        <v>7</v>
      </c>
      <c r="C98" s="21" t="s">
        <v>96</v>
      </c>
      <c r="D98" s="18">
        <v>4.0</v>
      </c>
      <c r="E98" s="18">
        <v>32.742485</v>
      </c>
      <c r="F98" s="6"/>
    </row>
    <row r="99">
      <c r="A99" s="10" t="s">
        <v>80</v>
      </c>
      <c r="B99" s="10" t="s">
        <v>7</v>
      </c>
      <c r="C99" s="21" t="s">
        <v>98</v>
      </c>
      <c r="D99" s="18">
        <v>1.0</v>
      </c>
      <c r="E99" s="18">
        <v>45.47366</v>
      </c>
      <c r="F99" s="6"/>
    </row>
    <row r="100">
      <c r="A100" s="10" t="s">
        <v>80</v>
      </c>
      <c r="B100" s="10" t="s">
        <v>7</v>
      </c>
      <c r="C100" s="21" t="s">
        <v>98</v>
      </c>
      <c r="D100" s="18">
        <v>2.0</v>
      </c>
      <c r="E100" s="18">
        <v>45.534706</v>
      </c>
      <c r="F100" s="6"/>
    </row>
    <row r="101">
      <c r="A101" s="10" t="s">
        <v>80</v>
      </c>
      <c r="B101" s="10" t="s">
        <v>7</v>
      </c>
      <c r="C101" s="21" t="s">
        <v>98</v>
      </c>
      <c r="D101" s="18">
        <v>3.0</v>
      </c>
      <c r="E101" s="18">
        <v>45.571864</v>
      </c>
      <c r="F101" s="6"/>
    </row>
    <row r="102">
      <c r="A102" s="10" t="s">
        <v>80</v>
      </c>
      <c r="B102" s="10" t="s">
        <v>7</v>
      </c>
      <c r="C102" s="21" t="s">
        <v>98</v>
      </c>
      <c r="D102" s="18">
        <v>4.0</v>
      </c>
      <c r="E102" s="18">
        <v>45.501016</v>
      </c>
      <c r="F102" s="6"/>
    </row>
    <row r="103">
      <c r="A103" s="10" t="s">
        <v>81</v>
      </c>
      <c r="B103" s="10" t="s">
        <v>7</v>
      </c>
      <c r="C103" s="21" t="s">
        <v>99</v>
      </c>
      <c r="D103" s="18">
        <v>1.0</v>
      </c>
      <c r="E103" s="18">
        <v>38.561682</v>
      </c>
      <c r="F103" s="6"/>
    </row>
    <row r="104">
      <c r="A104" s="10" t="s">
        <v>81</v>
      </c>
      <c r="B104" s="10" t="s">
        <v>7</v>
      </c>
      <c r="C104" s="21" t="s">
        <v>99</v>
      </c>
      <c r="D104" s="18">
        <v>2.0</v>
      </c>
      <c r="E104" s="18">
        <v>38.88174</v>
      </c>
      <c r="F104" s="6"/>
    </row>
    <row r="105">
      <c r="A105" s="10" t="s">
        <v>81</v>
      </c>
      <c r="B105" s="10" t="s">
        <v>7</v>
      </c>
      <c r="C105" s="21" t="s">
        <v>99</v>
      </c>
      <c r="D105" s="18">
        <v>3.0</v>
      </c>
      <c r="E105" s="18">
        <v>38.790643</v>
      </c>
      <c r="F105" s="6"/>
    </row>
    <row r="106">
      <c r="A106" s="10" t="s">
        <v>81</v>
      </c>
      <c r="B106" s="10" t="s">
        <v>7</v>
      </c>
      <c r="C106" s="21" t="s">
        <v>99</v>
      </c>
      <c r="D106" s="18">
        <v>4.0</v>
      </c>
      <c r="E106" s="18">
        <v>38.730351</v>
      </c>
      <c r="F106" s="6"/>
    </row>
    <row r="107">
      <c r="A107" s="10" t="s">
        <v>83</v>
      </c>
      <c r="B107" s="10" t="s">
        <v>7</v>
      </c>
      <c r="C107" s="21" t="s">
        <v>100</v>
      </c>
      <c r="D107" s="18">
        <v>1.0</v>
      </c>
      <c r="E107" s="18">
        <v>46.631873</v>
      </c>
      <c r="F107" s="6"/>
    </row>
    <row r="108">
      <c r="A108" s="10" t="s">
        <v>83</v>
      </c>
      <c r="B108" s="10" t="s">
        <v>7</v>
      </c>
      <c r="C108" s="21" t="s">
        <v>100</v>
      </c>
      <c r="D108" s="18">
        <v>2.0</v>
      </c>
      <c r="E108" s="18">
        <v>46.409552</v>
      </c>
      <c r="F108" s="6"/>
    </row>
    <row r="109">
      <c r="A109" s="10" t="s">
        <v>83</v>
      </c>
      <c r="B109" s="10" t="s">
        <v>7</v>
      </c>
      <c r="C109" s="21" t="s">
        <v>100</v>
      </c>
      <c r="D109" s="18">
        <v>3.0</v>
      </c>
      <c r="E109" s="18">
        <v>46.648773</v>
      </c>
    </row>
    <row r="110">
      <c r="A110" s="20" t="s">
        <v>83</v>
      </c>
      <c r="B110" s="10" t="s">
        <v>7</v>
      </c>
      <c r="C110" s="21" t="s">
        <v>100</v>
      </c>
      <c r="D110" s="18">
        <v>4.0</v>
      </c>
      <c r="E110" s="18">
        <v>46.637197</v>
      </c>
    </row>
    <row r="112">
      <c r="A112" s="5" t="s">
        <v>101</v>
      </c>
      <c r="B112" s="7"/>
      <c r="C112" s="6"/>
      <c r="D112" s="6"/>
    </row>
    <row r="113">
      <c r="A113" s="7"/>
      <c r="B113" s="7"/>
      <c r="C113" s="6"/>
      <c r="D113" s="6"/>
    </row>
    <row r="114">
      <c r="A114" s="7" t="s">
        <v>78</v>
      </c>
      <c r="B114" s="7" t="s">
        <v>103</v>
      </c>
      <c r="C114" s="7" t="s">
        <v>104</v>
      </c>
      <c r="D114" s="6">
        <v>1.0</v>
      </c>
      <c r="E114" s="6">
        <v>2.655</v>
      </c>
    </row>
    <row r="115">
      <c r="A115" s="7" t="s">
        <v>78</v>
      </c>
      <c r="B115" s="7" t="s">
        <v>103</v>
      </c>
      <c r="C115" s="7" t="s">
        <v>104</v>
      </c>
      <c r="D115" s="6">
        <v>2.0</v>
      </c>
      <c r="E115" s="6">
        <v>2.745</v>
      </c>
    </row>
    <row r="116">
      <c r="A116" s="7" t="s">
        <v>78</v>
      </c>
      <c r="B116" s="7" t="s">
        <v>103</v>
      </c>
      <c r="C116" s="7" t="s">
        <v>104</v>
      </c>
      <c r="D116" s="6">
        <v>3.0</v>
      </c>
      <c r="E116" s="6">
        <v>2.635</v>
      </c>
    </row>
    <row r="117">
      <c r="A117" s="7" t="s">
        <v>78</v>
      </c>
      <c r="B117" s="7" t="s">
        <v>103</v>
      </c>
      <c r="C117" s="7" t="s">
        <v>104</v>
      </c>
      <c r="D117" s="6">
        <v>4.0</v>
      </c>
      <c r="E117" s="6">
        <v>2.721</v>
      </c>
    </row>
    <row r="118">
      <c r="A118" s="7" t="s">
        <v>80</v>
      </c>
      <c r="B118" s="7" t="s">
        <v>103</v>
      </c>
      <c r="C118" s="7" t="s">
        <v>104</v>
      </c>
      <c r="D118" s="6">
        <v>1.0</v>
      </c>
      <c r="E118" s="6">
        <v>2.678</v>
      </c>
    </row>
    <row r="119">
      <c r="A119" s="7" t="s">
        <v>80</v>
      </c>
      <c r="B119" s="7" t="s">
        <v>103</v>
      </c>
      <c r="C119" s="7" t="s">
        <v>104</v>
      </c>
      <c r="D119" s="6">
        <v>2.0</v>
      </c>
      <c r="E119" s="6">
        <v>2.817</v>
      </c>
    </row>
    <row r="120">
      <c r="A120" s="7" t="s">
        <v>80</v>
      </c>
      <c r="B120" s="7" t="s">
        <v>103</v>
      </c>
      <c r="C120" s="7" t="s">
        <v>104</v>
      </c>
      <c r="D120" s="6">
        <v>3.0</v>
      </c>
      <c r="E120" s="6">
        <v>2.35</v>
      </c>
    </row>
    <row r="121">
      <c r="A121" s="7" t="s">
        <v>80</v>
      </c>
      <c r="B121" s="7" t="s">
        <v>103</v>
      </c>
      <c r="C121" s="7" t="s">
        <v>104</v>
      </c>
      <c r="D121" s="6">
        <v>4.0</v>
      </c>
      <c r="E121" s="6">
        <v>2.325</v>
      </c>
    </row>
    <row r="122">
      <c r="A122" s="7" t="s">
        <v>81</v>
      </c>
      <c r="B122" s="7" t="s">
        <v>103</v>
      </c>
      <c r="C122" s="7" t="s">
        <v>104</v>
      </c>
      <c r="D122" s="6">
        <v>1.0</v>
      </c>
      <c r="E122" s="6">
        <v>2.467</v>
      </c>
    </row>
    <row r="123">
      <c r="A123" s="7" t="s">
        <v>81</v>
      </c>
      <c r="B123" s="7" t="s">
        <v>103</v>
      </c>
      <c r="C123" s="7" t="s">
        <v>104</v>
      </c>
      <c r="D123" s="6">
        <v>2.0</v>
      </c>
      <c r="E123" s="6">
        <v>2.283</v>
      </c>
    </row>
    <row r="124">
      <c r="A124" s="7" t="s">
        <v>81</v>
      </c>
      <c r="B124" s="7" t="s">
        <v>103</v>
      </c>
      <c r="C124" s="7" t="s">
        <v>104</v>
      </c>
      <c r="D124" s="6">
        <v>3.0</v>
      </c>
      <c r="E124" s="6">
        <v>2.707</v>
      </c>
    </row>
    <row r="125">
      <c r="A125" s="7" t="s">
        <v>81</v>
      </c>
      <c r="B125" s="7" t="s">
        <v>103</v>
      </c>
      <c r="C125" s="7" t="s">
        <v>104</v>
      </c>
      <c r="D125" s="6">
        <v>4.0</v>
      </c>
      <c r="E125" s="6">
        <v>2.688</v>
      </c>
    </row>
    <row r="126">
      <c r="A126" s="7" t="s">
        <v>83</v>
      </c>
      <c r="B126" s="7" t="s">
        <v>103</v>
      </c>
      <c r="C126" s="7" t="s">
        <v>104</v>
      </c>
      <c r="D126" s="6">
        <v>1.0</v>
      </c>
      <c r="E126" s="6">
        <v>2.299</v>
      </c>
    </row>
    <row r="127">
      <c r="A127" s="7" t="s">
        <v>83</v>
      </c>
      <c r="B127" s="7" t="s">
        <v>103</v>
      </c>
      <c r="C127" s="7" t="s">
        <v>104</v>
      </c>
      <c r="D127" s="6">
        <v>2.0</v>
      </c>
      <c r="E127" s="6">
        <v>2.251</v>
      </c>
    </row>
    <row r="128">
      <c r="A128" s="7" t="s">
        <v>83</v>
      </c>
      <c r="B128" s="7" t="s">
        <v>103</v>
      </c>
      <c r="C128" s="7" t="s">
        <v>104</v>
      </c>
      <c r="D128" s="6">
        <v>3.0</v>
      </c>
      <c r="E128" s="6">
        <v>2.669</v>
      </c>
    </row>
    <row r="129">
      <c r="A129" s="19" t="s">
        <v>83</v>
      </c>
      <c r="B129" s="7" t="s">
        <v>103</v>
      </c>
      <c r="C129" s="7" t="s">
        <v>104</v>
      </c>
      <c r="D129" s="6">
        <v>4.0</v>
      </c>
      <c r="E129" s="6">
        <v>2.278</v>
      </c>
    </row>
    <row r="130">
      <c r="A130" s="7" t="s">
        <v>78</v>
      </c>
      <c r="B130" s="7" t="s">
        <v>106</v>
      </c>
      <c r="C130" s="7" t="s">
        <v>104</v>
      </c>
      <c r="D130" s="6">
        <v>1.0</v>
      </c>
      <c r="E130" s="6">
        <v>2.778</v>
      </c>
    </row>
    <row r="131">
      <c r="A131" s="7" t="s">
        <v>78</v>
      </c>
      <c r="B131" s="7" t="s">
        <v>106</v>
      </c>
      <c r="C131" s="7" t="s">
        <v>104</v>
      </c>
      <c r="D131" s="6">
        <v>2.0</v>
      </c>
      <c r="E131" s="6">
        <v>2.699</v>
      </c>
    </row>
    <row r="132">
      <c r="A132" s="7" t="s">
        <v>78</v>
      </c>
      <c r="B132" s="7" t="s">
        <v>106</v>
      </c>
      <c r="C132" s="7" t="s">
        <v>104</v>
      </c>
      <c r="D132" s="6">
        <v>3.0</v>
      </c>
      <c r="E132" s="6">
        <v>2.695</v>
      </c>
    </row>
    <row r="133">
      <c r="A133" s="7" t="s">
        <v>78</v>
      </c>
      <c r="B133" s="7" t="s">
        <v>106</v>
      </c>
      <c r="C133" s="7" t="s">
        <v>104</v>
      </c>
      <c r="D133" s="6">
        <v>4.0</v>
      </c>
      <c r="E133" s="6">
        <v>2.638</v>
      </c>
    </row>
    <row r="134">
      <c r="A134" s="7" t="s">
        <v>80</v>
      </c>
      <c r="B134" s="7" t="s">
        <v>106</v>
      </c>
      <c r="C134" s="7" t="s">
        <v>104</v>
      </c>
      <c r="D134" s="6">
        <v>1.0</v>
      </c>
      <c r="E134" s="6">
        <v>2.344</v>
      </c>
    </row>
    <row r="135">
      <c r="A135" s="7" t="s">
        <v>80</v>
      </c>
      <c r="B135" s="7" t="s">
        <v>106</v>
      </c>
      <c r="C135" s="7" t="s">
        <v>104</v>
      </c>
      <c r="D135" s="6">
        <v>2.0</v>
      </c>
      <c r="E135" s="6">
        <v>2.416</v>
      </c>
    </row>
    <row r="136">
      <c r="A136" s="7" t="s">
        <v>80</v>
      </c>
      <c r="B136" s="7" t="s">
        <v>106</v>
      </c>
      <c r="C136" s="7" t="s">
        <v>104</v>
      </c>
      <c r="D136" s="6">
        <v>3.0</v>
      </c>
      <c r="E136" s="6">
        <v>2.436</v>
      </c>
    </row>
    <row r="137">
      <c r="A137" s="7" t="s">
        <v>80</v>
      </c>
      <c r="B137" s="7" t="s">
        <v>106</v>
      </c>
      <c r="C137" s="7" t="s">
        <v>104</v>
      </c>
      <c r="D137" s="6">
        <v>4.0</v>
      </c>
      <c r="E137" s="6">
        <v>2.3</v>
      </c>
    </row>
    <row r="138">
      <c r="A138" s="7" t="s">
        <v>81</v>
      </c>
      <c r="B138" s="7" t="s">
        <v>106</v>
      </c>
      <c r="C138" s="7" t="s">
        <v>104</v>
      </c>
      <c r="D138" s="6">
        <v>1.0</v>
      </c>
      <c r="E138" s="6">
        <v>2.415</v>
      </c>
    </row>
    <row r="139">
      <c r="A139" s="7" t="s">
        <v>81</v>
      </c>
      <c r="B139" s="7" t="s">
        <v>106</v>
      </c>
      <c r="C139" s="7" t="s">
        <v>104</v>
      </c>
      <c r="D139" s="6">
        <v>2.0</v>
      </c>
      <c r="E139" s="6">
        <v>2.885</v>
      </c>
    </row>
    <row r="140">
      <c r="A140" s="7" t="s">
        <v>81</v>
      </c>
      <c r="B140" s="7" t="s">
        <v>106</v>
      </c>
      <c r="C140" s="7" t="s">
        <v>104</v>
      </c>
      <c r="D140" s="6">
        <v>3.0</v>
      </c>
      <c r="E140" s="6">
        <v>2.356</v>
      </c>
    </row>
    <row r="141">
      <c r="A141" s="7" t="s">
        <v>81</v>
      </c>
      <c r="B141" s="7" t="s">
        <v>106</v>
      </c>
      <c r="C141" s="7" t="s">
        <v>104</v>
      </c>
      <c r="D141" s="6">
        <v>4.0</v>
      </c>
      <c r="E141" s="6">
        <v>2.343</v>
      </c>
    </row>
    <row r="142">
      <c r="A142" s="7" t="s">
        <v>83</v>
      </c>
      <c r="B142" s="7" t="s">
        <v>106</v>
      </c>
      <c r="C142" s="7" t="s">
        <v>104</v>
      </c>
      <c r="D142" s="6">
        <v>1.0</v>
      </c>
      <c r="E142" s="6">
        <v>2.354</v>
      </c>
    </row>
    <row r="143">
      <c r="A143" s="7" t="s">
        <v>83</v>
      </c>
      <c r="B143" s="7" t="s">
        <v>106</v>
      </c>
      <c r="C143" s="7" t="s">
        <v>104</v>
      </c>
      <c r="D143" s="6">
        <v>2.0</v>
      </c>
      <c r="E143" s="6">
        <v>2.375</v>
      </c>
    </row>
    <row r="144">
      <c r="A144" s="7" t="s">
        <v>83</v>
      </c>
      <c r="B144" s="7" t="s">
        <v>106</v>
      </c>
      <c r="C144" s="7" t="s">
        <v>104</v>
      </c>
      <c r="D144" s="6">
        <v>3.0</v>
      </c>
      <c r="E144" s="6">
        <v>2.273</v>
      </c>
    </row>
    <row r="145">
      <c r="A145" s="19" t="s">
        <v>83</v>
      </c>
      <c r="B145" s="7" t="s">
        <v>106</v>
      </c>
      <c r="C145" s="7" t="s">
        <v>104</v>
      </c>
      <c r="D145" s="6">
        <v>4.0</v>
      </c>
      <c r="E145" s="6">
        <v>2.297</v>
      </c>
    </row>
    <row r="147">
      <c r="A147" s="7"/>
      <c r="B147" s="7"/>
      <c r="C147" s="6"/>
      <c r="D147" s="6"/>
    </row>
    <row r="148">
      <c r="A148" s="7"/>
      <c r="B148" s="7"/>
      <c r="C148" s="6"/>
      <c r="D148" s="6"/>
    </row>
    <row r="149">
      <c r="A149" s="7"/>
      <c r="B149" s="7"/>
      <c r="C149" s="6"/>
      <c r="D149" s="6"/>
    </row>
    <row r="150">
      <c r="A150" s="7"/>
      <c r="B150" s="7"/>
      <c r="C150" s="6"/>
      <c r="D150" s="6"/>
    </row>
    <row r="151">
      <c r="A151" s="7"/>
      <c r="B151" s="7"/>
      <c r="C151" s="6"/>
      <c r="D151" s="6"/>
    </row>
    <row r="152">
      <c r="A152" s="7"/>
      <c r="B152" s="7"/>
      <c r="C152" s="6"/>
      <c r="D152" s="6"/>
    </row>
    <row r="153">
      <c r="A153" s="7"/>
      <c r="B153" s="7"/>
      <c r="C153" s="6"/>
      <c r="D153" s="6"/>
    </row>
    <row r="154">
      <c r="A154" s="7"/>
      <c r="B154" s="7"/>
      <c r="C154" s="6"/>
      <c r="D154" s="6"/>
    </row>
    <row r="155">
      <c r="A155" s="7"/>
      <c r="B155" s="7"/>
      <c r="C155" s="6"/>
      <c r="D155" s="6"/>
    </row>
    <row r="156">
      <c r="A156" s="7"/>
      <c r="B156" s="7"/>
      <c r="C156" s="6"/>
      <c r="D156" s="6"/>
    </row>
    <row r="157">
      <c r="A157" s="7"/>
      <c r="B157" s="7"/>
      <c r="C157" s="6"/>
      <c r="D157" s="6"/>
    </row>
    <row r="158">
      <c r="A158" s="7"/>
      <c r="B158" s="7"/>
      <c r="C158" s="6"/>
      <c r="D158" s="6"/>
    </row>
    <row r="159">
      <c r="A159" s="7"/>
      <c r="B159" s="7"/>
      <c r="C159" s="6"/>
      <c r="D159" s="6"/>
    </row>
    <row r="160">
      <c r="A160" s="7"/>
      <c r="B160" s="7"/>
      <c r="C160" s="6"/>
      <c r="D160" s="6"/>
    </row>
    <row r="161">
      <c r="A161" s="7"/>
      <c r="B161" s="7"/>
      <c r="C161" s="6"/>
      <c r="D161" s="6"/>
    </row>
    <row r="162">
      <c r="A162" s="7"/>
      <c r="B162" s="7"/>
      <c r="C162" s="6"/>
      <c r="D162" s="6"/>
    </row>
    <row r="163">
      <c r="A163" s="7"/>
      <c r="B163" s="7"/>
      <c r="C163" s="6"/>
      <c r="D163" s="6"/>
    </row>
    <row r="164">
      <c r="A164" s="7"/>
      <c r="B164" s="7"/>
      <c r="C164" s="6"/>
      <c r="D164" s="6"/>
    </row>
    <row r="165">
      <c r="A165" s="7"/>
      <c r="B165" s="7"/>
      <c r="C165" s="6"/>
      <c r="D165" s="6"/>
    </row>
    <row r="166">
      <c r="A166" s="7"/>
      <c r="B166" s="7"/>
      <c r="C166" s="6"/>
      <c r="D166" s="6"/>
    </row>
    <row r="167">
      <c r="A167" s="7"/>
      <c r="B167" s="7"/>
      <c r="C167" s="6"/>
      <c r="D167" s="6"/>
    </row>
    <row r="168">
      <c r="A168" s="7"/>
      <c r="B168" s="7"/>
      <c r="C168" s="6"/>
      <c r="D168" s="6"/>
    </row>
    <row r="169">
      <c r="A169" s="7"/>
      <c r="B169" s="7"/>
      <c r="C169" s="6"/>
      <c r="D169" s="6"/>
    </row>
    <row r="170">
      <c r="A170" s="7"/>
      <c r="B170" s="7"/>
      <c r="C170" s="6"/>
      <c r="D170" s="6"/>
    </row>
    <row r="171">
      <c r="A171" s="7"/>
      <c r="B171" s="7"/>
      <c r="C171" s="6"/>
      <c r="D171" s="6"/>
    </row>
    <row r="172">
      <c r="A172" s="7"/>
      <c r="B172" s="7"/>
      <c r="C172" s="6"/>
      <c r="D172" s="6"/>
    </row>
    <row r="173">
      <c r="A173" s="7"/>
      <c r="B173" s="7"/>
      <c r="C173" s="6"/>
      <c r="D173" s="6"/>
    </row>
    <row r="174">
      <c r="A174" s="7"/>
      <c r="B174" s="7"/>
      <c r="C174" s="6"/>
      <c r="D174" s="6"/>
    </row>
    <row r="175">
      <c r="A175" s="7"/>
      <c r="B175" s="7"/>
      <c r="C175" s="6"/>
      <c r="D175" s="6"/>
    </row>
    <row r="176">
      <c r="A176" s="7"/>
      <c r="B176" s="7"/>
      <c r="C176" s="6"/>
      <c r="D176" s="6"/>
    </row>
    <row r="177">
      <c r="A177" s="7"/>
      <c r="B177" s="7"/>
      <c r="C177" s="6"/>
      <c r="D177" s="6"/>
    </row>
    <row r="178">
      <c r="A178" s="7"/>
      <c r="B178" s="7"/>
      <c r="C178" s="6"/>
      <c r="D17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6" max="6" width="6.14"/>
    <col customWidth="1" min="7" max="7" width="20.86"/>
    <col customWidth="1" min="8" max="8" width="7.86"/>
    <col customWidth="1" min="9" max="9" width="7.43"/>
    <col customWidth="1" min="10" max="10" width="9.14"/>
  </cols>
  <sheetData>
    <row r="1">
      <c r="A1" s="1" t="s">
        <v>114</v>
      </c>
    </row>
    <row r="3">
      <c r="A3" s="2" t="s">
        <v>33</v>
      </c>
      <c r="G3" s="2" t="s">
        <v>34</v>
      </c>
    </row>
    <row r="5">
      <c r="B5" s="8" t="s">
        <v>115</v>
      </c>
      <c r="C5" s="8" t="s">
        <v>116</v>
      </c>
      <c r="D5" s="8" t="s">
        <v>117</v>
      </c>
      <c r="E5" s="8"/>
      <c r="F5" s="8"/>
      <c r="H5" s="8" t="str">
        <f t="shared" ref="H5:K5" si="1">B5</f>
        <v>Q6</v>
      </c>
      <c r="I5" s="8" t="str">
        <f t="shared" si="1"/>
        <v>Q7</v>
      </c>
      <c r="J5" s="8" t="str">
        <f t="shared" si="1"/>
        <v>Q8</v>
      </c>
      <c r="K5" s="8" t="str">
        <f t="shared" si="1"/>
        <v/>
      </c>
      <c r="L5" s="8"/>
    </row>
    <row r="6">
      <c r="A6" s="2" t="s">
        <v>62</v>
      </c>
      <c r="B6">
        <f>MEDIAN($E$23:$E$25)</f>
        <v>207.325399</v>
      </c>
      <c r="C6">
        <f>MEDIAN($E$27:$E$29)</f>
        <v>227.955187</v>
      </c>
      <c r="D6">
        <f>MEDIAN($E$31:$E$33)</f>
        <v>206.283323</v>
      </c>
      <c r="G6" t="str">
        <f t="shared" ref="G6:G10" si="2">A6</f>
        <v>INSTANS 5U opt event</v>
      </c>
      <c r="H6" s="11">
        <f>Common!$B$6*0.001/B6</f>
        <v>3.012337143</v>
      </c>
      <c r="I6" s="11">
        <f>Common!$B$6*0.001/C6</f>
        <v>2.739722698</v>
      </c>
      <c r="J6" s="11">
        <f>Common!$B$6*0.001/D6</f>
        <v>3.027554486</v>
      </c>
    </row>
    <row r="7">
      <c r="A7" s="2" t="s">
        <v>64</v>
      </c>
      <c r="B7">
        <f>MEDIAN($E$35:$E$37)</f>
        <v>419.648217</v>
      </c>
      <c r="C7">
        <f>MEDIAN($E$39:$E$41)</f>
        <v>466.021983</v>
      </c>
      <c r="D7">
        <f>MEDIAN($E$43:$E$45)</f>
        <v>415.578868</v>
      </c>
      <c r="G7" t="str">
        <f t="shared" si="2"/>
        <v>INSTANS 10U opt event</v>
      </c>
      <c r="H7" s="11">
        <f>Common!$B$7*0.001/B7</f>
        <v>3.032485183</v>
      </c>
      <c r="I7" s="11">
        <f>Common!$B$7*0.001/C7</f>
        <v>2.730723113</v>
      </c>
      <c r="J7" s="11">
        <f>Common!$B$7*0.001/D7</f>
        <v>3.062179283</v>
      </c>
    </row>
    <row r="8">
      <c r="A8" s="2" t="s">
        <v>118</v>
      </c>
      <c r="B8">
        <f>MEDIAN($E$50:$E$52)</f>
        <v>5034.536255</v>
      </c>
      <c r="D8">
        <f>MEDIAN($E$55:$E$57)</f>
        <v>5057.436948</v>
      </c>
      <c r="G8" t="str">
        <f t="shared" si="2"/>
        <v>INSTANS 5U static</v>
      </c>
      <c r="H8" s="12">
        <f>Common!$B$6*0.001/B8</f>
        <v>0.1240499558</v>
      </c>
      <c r="I8" s="23"/>
      <c r="J8" s="12">
        <f>Common!$B$6*0.001/D8</f>
        <v>0.1234882424</v>
      </c>
    </row>
    <row r="9">
      <c r="A9" s="2" t="s">
        <v>65</v>
      </c>
      <c r="B9">
        <f>MEDIAN($E$62:$E$64)+Common!$C$6-Common!$C$14</f>
        <v>23.909</v>
      </c>
      <c r="C9">
        <f>MEDIAN($E$66:$E$68)+Common!$C$6-Common!$C$14</f>
        <v>3.662</v>
      </c>
      <c r="D9">
        <f>MEDIAN($E$70:$E$72)+Common!$C$6-Common!$C$14</f>
        <v>4.813</v>
      </c>
      <c r="G9" t="str">
        <f t="shared" si="2"/>
        <v>Stardog 5U reasoning</v>
      </c>
      <c r="H9" s="14">
        <f>Common!$B$6*0.001/B9</f>
        <v>26.12129324</v>
      </c>
      <c r="I9" s="13">
        <f>Common!$B$6*0.001/C9</f>
        <v>170.5445112</v>
      </c>
      <c r="J9" s="13">
        <f>Common!$B$6*0.001/D9</f>
        <v>129.7598172</v>
      </c>
    </row>
    <row r="10">
      <c r="A10" s="2" t="s">
        <v>67</v>
      </c>
      <c r="B10">
        <f>MEDIAN($E$74:$E$76)+Common!$C$7-Common!$C$25</f>
        <v>23.101</v>
      </c>
      <c r="C10">
        <f>MEDIAN($E$78:$E$80)+Common!$C$7-Common!$C$25</f>
        <v>6.972</v>
      </c>
      <c r="D10">
        <f>MEDIAN($E$82:$E$84)+Common!$C$7-Common!$C$25</f>
        <v>8.417</v>
      </c>
      <c r="G10" t="str">
        <f t="shared" si="2"/>
        <v>Stardog 10U reasoning</v>
      </c>
      <c r="H10" s="14">
        <f>Common!$B$7*0.001/B10</f>
        <v>55.08752868</v>
      </c>
      <c r="I10" s="13">
        <f>Common!$B$7*0.001/C10</f>
        <v>182.5268216</v>
      </c>
      <c r="J10" s="13">
        <f>Common!$B$7*0.001/D10</f>
        <v>151.1912796</v>
      </c>
    </row>
    <row r="12">
      <c r="A12" s="2" t="s">
        <v>123</v>
      </c>
      <c r="B12">
        <f>A13*60*60</f>
        <v>213850</v>
      </c>
      <c r="C12" s="2" t="s">
        <v>124</v>
      </c>
      <c r="G12" s="2" t="s">
        <v>125</v>
      </c>
      <c r="H12" s="16">
        <f>Common!$B$6/B12</f>
        <v>2.920430208</v>
      </c>
      <c r="I12" s="2" t="s">
        <v>126</v>
      </c>
    </row>
    <row r="13">
      <c r="A13" s="2">
        <v>59.40277778</v>
      </c>
      <c r="B13" s="2" t="s">
        <v>127</v>
      </c>
    </row>
    <row r="14">
      <c r="A14" s="2"/>
      <c r="G14" s="3" t="s">
        <v>128</v>
      </c>
      <c r="H14" s="14">
        <f>H6/H8</f>
        <v>24.28325849</v>
      </c>
      <c r="I14" s="14"/>
      <c r="J14" s="14">
        <f>J6/J8</f>
        <v>24.51694531</v>
      </c>
    </row>
    <row r="15">
      <c r="A15" s="2"/>
      <c r="G15" s="3" t="s">
        <v>129</v>
      </c>
      <c r="H15" s="14">
        <f>H10/H7</f>
        <v>18.16580308</v>
      </c>
      <c r="I15" s="14"/>
      <c r="J15" s="14">
        <f>J10/J7</f>
        <v>49.37375169</v>
      </c>
    </row>
    <row r="16">
      <c r="G16" s="2" t="s">
        <v>72</v>
      </c>
      <c r="H16" s="12">
        <f t="shared" ref="H16:J16" si="3">MAX(H8,H6)</f>
        <v>3.012337143</v>
      </c>
      <c r="I16" s="11">
        <f t="shared" si="3"/>
        <v>2.739722698</v>
      </c>
      <c r="J16" s="12">
        <f t="shared" si="3"/>
        <v>3.027554486</v>
      </c>
    </row>
    <row r="20">
      <c r="A20" s="2" t="s">
        <v>8</v>
      </c>
      <c r="B20" s="2" t="s">
        <v>130</v>
      </c>
    </row>
    <row r="22">
      <c r="A22" s="10" t="s">
        <v>131</v>
      </c>
      <c r="B22" s="10" t="s">
        <v>7</v>
      </c>
      <c r="C22" s="10" t="s">
        <v>132</v>
      </c>
      <c r="D22" s="18">
        <v>1.0</v>
      </c>
      <c r="E22" s="18">
        <v>204.622763</v>
      </c>
    </row>
    <row r="23">
      <c r="A23" s="10" t="s">
        <v>131</v>
      </c>
      <c r="B23" s="10" t="s">
        <v>7</v>
      </c>
      <c r="C23" s="10" t="s">
        <v>132</v>
      </c>
      <c r="D23" s="18">
        <v>2.0</v>
      </c>
      <c r="E23" s="18">
        <v>210.14128</v>
      </c>
    </row>
    <row r="24">
      <c r="A24" s="10" t="s">
        <v>131</v>
      </c>
      <c r="B24" s="10" t="s">
        <v>7</v>
      </c>
      <c r="C24" s="10" t="s">
        <v>132</v>
      </c>
      <c r="D24" s="18">
        <v>3.0</v>
      </c>
      <c r="E24" s="18">
        <v>207.325399</v>
      </c>
    </row>
    <row r="25">
      <c r="A25" s="10" t="s">
        <v>131</v>
      </c>
      <c r="B25" s="10" t="s">
        <v>7</v>
      </c>
      <c r="C25" s="10" t="s">
        <v>132</v>
      </c>
      <c r="D25" s="18">
        <v>4.0</v>
      </c>
      <c r="E25" s="18">
        <v>207.244729</v>
      </c>
    </row>
    <row r="26">
      <c r="A26" s="10" t="s">
        <v>133</v>
      </c>
      <c r="B26" s="10" t="s">
        <v>7</v>
      </c>
      <c r="C26" s="10" t="s">
        <v>132</v>
      </c>
      <c r="D26" s="18">
        <v>1.0</v>
      </c>
      <c r="E26" s="18">
        <v>228.17328</v>
      </c>
    </row>
    <row r="27">
      <c r="A27" s="10" t="s">
        <v>133</v>
      </c>
      <c r="B27" s="10" t="s">
        <v>7</v>
      </c>
      <c r="C27" s="10" t="s">
        <v>132</v>
      </c>
      <c r="D27" s="18">
        <v>2.0</v>
      </c>
      <c r="E27" s="18">
        <v>227.955187</v>
      </c>
    </row>
    <row r="28">
      <c r="A28" s="10" t="s">
        <v>133</v>
      </c>
      <c r="B28" s="10" t="s">
        <v>7</v>
      </c>
      <c r="C28" s="10" t="s">
        <v>132</v>
      </c>
      <c r="D28" s="18">
        <v>3.0</v>
      </c>
      <c r="E28" s="18">
        <v>228.003089</v>
      </c>
    </row>
    <row r="29">
      <c r="A29" s="10" t="s">
        <v>133</v>
      </c>
      <c r="B29" s="10" t="s">
        <v>7</v>
      </c>
      <c r="C29" s="10" t="s">
        <v>132</v>
      </c>
      <c r="D29" s="18">
        <v>4.0</v>
      </c>
      <c r="E29" s="18">
        <v>227.735778</v>
      </c>
    </row>
    <row r="30">
      <c r="A30" s="10" t="s">
        <v>134</v>
      </c>
      <c r="B30" s="10" t="s">
        <v>7</v>
      </c>
      <c r="C30" s="10" t="s">
        <v>132</v>
      </c>
      <c r="D30" s="18">
        <v>1.0</v>
      </c>
      <c r="E30" s="18">
        <v>204.273831</v>
      </c>
    </row>
    <row r="31">
      <c r="A31" s="10" t="s">
        <v>134</v>
      </c>
      <c r="B31" s="10" t="s">
        <v>7</v>
      </c>
      <c r="C31" s="10" t="s">
        <v>132</v>
      </c>
      <c r="D31" s="18">
        <v>2.0</v>
      </c>
      <c r="E31" s="18">
        <v>206.284248</v>
      </c>
    </row>
    <row r="32">
      <c r="A32" s="10" t="s">
        <v>134</v>
      </c>
      <c r="B32" s="10" t="s">
        <v>7</v>
      </c>
      <c r="C32" s="10" t="s">
        <v>132</v>
      </c>
      <c r="D32" s="18">
        <v>3.0</v>
      </c>
      <c r="E32" s="18">
        <v>206.104073</v>
      </c>
    </row>
    <row r="33">
      <c r="A33" s="10" t="s">
        <v>134</v>
      </c>
      <c r="B33" s="10" t="s">
        <v>7</v>
      </c>
      <c r="C33" s="10" t="s">
        <v>132</v>
      </c>
      <c r="D33" s="18">
        <v>4.0</v>
      </c>
      <c r="E33" s="18">
        <v>206.283323</v>
      </c>
    </row>
    <row r="34">
      <c r="A34" s="10" t="s">
        <v>131</v>
      </c>
      <c r="B34" s="10" t="s">
        <v>11</v>
      </c>
      <c r="C34" s="10" t="s">
        <v>132</v>
      </c>
      <c r="D34" s="18">
        <v>1.0</v>
      </c>
      <c r="E34" s="18">
        <v>418.976347</v>
      </c>
    </row>
    <row r="35">
      <c r="A35" s="10" t="s">
        <v>131</v>
      </c>
      <c r="B35" s="10" t="s">
        <v>11</v>
      </c>
      <c r="C35" s="10" t="s">
        <v>132</v>
      </c>
      <c r="D35" s="18">
        <v>2.0</v>
      </c>
      <c r="E35" s="18">
        <v>419.648217</v>
      </c>
    </row>
    <row r="36">
      <c r="A36" s="10" t="s">
        <v>131</v>
      </c>
      <c r="B36" s="10" t="s">
        <v>11</v>
      </c>
      <c r="C36" s="10" t="s">
        <v>132</v>
      </c>
      <c r="D36" s="18">
        <v>3.0</v>
      </c>
      <c r="E36" s="18">
        <v>420.446621</v>
      </c>
    </row>
    <row r="37">
      <c r="A37" s="10" t="s">
        <v>131</v>
      </c>
      <c r="B37" s="10" t="s">
        <v>11</v>
      </c>
      <c r="C37" s="10" t="s">
        <v>132</v>
      </c>
      <c r="D37" s="18">
        <v>4.0</v>
      </c>
      <c r="E37" s="18">
        <v>418.414288</v>
      </c>
    </row>
    <row r="38">
      <c r="A38" s="10" t="s">
        <v>133</v>
      </c>
      <c r="B38" s="10" t="s">
        <v>11</v>
      </c>
      <c r="C38" s="10" t="s">
        <v>132</v>
      </c>
      <c r="D38" s="18">
        <v>1.0</v>
      </c>
      <c r="E38" s="18">
        <v>465.682675</v>
      </c>
    </row>
    <row r="39">
      <c r="A39" s="20" t="s">
        <v>133</v>
      </c>
      <c r="B39" s="10" t="s">
        <v>11</v>
      </c>
      <c r="C39" s="10" t="s">
        <v>132</v>
      </c>
      <c r="D39" s="18">
        <v>2.0</v>
      </c>
      <c r="E39" s="18">
        <v>466.613119</v>
      </c>
    </row>
    <row r="40">
      <c r="A40" s="10" t="s">
        <v>133</v>
      </c>
      <c r="B40" s="10" t="s">
        <v>11</v>
      </c>
      <c r="C40" s="10" t="s">
        <v>132</v>
      </c>
      <c r="D40" s="18">
        <v>3.0</v>
      </c>
      <c r="E40" s="18">
        <v>465.903947</v>
      </c>
    </row>
    <row r="41">
      <c r="A41" s="10" t="s">
        <v>133</v>
      </c>
      <c r="B41" s="10" t="s">
        <v>11</v>
      </c>
      <c r="C41" s="10" t="s">
        <v>132</v>
      </c>
      <c r="D41" s="18">
        <v>4.0</v>
      </c>
      <c r="E41" s="18">
        <v>466.021983</v>
      </c>
      <c r="F41" s="6"/>
    </row>
    <row r="42">
      <c r="A42" s="10" t="s">
        <v>134</v>
      </c>
      <c r="B42" s="10" t="s">
        <v>11</v>
      </c>
      <c r="C42" s="10" t="s">
        <v>132</v>
      </c>
      <c r="D42" s="18">
        <v>1.0</v>
      </c>
      <c r="E42" s="18">
        <v>415.948186</v>
      </c>
      <c r="F42" s="6"/>
    </row>
    <row r="43">
      <c r="A43" s="10" t="s">
        <v>134</v>
      </c>
      <c r="B43" s="10" t="s">
        <v>11</v>
      </c>
      <c r="C43" s="10" t="s">
        <v>132</v>
      </c>
      <c r="D43" s="18">
        <v>2.0</v>
      </c>
      <c r="E43" s="18">
        <v>415.578868</v>
      </c>
      <c r="F43" s="6"/>
    </row>
    <row r="44">
      <c r="A44" s="10" t="s">
        <v>134</v>
      </c>
      <c r="B44" s="10" t="s">
        <v>11</v>
      </c>
      <c r="C44" s="10" t="s">
        <v>132</v>
      </c>
      <c r="D44" s="18">
        <v>3.0</v>
      </c>
      <c r="E44" s="18">
        <v>415.245018</v>
      </c>
      <c r="F44" s="6"/>
    </row>
    <row r="45">
      <c r="A45" s="10" t="s">
        <v>134</v>
      </c>
      <c r="B45" s="10" t="s">
        <v>11</v>
      </c>
      <c r="C45" s="10" t="s">
        <v>132</v>
      </c>
      <c r="D45" s="18">
        <v>4.0</v>
      </c>
      <c r="E45" s="18">
        <v>416.18844</v>
      </c>
      <c r="F45" s="6"/>
    </row>
    <row r="46">
      <c r="A46" s="7"/>
      <c r="B46" s="7"/>
      <c r="C46" s="7"/>
      <c r="D46" s="7"/>
      <c r="E46" s="6"/>
      <c r="F46" s="6"/>
    </row>
    <row r="47">
      <c r="A47" s="5" t="s">
        <v>8</v>
      </c>
      <c r="B47" s="5" t="s">
        <v>135</v>
      </c>
      <c r="C47" s="7"/>
      <c r="D47" s="7"/>
      <c r="E47" s="6"/>
      <c r="F47" s="6"/>
    </row>
    <row r="48">
      <c r="A48" s="7"/>
      <c r="B48" s="7"/>
      <c r="C48" s="7"/>
      <c r="D48" s="7"/>
      <c r="E48" s="6"/>
      <c r="F48" s="6"/>
    </row>
    <row r="49">
      <c r="A49" s="10" t="s">
        <v>131</v>
      </c>
      <c r="B49" s="10" t="s">
        <v>7</v>
      </c>
      <c r="C49" s="21" t="s">
        <v>136</v>
      </c>
      <c r="D49" s="18">
        <v>1.0</v>
      </c>
      <c r="E49" s="18">
        <v>5045.378924</v>
      </c>
      <c r="F49" s="6"/>
    </row>
    <row r="50">
      <c r="A50" s="10" t="s">
        <v>131</v>
      </c>
      <c r="B50" s="10" t="s">
        <v>7</v>
      </c>
      <c r="C50" s="21" t="s">
        <v>136</v>
      </c>
      <c r="D50" s="18">
        <v>2.0</v>
      </c>
      <c r="E50" s="18">
        <v>5049.285729</v>
      </c>
      <c r="F50" s="6"/>
    </row>
    <row r="51">
      <c r="A51" s="10" t="s">
        <v>131</v>
      </c>
      <c r="B51" s="10" t="s">
        <v>7</v>
      </c>
      <c r="C51" s="21" t="s">
        <v>136</v>
      </c>
      <c r="D51" s="18">
        <v>3.0</v>
      </c>
      <c r="E51" s="18">
        <v>5034.536255</v>
      </c>
      <c r="F51" s="6"/>
    </row>
    <row r="52">
      <c r="A52" s="10" t="s">
        <v>131</v>
      </c>
      <c r="B52" s="10" t="s">
        <v>7</v>
      </c>
      <c r="C52" s="21" t="s">
        <v>136</v>
      </c>
      <c r="D52" s="18">
        <v>4.0</v>
      </c>
      <c r="E52" s="18">
        <v>5032.887574</v>
      </c>
      <c r="F52" s="6"/>
    </row>
    <row r="53">
      <c r="A53" s="7" t="s">
        <v>137</v>
      </c>
      <c r="B53" s="22"/>
      <c r="C53" s="24"/>
      <c r="D53" s="22"/>
      <c r="E53" s="22"/>
      <c r="F53" s="6"/>
    </row>
    <row r="54">
      <c r="A54" s="10" t="s">
        <v>134</v>
      </c>
      <c r="B54" s="10" t="s">
        <v>7</v>
      </c>
      <c r="C54" s="21" t="s">
        <v>136</v>
      </c>
      <c r="D54" s="18">
        <v>1.0</v>
      </c>
      <c r="E54" s="18">
        <v>5069.345182</v>
      </c>
      <c r="F54" s="6"/>
    </row>
    <row r="55">
      <c r="A55" s="20" t="s">
        <v>134</v>
      </c>
      <c r="B55" s="10" t="s">
        <v>7</v>
      </c>
      <c r="C55" s="21" t="s">
        <v>136</v>
      </c>
      <c r="D55" s="18">
        <v>2.0</v>
      </c>
      <c r="E55" s="18">
        <v>5057.436948</v>
      </c>
      <c r="F55" s="6"/>
    </row>
    <row r="56">
      <c r="A56" s="10" t="s">
        <v>134</v>
      </c>
      <c r="B56" s="10" t="s">
        <v>7</v>
      </c>
      <c r="C56" s="21" t="s">
        <v>136</v>
      </c>
      <c r="D56" s="18">
        <v>3.0</v>
      </c>
      <c r="E56" s="18">
        <v>5074.013625</v>
      </c>
      <c r="F56" s="6"/>
    </row>
    <row r="57">
      <c r="A57" s="10" t="s">
        <v>134</v>
      </c>
      <c r="B57" s="10" t="s">
        <v>7</v>
      </c>
      <c r="C57" s="21" t="s">
        <v>136</v>
      </c>
      <c r="D57" s="18">
        <v>4.0</v>
      </c>
      <c r="E57" s="18">
        <v>5036.284773</v>
      </c>
    </row>
    <row r="59">
      <c r="A59" s="2" t="s">
        <v>16</v>
      </c>
      <c r="B59" s="2" t="s">
        <v>138</v>
      </c>
    </row>
    <row r="61">
      <c r="A61" s="7" t="s">
        <v>131</v>
      </c>
      <c r="B61" s="7" t="s">
        <v>103</v>
      </c>
      <c r="C61" s="7" t="s">
        <v>104</v>
      </c>
      <c r="D61" s="6">
        <v>1.0</v>
      </c>
      <c r="E61" s="6">
        <v>23.33</v>
      </c>
    </row>
    <row r="62">
      <c r="A62" s="7" t="s">
        <v>131</v>
      </c>
      <c r="B62" s="7" t="s">
        <v>103</v>
      </c>
      <c r="C62" s="7" t="s">
        <v>104</v>
      </c>
      <c r="D62" s="6">
        <v>2.0</v>
      </c>
      <c r="E62" s="6">
        <v>19.944</v>
      </c>
    </row>
    <row r="63">
      <c r="A63" s="7" t="s">
        <v>131</v>
      </c>
      <c r="B63" s="7" t="s">
        <v>103</v>
      </c>
      <c r="C63" s="7" t="s">
        <v>104</v>
      </c>
      <c r="D63" s="6">
        <v>3.0</v>
      </c>
      <c r="E63" s="6">
        <v>23.024</v>
      </c>
    </row>
    <row r="64">
      <c r="A64" s="7" t="s">
        <v>131</v>
      </c>
      <c r="B64" s="7" t="s">
        <v>103</v>
      </c>
      <c r="C64" s="7" t="s">
        <v>104</v>
      </c>
      <c r="D64" s="6">
        <v>4.0</v>
      </c>
      <c r="E64" s="6">
        <v>23.512</v>
      </c>
    </row>
    <row r="65">
      <c r="A65" s="7" t="s">
        <v>133</v>
      </c>
      <c r="B65" s="7" t="s">
        <v>103</v>
      </c>
      <c r="C65" s="7" t="s">
        <v>104</v>
      </c>
      <c r="D65" s="6">
        <v>1.0</v>
      </c>
      <c r="E65" s="6">
        <v>3.083</v>
      </c>
    </row>
    <row r="66">
      <c r="A66" s="7" t="s">
        <v>133</v>
      </c>
      <c r="B66" s="7" t="s">
        <v>103</v>
      </c>
      <c r="C66" s="7" t="s">
        <v>104</v>
      </c>
      <c r="D66" s="6">
        <v>2.0</v>
      </c>
      <c r="E66" s="6">
        <v>2.777</v>
      </c>
    </row>
    <row r="67">
      <c r="A67" s="7" t="s">
        <v>133</v>
      </c>
      <c r="B67" s="7" t="s">
        <v>103</v>
      </c>
      <c r="C67" s="7" t="s">
        <v>104</v>
      </c>
      <c r="D67" s="6">
        <v>3.0</v>
      </c>
      <c r="E67" s="6">
        <v>2.685</v>
      </c>
    </row>
    <row r="68">
      <c r="A68" s="7" t="s">
        <v>133</v>
      </c>
      <c r="B68" s="7" t="s">
        <v>103</v>
      </c>
      <c r="C68" s="7" t="s">
        <v>104</v>
      </c>
      <c r="D68" s="6">
        <v>4.0</v>
      </c>
      <c r="E68" s="6">
        <v>2.813</v>
      </c>
    </row>
    <row r="69">
      <c r="A69" s="7" t="s">
        <v>134</v>
      </c>
      <c r="B69" s="7" t="s">
        <v>103</v>
      </c>
      <c r="C69" s="7" t="s">
        <v>104</v>
      </c>
      <c r="D69" s="6">
        <v>1.0</v>
      </c>
      <c r="E69" s="6">
        <v>4.469</v>
      </c>
    </row>
    <row r="70">
      <c r="A70" s="7" t="s">
        <v>134</v>
      </c>
      <c r="B70" s="7" t="s">
        <v>103</v>
      </c>
      <c r="C70" s="7" t="s">
        <v>104</v>
      </c>
      <c r="D70" s="6">
        <v>2.0</v>
      </c>
      <c r="E70" s="6">
        <v>3.928</v>
      </c>
    </row>
    <row r="71">
      <c r="A71" s="7" t="s">
        <v>134</v>
      </c>
      <c r="B71" s="7" t="s">
        <v>103</v>
      </c>
      <c r="C71" s="7" t="s">
        <v>104</v>
      </c>
      <c r="D71" s="6">
        <v>3.0</v>
      </c>
      <c r="E71" s="6">
        <v>4.283</v>
      </c>
    </row>
    <row r="72">
      <c r="A72" s="7" t="s">
        <v>134</v>
      </c>
      <c r="B72" s="7" t="s">
        <v>103</v>
      </c>
      <c r="C72" s="7" t="s">
        <v>104</v>
      </c>
      <c r="D72" s="6">
        <v>4.0</v>
      </c>
      <c r="E72" s="6">
        <v>3.755</v>
      </c>
    </row>
    <row r="73">
      <c r="A73" s="7" t="s">
        <v>131</v>
      </c>
      <c r="B73" s="7" t="s">
        <v>106</v>
      </c>
      <c r="C73" s="7" t="s">
        <v>104</v>
      </c>
      <c r="D73" s="6">
        <v>1.0</v>
      </c>
      <c r="E73" s="6">
        <v>19.746</v>
      </c>
    </row>
    <row r="74">
      <c r="A74" s="7" t="s">
        <v>131</v>
      </c>
      <c r="B74" s="7" t="s">
        <v>106</v>
      </c>
      <c r="C74" s="7" t="s">
        <v>104</v>
      </c>
      <c r="D74" s="6">
        <v>2.0</v>
      </c>
      <c r="E74" s="6">
        <v>18.226</v>
      </c>
    </row>
    <row r="75">
      <c r="A75" s="19" t="s">
        <v>131</v>
      </c>
      <c r="B75" s="7" t="s">
        <v>106</v>
      </c>
      <c r="C75" s="7" t="s">
        <v>104</v>
      </c>
      <c r="D75" s="6">
        <v>3.0</v>
      </c>
      <c r="E75" s="6">
        <v>19.023</v>
      </c>
    </row>
    <row r="76">
      <c r="A76" s="7" t="s">
        <v>131</v>
      </c>
      <c r="B76" s="7" t="s">
        <v>106</v>
      </c>
      <c r="C76" s="7" t="s">
        <v>104</v>
      </c>
      <c r="D76" s="6">
        <v>4.0</v>
      </c>
      <c r="E76" s="6">
        <v>19.713</v>
      </c>
    </row>
    <row r="77">
      <c r="A77" s="7" t="s">
        <v>133</v>
      </c>
      <c r="B77" s="7" t="s">
        <v>106</v>
      </c>
      <c r="C77" s="7" t="s">
        <v>104</v>
      </c>
      <c r="D77" s="6">
        <v>1.0</v>
      </c>
      <c r="E77" s="6">
        <v>3.354</v>
      </c>
      <c r="F77" s="6"/>
    </row>
    <row r="78">
      <c r="A78" s="7" t="s">
        <v>133</v>
      </c>
      <c r="B78" s="7" t="s">
        <v>106</v>
      </c>
      <c r="C78" s="7" t="s">
        <v>104</v>
      </c>
      <c r="D78" s="6">
        <v>2.0</v>
      </c>
      <c r="E78" s="6">
        <v>3.569</v>
      </c>
      <c r="F78" s="6"/>
    </row>
    <row r="79">
      <c r="A79" s="7" t="s">
        <v>133</v>
      </c>
      <c r="B79" s="7" t="s">
        <v>106</v>
      </c>
      <c r="C79" s="7" t="s">
        <v>104</v>
      </c>
      <c r="D79" s="6">
        <v>3.0</v>
      </c>
      <c r="E79" s="6">
        <v>2.894</v>
      </c>
      <c r="F79" s="6"/>
    </row>
    <row r="80">
      <c r="A80" s="7" t="s">
        <v>133</v>
      </c>
      <c r="B80" s="7" t="s">
        <v>106</v>
      </c>
      <c r="C80" s="7" t="s">
        <v>104</v>
      </c>
      <c r="D80" s="6">
        <v>4.0</v>
      </c>
      <c r="E80" s="6">
        <v>2.784</v>
      </c>
      <c r="F80" s="6"/>
    </row>
    <row r="81">
      <c r="A81" s="7" t="s">
        <v>134</v>
      </c>
      <c r="B81" s="7" t="s">
        <v>106</v>
      </c>
      <c r="C81" s="7" t="s">
        <v>104</v>
      </c>
      <c r="D81" s="6">
        <v>1.0</v>
      </c>
      <c r="E81" s="6">
        <v>4.61</v>
      </c>
      <c r="F81" s="6"/>
    </row>
    <row r="82">
      <c r="A82" s="7" t="s">
        <v>134</v>
      </c>
      <c r="B82" s="7" t="s">
        <v>106</v>
      </c>
      <c r="C82" s="7" t="s">
        <v>104</v>
      </c>
      <c r="D82" s="6">
        <v>2.0</v>
      </c>
      <c r="E82" s="6">
        <v>4.339</v>
      </c>
      <c r="F82" s="6"/>
    </row>
    <row r="83">
      <c r="A83" s="7" t="s">
        <v>134</v>
      </c>
      <c r="B83" s="7" t="s">
        <v>106</v>
      </c>
      <c r="C83" s="7" t="s">
        <v>104</v>
      </c>
      <c r="D83" s="6">
        <v>3.0</v>
      </c>
      <c r="E83" s="6">
        <v>4.284</v>
      </c>
      <c r="F83" s="6"/>
    </row>
    <row r="84">
      <c r="A84" s="7" t="s">
        <v>134</v>
      </c>
      <c r="B84" s="7" t="s">
        <v>106</v>
      </c>
      <c r="C84" s="7" t="s">
        <v>104</v>
      </c>
      <c r="D84" s="6">
        <v>4.0</v>
      </c>
      <c r="E84" s="6">
        <v>4.401</v>
      </c>
      <c r="F84" s="6"/>
    </row>
    <row r="85">
      <c r="A85" s="7"/>
      <c r="B85" s="7"/>
      <c r="C85" s="7"/>
      <c r="D85" s="6"/>
      <c r="E85" s="6"/>
      <c r="F85" s="6"/>
    </row>
    <row r="86">
      <c r="A86" s="7"/>
      <c r="B86" s="7"/>
      <c r="C86" s="7"/>
      <c r="D86" s="6"/>
      <c r="E86" s="6"/>
      <c r="F86" s="6"/>
    </row>
    <row r="87">
      <c r="A87" s="7"/>
      <c r="B87" s="7"/>
      <c r="C87" s="7"/>
      <c r="D87" s="6"/>
      <c r="E87" s="6"/>
      <c r="F87" s="6"/>
    </row>
    <row r="88">
      <c r="A88" s="7"/>
      <c r="B88" s="7"/>
      <c r="C88" s="7"/>
      <c r="D88" s="6"/>
      <c r="E88" s="6"/>
      <c r="F88" s="6"/>
    </row>
    <row r="89">
      <c r="A89" s="7"/>
      <c r="B89" s="7"/>
      <c r="C89" s="7"/>
      <c r="D89" s="6"/>
      <c r="E89" s="6"/>
      <c r="F89" s="6"/>
    </row>
    <row r="90">
      <c r="A90" s="7"/>
      <c r="B90" s="7"/>
      <c r="C90" s="7"/>
      <c r="D90" s="6"/>
      <c r="E90" s="6"/>
      <c r="F90" s="6"/>
    </row>
    <row r="91">
      <c r="A91" s="7"/>
      <c r="B91" s="7"/>
      <c r="C91" s="7"/>
      <c r="D91" s="6"/>
      <c r="E91" s="6"/>
      <c r="F91" s="6"/>
    </row>
    <row r="92">
      <c r="A92" s="7"/>
      <c r="B92" s="7"/>
      <c r="C92" s="7"/>
      <c r="D92" s="7"/>
      <c r="E92" s="6"/>
      <c r="F92" s="6"/>
    </row>
    <row r="93">
      <c r="A93" s="5"/>
      <c r="B93" s="7"/>
      <c r="C93" s="7"/>
      <c r="D93" s="7"/>
      <c r="E93" s="6"/>
      <c r="F93" s="6"/>
    </row>
    <row r="94">
      <c r="A94" s="7"/>
      <c r="B94" s="7"/>
      <c r="C94" s="7"/>
      <c r="D94" s="7"/>
      <c r="E94" s="6"/>
      <c r="F94" s="6"/>
    </row>
    <row r="95">
      <c r="A95" s="7"/>
      <c r="B95" s="7"/>
      <c r="C95" s="7"/>
      <c r="D95" s="6"/>
      <c r="E95" s="6"/>
      <c r="F95" s="6"/>
    </row>
    <row r="96">
      <c r="A96" s="7"/>
      <c r="B96" s="7"/>
      <c r="C96" s="7"/>
      <c r="D96" s="6"/>
      <c r="E96" s="6"/>
      <c r="F96" s="6"/>
    </row>
    <row r="97">
      <c r="A97" s="7"/>
      <c r="B97" s="7"/>
      <c r="C97" s="7"/>
      <c r="D97" s="6"/>
      <c r="E97" s="6"/>
      <c r="F97" s="6"/>
    </row>
    <row r="98">
      <c r="A98" s="7"/>
      <c r="B98" s="7"/>
      <c r="C98" s="7"/>
      <c r="D98" s="6"/>
      <c r="E98" s="6"/>
      <c r="F98" s="6"/>
    </row>
    <row r="99">
      <c r="A99" s="7"/>
      <c r="B99" s="7"/>
      <c r="C99" s="7"/>
      <c r="D99" s="6"/>
      <c r="E99" s="6"/>
      <c r="F99" s="6"/>
    </row>
    <row r="100">
      <c r="A100" s="7"/>
      <c r="B100" s="7"/>
      <c r="C100" s="7"/>
      <c r="D100" s="6"/>
      <c r="E100" s="6"/>
      <c r="F100" s="6"/>
    </row>
    <row r="101">
      <c r="A101" s="7"/>
      <c r="B101" s="7"/>
      <c r="C101" s="7"/>
      <c r="D101" s="6"/>
      <c r="E101" s="6"/>
      <c r="F101" s="6"/>
    </row>
    <row r="102">
      <c r="A102" s="7"/>
      <c r="B102" s="7"/>
      <c r="C102" s="7"/>
      <c r="D102" s="6"/>
      <c r="E102" s="6"/>
      <c r="F102" s="6"/>
    </row>
    <row r="103">
      <c r="A103" s="7"/>
      <c r="B103" s="7"/>
      <c r="C103" s="7"/>
      <c r="D103" s="6"/>
      <c r="E103" s="6"/>
      <c r="F103" s="6"/>
    </row>
    <row r="104">
      <c r="A104" s="7"/>
      <c r="B104" s="7"/>
      <c r="C104" s="7"/>
      <c r="D104" s="6"/>
      <c r="E104" s="6"/>
      <c r="F104" s="6"/>
    </row>
    <row r="105">
      <c r="A105" s="7"/>
      <c r="B105" s="7"/>
      <c r="C105" s="7"/>
      <c r="D105" s="6"/>
      <c r="E105" s="6"/>
      <c r="F105" s="6"/>
    </row>
    <row r="106">
      <c r="A106" s="7"/>
      <c r="B106" s="7"/>
      <c r="C106" s="7"/>
      <c r="D106" s="6"/>
      <c r="E106" s="6"/>
      <c r="F106" s="6"/>
    </row>
    <row r="107">
      <c r="A107" s="7"/>
      <c r="B107" s="7"/>
      <c r="C107" s="7"/>
      <c r="D107" s="6"/>
      <c r="E107" s="6"/>
      <c r="F107" s="6"/>
    </row>
    <row r="108">
      <c r="A108" s="7"/>
      <c r="B108" s="7"/>
      <c r="C108" s="7"/>
      <c r="D108" s="6"/>
      <c r="E108" s="6"/>
      <c r="F108" s="6"/>
    </row>
    <row r="109">
      <c r="A109" s="7"/>
      <c r="B109" s="7"/>
      <c r="C109" s="7"/>
      <c r="D109" s="6"/>
      <c r="E109" s="6"/>
    </row>
    <row r="110">
      <c r="A110" s="19"/>
      <c r="B110" s="7"/>
      <c r="C110" s="7"/>
      <c r="D110" s="6"/>
      <c r="E110" s="6"/>
    </row>
    <row r="112">
      <c r="A112" s="5"/>
      <c r="B112" s="7"/>
      <c r="C112" s="6"/>
      <c r="D112" s="6"/>
    </row>
    <row r="113">
      <c r="A113" s="7"/>
      <c r="B113" s="7"/>
      <c r="C113" s="6"/>
      <c r="D113" s="6"/>
    </row>
    <row r="114">
      <c r="A114" s="7"/>
      <c r="B114" s="7"/>
      <c r="C114" s="6"/>
      <c r="D114" s="6"/>
    </row>
    <row r="115">
      <c r="A115" s="7"/>
      <c r="B115" s="7"/>
      <c r="C115" s="6"/>
      <c r="D115" s="6"/>
    </row>
    <row r="116">
      <c r="A116" s="7"/>
      <c r="B116" s="7"/>
      <c r="C116" s="6"/>
      <c r="D116" s="6"/>
    </row>
    <row r="117">
      <c r="A117" s="7"/>
      <c r="B117" s="7"/>
      <c r="C117" s="6"/>
      <c r="D117" s="6"/>
    </row>
    <row r="118">
      <c r="A118" s="7"/>
      <c r="B118" s="7"/>
      <c r="C118" s="6"/>
      <c r="D118" s="6"/>
    </row>
    <row r="119">
      <c r="A119" s="7"/>
      <c r="B119" s="7"/>
      <c r="C119" s="6"/>
      <c r="D119" s="6"/>
    </row>
    <row r="120">
      <c r="A120" s="7"/>
      <c r="B120" s="7"/>
      <c r="C120" s="6"/>
      <c r="D120" s="6"/>
    </row>
    <row r="121">
      <c r="A121" s="7"/>
      <c r="B121" s="7"/>
      <c r="C121" s="6"/>
      <c r="D121" s="6"/>
    </row>
    <row r="122">
      <c r="A122" s="7"/>
      <c r="B122" s="7"/>
      <c r="C122" s="6"/>
      <c r="D122" s="6"/>
    </row>
    <row r="123">
      <c r="A123" s="7"/>
      <c r="B123" s="7"/>
      <c r="C123" s="6"/>
      <c r="D123" s="6"/>
    </row>
    <row r="124">
      <c r="A124" s="7"/>
      <c r="B124" s="7"/>
      <c r="C124" s="6"/>
      <c r="D124" s="6"/>
    </row>
    <row r="125">
      <c r="A125" s="7"/>
      <c r="B125" s="7"/>
      <c r="C125" s="6"/>
      <c r="D125" s="6"/>
    </row>
    <row r="126">
      <c r="A126" s="7"/>
      <c r="B126" s="7"/>
      <c r="C126" s="6"/>
      <c r="D126" s="6"/>
    </row>
    <row r="127">
      <c r="A127" s="7"/>
      <c r="B127" s="7"/>
      <c r="C127" s="6"/>
      <c r="D127" s="6"/>
    </row>
    <row r="128">
      <c r="A128" s="7"/>
      <c r="B128" s="7"/>
      <c r="C128" s="6"/>
      <c r="D128" s="6"/>
    </row>
    <row r="129">
      <c r="A129" s="19"/>
      <c r="B129" s="7"/>
      <c r="C129" s="6"/>
      <c r="D129" s="6"/>
    </row>
    <row r="130">
      <c r="A130" s="7"/>
      <c r="B130" s="7"/>
      <c r="C130" s="6"/>
      <c r="D130" s="6"/>
    </row>
    <row r="131">
      <c r="A131" s="7"/>
      <c r="B131" s="7"/>
      <c r="C131" s="6"/>
      <c r="D131" s="6"/>
    </row>
    <row r="132">
      <c r="A132" s="7"/>
      <c r="B132" s="7"/>
      <c r="C132" s="6"/>
      <c r="D132" s="6"/>
    </row>
    <row r="133">
      <c r="A133" s="7"/>
      <c r="B133" s="7"/>
      <c r="C133" s="6"/>
      <c r="D133" s="6"/>
    </row>
    <row r="134">
      <c r="A134" s="7"/>
      <c r="B134" s="7"/>
      <c r="C134" s="6"/>
      <c r="D134" s="6"/>
    </row>
    <row r="135">
      <c r="A135" s="7"/>
      <c r="B135" s="7"/>
      <c r="C135" s="6"/>
      <c r="D135" s="6"/>
    </row>
    <row r="136">
      <c r="A136" s="7"/>
      <c r="B136" s="7"/>
      <c r="C136" s="6"/>
      <c r="D136" s="6"/>
    </row>
    <row r="137">
      <c r="A137" s="7"/>
      <c r="B137" s="7"/>
      <c r="C137" s="6"/>
      <c r="D137" s="6"/>
    </row>
    <row r="138">
      <c r="A138" s="7"/>
      <c r="B138" s="7"/>
      <c r="C138" s="6"/>
      <c r="D138" s="6"/>
    </row>
    <row r="139">
      <c r="A139" s="7"/>
      <c r="B139" s="7"/>
      <c r="C139" s="6"/>
      <c r="D139" s="6"/>
    </row>
    <row r="140">
      <c r="A140" s="7"/>
      <c r="B140" s="7"/>
      <c r="C140" s="6"/>
      <c r="D140" s="6"/>
    </row>
    <row r="141">
      <c r="A141" s="7"/>
      <c r="B141" s="7"/>
      <c r="C141" s="6"/>
      <c r="D141" s="6"/>
    </row>
    <row r="142">
      <c r="A142" s="7"/>
      <c r="B142" s="7"/>
      <c r="C142" s="6"/>
      <c r="D142" s="6"/>
    </row>
    <row r="143">
      <c r="A143" s="7"/>
      <c r="B143" s="7"/>
      <c r="C143" s="6"/>
      <c r="D143" s="6"/>
    </row>
    <row r="144">
      <c r="A144" s="7"/>
      <c r="B144" s="7"/>
      <c r="C144" s="6"/>
      <c r="D144" s="6"/>
    </row>
    <row r="145">
      <c r="A145" s="19"/>
      <c r="B145" s="7"/>
      <c r="C145" s="6"/>
      <c r="D145" s="6"/>
    </row>
    <row r="147">
      <c r="A147" s="7"/>
      <c r="B147" s="7"/>
      <c r="C147" s="6"/>
      <c r="D147" s="6"/>
    </row>
    <row r="148">
      <c r="A148" s="7"/>
      <c r="B148" s="7"/>
      <c r="C148" s="6"/>
      <c r="D148" s="6"/>
    </row>
    <row r="149">
      <c r="A149" s="7"/>
      <c r="B149" s="7"/>
      <c r="C149" s="6"/>
      <c r="D149" s="6"/>
    </row>
    <row r="150">
      <c r="A150" s="7"/>
      <c r="B150" s="7"/>
      <c r="C150" s="6"/>
      <c r="D150" s="6"/>
    </row>
    <row r="151">
      <c r="A151" s="7"/>
      <c r="B151" s="7"/>
      <c r="C151" s="6"/>
      <c r="D151" s="6"/>
    </row>
    <row r="152">
      <c r="A152" s="7"/>
      <c r="B152" s="7"/>
      <c r="C152" s="6"/>
      <c r="D152" s="6"/>
    </row>
    <row r="153">
      <c r="A153" s="7"/>
      <c r="B153" s="7"/>
      <c r="C153" s="6"/>
      <c r="D153" s="6"/>
    </row>
    <row r="154">
      <c r="A154" s="7"/>
      <c r="B154" s="7"/>
      <c r="C154" s="6"/>
      <c r="D154" s="6"/>
    </row>
    <row r="155">
      <c r="A155" s="7"/>
      <c r="B155" s="7"/>
      <c r="C155" s="6"/>
      <c r="D155" s="6"/>
    </row>
    <row r="156">
      <c r="A156" s="7"/>
      <c r="B156" s="7"/>
      <c r="C156" s="6"/>
      <c r="D156" s="6"/>
    </row>
    <row r="157">
      <c r="A157" s="7"/>
      <c r="B157" s="7"/>
      <c r="C157" s="6"/>
      <c r="D157" s="6"/>
    </row>
    <row r="158">
      <c r="A158" s="7"/>
      <c r="B158" s="7"/>
      <c r="C158" s="6"/>
      <c r="D158" s="6"/>
    </row>
    <row r="159">
      <c r="A159" s="7"/>
      <c r="B159" s="7"/>
      <c r="C159" s="6"/>
      <c r="D159" s="6"/>
    </row>
    <row r="160">
      <c r="A160" s="7"/>
      <c r="B160" s="7"/>
      <c r="C160" s="6"/>
      <c r="D160" s="6"/>
    </row>
    <row r="161">
      <c r="A161" s="7"/>
      <c r="B161" s="7"/>
      <c r="C161" s="6"/>
      <c r="D161" s="6"/>
    </row>
    <row r="162">
      <c r="A162" s="7"/>
      <c r="B162" s="7"/>
      <c r="C162" s="6"/>
      <c r="D162" s="6"/>
    </row>
    <row r="163">
      <c r="A163" s="7"/>
      <c r="B163" s="7"/>
      <c r="C163" s="6"/>
      <c r="D163" s="6"/>
    </row>
    <row r="164">
      <c r="A164" s="7"/>
      <c r="B164" s="7"/>
      <c r="C164" s="6"/>
      <c r="D164" s="6"/>
    </row>
    <row r="165">
      <c r="A165" s="7"/>
      <c r="B165" s="7"/>
      <c r="C165" s="6"/>
      <c r="D165" s="6"/>
    </row>
    <row r="166">
      <c r="A166" s="7"/>
      <c r="B166" s="7"/>
      <c r="C166" s="6"/>
      <c r="D166" s="6"/>
    </row>
    <row r="167">
      <c r="A167" s="7"/>
      <c r="B167" s="7"/>
      <c r="C167" s="6"/>
      <c r="D167" s="6"/>
    </row>
    <row r="168">
      <c r="A168" s="7"/>
      <c r="B168" s="7"/>
      <c r="C168" s="6"/>
      <c r="D168" s="6"/>
    </row>
    <row r="169">
      <c r="A169" s="7"/>
      <c r="B169" s="7"/>
      <c r="C169" s="6"/>
      <c r="D169" s="6"/>
    </row>
    <row r="170">
      <c r="A170" s="7"/>
      <c r="B170" s="7"/>
      <c r="C170" s="6"/>
      <c r="D170" s="6"/>
    </row>
    <row r="171">
      <c r="A171" s="7"/>
      <c r="B171" s="7"/>
      <c r="C171" s="6"/>
      <c r="D171" s="6"/>
    </row>
    <row r="172">
      <c r="A172" s="7"/>
      <c r="B172" s="7"/>
      <c r="C172" s="6"/>
      <c r="D172" s="6"/>
    </row>
    <row r="173">
      <c r="A173" s="7"/>
      <c r="B173" s="7"/>
      <c r="C173" s="6"/>
      <c r="D173" s="6"/>
    </row>
    <row r="174">
      <c r="A174" s="7"/>
      <c r="B174" s="7"/>
      <c r="C174" s="6"/>
      <c r="D174" s="6"/>
    </row>
    <row r="175">
      <c r="A175" s="7"/>
      <c r="B175" s="7"/>
      <c r="C175" s="6"/>
      <c r="D175" s="6"/>
    </row>
    <row r="176">
      <c r="A176" s="7"/>
      <c r="B176" s="7"/>
      <c r="C176" s="6"/>
      <c r="D176" s="6"/>
    </row>
    <row r="177">
      <c r="A177" s="7"/>
      <c r="B177" s="7"/>
      <c r="C177" s="6"/>
      <c r="D177" s="6"/>
    </row>
    <row r="178">
      <c r="A178" s="7"/>
      <c r="B178" s="7"/>
      <c r="C178" s="6"/>
      <c r="D17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7" width="20.86"/>
  </cols>
  <sheetData>
    <row r="1">
      <c r="A1" s="1" t="s">
        <v>119</v>
      </c>
    </row>
    <row r="3">
      <c r="A3" s="2" t="s">
        <v>33</v>
      </c>
      <c r="G3" s="2" t="s">
        <v>34</v>
      </c>
    </row>
    <row r="5">
      <c r="B5" s="8" t="s">
        <v>120</v>
      </c>
      <c r="C5" s="8" t="s">
        <v>121</v>
      </c>
      <c r="D5" s="8" t="s">
        <v>122</v>
      </c>
      <c r="E5" s="8"/>
      <c r="F5" s="8"/>
      <c r="H5" s="8" t="str">
        <f t="shared" ref="H5:K5" si="1">B5</f>
        <v>Q9</v>
      </c>
      <c r="I5" s="8" t="str">
        <f t="shared" si="1"/>
        <v>Q10</v>
      </c>
      <c r="J5" s="8" t="str">
        <f t="shared" si="1"/>
        <v>Q12</v>
      </c>
      <c r="K5" s="8" t="str">
        <f t="shared" si="1"/>
        <v/>
      </c>
      <c r="L5" s="8"/>
    </row>
    <row r="6">
      <c r="A6" s="2" t="s">
        <v>62</v>
      </c>
      <c r="B6">
        <f>MEDIAN($E$23:$E$25)</f>
        <v>1201.927566</v>
      </c>
      <c r="C6">
        <f>MEDIAN($E$27:$E$29)</f>
        <v>202.248112</v>
      </c>
      <c r="D6">
        <f>MEDIAN($E$31:$E$33)</f>
        <v>257.458753</v>
      </c>
      <c r="G6" t="str">
        <f t="shared" ref="G6:G10" si="2">A6</f>
        <v>INSTANS 5U opt event</v>
      </c>
      <c r="H6" s="11">
        <f>Common!$B$6*0.001/B6</f>
        <v>0.5196103473</v>
      </c>
      <c r="I6" s="11">
        <f>Common!$B$6*0.001/C6</f>
        <v>3.087959605</v>
      </c>
      <c r="J6" s="11">
        <f>Common!$B$6*0.001/D6</f>
        <v>2.425763322</v>
      </c>
    </row>
    <row r="7">
      <c r="A7" s="2" t="s">
        <v>64</v>
      </c>
      <c r="B7">
        <f>MEDIAN($E$35:$E$37)</f>
        <v>2489.823095</v>
      </c>
      <c r="C7">
        <f>MEDIAN($E$39:$E$41)</f>
        <v>412.797158</v>
      </c>
      <c r="D7">
        <f>MEDIAN($E$43:$E$45)</f>
        <v>526.352157</v>
      </c>
      <c r="G7" t="str">
        <f t="shared" si="2"/>
        <v>INSTANS 10U opt event</v>
      </c>
      <c r="H7" s="11">
        <f>Common!$B$7*0.001/B7</f>
        <v>0.5111114129</v>
      </c>
      <c r="I7" s="11">
        <f>Common!$B$7*0.001/C7</f>
        <v>3.082814344</v>
      </c>
      <c r="J7" s="11">
        <f>Common!$B$7*0.001/D7</f>
        <v>2.417729239</v>
      </c>
    </row>
    <row r="8">
      <c r="A8" s="2" t="s">
        <v>118</v>
      </c>
      <c r="C8">
        <f>MEDIAN($E$51:$E$53)</f>
        <v>5018.441769</v>
      </c>
      <c r="G8" t="str">
        <f t="shared" si="2"/>
        <v>INSTANS 5U static</v>
      </c>
      <c r="H8" s="11"/>
      <c r="I8" s="11">
        <f>Common!$B$6*0.001/C8</f>
        <v>0.1244477925</v>
      </c>
      <c r="J8" s="11"/>
    </row>
    <row r="9">
      <c r="A9" s="2" t="s">
        <v>65</v>
      </c>
      <c r="B9">
        <f>MEDIAN($E$62:$E$64)+Common!$C$6-Common!$C$14</f>
        <v>3.572</v>
      </c>
      <c r="C9">
        <f>MEDIAN($E$66:$E$68)+Common!$C$6-Common!$C$14</f>
        <v>4.779</v>
      </c>
      <c r="D9">
        <f>MEDIAN($E$70:$E$72)+Common!$C$6-Common!$C$14</f>
        <v>3.364</v>
      </c>
      <c r="G9" t="str">
        <f t="shared" si="2"/>
        <v>Stardog 5U reasoning</v>
      </c>
      <c r="H9" s="13">
        <f>Common!$B$6*0.001/B9</f>
        <v>174.8415454</v>
      </c>
      <c r="I9" s="13">
        <f>Common!$B$6*0.001/C9</f>
        <v>130.6829881</v>
      </c>
      <c r="J9" s="13">
        <f>Common!$B$6*0.001/D9</f>
        <v>185.6521998</v>
      </c>
    </row>
    <row r="10">
      <c r="A10" s="2" t="s">
        <v>67</v>
      </c>
      <c r="B10">
        <f>MEDIAN($E$74:$E$76)+Common!$C$7-Common!$C$25</f>
        <v>6.849</v>
      </c>
      <c r="C10">
        <f>MEDIAN($E$78:$E$80)+Common!$C$7-Common!$C$25</f>
        <v>8.266</v>
      </c>
      <c r="D10">
        <f>MEDIAN($E$82:$E$84)+Common!$C$7-Common!$C$25</f>
        <v>6.567</v>
      </c>
      <c r="G10" t="str">
        <f t="shared" si="2"/>
        <v>Stardog 10U reasoning</v>
      </c>
      <c r="H10" s="13">
        <f>Common!$B$7*0.001/B10</f>
        <v>185.804789</v>
      </c>
      <c r="I10" s="13">
        <f>Common!$B$7*0.001/C10</f>
        <v>153.9531817</v>
      </c>
      <c r="J10" s="13">
        <f>Common!$B$7*0.001/D10</f>
        <v>193.783615</v>
      </c>
    </row>
    <row r="12">
      <c r="A12" s="2" t="s">
        <v>143</v>
      </c>
      <c r="D12">
        <f>44*60*60</f>
        <v>158400</v>
      </c>
      <c r="J12" s="16">
        <f>Common!$B$6/D12</f>
        <v>3.942765152</v>
      </c>
    </row>
    <row r="13">
      <c r="A13" s="2"/>
      <c r="G13" t="str">
        <f>A13</f>
        <v/>
      </c>
    </row>
    <row r="14">
      <c r="A14" s="2"/>
      <c r="G14" s="2" t="s">
        <v>128</v>
      </c>
      <c r="I14">
        <f>I6/I8</f>
        <v>24.81329353</v>
      </c>
    </row>
    <row r="15">
      <c r="A15" s="2"/>
      <c r="G15" s="3" t="s">
        <v>129</v>
      </c>
      <c r="H15" s="13">
        <f t="shared" ref="H15:J15" si="3">H10/H7</f>
        <v>363.5308943</v>
      </c>
      <c r="I15" s="13">
        <f t="shared" si="3"/>
        <v>49.93916743</v>
      </c>
      <c r="J15" s="13">
        <f t="shared" si="3"/>
        <v>80.15108223</v>
      </c>
    </row>
    <row r="17">
      <c r="G17" s="2" t="s">
        <v>72</v>
      </c>
      <c r="H17" s="11">
        <f>H6</f>
        <v>0.5196103473</v>
      </c>
      <c r="I17" s="11">
        <f>MAX(I6,I8)</f>
        <v>3.087959605</v>
      </c>
      <c r="J17" s="11">
        <f>J6</f>
        <v>2.425763322</v>
      </c>
    </row>
    <row r="20">
      <c r="A20" s="2" t="s">
        <v>8</v>
      </c>
      <c r="B20" s="2" t="s">
        <v>130</v>
      </c>
    </row>
    <row r="22">
      <c r="A22" s="10" t="s">
        <v>145</v>
      </c>
      <c r="B22" s="10" t="s">
        <v>7</v>
      </c>
      <c r="C22" s="10" t="s">
        <v>132</v>
      </c>
      <c r="D22" s="18">
        <v>1.0</v>
      </c>
      <c r="E22" s="18">
        <v>1200.4397</v>
      </c>
    </row>
    <row r="23">
      <c r="A23" s="10" t="s">
        <v>145</v>
      </c>
      <c r="B23" s="10" t="s">
        <v>7</v>
      </c>
      <c r="C23" s="10" t="s">
        <v>132</v>
      </c>
      <c r="D23" s="18">
        <v>2.0</v>
      </c>
      <c r="E23" s="18">
        <v>1199.315937</v>
      </c>
    </row>
    <row r="24">
      <c r="A24" s="10" t="s">
        <v>145</v>
      </c>
      <c r="B24" s="10" t="s">
        <v>7</v>
      </c>
      <c r="C24" s="10" t="s">
        <v>132</v>
      </c>
      <c r="D24" s="18">
        <v>3.0</v>
      </c>
      <c r="E24" s="18">
        <v>1201.927566</v>
      </c>
    </row>
    <row r="25">
      <c r="A25" s="10" t="s">
        <v>145</v>
      </c>
      <c r="B25" s="10" t="s">
        <v>7</v>
      </c>
      <c r="C25" s="10" t="s">
        <v>132</v>
      </c>
      <c r="D25" s="18">
        <v>4.0</v>
      </c>
      <c r="E25" s="18">
        <v>1205.648988</v>
      </c>
    </row>
    <row r="26">
      <c r="A26" s="10" t="s">
        <v>146</v>
      </c>
      <c r="B26" s="10" t="s">
        <v>7</v>
      </c>
      <c r="C26" s="10" t="s">
        <v>132</v>
      </c>
      <c r="D26" s="18">
        <v>1.0</v>
      </c>
      <c r="E26" s="18">
        <v>204.272122</v>
      </c>
    </row>
    <row r="27">
      <c r="A27" s="10" t="s">
        <v>146</v>
      </c>
      <c r="B27" s="10" t="s">
        <v>7</v>
      </c>
      <c r="C27" s="10" t="s">
        <v>132</v>
      </c>
      <c r="D27" s="18">
        <v>2.0</v>
      </c>
      <c r="E27" s="18">
        <v>202.248112</v>
      </c>
    </row>
    <row r="28">
      <c r="A28" s="10" t="s">
        <v>146</v>
      </c>
      <c r="B28" s="10" t="s">
        <v>7</v>
      </c>
      <c r="C28" s="10" t="s">
        <v>132</v>
      </c>
      <c r="D28" s="18">
        <v>3.0</v>
      </c>
      <c r="E28" s="18">
        <v>201.982793</v>
      </c>
    </row>
    <row r="29">
      <c r="A29" s="10" t="s">
        <v>146</v>
      </c>
      <c r="B29" s="10" t="s">
        <v>7</v>
      </c>
      <c r="C29" s="10" t="s">
        <v>132</v>
      </c>
      <c r="D29" s="18">
        <v>4.0</v>
      </c>
      <c r="E29" s="18">
        <v>202.4494</v>
      </c>
    </row>
    <row r="30">
      <c r="A30" s="10" t="s">
        <v>147</v>
      </c>
      <c r="B30" s="10" t="s">
        <v>7</v>
      </c>
      <c r="C30" s="10" t="s">
        <v>148</v>
      </c>
      <c r="D30" s="18">
        <v>1.0</v>
      </c>
      <c r="E30" s="18">
        <v>257.445903</v>
      </c>
    </row>
    <row r="31">
      <c r="A31" s="10" t="s">
        <v>147</v>
      </c>
      <c r="B31" s="10" t="s">
        <v>7</v>
      </c>
      <c r="C31" s="10" t="s">
        <v>148</v>
      </c>
      <c r="D31" s="18">
        <v>2.0</v>
      </c>
      <c r="E31" s="18">
        <v>257.458753</v>
      </c>
    </row>
    <row r="32">
      <c r="A32" s="10" t="s">
        <v>147</v>
      </c>
      <c r="B32" s="10" t="s">
        <v>7</v>
      </c>
      <c r="C32" s="10" t="s">
        <v>148</v>
      </c>
      <c r="D32" s="18">
        <v>3.0</v>
      </c>
      <c r="E32" s="18">
        <v>258.231874</v>
      </c>
    </row>
    <row r="33">
      <c r="A33" s="10" t="s">
        <v>147</v>
      </c>
      <c r="B33" s="10" t="s">
        <v>7</v>
      </c>
      <c r="C33" s="10" t="s">
        <v>148</v>
      </c>
      <c r="D33" s="18">
        <v>4.0</v>
      </c>
      <c r="E33" s="18">
        <v>257.156907</v>
      </c>
    </row>
    <row r="34">
      <c r="A34" s="10" t="s">
        <v>145</v>
      </c>
      <c r="B34" s="10" t="s">
        <v>11</v>
      </c>
      <c r="C34" s="10" t="s">
        <v>132</v>
      </c>
      <c r="D34" s="18">
        <v>1.0</v>
      </c>
      <c r="E34" s="18">
        <v>2491.091562</v>
      </c>
    </row>
    <row r="35">
      <c r="A35" s="10" t="s">
        <v>145</v>
      </c>
      <c r="B35" s="10" t="s">
        <v>11</v>
      </c>
      <c r="C35" s="10" t="s">
        <v>132</v>
      </c>
      <c r="D35" s="18">
        <v>2.0</v>
      </c>
      <c r="E35" s="18">
        <v>2487.075911</v>
      </c>
    </row>
    <row r="36">
      <c r="A36" s="10" t="s">
        <v>145</v>
      </c>
      <c r="B36" s="10" t="s">
        <v>11</v>
      </c>
      <c r="C36" s="10" t="s">
        <v>132</v>
      </c>
      <c r="D36" s="18">
        <v>3.0</v>
      </c>
      <c r="E36" s="18">
        <v>2489.823095</v>
      </c>
    </row>
    <row r="37">
      <c r="A37" s="10" t="s">
        <v>145</v>
      </c>
      <c r="B37" s="10" t="s">
        <v>11</v>
      </c>
      <c r="C37" s="10" t="s">
        <v>132</v>
      </c>
      <c r="D37" s="18">
        <v>4.0</v>
      </c>
      <c r="E37" s="18">
        <v>2492.704629</v>
      </c>
    </row>
    <row r="38">
      <c r="A38" s="10" t="s">
        <v>146</v>
      </c>
      <c r="B38" s="10" t="s">
        <v>11</v>
      </c>
      <c r="C38" s="10" t="s">
        <v>132</v>
      </c>
      <c r="D38" s="18">
        <v>1.0</v>
      </c>
      <c r="E38" s="18">
        <v>414.015184</v>
      </c>
    </row>
    <row r="39">
      <c r="A39" s="20" t="s">
        <v>146</v>
      </c>
      <c r="B39" s="10" t="s">
        <v>11</v>
      </c>
      <c r="C39" s="10" t="s">
        <v>132</v>
      </c>
      <c r="D39" s="18">
        <v>2.0</v>
      </c>
      <c r="E39" s="18">
        <v>412.745861</v>
      </c>
    </row>
    <row r="40">
      <c r="A40" s="10" t="s">
        <v>146</v>
      </c>
      <c r="B40" s="10" t="s">
        <v>11</v>
      </c>
      <c r="C40" s="10" t="s">
        <v>132</v>
      </c>
      <c r="D40" s="18">
        <v>3.0</v>
      </c>
      <c r="E40" s="18">
        <v>412.797158</v>
      </c>
    </row>
    <row r="41">
      <c r="A41" s="10" t="s">
        <v>146</v>
      </c>
      <c r="B41" s="10" t="s">
        <v>11</v>
      </c>
      <c r="C41" s="10" t="s">
        <v>132</v>
      </c>
      <c r="D41" s="18">
        <v>4.0</v>
      </c>
      <c r="E41" s="18">
        <v>412.853656</v>
      </c>
      <c r="F41" s="6"/>
    </row>
    <row r="42">
      <c r="A42" s="10" t="s">
        <v>147</v>
      </c>
      <c r="B42" s="10" t="s">
        <v>11</v>
      </c>
      <c r="C42" s="10" t="s">
        <v>148</v>
      </c>
      <c r="D42" s="18">
        <v>1.0</v>
      </c>
      <c r="E42" s="18">
        <v>528.446451</v>
      </c>
      <c r="F42" s="6"/>
    </row>
    <row r="43">
      <c r="A43" s="10" t="s">
        <v>147</v>
      </c>
      <c r="B43" s="10" t="s">
        <v>11</v>
      </c>
      <c r="C43" s="10" t="s">
        <v>148</v>
      </c>
      <c r="D43" s="18">
        <v>2.0</v>
      </c>
      <c r="E43" s="18">
        <v>525.504902</v>
      </c>
      <c r="F43" s="6"/>
    </row>
    <row r="44">
      <c r="A44" s="10" t="s">
        <v>147</v>
      </c>
      <c r="B44" s="10" t="s">
        <v>11</v>
      </c>
      <c r="C44" s="10" t="s">
        <v>148</v>
      </c>
      <c r="D44" s="18">
        <v>3.0</v>
      </c>
      <c r="E44" s="18">
        <v>526.352157</v>
      </c>
      <c r="F44" s="6"/>
    </row>
    <row r="45">
      <c r="A45" s="10" t="s">
        <v>147</v>
      </c>
      <c r="B45" s="10" t="s">
        <v>11</v>
      </c>
      <c r="C45" s="10" t="s">
        <v>148</v>
      </c>
      <c r="D45" s="18">
        <v>4.0</v>
      </c>
      <c r="E45" s="18">
        <v>526.452143</v>
      </c>
      <c r="F45" s="6"/>
    </row>
    <row r="46">
      <c r="A46" s="7"/>
      <c r="B46" s="7"/>
      <c r="C46" s="7"/>
      <c r="D46" s="7"/>
      <c r="E46" s="6"/>
      <c r="F46" s="6"/>
    </row>
    <row r="47">
      <c r="A47" s="5" t="s">
        <v>8</v>
      </c>
      <c r="B47" s="5" t="s">
        <v>135</v>
      </c>
      <c r="C47" s="7"/>
      <c r="D47" s="7"/>
      <c r="E47" s="6"/>
      <c r="F47" s="6"/>
    </row>
    <row r="48">
      <c r="A48" s="7"/>
      <c r="B48" s="7"/>
      <c r="C48" s="7"/>
      <c r="D48" s="7"/>
      <c r="E48" s="6"/>
      <c r="F48" s="6"/>
    </row>
    <row r="49">
      <c r="A49" s="7" t="s">
        <v>149</v>
      </c>
      <c r="B49" s="7"/>
      <c r="C49" s="7"/>
      <c r="D49" s="7"/>
      <c r="E49" s="7"/>
      <c r="F49" s="6"/>
    </row>
    <row r="50">
      <c r="A50" s="10" t="s">
        <v>146</v>
      </c>
      <c r="B50" s="10" t="s">
        <v>7</v>
      </c>
      <c r="C50" s="21" t="s">
        <v>136</v>
      </c>
      <c r="D50" s="18">
        <v>1.0</v>
      </c>
      <c r="E50" s="18">
        <v>5011.145875</v>
      </c>
      <c r="F50" s="6"/>
    </row>
    <row r="51">
      <c r="A51" s="10" t="s">
        <v>146</v>
      </c>
      <c r="B51" s="10" t="s">
        <v>7</v>
      </c>
      <c r="C51" s="21" t="s">
        <v>136</v>
      </c>
      <c r="D51" s="18">
        <v>2.0</v>
      </c>
      <c r="E51" s="18">
        <v>5018.441769</v>
      </c>
      <c r="F51" s="6"/>
    </row>
    <row r="52">
      <c r="A52" s="10" t="s">
        <v>146</v>
      </c>
      <c r="B52" s="10" t="s">
        <v>7</v>
      </c>
      <c r="C52" s="21" t="s">
        <v>136</v>
      </c>
      <c r="D52" s="18">
        <v>3.0</v>
      </c>
      <c r="E52" s="18">
        <v>5035.560383</v>
      </c>
      <c r="F52" s="6"/>
    </row>
    <row r="53">
      <c r="A53" s="10" t="s">
        <v>146</v>
      </c>
      <c r="B53" s="10" t="s">
        <v>7</v>
      </c>
      <c r="C53" s="21" t="s">
        <v>136</v>
      </c>
      <c r="D53" s="18">
        <v>4.0</v>
      </c>
      <c r="E53" s="18">
        <v>5016.805978</v>
      </c>
      <c r="F53" s="6"/>
    </row>
    <row r="54">
      <c r="A54" s="2" t="s">
        <v>150</v>
      </c>
      <c r="B54" s="7"/>
      <c r="C54" s="7"/>
      <c r="D54" s="6"/>
      <c r="E54" s="6"/>
      <c r="F54" s="6"/>
    </row>
    <row r="55">
      <c r="A55" s="19"/>
      <c r="B55" s="7"/>
      <c r="C55" s="7"/>
      <c r="D55" s="6"/>
      <c r="E55" s="6"/>
      <c r="F55" s="6"/>
    </row>
    <row r="56">
      <c r="A56" s="7"/>
      <c r="B56" s="7"/>
      <c r="C56" s="7"/>
      <c r="D56" s="6"/>
      <c r="E56" s="6"/>
      <c r="F56" s="6"/>
    </row>
    <row r="57">
      <c r="A57" s="7"/>
      <c r="B57" s="7"/>
      <c r="C57" s="7"/>
      <c r="D57" s="6"/>
      <c r="E57" s="6"/>
    </row>
    <row r="59">
      <c r="A59" s="2" t="s">
        <v>16</v>
      </c>
      <c r="B59" s="2" t="s">
        <v>138</v>
      </c>
    </row>
    <row r="61">
      <c r="A61" s="7" t="s">
        <v>145</v>
      </c>
      <c r="B61" s="7" t="s">
        <v>103</v>
      </c>
      <c r="C61" s="7" t="s">
        <v>104</v>
      </c>
      <c r="D61" s="6">
        <v>1.0</v>
      </c>
      <c r="E61" s="6">
        <v>2.579</v>
      </c>
    </row>
    <row r="62">
      <c r="A62" s="7" t="s">
        <v>145</v>
      </c>
      <c r="B62" s="7" t="s">
        <v>103</v>
      </c>
      <c r="C62" s="7" t="s">
        <v>104</v>
      </c>
      <c r="D62" s="6">
        <v>2.0</v>
      </c>
      <c r="E62" s="6">
        <v>3.093</v>
      </c>
    </row>
    <row r="63">
      <c r="A63" s="7" t="s">
        <v>145</v>
      </c>
      <c r="B63" s="7" t="s">
        <v>103</v>
      </c>
      <c r="C63" s="7" t="s">
        <v>104</v>
      </c>
      <c r="D63" s="6">
        <v>3.0</v>
      </c>
      <c r="E63" s="6">
        <v>2.666</v>
      </c>
    </row>
    <row r="64">
      <c r="A64" s="7" t="s">
        <v>145</v>
      </c>
      <c r="B64" s="7" t="s">
        <v>103</v>
      </c>
      <c r="C64" s="7" t="s">
        <v>104</v>
      </c>
      <c r="D64" s="6">
        <v>4.0</v>
      </c>
      <c r="E64" s="6">
        <v>2.687</v>
      </c>
    </row>
    <row r="65">
      <c r="A65" s="7" t="s">
        <v>146</v>
      </c>
      <c r="B65" s="7" t="s">
        <v>103</v>
      </c>
      <c r="C65" s="7" t="s">
        <v>104</v>
      </c>
      <c r="D65" s="6">
        <v>1.0</v>
      </c>
      <c r="E65" s="6">
        <v>3.674</v>
      </c>
    </row>
    <row r="66">
      <c r="A66" s="7" t="s">
        <v>146</v>
      </c>
      <c r="B66" s="7" t="s">
        <v>103</v>
      </c>
      <c r="C66" s="7" t="s">
        <v>104</v>
      </c>
      <c r="D66" s="6">
        <v>2.0</v>
      </c>
      <c r="E66" s="6">
        <v>3.894</v>
      </c>
    </row>
    <row r="67">
      <c r="A67" s="7" t="s">
        <v>146</v>
      </c>
      <c r="B67" s="7" t="s">
        <v>103</v>
      </c>
      <c r="C67" s="7" t="s">
        <v>104</v>
      </c>
      <c r="D67" s="6">
        <v>3.0</v>
      </c>
      <c r="E67" s="6">
        <v>3.902</v>
      </c>
    </row>
    <row r="68">
      <c r="A68" s="7" t="s">
        <v>146</v>
      </c>
      <c r="B68" s="7" t="s">
        <v>103</v>
      </c>
      <c r="C68" s="7" t="s">
        <v>104</v>
      </c>
      <c r="D68" s="6">
        <v>4.0</v>
      </c>
      <c r="E68" s="6">
        <v>3.693</v>
      </c>
    </row>
    <row r="69">
      <c r="A69" s="7" t="s">
        <v>147</v>
      </c>
      <c r="B69" s="7" t="s">
        <v>103</v>
      </c>
      <c r="C69" s="7" t="s">
        <v>104</v>
      </c>
      <c r="D69" s="6">
        <v>1.0</v>
      </c>
      <c r="E69" s="6">
        <v>2.474</v>
      </c>
    </row>
    <row r="70">
      <c r="A70" s="7" t="s">
        <v>147</v>
      </c>
      <c r="B70" s="7" t="s">
        <v>103</v>
      </c>
      <c r="C70" s="7" t="s">
        <v>104</v>
      </c>
      <c r="D70" s="6">
        <v>2.0</v>
      </c>
      <c r="E70" s="6">
        <v>2.402</v>
      </c>
    </row>
    <row r="71">
      <c r="A71" s="7" t="s">
        <v>147</v>
      </c>
      <c r="B71" s="7" t="s">
        <v>103</v>
      </c>
      <c r="C71" s="7" t="s">
        <v>104</v>
      </c>
      <c r="D71" s="6">
        <v>3.0</v>
      </c>
      <c r="E71" s="6">
        <v>2.479</v>
      </c>
    </row>
    <row r="72">
      <c r="A72" s="7" t="s">
        <v>147</v>
      </c>
      <c r="B72" s="7" t="s">
        <v>103</v>
      </c>
      <c r="C72" s="7" t="s">
        <v>104</v>
      </c>
      <c r="D72" s="6">
        <v>4.0</v>
      </c>
      <c r="E72" s="6">
        <v>2.931</v>
      </c>
    </row>
    <row r="73">
      <c r="A73" s="7" t="s">
        <v>145</v>
      </c>
      <c r="B73" s="7" t="s">
        <v>106</v>
      </c>
      <c r="C73" s="7" t="s">
        <v>104</v>
      </c>
      <c r="D73" s="6">
        <v>1.0</v>
      </c>
      <c r="E73" s="6">
        <v>2.976</v>
      </c>
    </row>
    <row r="74">
      <c r="A74" s="7" t="s">
        <v>145</v>
      </c>
      <c r="B74" s="7" t="s">
        <v>106</v>
      </c>
      <c r="C74" s="7" t="s">
        <v>104</v>
      </c>
      <c r="D74" s="6">
        <v>2.0</v>
      </c>
      <c r="E74" s="6">
        <v>2.771</v>
      </c>
    </row>
    <row r="75">
      <c r="A75" s="19" t="s">
        <v>145</v>
      </c>
      <c r="B75" s="7" t="s">
        <v>106</v>
      </c>
      <c r="C75" s="7" t="s">
        <v>104</v>
      </c>
      <c r="D75" s="6">
        <v>3.0</v>
      </c>
      <c r="E75" s="6">
        <v>2.736</v>
      </c>
    </row>
    <row r="76">
      <c r="A76" s="7" t="s">
        <v>145</v>
      </c>
      <c r="B76" s="7" t="s">
        <v>106</v>
      </c>
      <c r="C76" s="7" t="s">
        <v>104</v>
      </c>
      <c r="D76" s="6">
        <v>4.0</v>
      </c>
      <c r="E76" s="6">
        <v>2.866</v>
      </c>
    </row>
    <row r="77">
      <c r="A77" s="7" t="s">
        <v>146</v>
      </c>
      <c r="B77" s="7" t="s">
        <v>106</v>
      </c>
      <c r="C77" s="7" t="s">
        <v>104</v>
      </c>
      <c r="D77" s="6">
        <v>1.0</v>
      </c>
      <c r="E77" s="6">
        <v>4.119</v>
      </c>
      <c r="F77" s="6"/>
    </row>
    <row r="78">
      <c r="A78" s="7" t="s">
        <v>146</v>
      </c>
      <c r="B78" s="7" t="s">
        <v>106</v>
      </c>
      <c r="C78" s="7" t="s">
        <v>104</v>
      </c>
      <c r="D78" s="6">
        <v>2.0</v>
      </c>
      <c r="E78" s="6">
        <v>4.049</v>
      </c>
      <c r="F78" s="6"/>
    </row>
    <row r="79">
      <c r="A79" s="7" t="s">
        <v>146</v>
      </c>
      <c r="B79" s="7" t="s">
        <v>106</v>
      </c>
      <c r="C79" s="7" t="s">
        <v>104</v>
      </c>
      <c r="D79" s="6">
        <v>3.0</v>
      </c>
      <c r="E79" s="6">
        <v>4.239</v>
      </c>
      <c r="F79" s="6"/>
    </row>
    <row r="80">
      <c r="A80" s="7" t="s">
        <v>146</v>
      </c>
      <c r="B80" s="7" t="s">
        <v>106</v>
      </c>
      <c r="C80" s="7" t="s">
        <v>104</v>
      </c>
      <c r="D80" s="6">
        <v>4.0</v>
      </c>
      <c r="E80" s="6">
        <v>4.188</v>
      </c>
      <c r="F80" s="6"/>
    </row>
    <row r="81">
      <c r="A81" s="7" t="s">
        <v>147</v>
      </c>
      <c r="B81" s="7" t="s">
        <v>106</v>
      </c>
      <c r="C81" s="7" t="s">
        <v>104</v>
      </c>
      <c r="D81" s="6">
        <v>1.0</v>
      </c>
      <c r="E81" s="6">
        <v>2.481</v>
      </c>
      <c r="F81" s="6"/>
    </row>
    <row r="82">
      <c r="A82" s="7" t="s">
        <v>147</v>
      </c>
      <c r="B82" s="7" t="s">
        <v>106</v>
      </c>
      <c r="C82" s="7" t="s">
        <v>104</v>
      </c>
      <c r="D82" s="6">
        <v>2.0</v>
      </c>
      <c r="E82" s="6">
        <v>2.843</v>
      </c>
      <c r="F82" s="6"/>
    </row>
    <row r="83">
      <c r="A83" s="7" t="s">
        <v>147</v>
      </c>
      <c r="B83" s="7" t="s">
        <v>106</v>
      </c>
      <c r="C83" s="7" t="s">
        <v>104</v>
      </c>
      <c r="D83" s="6">
        <v>3.0</v>
      </c>
      <c r="E83" s="6">
        <v>2.4</v>
      </c>
      <c r="F83" s="6"/>
    </row>
    <row r="84">
      <c r="A84" s="7" t="s">
        <v>147</v>
      </c>
      <c r="B84" s="7" t="s">
        <v>106</v>
      </c>
      <c r="C84" s="7" t="s">
        <v>104</v>
      </c>
      <c r="D84" s="6">
        <v>4.0</v>
      </c>
      <c r="E84" s="6">
        <v>2.489</v>
      </c>
      <c r="F84" s="6"/>
    </row>
    <row r="85">
      <c r="A85" s="7"/>
      <c r="B85" s="7"/>
      <c r="C85" s="7"/>
      <c r="D85" s="6"/>
      <c r="E85" s="6"/>
      <c r="F85" s="6"/>
    </row>
    <row r="86">
      <c r="A86" s="7"/>
      <c r="B86" s="7"/>
      <c r="C86" s="7"/>
      <c r="D86" s="6"/>
      <c r="E86" s="6"/>
      <c r="F86" s="6"/>
    </row>
    <row r="87">
      <c r="A87" s="7"/>
      <c r="B87" s="7"/>
      <c r="C87" s="7"/>
      <c r="D87" s="6"/>
      <c r="E87" s="6"/>
      <c r="F87" s="6"/>
    </row>
    <row r="88">
      <c r="A88" s="7"/>
      <c r="B88" s="7"/>
      <c r="C88" s="7"/>
      <c r="D88" s="6"/>
      <c r="E88" s="6"/>
      <c r="F88" s="6"/>
    </row>
    <row r="89">
      <c r="A89" s="7"/>
      <c r="B89" s="7"/>
      <c r="C89" s="7"/>
      <c r="D89" s="6"/>
      <c r="E89" s="6"/>
      <c r="F89" s="6"/>
    </row>
    <row r="90">
      <c r="A90" s="7"/>
      <c r="B90" s="7"/>
      <c r="C90" s="7"/>
      <c r="D90" s="6"/>
      <c r="E90" s="6"/>
      <c r="F90" s="6"/>
    </row>
    <row r="91">
      <c r="A91" s="7"/>
      <c r="B91" s="7"/>
      <c r="C91" s="7"/>
      <c r="D91" s="6"/>
      <c r="E91" s="6"/>
      <c r="F91" s="6"/>
    </row>
    <row r="92">
      <c r="A92" s="7"/>
      <c r="B92" s="7"/>
      <c r="C92" s="7"/>
      <c r="D92" s="7"/>
      <c r="E92" s="6"/>
      <c r="F92" s="6"/>
    </row>
    <row r="93">
      <c r="A93" s="5"/>
      <c r="B93" s="7"/>
      <c r="C93" s="7"/>
      <c r="D93" s="7"/>
      <c r="E93" s="6"/>
      <c r="F93" s="6"/>
    </row>
    <row r="94">
      <c r="A94" s="7"/>
      <c r="B94" s="7"/>
      <c r="C94" s="7"/>
      <c r="D94" s="7"/>
      <c r="E94" s="6"/>
      <c r="F94" s="6"/>
    </row>
    <row r="95">
      <c r="A95" s="7"/>
      <c r="B95" s="7"/>
      <c r="C95" s="7"/>
      <c r="D95" s="6"/>
      <c r="E95" s="6"/>
      <c r="F95" s="6"/>
    </row>
    <row r="96">
      <c r="A96" s="7"/>
      <c r="B96" s="7"/>
      <c r="C96" s="7"/>
      <c r="D96" s="6"/>
      <c r="E96" s="6"/>
      <c r="F96" s="6"/>
    </row>
    <row r="97">
      <c r="A97" s="7"/>
      <c r="B97" s="7"/>
      <c r="C97" s="7"/>
      <c r="D97" s="6"/>
      <c r="E97" s="6"/>
      <c r="F97" s="6"/>
    </row>
    <row r="98">
      <c r="A98" s="7"/>
      <c r="B98" s="7"/>
      <c r="C98" s="7"/>
      <c r="D98" s="6"/>
      <c r="E98" s="6"/>
      <c r="F98" s="6"/>
    </row>
    <row r="99">
      <c r="A99" s="7"/>
      <c r="B99" s="7"/>
      <c r="C99" s="7"/>
      <c r="D99" s="6"/>
      <c r="E99" s="6"/>
      <c r="F99" s="6"/>
    </row>
    <row r="100">
      <c r="A100" s="7"/>
      <c r="B100" s="7"/>
      <c r="C100" s="7"/>
      <c r="D100" s="6"/>
      <c r="E100" s="6"/>
      <c r="F100" s="6"/>
    </row>
    <row r="101">
      <c r="A101" s="7"/>
      <c r="B101" s="7"/>
      <c r="C101" s="7"/>
      <c r="D101" s="6"/>
      <c r="E101" s="6"/>
      <c r="F101" s="6"/>
    </row>
    <row r="102">
      <c r="A102" s="7"/>
      <c r="B102" s="7"/>
      <c r="C102" s="7"/>
      <c r="D102" s="6"/>
      <c r="E102" s="6"/>
      <c r="F102" s="6"/>
    </row>
    <row r="103">
      <c r="A103" s="7"/>
      <c r="B103" s="7"/>
      <c r="C103" s="7"/>
      <c r="D103" s="6"/>
      <c r="E103" s="6"/>
      <c r="F103" s="6"/>
    </row>
    <row r="104">
      <c r="A104" s="7"/>
      <c r="B104" s="7"/>
      <c r="C104" s="7"/>
      <c r="D104" s="6"/>
      <c r="E104" s="6"/>
      <c r="F104" s="6"/>
    </row>
    <row r="105">
      <c r="A105" s="7"/>
      <c r="B105" s="7"/>
      <c r="C105" s="7"/>
      <c r="D105" s="6"/>
      <c r="E105" s="6"/>
      <c r="F105" s="6"/>
    </row>
    <row r="106">
      <c r="A106" s="7"/>
      <c r="B106" s="7"/>
      <c r="C106" s="7"/>
      <c r="D106" s="6"/>
      <c r="E106" s="6"/>
      <c r="F106" s="6"/>
    </row>
    <row r="107">
      <c r="A107" s="7"/>
      <c r="B107" s="7"/>
      <c r="C107" s="7"/>
      <c r="D107" s="6"/>
      <c r="E107" s="6"/>
      <c r="F107" s="6"/>
    </row>
    <row r="108">
      <c r="A108" s="7"/>
      <c r="B108" s="7"/>
      <c r="C108" s="7"/>
      <c r="D108" s="6"/>
      <c r="E108" s="6"/>
      <c r="F108" s="6"/>
    </row>
    <row r="109">
      <c r="A109" s="7"/>
      <c r="B109" s="7"/>
      <c r="C109" s="7"/>
      <c r="D109" s="6"/>
      <c r="E109" s="6"/>
    </row>
    <row r="110">
      <c r="A110" s="19"/>
      <c r="B110" s="7"/>
      <c r="C110" s="7"/>
      <c r="D110" s="6"/>
      <c r="E110" s="6"/>
    </row>
    <row r="112">
      <c r="A112" s="5"/>
      <c r="B112" s="7"/>
      <c r="C112" s="6"/>
      <c r="D112" s="6"/>
    </row>
    <row r="113">
      <c r="A113" s="7"/>
      <c r="B113" s="7"/>
      <c r="C113" s="6"/>
      <c r="D113" s="6"/>
    </row>
    <row r="114">
      <c r="A114" s="7"/>
      <c r="B114" s="7"/>
      <c r="C114" s="6"/>
      <c r="D114" s="6"/>
    </row>
    <row r="115">
      <c r="A115" s="7"/>
      <c r="B115" s="7"/>
      <c r="C115" s="6"/>
      <c r="D115" s="6"/>
    </row>
    <row r="116">
      <c r="A116" s="7"/>
      <c r="B116" s="7"/>
      <c r="C116" s="6"/>
      <c r="D116" s="6"/>
    </row>
    <row r="117">
      <c r="A117" s="7"/>
      <c r="B117" s="7"/>
      <c r="C117" s="6"/>
      <c r="D117" s="6"/>
    </row>
    <row r="118">
      <c r="A118" s="7"/>
      <c r="B118" s="7"/>
      <c r="C118" s="6"/>
      <c r="D118" s="6"/>
    </row>
    <row r="119">
      <c r="A119" s="7"/>
      <c r="B119" s="7"/>
      <c r="C119" s="6"/>
      <c r="D119" s="6"/>
    </row>
    <row r="120">
      <c r="A120" s="7"/>
      <c r="B120" s="7"/>
      <c r="C120" s="6"/>
      <c r="D120" s="6"/>
    </row>
    <row r="121">
      <c r="A121" s="7"/>
      <c r="B121" s="7"/>
      <c r="C121" s="6"/>
      <c r="D121" s="6"/>
    </row>
    <row r="122">
      <c r="A122" s="7"/>
      <c r="B122" s="7"/>
      <c r="C122" s="6"/>
      <c r="D122" s="6"/>
    </row>
    <row r="123">
      <c r="A123" s="7"/>
      <c r="B123" s="7"/>
      <c r="C123" s="6"/>
      <c r="D123" s="6"/>
    </row>
    <row r="124">
      <c r="A124" s="7"/>
      <c r="B124" s="7"/>
      <c r="C124" s="6"/>
      <c r="D124" s="6"/>
    </row>
    <row r="125">
      <c r="A125" s="7"/>
      <c r="B125" s="7"/>
      <c r="C125" s="6"/>
      <c r="D125" s="6"/>
    </row>
    <row r="126">
      <c r="A126" s="7"/>
      <c r="B126" s="7"/>
      <c r="C126" s="6"/>
      <c r="D126" s="6"/>
    </row>
    <row r="127">
      <c r="A127" s="7"/>
      <c r="B127" s="7"/>
      <c r="C127" s="6"/>
      <c r="D127" s="6"/>
    </row>
    <row r="128">
      <c r="A128" s="7"/>
      <c r="B128" s="7"/>
      <c r="C128" s="6"/>
      <c r="D128" s="6"/>
    </row>
    <row r="129">
      <c r="A129" s="19"/>
      <c r="B129" s="7"/>
      <c r="C129" s="6"/>
      <c r="D129" s="6"/>
    </row>
    <row r="130">
      <c r="A130" s="7"/>
      <c r="B130" s="7"/>
      <c r="C130" s="6"/>
      <c r="D130" s="6"/>
    </row>
    <row r="131">
      <c r="A131" s="7"/>
      <c r="B131" s="7"/>
      <c r="C131" s="6"/>
      <c r="D131" s="6"/>
    </row>
    <row r="132">
      <c r="A132" s="7"/>
      <c r="B132" s="7"/>
      <c r="C132" s="6"/>
      <c r="D132" s="6"/>
    </row>
    <row r="133">
      <c r="A133" s="7"/>
      <c r="B133" s="7"/>
      <c r="C133" s="6"/>
      <c r="D133" s="6"/>
    </row>
    <row r="134">
      <c r="A134" s="7"/>
      <c r="B134" s="7"/>
      <c r="C134" s="6"/>
      <c r="D134" s="6"/>
    </row>
    <row r="135">
      <c r="A135" s="7"/>
      <c r="B135" s="7"/>
      <c r="C135" s="6"/>
      <c r="D135" s="6"/>
    </row>
    <row r="136">
      <c r="A136" s="7"/>
      <c r="B136" s="7"/>
      <c r="C136" s="6"/>
      <c r="D136" s="6"/>
    </row>
    <row r="137">
      <c r="A137" s="7"/>
      <c r="B137" s="7"/>
      <c r="C137" s="6"/>
      <c r="D137" s="6"/>
    </row>
    <row r="138">
      <c r="A138" s="7"/>
      <c r="B138" s="7"/>
      <c r="C138" s="6"/>
      <c r="D138" s="6"/>
    </row>
    <row r="139">
      <c r="A139" s="7"/>
      <c r="B139" s="7"/>
      <c r="C139" s="6"/>
      <c r="D139" s="6"/>
    </row>
    <row r="140">
      <c r="A140" s="7"/>
      <c r="B140" s="7"/>
      <c r="C140" s="6"/>
      <c r="D140" s="6"/>
    </row>
    <row r="141">
      <c r="A141" s="7"/>
      <c r="B141" s="7"/>
      <c r="C141" s="6"/>
      <c r="D141" s="6"/>
    </row>
    <row r="142">
      <c r="A142" s="7"/>
      <c r="B142" s="7"/>
      <c r="C142" s="6"/>
      <c r="D142" s="6"/>
    </row>
    <row r="143">
      <c r="A143" s="7"/>
      <c r="B143" s="7"/>
      <c r="C143" s="6"/>
      <c r="D143" s="6"/>
    </row>
    <row r="144">
      <c r="A144" s="7"/>
      <c r="B144" s="7"/>
      <c r="C144" s="6"/>
      <c r="D144" s="6"/>
    </row>
    <row r="145">
      <c r="A145" s="19"/>
      <c r="B145" s="7"/>
      <c r="C145" s="6"/>
      <c r="D145" s="6"/>
    </row>
    <row r="147">
      <c r="A147" s="7"/>
      <c r="B147" s="7"/>
      <c r="C147" s="6"/>
      <c r="D147" s="6"/>
    </row>
    <row r="148">
      <c r="A148" s="7"/>
      <c r="B148" s="7"/>
      <c r="C148" s="6"/>
      <c r="D148" s="6"/>
    </row>
    <row r="149">
      <c r="A149" s="7"/>
      <c r="B149" s="7"/>
      <c r="C149" s="6"/>
      <c r="D149" s="6"/>
    </row>
    <row r="150">
      <c r="A150" s="7"/>
      <c r="B150" s="7"/>
      <c r="C150" s="6"/>
      <c r="D150" s="6"/>
    </row>
    <row r="151">
      <c r="A151" s="7"/>
      <c r="B151" s="7"/>
      <c r="C151" s="6"/>
      <c r="D151" s="6"/>
    </row>
    <row r="152">
      <c r="A152" s="7"/>
      <c r="B152" s="7"/>
      <c r="C152" s="6"/>
      <c r="D152" s="6"/>
    </row>
    <row r="153">
      <c r="A153" s="7"/>
      <c r="B153" s="7"/>
      <c r="C153" s="6"/>
      <c r="D153" s="6"/>
    </row>
    <row r="154">
      <c r="A154" s="7"/>
      <c r="B154" s="7"/>
      <c r="C154" s="6"/>
      <c r="D154" s="6"/>
    </row>
    <row r="155">
      <c r="A155" s="7"/>
      <c r="B155" s="7"/>
      <c r="C155" s="6"/>
      <c r="D155" s="6"/>
    </row>
    <row r="156">
      <c r="A156" s="7"/>
      <c r="B156" s="7"/>
      <c r="C156" s="6"/>
      <c r="D156" s="6"/>
    </row>
    <row r="157">
      <c r="A157" s="7"/>
      <c r="B157" s="7"/>
      <c r="C157" s="6"/>
      <c r="D157" s="6"/>
    </row>
    <row r="158">
      <c r="A158" s="7"/>
      <c r="B158" s="7"/>
      <c r="C158" s="6"/>
      <c r="D158" s="6"/>
    </row>
    <row r="159">
      <c r="A159" s="7"/>
      <c r="B159" s="7"/>
      <c r="C159" s="6"/>
      <c r="D159" s="6"/>
    </row>
    <row r="160">
      <c r="A160" s="7"/>
      <c r="B160" s="7"/>
      <c r="C160" s="6"/>
      <c r="D160" s="6"/>
    </row>
    <row r="161">
      <c r="A161" s="7"/>
      <c r="B161" s="7"/>
      <c r="C161" s="6"/>
      <c r="D161" s="6"/>
    </row>
    <row r="162">
      <c r="A162" s="7"/>
      <c r="B162" s="7"/>
      <c r="C162" s="6"/>
      <c r="D162" s="6"/>
    </row>
    <row r="163">
      <c r="A163" s="7"/>
      <c r="B163" s="7"/>
      <c r="C163" s="6"/>
      <c r="D163" s="6"/>
    </row>
    <row r="164">
      <c r="A164" s="7"/>
      <c r="B164" s="7"/>
      <c r="C164" s="6"/>
      <c r="D164" s="6"/>
    </row>
    <row r="165">
      <c r="A165" s="7"/>
      <c r="B165" s="7"/>
      <c r="C165" s="6"/>
      <c r="D165" s="6"/>
    </row>
    <row r="166">
      <c r="A166" s="7"/>
      <c r="B166" s="7"/>
      <c r="C166" s="6"/>
      <c r="D166" s="6"/>
    </row>
    <row r="167">
      <c r="A167" s="7"/>
      <c r="B167" s="7"/>
      <c r="C167" s="6"/>
      <c r="D167" s="6"/>
    </row>
    <row r="168">
      <c r="A168" s="7"/>
      <c r="B168" s="7"/>
      <c r="C168" s="6"/>
      <c r="D168" s="6"/>
    </row>
    <row r="169">
      <c r="A169" s="7"/>
      <c r="B169" s="7"/>
      <c r="C169" s="6"/>
      <c r="D169" s="6"/>
    </row>
    <row r="170">
      <c r="A170" s="7"/>
      <c r="B170" s="7"/>
      <c r="C170" s="6"/>
      <c r="D170" s="6"/>
    </row>
    <row r="171">
      <c r="A171" s="7"/>
      <c r="B171" s="7"/>
      <c r="C171" s="6"/>
      <c r="D171" s="6"/>
    </row>
    <row r="172">
      <c r="A172" s="7"/>
      <c r="B172" s="7"/>
      <c r="C172" s="6"/>
      <c r="D172" s="6"/>
    </row>
    <row r="173">
      <c r="A173" s="7"/>
      <c r="B173" s="7"/>
      <c r="C173" s="6"/>
      <c r="D173" s="6"/>
    </row>
    <row r="174">
      <c r="A174" s="7"/>
      <c r="B174" s="7"/>
      <c r="C174" s="6"/>
      <c r="D174" s="6"/>
    </row>
    <row r="175">
      <c r="A175" s="7"/>
      <c r="B175" s="7"/>
      <c r="C175" s="6"/>
      <c r="D175" s="6"/>
    </row>
    <row r="176">
      <c r="A176" s="7"/>
      <c r="B176" s="7"/>
      <c r="C176" s="6"/>
      <c r="D176" s="6"/>
    </row>
    <row r="177">
      <c r="A177" s="7"/>
      <c r="B177" s="7"/>
      <c r="C177" s="6"/>
      <c r="D177" s="6"/>
    </row>
    <row r="178">
      <c r="A178" s="7"/>
      <c r="B178" s="7"/>
      <c r="C178" s="6"/>
      <c r="D17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  <col customWidth="1" min="4" max="4" width="18.29"/>
    <col customWidth="1" min="7" max="7" width="8.43"/>
    <col customWidth="1" min="11" max="11" width="7.29"/>
    <col customWidth="1" min="12" max="12" width="8.43"/>
    <col customWidth="1" min="14" max="14" width="11.14"/>
  </cols>
  <sheetData>
    <row r="1">
      <c r="A1" s="1" t="s">
        <v>139</v>
      </c>
    </row>
    <row r="3">
      <c r="A3" s="2" t="s">
        <v>140</v>
      </c>
    </row>
    <row r="5">
      <c r="B5" s="2" t="s">
        <v>141</v>
      </c>
      <c r="D5" s="25" t="s">
        <v>142</v>
      </c>
      <c r="E5" s="26" t="s">
        <v>8</v>
      </c>
      <c r="F5" s="26" t="s">
        <v>16</v>
      </c>
      <c r="H5" s="25" t="str">
        <f t="shared" ref="H5:J5" si="1">D5</f>
        <v>Query</v>
      </c>
      <c r="I5" s="27" t="str">
        <f t="shared" si="1"/>
        <v>INSTANS</v>
      </c>
      <c r="J5" s="27" t="str">
        <f t="shared" si="1"/>
        <v>Stardog</v>
      </c>
      <c r="L5" s="28" t="str">
        <f t="shared" ref="L5:N5" si="2">D5</f>
        <v>Query</v>
      </c>
      <c r="M5" s="29" t="str">
        <f t="shared" si="2"/>
        <v>INSTANS</v>
      </c>
      <c r="N5" s="29" t="str">
        <f t="shared" si="2"/>
        <v>Stardog</v>
      </c>
    </row>
    <row r="6">
      <c r="A6" s="2" t="s">
        <v>144</v>
      </c>
      <c r="B6">
        <f>MEDIAN(F35:F37)</f>
        <v>602.249286</v>
      </c>
      <c r="D6" s="25" t="s">
        <v>41</v>
      </c>
      <c r="E6" s="30">
        <f>B6</f>
        <v>602.249286</v>
      </c>
      <c r="F6" s="31">
        <f>MEDIAN(E137:E139)+Common!C8-Common!C43</f>
        <v>63.631</v>
      </c>
      <c r="H6" s="32" t="str">
        <f t="shared" ref="H6:H19" si="4">D6</f>
        <v>Q1</v>
      </c>
      <c r="I6" s="31">
        <f>Common!$B$8*0.001/E6</f>
        <v>22.25886076</v>
      </c>
      <c r="J6" s="31">
        <f>Common!$B$8*0.001/F6</f>
        <v>210.6737754</v>
      </c>
      <c r="L6" s="32" t="str">
        <f t="shared" ref="L6:L19" si="5">D6</f>
        <v>Q1</v>
      </c>
      <c r="M6" s="33">
        <f t="shared" ref="M6:N6" si="3">TIME(0,0,E6)</f>
        <v>0.006967592593</v>
      </c>
      <c r="N6" s="33">
        <f t="shared" si="3"/>
        <v>0.0007291666667</v>
      </c>
    </row>
    <row r="7">
      <c r="A7" s="2" t="s">
        <v>151</v>
      </c>
      <c r="B7">
        <f>MEDIAN(F65:F67)</f>
        <v>2620.914936</v>
      </c>
      <c r="D7" s="25" t="s">
        <v>45</v>
      </c>
      <c r="E7" s="30">
        <f>B25</f>
        <v>3196.197971</v>
      </c>
      <c r="F7" s="31">
        <f>MEDIAN(E141:E143)+Common!C8-Common!C43</f>
        <v>64.421</v>
      </c>
      <c r="H7" s="32" t="str">
        <f t="shared" si="4"/>
        <v>Q2</v>
      </c>
      <c r="I7" s="31">
        <f>Common!$B$8*0.001/E7</f>
        <v>4.194165418</v>
      </c>
      <c r="J7" s="31">
        <f>Common!$B$8*0.001/F7</f>
        <v>208.0902656</v>
      </c>
      <c r="L7" s="32" t="str">
        <f t="shared" si="5"/>
        <v>Q2</v>
      </c>
      <c r="M7" s="33">
        <f>E7</f>
        <v>3196.197971</v>
      </c>
      <c r="N7" s="33">
        <f>TIME(0,0,F7)</f>
        <v>0.0007407407407</v>
      </c>
    </row>
    <row r="8">
      <c r="A8" s="2" t="s">
        <v>152</v>
      </c>
      <c r="B8">
        <f>MEDIAN(F39:F41)</f>
        <v>615.084311</v>
      </c>
      <c r="D8" s="25" t="s">
        <v>46</v>
      </c>
      <c r="E8" s="30">
        <f>B8</f>
        <v>615.084311</v>
      </c>
      <c r="F8" s="31">
        <f>MEDIAN(E145:E147)+Common!C8-Common!C43</f>
        <v>63.67</v>
      </c>
      <c r="H8" s="32" t="str">
        <f t="shared" si="4"/>
        <v>Q3</v>
      </c>
      <c r="I8" s="31">
        <f>Common!$B$8*0.001/E8</f>
        <v>21.79438292</v>
      </c>
      <c r="J8" s="31">
        <f>Common!$B$8*0.001/F8</f>
        <v>210.5447306</v>
      </c>
      <c r="L8" s="32" t="str">
        <f t="shared" si="5"/>
        <v>Q3</v>
      </c>
      <c r="M8" s="33">
        <f t="shared" ref="M8:N8" si="6">TIME(0,0,E8)</f>
        <v>0.007118055556</v>
      </c>
      <c r="N8" s="33">
        <f t="shared" si="6"/>
        <v>0.0007291666667</v>
      </c>
    </row>
    <row r="9">
      <c r="A9" s="2" t="s">
        <v>153</v>
      </c>
      <c r="B9">
        <f>MEDIAN(F73:F75)</f>
        <v>2624.22468</v>
      </c>
      <c r="D9" s="25" t="s">
        <v>35</v>
      </c>
      <c r="E9" s="30">
        <f>B10</f>
        <v>720.530791</v>
      </c>
      <c r="F9" s="31">
        <f>MEDIAN(E172:E174)+Common!C8-Common!C37</f>
        <v>64.057</v>
      </c>
      <c r="H9" s="32" t="str">
        <f t="shared" si="4"/>
        <v>Q4</v>
      </c>
      <c r="I9" s="31">
        <f>Common!$B$8*0.001/E9</f>
        <v>18.60487181</v>
      </c>
      <c r="J9" s="31">
        <f>Common!$B$8*0.001/F9</f>
        <v>209.2727259</v>
      </c>
      <c r="L9" s="32" t="str">
        <f t="shared" si="5"/>
        <v>Q4</v>
      </c>
      <c r="M9" s="33">
        <f t="shared" ref="M9:N9" si="7">TIME(0,0,E9)</f>
        <v>0.008333333333</v>
      </c>
      <c r="N9" s="33">
        <f t="shared" si="7"/>
        <v>0.0007407407407</v>
      </c>
    </row>
    <row r="10">
      <c r="A10" s="2" t="s">
        <v>154</v>
      </c>
      <c r="B10">
        <f>MEDIAN(F43:F45)</f>
        <v>720.530791</v>
      </c>
      <c r="D10" s="25" t="s">
        <v>42</v>
      </c>
      <c r="E10" s="30">
        <f t="shared" ref="E10:E18" si="9">B13</f>
        <v>5333.464456</v>
      </c>
      <c r="F10" s="31">
        <f>MEDIAN(E176:E178)+Common!C8-Common!C37</f>
        <v>63.822</v>
      </c>
      <c r="H10" s="32" t="str">
        <f t="shared" si="4"/>
        <v>Q5</v>
      </c>
      <c r="I10" s="34">
        <f>Common!$B$8*0.001/E10</f>
        <v>2.513447518</v>
      </c>
      <c r="J10" s="35">
        <f>Common!$B$8*0.001/F10</f>
        <v>210.0432923</v>
      </c>
      <c r="L10" s="32" t="str">
        <f t="shared" si="5"/>
        <v>Q5</v>
      </c>
      <c r="M10" s="33">
        <f t="shared" ref="M10:N10" si="8">TIME(0,0,E10)</f>
        <v>0.06172453704</v>
      </c>
      <c r="N10" s="33">
        <f t="shared" si="8"/>
        <v>0.0007291666667</v>
      </c>
    </row>
    <row r="11">
      <c r="A11" s="2" t="s">
        <v>155</v>
      </c>
      <c r="B11">
        <f>MEDIAN(F77:F79)</f>
        <v>3813.380112</v>
      </c>
      <c r="D11" s="25" t="s">
        <v>115</v>
      </c>
      <c r="E11" s="30">
        <f t="shared" si="9"/>
        <v>4380.495559</v>
      </c>
      <c r="F11" s="31"/>
      <c r="H11" s="32" t="str">
        <f t="shared" si="4"/>
        <v>Q6</v>
      </c>
      <c r="I11" s="36">
        <f>Common!$B$8*0.001/E11</f>
        <v>3.060243486</v>
      </c>
      <c r="J11" s="31"/>
      <c r="L11" s="32" t="str">
        <f t="shared" si="5"/>
        <v>Q6</v>
      </c>
      <c r="M11" s="33">
        <f t="shared" ref="M11:M19" si="10">TIME(0,0,E11)</f>
        <v>0.05069444444</v>
      </c>
      <c r="N11" s="31" t="str">
        <f>F11</f>
        <v/>
      </c>
    </row>
    <row r="12">
      <c r="A12" s="2"/>
      <c r="D12" s="25" t="s">
        <v>116</v>
      </c>
      <c r="E12" s="30">
        <f t="shared" si="9"/>
        <v>4901.205192</v>
      </c>
      <c r="F12" s="31">
        <f>MEDIAN(E187:E189)+Common!C8-Common!C37</f>
        <v>65.402</v>
      </c>
      <c r="H12" s="32" t="str">
        <f t="shared" si="4"/>
        <v>Q7</v>
      </c>
      <c r="I12" s="36">
        <f>Common!$B$8*0.001/E12</f>
        <v>2.735119726</v>
      </c>
      <c r="J12" s="31">
        <f>Common!$B$8*0.001/F12</f>
        <v>204.9690071</v>
      </c>
      <c r="L12" s="32" t="str">
        <f t="shared" si="5"/>
        <v>Q7</v>
      </c>
      <c r="M12" s="33">
        <f t="shared" si="10"/>
        <v>0.05672453704</v>
      </c>
      <c r="N12" s="33">
        <f t="shared" ref="N12:N14" si="11">TIME(0,0,F12)</f>
        <v>0.0007523148148</v>
      </c>
    </row>
    <row r="13">
      <c r="A13" s="2" t="s">
        <v>156</v>
      </c>
      <c r="B13">
        <f>MEDIAN(F81:F83)</f>
        <v>5333.464456</v>
      </c>
      <c r="D13" s="25" t="s">
        <v>117</v>
      </c>
      <c r="E13" s="30">
        <f t="shared" si="9"/>
        <v>4329.11663</v>
      </c>
      <c r="F13" s="31">
        <f>MEDIAN(E191:E193)+Common!C8-Common!C37</f>
        <v>66.029</v>
      </c>
      <c r="H13" s="32" t="str">
        <f t="shared" si="4"/>
        <v>Q8</v>
      </c>
      <c r="I13" s="36">
        <f>Common!$B$8*0.001/E13</f>
        <v>3.096563143</v>
      </c>
      <c r="J13" s="31">
        <f>Common!$B$8*0.001/F13</f>
        <v>203.0226567</v>
      </c>
      <c r="L13" s="32" t="str">
        <f t="shared" si="5"/>
        <v>Q8</v>
      </c>
      <c r="M13" s="33">
        <f t="shared" si="10"/>
        <v>0.05010416667</v>
      </c>
      <c r="N13" s="33">
        <f t="shared" si="11"/>
        <v>0.0007638888889</v>
      </c>
    </row>
    <row r="14">
      <c r="A14" s="2" t="s">
        <v>157</v>
      </c>
      <c r="B14">
        <f>MEDIAN(F85:F87)</f>
        <v>4380.495559</v>
      </c>
      <c r="D14" s="25" t="s">
        <v>120</v>
      </c>
      <c r="E14" s="30">
        <f t="shared" si="9"/>
        <v>26550.32809</v>
      </c>
      <c r="F14" s="31">
        <f>MEDIAN(E195:E197)+Common!C8-Common!C37</f>
        <v>66.402</v>
      </c>
      <c r="H14" s="32" t="str">
        <f t="shared" si="4"/>
        <v>Q9</v>
      </c>
      <c r="I14" s="37">
        <f>Common!$B$8*0.001/E14</f>
        <v>0.5049046081</v>
      </c>
      <c r="J14" s="31">
        <f>Common!$B$8*0.001/F14</f>
        <v>201.8822174</v>
      </c>
      <c r="L14" s="32" t="str">
        <f t="shared" si="5"/>
        <v>Q9</v>
      </c>
      <c r="M14" s="33">
        <f t="shared" si="10"/>
        <v>0.3072916667</v>
      </c>
      <c r="N14" s="33">
        <f t="shared" si="11"/>
        <v>0.0007638888889</v>
      </c>
    </row>
    <row r="15">
      <c r="A15" s="2" t="s">
        <v>158</v>
      </c>
      <c r="B15">
        <f>MEDIAN(F89:F91)</f>
        <v>4901.205192</v>
      </c>
      <c r="D15" s="25" t="s">
        <v>121</v>
      </c>
      <c r="E15" s="30">
        <f t="shared" si="9"/>
        <v>4330.261969</v>
      </c>
      <c r="F15" s="31"/>
      <c r="H15" s="32" t="str">
        <f t="shared" si="4"/>
        <v>Q10</v>
      </c>
      <c r="I15" s="36">
        <f>Common!$B$8*0.001/E15</f>
        <v>3.095744113</v>
      </c>
      <c r="J15" s="31"/>
      <c r="L15" s="32" t="str">
        <f t="shared" si="5"/>
        <v>Q10</v>
      </c>
      <c r="M15" s="33">
        <f t="shared" si="10"/>
        <v>0.05011574074</v>
      </c>
      <c r="N15" s="31" t="str">
        <f>F15</f>
        <v/>
      </c>
    </row>
    <row r="16">
      <c r="A16" s="2" t="s">
        <v>159</v>
      </c>
      <c r="B16">
        <f>MEDIAN(F93:F95)</f>
        <v>4329.11663</v>
      </c>
      <c r="D16" s="25" t="s">
        <v>43</v>
      </c>
      <c r="E16" s="30">
        <f t="shared" si="9"/>
        <v>3008.565207</v>
      </c>
      <c r="F16" s="31">
        <f>MEDIAN(E205:E207)+Common!C8-Common!C37</f>
        <v>63.743</v>
      </c>
      <c r="H16" s="32" t="str">
        <f t="shared" si="4"/>
        <v>Q11</v>
      </c>
      <c r="I16" s="36">
        <f>Common!$B$8*0.001/E16</f>
        <v>4.455739556</v>
      </c>
      <c r="J16" s="31">
        <f>Common!$B$8*0.001/F16</f>
        <v>210.3036098</v>
      </c>
      <c r="L16" s="32" t="str">
        <f t="shared" si="5"/>
        <v>Q11</v>
      </c>
      <c r="M16" s="33">
        <f t="shared" si="10"/>
        <v>0.03481481481</v>
      </c>
      <c r="N16" s="33">
        <f t="shared" ref="N16:N18" si="12">TIME(0,0,F16)</f>
        <v>0.0007291666667</v>
      </c>
    </row>
    <row r="17">
      <c r="A17" s="2" t="s">
        <v>160</v>
      </c>
      <c r="B17">
        <f>MEDIAN(F97:F99)</f>
        <v>26550.32809</v>
      </c>
      <c r="D17" s="25" t="s">
        <v>122</v>
      </c>
      <c r="E17" s="30">
        <f t="shared" si="9"/>
        <v>5535.525007</v>
      </c>
      <c r="F17" s="31">
        <f>MEDIAN(E209:E211)+Common!C8-Common!C37</f>
        <v>63.89</v>
      </c>
      <c r="H17" s="32" t="str">
        <f t="shared" si="4"/>
        <v>Q12</v>
      </c>
      <c r="I17" s="36">
        <f>Common!$B$8*0.001/E17</f>
        <v>2.421700378</v>
      </c>
      <c r="J17" s="31">
        <f>Common!$B$8*0.001/F17</f>
        <v>209.819737</v>
      </c>
      <c r="L17" s="32" t="str">
        <f t="shared" si="5"/>
        <v>Q12</v>
      </c>
      <c r="M17" s="33">
        <f t="shared" si="10"/>
        <v>0.0640625</v>
      </c>
      <c r="N17" s="33">
        <f t="shared" si="12"/>
        <v>0.0007291666667</v>
      </c>
    </row>
    <row r="18">
      <c r="A18" s="2" t="s">
        <v>161</v>
      </c>
      <c r="B18">
        <f>MEDIAN(F101:F103)</f>
        <v>4330.261969</v>
      </c>
      <c r="D18" s="25" t="s">
        <v>44</v>
      </c>
      <c r="E18" s="30">
        <f t="shared" si="9"/>
        <v>1120.785946</v>
      </c>
      <c r="F18" s="31">
        <f>MEDIAN(E213:E215)+Common!C8-Common!C37</f>
        <v>63.908</v>
      </c>
      <c r="H18" s="32" t="str">
        <f t="shared" si="4"/>
        <v>Q13</v>
      </c>
      <c r="I18" s="36">
        <f>Common!$B$8*0.001/E18</f>
        <v>11.96069869</v>
      </c>
      <c r="J18" s="31">
        <f>Common!$B$8*0.001/F18</f>
        <v>209.7606403</v>
      </c>
      <c r="L18" s="32" t="str">
        <f t="shared" si="5"/>
        <v>Q13</v>
      </c>
      <c r="M18" s="33">
        <f t="shared" si="10"/>
        <v>0.01296296296</v>
      </c>
      <c r="N18" s="33">
        <f t="shared" si="12"/>
        <v>0.0007291666667</v>
      </c>
    </row>
    <row r="19">
      <c r="A19" s="2" t="s">
        <v>162</v>
      </c>
      <c r="B19">
        <f>MEDIAN(F105:F107)</f>
        <v>3008.565207</v>
      </c>
      <c r="D19" s="25" t="s">
        <v>47</v>
      </c>
      <c r="E19" s="30">
        <f>B23</f>
        <v>637.155494</v>
      </c>
      <c r="F19" s="31"/>
      <c r="H19" s="32" t="str">
        <f t="shared" si="4"/>
        <v>Q14</v>
      </c>
      <c r="I19" s="38">
        <f>Common!$B$8*0.001/E19</f>
        <v>21.0394215</v>
      </c>
      <c r="J19" s="31"/>
      <c r="L19" s="32" t="str">
        <f t="shared" si="5"/>
        <v>Q14</v>
      </c>
      <c r="M19" s="33">
        <f t="shared" si="10"/>
        <v>0.007372685185</v>
      </c>
      <c r="N19" s="31" t="str">
        <f>F19</f>
        <v/>
      </c>
    </row>
    <row r="20">
      <c r="A20" s="2" t="s">
        <v>163</v>
      </c>
      <c r="B20">
        <f>MEDIAN(F109:F111)</f>
        <v>5535.525007</v>
      </c>
    </row>
    <row r="21">
      <c r="A21" s="2" t="s">
        <v>164</v>
      </c>
      <c r="B21">
        <f>MEDIAN(F54:F56)</f>
        <v>1120.785946</v>
      </c>
      <c r="D21" s="2"/>
      <c r="E21" s="2" t="s">
        <v>165</v>
      </c>
      <c r="I21" s="2" t="s">
        <v>166</v>
      </c>
      <c r="M21" s="2" t="s">
        <v>167</v>
      </c>
    </row>
    <row r="22">
      <c r="A22" s="2" t="s">
        <v>168</v>
      </c>
      <c r="B22">
        <f>MEDIAN(F113:F115)</f>
        <v>5158.293078</v>
      </c>
    </row>
    <row r="23">
      <c r="A23" s="2" t="s">
        <v>169</v>
      </c>
      <c r="B23">
        <f>MEDIAN(F58:F60)</f>
        <v>637.155494</v>
      </c>
    </row>
    <row r="24">
      <c r="A24" s="2" t="s">
        <v>170</v>
      </c>
      <c r="B24">
        <f>MEDIAN(F117:F119)</f>
        <v>2658.652835</v>
      </c>
    </row>
    <row r="25">
      <c r="A25" s="2" t="s">
        <v>171</v>
      </c>
      <c r="B25">
        <f>MEDIAN(F69:F71)</f>
        <v>3196.197971</v>
      </c>
    </row>
    <row r="27">
      <c r="A27" s="10" t="s">
        <v>172</v>
      </c>
      <c r="B27" s="10"/>
      <c r="C27" s="10"/>
      <c r="E27" s="10"/>
      <c r="F27" s="10"/>
    </row>
    <row r="28">
      <c r="A28" s="9" t="s">
        <v>173</v>
      </c>
      <c r="B28" s="10"/>
      <c r="C28" s="10"/>
      <c r="E28" s="10"/>
      <c r="F28" s="10"/>
    </row>
    <row r="29">
      <c r="A29" s="10" t="s">
        <v>174</v>
      </c>
      <c r="B29" s="10"/>
      <c r="C29" s="10"/>
      <c r="E29" s="10"/>
      <c r="F29" s="10"/>
    </row>
    <row r="30">
      <c r="A30" s="10" t="s">
        <v>175</v>
      </c>
      <c r="B30" s="10"/>
      <c r="C30" s="10"/>
      <c r="E30" s="10"/>
      <c r="F30" s="10"/>
    </row>
    <row r="31">
      <c r="A31" s="10" t="s">
        <v>176</v>
      </c>
      <c r="B31" s="10"/>
      <c r="C31" s="10"/>
      <c r="E31" s="10"/>
      <c r="F31" s="10"/>
    </row>
    <row r="32">
      <c r="A32" s="10"/>
      <c r="B32" s="10"/>
      <c r="C32" s="10"/>
      <c r="E32" s="10"/>
      <c r="F32" s="10"/>
    </row>
    <row r="33">
      <c r="A33" s="10" t="s">
        <v>177</v>
      </c>
      <c r="B33" s="10"/>
      <c r="C33" s="9"/>
      <c r="D33" s="10"/>
      <c r="E33" s="10"/>
      <c r="F33" s="10"/>
    </row>
    <row r="34">
      <c r="A34" s="10" t="s">
        <v>178</v>
      </c>
      <c r="B34" s="10" t="s">
        <v>102</v>
      </c>
      <c r="C34" s="10" t="s">
        <v>15</v>
      </c>
      <c r="D34" s="10" t="s">
        <v>105</v>
      </c>
      <c r="E34" s="18">
        <v>1.0</v>
      </c>
      <c r="F34" s="18">
        <v>604.226842</v>
      </c>
    </row>
    <row r="35">
      <c r="A35" s="10" t="s">
        <v>178</v>
      </c>
      <c r="B35" s="10" t="s">
        <v>102</v>
      </c>
      <c r="C35" s="10" t="s">
        <v>15</v>
      </c>
      <c r="D35" s="10" t="s">
        <v>105</v>
      </c>
      <c r="E35" s="18">
        <v>2.0</v>
      </c>
      <c r="F35" s="18">
        <v>602.3016</v>
      </c>
    </row>
    <row r="36">
      <c r="A36" s="10" t="s">
        <v>178</v>
      </c>
      <c r="B36" s="10" t="s">
        <v>102</v>
      </c>
      <c r="C36" s="10" t="s">
        <v>15</v>
      </c>
      <c r="D36" s="10" t="s">
        <v>105</v>
      </c>
      <c r="E36" s="18">
        <v>3.0</v>
      </c>
      <c r="F36" s="18">
        <v>602.145103</v>
      </c>
    </row>
    <row r="37">
      <c r="A37" s="10" t="s">
        <v>178</v>
      </c>
      <c r="B37" s="10" t="s">
        <v>102</v>
      </c>
      <c r="C37" s="10" t="s">
        <v>15</v>
      </c>
      <c r="D37" s="10" t="s">
        <v>105</v>
      </c>
      <c r="E37" s="18">
        <v>4.0</v>
      </c>
      <c r="F37" s="18">
        <v>602.249286</v>
      </c>
    </row>
    <row r="38">
      <c r="A38" s="10" t="s">
        <v>178</v>
      </c>
      <c r="B38" s="10" t="s">
        <v>108</v>
      </c>
      <c r="C38" s="10" t="s">
        <v>15</v>
      </c>
      <c r="D38" s="10" t="s">
        <v>105</v>
      </c>
      <c r="E38" s="18">
        <v>1.0</v>
      </c>
      <c r="F38" s="18">
        <v>612.572676</v>
      </c>
    </row>
    <row r="39">
      <c r="A39" s="10" t="s">
        <v>178</v>
      </c>
      <c r="B39" s="10" t="s">
        <v>108</v>
      </c>
      <c r="C39" s="10" t="s">
        <v>15</v>
      </c>
      <c r="D39" s="10" t="s">
        <v>105</v>
      </c>
      <c r="E39" s="18">
        <v>2.0</v>
      </c>
      <c r="F39" s="18">
        <v>615.084311</v>
      </c>
    </row>
    <row r="40">
      <c r="A40" s="10" t="s">
        <v>178</v>
      </c>
      <c r="B40" s="10" t="s">
        <v>108</v>
      </c>
      <c r="C40" s="10" t="s">
        <v>15</v>
      </c>
      <c r="D40" s="10" t="s">
        <v>105</v>
      </c>
      <c r="E40" s="18">
        <v>3.0</v>
      </c>
      <c r="F40" s="18">
        <v>616.348318</v>
      </c>
    </row>
    <row r="41">
      <c r="A41" s="10" t="s">
        <v>178</v>
      </c>
      <c r="B41" s="10" t="s">
        <v>108</v>
      </c>
      <c r="C41" s="10" t="s">
        <v>15</v>
      </c>
      <c r="D41" s="10" t="s">
        <v>105</v>
      </c>
      <c r="E41" s="18">
        <v>4.0</v>
      </c>
      <c r="F41" s="18">
        <v>613.403955</v>
      </c>
    </row>
    <row r="42">
      <c r="A42" s="10" t="s">
        <v>178</v>
      </c>
      <c r="B42" s="10" t="s">
        <v>78</v>
      </c>
      <c r="C42" s="10" t="s">
        <v>15</v>
      </c>
      <c r="D42" s="10" t="s">
        <v>96</v>
      </c>
      <c r="E42" s="18">
        <v>1.0</v>
      </c>
      <c r="F42" s="18">
        <v>722.955408</v>
      </c>
    </row>
    <row r="43">
      <c r="A43" s="10" t="s">
        <v>178</v>
      </c>
      <c r="B43" s="10" t="s">
        <v>78</v>
      </c>
      <c r="C43" s="10" t="s">
        <v>15</v>
      </c>
      <c r="D43" s="10" t="s">
        <v>96</v>
      </c>
      <c r="E43" s="18">
        <v>2.0</v>
      </c>
      <c r="F43" s="18">
        <v>720.530791</v>
      </c>
    </row>
    <row r="44">
      <c r="A44" s="10" t="s">
        <v>178</v>
      </c>
      <c r="B44" s="10" t="s">
        <v>78</v>
      </c>
      <c r="C44" s="10" t="s">
        <v>15</v>
      </c>
      <c r="D44" s="10" t="s">
        <v>96</v>
      </c>
      <c r="E44" s="18">
        <v>3.0</v>
      </c>
      <c r="F44" s="18">
        <v>721.719992</v>
      </c>
    </row>
    <row r="45">
      <c r="A45" s="10" t="s">
        <v>178</v>
      </c>
      <c r="B45" s="10" t="s">
        <v>78</v>
      </c>
      <c r="C45" s="10" t="s">
        <v>15</v>
      </c>
      <c r="D45" s="10" t="s">
        <v>96</v>
      </c>
      <c r="E45" s="18">
        <v>4.0</v>
      </c>
      <c r="F45" s="18">
        <v>720.061656</v>
      </c>
    </row>
    <row r="46">
      <c r="A46" s="10" t="s">
        <v>178</v>
      </c>
      <c r="B46" s="10" t="s">
        <v>80</v>
      </c>
      <c r="C46" s="10" t="s">
        <v>15</v>
      </c>
      <c r="D46" s="9" t="s">
        <v>179</v>
      </c>
      <c r="E46" s="18"/>
      <c r="F46" s="18"/>
    </row>
    <row r="47">
      <c r="A47" s="10"/>
      <c r="B47" s="10"/>
      <c r="C47" s="10"/>
      <c r="D47" s="10"/>
      <c r="E47" s="18"/>
      <c r="F47" s="18"/>
    </row>
    <row r="48">
      <c r="A48" s="10"/>
      <c r="B48" s="10"/>
      <c r="C48" s="10"/>
      <c r="D48" s="10"/>
      <c r="E48" s="18"/>
      <c r="F48" s="18"/>
    </row>
    <row r="49">
      <c r="A49" s="10"/>
      <c r="B49" s="10"/>
      <c r="C49" s="10"/>
      <c r="D49" s="10"/>
      <c r="E49" s="18"/>
      <c r="F49" s="18"/>
    </row>
    <row r="50">
      <c r="A50" s="10"/>
      <c r="B50" s="10"/>
      <c r="C50" s="10"/>
      <c r="D50" s="10"/>
      <c r="E50" s="10"/>
      <c r="F50" s="10"/>
    </row>
    <row r="51">
      <c r="A51" s="10" t="s">
        <v>178</v>
      </c>
      <c r="B51" s="10" t="s">
        <v>81</v>
      </c>
      <c r="C51" s="10" t="s">
        <v>15</v>
      </c>
      <c r="D51" s="10" t="s">
        <v>179</v>
      </c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 t="s">
        <v>178</v>
      </c>
      <c r="B53" s="10" t="s">
        <v>83</v>
      </c>
      <c r="C53" s="10" t="s">
        <v>15</v>
      </c>
      <c r="D53" s="10" t="s">
        <v>100</v>
      </c>
      <c r="E53" s="18">
        <v>1.0</v>
      </c>
      <c r="F53" s="18">
        <v>1127.747156</v>
      </c>
    </row>
    <row r="54">
      <c r="A54" s="10" t="s">
        <v>178</v>
      </c>
      <c r="B54" s="10" t="s">
        <v>83</v>
      </c>
      <c r="C54" s="10" t="s">
        <v>15</v>
      </c>
      <c r="D54" s="10" t="s">
        <v>100</v>
      </c>
      <c r="E54" s="18">
        <v>2.0</v>
      </c>
      <c r="F54" s="18">
        <v>1120.785946</v>
      </c>
    </row>
    <row r="55">
      <c r="A55" s="10" t="s">
        <v>178</v>
      </c>
      <c r="B55" s="10" t="s">
        <v>83</v>
      </c>
      <c r="C55" s="10" t="s">
        <v>15</v>
      </c>
      <c r="D55" s="10" t="s">
        <v>100</v>
      </c>
      <c r="E55" s="18">
        <v>3.0</v>
      </c>
      <c r="F55" s="18">
        <v>1120.376706</v>
      </c>
    </row>
    <row r="56">
      <c r="A56" s="10" t="s">
        <v>178</v>
      </c>
      <c r="B56" s="10" t="s">
        <v>83</v>
      </c>
      <c r="C56" s="10" t="s">
        <v>15</v>
      </c>
      <c r="D56" s="10" t="s">
        <v>100</v>
      </c>
      <c r="E56" s="18">
        <v>4.0</v>
      </c>
      <c r="F56" s="18">
        <v>1122.609926</v>
      </c>
    </row>
    <row r="57">
      <c r="A57" s="10" t="s">
        <v>178</v>
      </c>
      <c r="B57" s="10" t="s">
        <v>109</v>
      </c>
      <c r="C57" s="10" t="s">
        <v>15</v>
      </c>
      <c r="D57" s="10" t="s">
        <v>105</v>
      </c>
      <c r="E57" s="18">
        <v>1.0</v>
      </c>
      <c r="F57" s="18">
        <v>638.418833</v>
      </c>
    </row>
    <row r="58">
      <c r="A58" s="10" t="s">
        <v>178</v>
      </c>
      <c r="B58" s="10" t="s">
        <v>109</v>
      </c>
      <c r="C58" s="10" t="s">
        <v>15</v>
      </c>
      <c r="D58" s="10" t="s">
        <v>105</v>
      </c>
      <c r="E58" s="18">
        <v>2.0</v>
      </c>
      <c r="F58" s="18">
        <v>637.606188</v>
      </c>
    </row>
    <row r="59">
      <c r="A59" s="10" t="s">
        <v>178</v>
      </c>
      <c r="B59" s="10" t="s">
        <v>109</v>
      </c>
      <c r="C59" s="10" t="s">
        <v>15</v>
      </c>
      <c r="D59" s="10" t="s">
        <v>105</v>
      </c>
      <c r="E59" s="18">
        <v>3.0</v>
      </c>
      <c r="F59" s="18">
        <v>637.155494</v>
      </c>
    </row>
    <row r="60">
      <c r="A60" s="10" t="s">
        <v>178</v>
      </c>
      <c r="B60" s="10" t="s">
        <v>109</v>
      </c>
      <c r="C60" s="10" t="s">
        <v>15</v>
      </c>
      <c r="D60" s="10" t="s">
        <v>105</v>
      </c>
      <c r="E60" s="18">
        <v>4.0</v>
      </c>
      <c r="F60" s="18">
        <v>636.072347</v>
      </c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 t="s">
        <v>180</v>
      </c>
      <c r="B63" s="10"/>
      <c r="C63" s="10"/>
      <c r="D63" s="10"/>
      <c r="E63" s="10"/>
      <c r="F63" s="10"/>
    </row>
    <row r="64">
      <c r="A64" s="10" t="s">
        <v>181</v>
      </c>
      <c r="B64" s="10" t="s">
        <v>102</v>
      </c>
      <c r="C64" s="10" t="s">
        <v>15</v>
      </c>
      <c r="D64" s="10" t="s">
        <v>105</v>
      </c>
      <c r="E64" s="18">
        <v>1.0</v>
      </c>
      <c r="F64" s="18">
        <v>2625.016031</v>
      </c>
    </row>
    <row r="65">
      <c r="A65" s="10" t="s">
        <v>181</v>
      </c>
      <c r="B65" s="10" t="s">
        <v>102</v>
      </c>
      <c r="C65" s="10" t="s">
        <v>15</v>
      </c>
      <c r="D65" s="10" t="s">
        <v>105</v>
      </c>
      <c r="E65" s="18">
        <v>2.0</v>
      </c>
      <c r="F65" s="18">
        <v>2620.655603</v>
      </c>
    </row>
    <row r="66">
      <c r="A66" s="10" t="s">
        <v>181</v>
      </c>
      <c r="B66" s="10" t="s">
        <v>102</v>
      </c>
      <c r="C66" s="10" t="s">
        <v>15</v>
      </c>
      <c r="D66" s="10" t="s">
        <v>105</v>
      </c>
      <c r="E66" s="18">
        <v>3.0</v>
      </c>
      <c r="F66" s="18">
        <v>2620.914936</v>
      </c>
    </row>
    <row r="67">
      <c r="A67" s="10" t="s">
        <v>181</v>
      </c>
      <c r="B67" s="10" t="s">
        <v>102</v>
      </c>
      <c r="C67" s="10" t="s">
        <v>15</v>
      </c>
      <c r="D67" s="10" t="s">
        <v>105</v>
      </c>
      <c r="E67" s="18">
        <v>4.0</v>
      </c>
      <c r="F67" s="18">
        <v>2622.994122</v>
      </c>
    </row>
    <row r="68">
      <c r="A68" s="10" t="s">
        <v>181</v>
      </c>
      <c r="B68" s="10" t="s">
        <v>107</v>
      </c>
      <c r="C68" s="10" t="s">
        <v>15</v>
      </c>
      <c r="D68" s="10" t="s">
        <v>105</v>
      </c>
      <c r="E68" s="18">
        <v>1.0</v>
      </c>
      <c r="F68" s="18">
        <v>3186.720094</v>
      </c>
    </row>
    <row r="69">
      <c r="A69" s="10" t="s">
        <v>181</v>
      </c>
      <c r="B69" s="10" t="s">
        <v>107</v>
      </c>
      <c r="C69" s="10" t="s">
        <v>15</v>
      </c>
      <c r="D69" s="10" t="s">
        <v>105</v>
      </c>
      <c r="E69" s="18">
        <v>2.0</v>
      </c>
      <c r="F69" s="18">
        <v>3188.100392</v>
      </c>
    </row>
    <row r="70">
      <c r="A70" s="10" t="s">
        <v>181</v>
      </c>
      <c r="B70" s="10" t="s">
        <v>107</v>
      </c>
      <c r="C70" s="10" t="s">
        <v>15</v>
      </c>
      <c r="D70" s="10" t="s">
        <v>105</v>
      </c>
      <c r="E70" s="18">
        <v>3.0</v>
      </c>
      <c r="F70" s="18">
        <v>3196.197971</v>
      </c>
    </row>
    <row r="71">
      <c r="A71" s="10" t="s">
        <v>181</v>
      </c>
      <c r="B71" s="10" t="s">
        <v>107</v>
      </c>
      <c r="C71" s="10" t="s">
        <v>15</v>
      </c>
      <c r="D71" s="10" t="s">
        <v>105</v>
      </c>
      <c r="E71" s="18">
        <v>4.0</v>
      </c>
      <c r="F71" s="18">
        <v>3203.413145</v>
      </c>
    </row>
    <row r="72">
      <c r="A72" s="10" t="s">
        <v>181</v>
      </c>
      <c r="B72" s="10" t="s">
        <v>108</v>
      </c>
      <c r="C72" s="10" t="s">
        <v>15</v>
      </c>
      <c r="D72" s="10" t="s">
        <v>105</v>
      </c>
      <c r="E72" s="18">
        <v>1.0</v>
      </c>
      <c r="F72" s="18">
        <v>2628.578181</v>
      </c>
    </row>
    <row r="73">
      <c r="A73" s="10" t="s">
        <v>181</v>
      </c>
      <c r="B73" s="10" t="s">
        <v>108</v>
      </c>
      <c r="C73" s="10" t="s">
        <v>15</v>
      </c>
      <c r="D73" s="10" t="s">
        <v>105</v>
      </c>
      <c r="E73" s="18">
        <v>2.0</v>
      </c>
      <c r="F73" s="18">
        <v>2624.22468</v>
      </c>
    </row>
    <row r="74">
      <c r="A74" s="10" t="s">
        <v>181</v>
      </c>
      <c r="B74" s="10" t="s">
        <v>108</v>
      </c>
      <c r="C74" s="10" t="s">
        <v>15</v>
      </c>
      <c r="D74" s="10" t="s">
        <v>105</v>
      </c>
      <c r="E74" s="18">
        <v>3.0</v>
      </c>
      <c r="F74" s="18">
        <v>2626.48484</v>
      </c>
    </row>
    <row r="75">
      <c r="A75" s="10" t="s">
        <v>181</v>
      </c>
      <c r="B75" s="10" t="s">
        <v>108</v>
      </c>
      <c r="C75" s="10" t="s">
        <v>15</v>
      </c>
      <c r="D75" s="10" t="s">
        <v>105</v>
      </c>
      <c r="E75" s="18">
        <v>4.0</v>
      </c>
      <c r="F75" s="18">
        <v>2617.226774</v>
      </c>
    </row>
    <row r="76">
      <c r="A76" s="10" t="s">
        <v>181</v>
      </c>
      <c r="B76" s="10" t="s">
        <v>78</v>
      </c>
      <c r="C76" s="10" t="s">
        <v>15</v>
      </c>
      <c r="D76" s="10" t="s">
        <v>90</v>
      </c>
      <c r="E76" s="18">
        <v>1.0</v>
      </c>
      <c r="F76" s="18">
        <v>3811.636721</v>
      </c>
    </row>
    <row r="77">
      <c r="A77" s="10" t="s">
        <v>181</v>
      </c>
      <c r="B77" s="10" t="s">
        <v>78</v>
      </c>
      <c r="C77" s="10" t="s">
        <v>15</v>
      </c>
      <c r="D77" s="10" t="s">
        <v>90</v>
      </c>
      <c r="E77" s="18">
        <v>2.0</v>
      </c>
      <c r="F77" s="18">
        <v>3825.943884</v>
      </c>
    </row>
    <row r="78">
      <c r="A78" s="10" t="s">
        <v>181</v>
      </c>
      <c r="B78" s="10" t="s">
        <v>78</v>
      </c>
      <c r="C78" s="10" t="s">
        <v>15</v>
      </c>
      <c r="D78" s="10" t="s">
        <v>90</v>
      </c>
      <c r="E78" s="18">
        <v>3.0</v>
      </c>
      <c r="F78" s="18">
        <v>3813.380112</v>
      </c>
    </row>
    <row r="79">
      <c r="A79" s="10" t="s">
        <v>181</v>
      </c>
      <c r="B79" s="10" t="s">
        <v>78</v>
      </c>
      <c r="C79" s="10" t="s">
        <v>15</v>
      </c>
      <c r="D79" s="10" t="s">
        <v>90</v>
      </c>
      <c r="E79" s="18">
        <v>4.0</v>
      </c>
      <c r="F79" s="18">
        <v>3808.594712</v>
      </c>
    </row>
    <row r="80">
      <c r="A80" s="10" t="s">
        <v>181</v>
      </c>
      <c r="B80" s="10" t="s">
        <v>80</v>
      </c>
      <c r="C80" s="10" t="s">
        <v>15</v>
      </c>
      <c r="D80" s="10" t="s">
        <v>91</v>
      </c>
      <c r="E80" s="18">
        <v>1.0</v>
      </c>
      <c r="F80" s="18">
        <v>5329.871902</v>
      </c>
    </row>
    <row r="81">
      <c r="A81" s="10" t="s">
        <v>181</v>
      </c>
      <c r="B81" s="10" t="s">
        <v>80</v>
      </c>
      <c r="C81" s="10" t="s">
        <v>15</v>
      </c>
      <c r="D81" s="10" t="s">
        <v>91</v>
      </c>
      <c r="E81" s="18">
        <v>2.0</v>
      </c>
      <c r="F81" s="18">
        <v>5357.000648</v>
      </c>
    </row>
    <row r="82">
      <c r="A82" s="10" t="s">
        <v>181</v>
      </c>
      <c r="B82" s="10" t="s">
        <v>80</v>
      </c>
      <c r="C82" s="10" t="s">
        <v>15</v>
      </c>
      <c r="D82" s="10" t="s">
        <v>91</v>
      </c>
      <c r="E82" s="18">
        <v>3.0</v>
      </c>
      <c r="F82" s="18">
        <v>5331.422025</v>
      </c>
    </row>
    <row r="83">
      <c r="A83" s="10" t="s">
        <v>181</v>
      </c>
      <c r="B83" s="10" t="s">
        <v>80</v>
      </c>
      <c r="C83" s="10" t="s">
        <v>15</v>
      </c>
      <c r="D83" s="10" t="s">
        <v>91</v>
      </c>
      <c r="E83" s="18">
        <v>4.0</v>
      </c>
      <c r="F83" s="18">
        <v>5333.464456</v>
      </c>
    </row>
    <row r="84">
      <c r="A84" s="10" t="s">
        <v>181</v>
      </c>
      <c r="B84" s="10" t="s">
        <v>131</v>
      </c>
      <c r="C84" s="10" t="s">
        <v>15</v>
      </c>
      <c r="D84" s="10" t="s">
        <v>132</v>
      </c>
      <c r="E84" s="18">
        <v>1.0</v>
      </c>
      <c r="F84" s="18">
        <v>4381.48176</v>
      </c>
    </row>
    <row r="85">
      <c r="A85" s="10" t="s">
        <v>181</v>
      </c>
      <c r="B85" s="10" t="s">
        <v>131</v>
      </c>
      <c r="C85" s="10" t="s">
        <v>15</v>
      </c>
      <c r="D85" s="10" t="s">
        <v>132</v>
      </c>
      <c r="E85" s="18">
        <v>2.0</v>
      </c>
      <c r="F85" s="18">
        <v>4380.495559</v>
      </c>
    </row>
    <row r="86">
      <c r="A86" s="10" t="s">
        <v>181</v>
      </c>
      <c r="B86" s="10" t="s">
        <v>131</v>
      </c>
      <c r="C86" s="10" t="s">
        <v>15</v>
      </c>
      <c r="D86" s="10" t="s">
        <v>132</v>
      </c>
      <c r="E86" s="18">
        <v>3.0</v>
      </c>
      <c r="F86" s="18">
        <v>4370.85148</v>
      </c>
    </row>
    <row r="87">
      <c r="A87" s="10" t="s">
        <v>181</v>
      </c>
      <c r="B87" s="10" t="s">
        <v>131</v>
      </c>
      <c r="C87" s="10" t="s">
        <v>15</v>
      </c>
      <c r="D87" s="10" t="s">
        <v>132</v>
      </c>
      <c r="E87" s="18">
        <v>4.0</v>
      </c>
      <c r="F87" s="18">
        <v>4382.274104</v>
      </c>
    </row>
    <row r="88">
      <c r="A88" s="10" t="s">
        <v>181</v>
      </c>
      <c r="B88" s="10" t="s">
        <v>133</v>
      </c>
      <c r="C88" s="10" t="s">
        <v>15</v>
      </c>
      <c r="D88" s="10" t="s">
        <v>132</v>
      </c>
      <c r="E88" s="18">
        <v>1.0</v>
      </c>
      <c r="F88" s="18">
        <v>4899.070942</v>
      </c>
    </row>
    <row r="89">
      <c r="A89" s="10" t="s">
        <v>181</v>
      </c>
      <c r="B89" s="10" t="s">
        <v>133</v>
      </c>
      <c r="C89" s="10" t="s">
        <v>15</v>
      </c>
      <c r="D89" s="10" t="s">
        <v>132</v>
      </c>
      <c r="E89" s="18">
        <v>2.0</v>
      </c>
      <c r="F89" s="18">
        <v>4900.63281</v>
      </c>
    </row>
    <row r="90">
      <c r="A90" s="10" t="s">
        <v>181</v>
      </c>
      <c r="B90" s="10" t="s">
        <v>133</v>
      </c>
      <c r="C90" s="10" t="s">
        <v>15</v>
      </c>
      <c r="D90" s="10" t="s">
        <v>132</v>
      </c>
      <c r="E90" s="18">
        <v>3.0</v>
      </c>
      <c r="F90" s="18">
        <v>4901.205192</v>
      </c>
    </row>
    <row r="91">
      <c r="A91" s="10" t="s">
        <v>181</v>
      </c>
      <c r="B91" s="10" t="s">
        <v>133</v>
      </c>
      <c r="C91" s="10" t="s">
        <v>15</v>
      </c>
      <c r="D91" s="10" t="s">
        <v>132</v>
      </c>
      <c r="E91" s="18">
        <v>4.0</v>
      </c>
      <c r="F91" s="18">
        <v>4917.425477</v>
      </c>
    </row>
    <row r="92">
      <c r="A92" s="10" t="s">
        <v>181</v>
      </c>
      <c r="B92" s="10" t="s">
        <v>134</v>
      </c>
      <c r="C92" s="10" t="s">
        <v>15</v>
      </c>
      <c r="D92" s="10" t="s">
        <v>132</v>
      </c>
      <c r="E92" s="18">
        <v>1.0</v>
      </c>
      <c r="F92" s="18">
        <v>4353.837211</v>
      </c>
    </row>
    <row r="93">
      <c r="A93" s="10" t="s">
        <v>181</v>
      </c>
      <c r="B93" s="10" t="s">
        <v>134</v>
      </c>
      <c r="C93" s="10" t="s">
        <v>15</v>
      </c>
      <c r="D93" s="10" t="s">
        <v>132</v>
      </c>
      <c r="E93" s="18">
        <v>2.0</v>
      </c>
      <c r="F93" s="18">
        <v>4331.35946</v>
      </c>
    </row>
    <row r="94">
      <c r="A94" s="10" t="s">
        <v>181</v>
      </c>
      <c r="B94" s="10" t="s">
        <v>134</v>
      </c>
      <c r="C94" s="10" t="s">
        <v>15</v>
      </c>
      <c r="D94" s="10" t="s">
        <v>132</v>
      </c>
      <c r="E94" s="18">
        <v>3.0</v>
      </c>
      <c r="F94" s="18">
        <v>4326.382006</v>
      </c>
    </row>
    <row r="95">
      <c r="A95" s="10" t="s">
        <v>181</v>
      </c>
      <c r="B95" s="10" t="s">
        <v>134</v>
      </c>
      <c r="C95" s="10" t="s">
        <v>15</v>
      </c>
      <c r="D95" s="10" t="s">
        <v>132</v>
      </c>
      <c r="E95" s="18">
        <v>4.0</v>
      </c>
      <c r="F95" s="18">
        <v>4329.11663</v>
      </c>
    </row>
    <row r="96">
      <c r="A96" s="10" t="s">
        <v>181</v>
      </c>
      <c r="B96" s="10" t="s">
        <v>145</v>
      </c>
      <c r="C96" s="10" t="s">
        <v>15</v>
      </c>
      <c r="D96" s="10" t="s">
        <v>132</v>
      </c>
      <c r="E96" s="18">
        <v>1.0</v>
      </c>
      <c r="F96" s="18">
        <v>26478.761929</v>
      </c>
    </row>
    <row r="97">
      <c r="A97" s="10" t="s">
        <v>181</v>
      </c>
      <c r="B97" s="10" t="s">
        <v>145</v>
      </c>
      <c r="C97" s="10" t="s">
        <v>15</v>
      </c>
      <c r="D97" s="10" t="s">
        <v>132</v>
      </c>
      <c r="E97" s="18">
        <v>2.0</v>
      </c>
      <c r="F97" s="18">
        <v>26597.778407</v>
      </c>
    </row>
    <row r="98">
      <c r="A98" s="10" t="s">
        <v>181</v>
      </c>
      <c r="B98" s="10" t="s">
        <v>145</v>
      </c>
      <c r="C98" s="10" t="s">
        <v>15</v>
      </c>
      <c r="D98" s="10" t="s">
        <v>132</v>
      </c>
      <c r="E98" s="18">
        <v>3.0</v>
      </c>
      <c r="F98" s="18">
        <v>26533.236262</v>
      </c>
    </row>
    <row r="99">
      <c r="A99" s="10" t="s">
        <v>181</v>
      </c>
      <c r="B99" s="10" t="s">
        <v>145</v>
      </c>
      <c r="C99" s="10" t="s">
        <v>15</v>
      </c>
      <c r="D99" s="10" t="s">
        <v>132</v>
      </c>
      <c r="E99" s="18">
        <v>4.0</v>
      </c>
      <c r="F99" s="18">
        <v>26550.328091</v>
      </c>
    </row>
    <row r="100">
      <c r="A100" s="10" t="s">
        <v>181</v>
      </c>
      <c r="B100" s="10" t="s">
        <v>146</v>
      </c>
      <c r="C100" s="10" t="s">
        <v>15</v>
      </c>
      <c r="D100" s="10" t="s">
        <v>132</v>
      </c>
      <c r="E100" s="18">
        <v>1.0</v>
      </c>
      <c r="F100" s="18">
        <v>4324.718152</v>
      </c>
    </row>
    <row r="101">
      <c r="A101" s="10" t="s">
        <v>181</v>
      </c>
      <c r="B101" s="10" t="s">
        <v>146</v>
      </c>
      <c r="C101" s="10" t="s">
        <v>15</v>
      </c>
      <c r="D101" s="10" t="s">
        <v>132</v>
      </c>
      <c r="E101" s="18">
        <v>2.0</v>
      </c>
      <c r="F101" s="18">
        <v>4334.940323</v>
      </c>
    </row>
    <row r="102">
      <c r="A102" s="10" t="s">
        <v>181</v>
      </c>
      <c r="B102" s="10" t="s">
        <v>146</v>
      </c>
      <c r="C102" s="10" t="s">
        <v>15</v>
      </c>
      <c r="D102" s="10" t="s">
        <v>132</v>
      </c>
      <c r="E102" s="18">
        <v>3.0</v>
      </c>
      <c r="F102" s="18">
        <v>4321.78058</v>
      </c>
    </row>
    <row r="103">
      <c r="A103" s="10" t="s">
        <v>181</v>
      </c>
      <c r="B103" s="10" t="s">
        <v>146</v>
      </c>
      <c r="C103" s="10" t="s">
        <v>15</v>
      </c>
      <c r="D103" s="10" t="s">
        <v>132</v>
      </c>
      <c r="E103" s="18">
        <v>4.0</v>
      </c>
      <c r="F103" s="18">
        <v>4330.261969</v>
      </c>
    </row>
    <row r="104">
      <c r="A104" s="10" t="s">
        <v>181</v>
      </c>
      <c r="B104" s="10" t="s">
        <v>81</v>
      </c>
      <c r="C104" s="10" t="s">
        <v>15</v>
      </c>
      <c r="D104" s="10" t="s">
        <v>92</v>
      </c>
      <c r="E104" s="18">
        <v>1.0</v>
      </c>
      <c r="F104" s="18">
        <v>2991.514584</v>
      </c>
    </row>
    <row r="105">
      <c r="A105" s="10" t="s">
        <v>181</v>
      </c>
      <c r="B105" s="10" t="s">
        <v>81</v>
      </c>
      <c r="C105" s="10" t="s">
        <v>15</v>
      </c>
      <c r="D105" s="10" t="s">
        <v>92</v>
      </c>
      <c r="E105" s="18">
        <v>2.0</v>
      </c>
      <c r="F105" s="18">
        <v>3008.565207</v>
      </c>
    </row>
    <row r="106">
      <c r="A106" s="10" t="s">
        <v>181</v>
      </c>
      <c r="B106" s="10" t="s">
        <v>81</v>
      </c>
      <c r="C106" s="10" t="s">
        <v>15</v>
      </c>
      <c r="D106" s="10" t="s">
        <v>92</v>
      </c>
      <c r="E106" s="18">
        <v>3.0</v>
      </c>
      <c r="F106" s="18">
        <v>3005.588086</v>
      </c>
    </row>
    <row r="107">
      <c r="A107" s="10" t="s">
        <v>181</v>
      </c>
      <c r="B107" s="10" t="s">
        <v>81</v>
      </c>
      <c r="C107" s="10" t="s">
        <v>15</v>
      </c>
      <c r="D107" s="10" t="s">
        <v>92</v>
      </c>
      <c r="E107" s="18">
        <v>4.0</v>
      </c>
      <c r="F107" s="18">
        <v>3018.93449</v>
      </c>
    </row>
    <row r="108">
      <c r="A108" s="10" t="s">
        <v>181</v>
      </c>
      <c r="B108" s="10" t="s">
        <v>147</v>
      </c>
      <c r="C108" s="10" t="s">
        <v>15</v>
      </c>
      <c r="D108" s="10" t="s">
        <v>148</v>
      </c>
      <c r="E108" s="18">
        <v>1.0</v>
      </c>
      <c r="F108" s="18">
        <v>5550.719663</v>
      </c>
    </row>
    <row r="109">
      <c r="A109" s="10" t="s">
        <v>181</v>
      </c>
      <c r="B109" s="10" t="s">
        <v>147</v>
      </c>
      <c r="C109" s="10" t="s">
        <v>15</v>
      </c>
      <c r="D109" s="10" t="s">
        <v>148</v>
      </c>
      <c r="E109" s="18">
        <v>2.0</v>
      </c>
      <c r="F109" s="18">
        <v>5518.177805</v>
      </c>
    </row>
    <row r="110">
      <c r="A110" s="10" t="s">
        <v>181</v>
      </c>
      <c r="B110" s="10" t="s">
        <v>147</v>
      </c>
      <c r="C110" s="10" t="s">
        <v>15</v>
      </c>
      <c r="D110" s="10" t="s">
        <v>148</v>
      </c>
      <c r="E110" s="18">
        <v>3.0</v>
      </c>
      <c r="F110" s="18">
        <v>5535.525007</v>
      </c>
    </row>
    <row r="111">
      <c r="A111" s="10" t="s">
        <v>181</v>
      </c>
      <c r="B111" s="10" t="s">
        <v>147</v>
      </c>
      <c r="C111" s="10" t="s">
        <v>15</v>
      </c>
      <c r="D111" s="10" t="s">
        <v>148</v>
      </c>
      <c r="E111" s="18">
        <v>4.0</v>
      </c>
      <c r="F111" s="18">
        <v>5535.831523</v>
      </c>
    </row>
    <row r="112">
      <c r="A112" s="10" t="s">
        <v>181</v>
      </c>
      <c r="B112" s="10" t="s">
        <v>83</v>
      </c>
      <c r="C112" s="10" t="s">
        <v>15</v>
      </c>
      <c r="D112" s="10" t="s">
        <v>93</v>
      </c>
      <c r="E112" s="18">
        <v>1.0</v>
      </c>
      <c r="F112" s="18">
        <v>5161.088324</v>
      </c>
    </row>
    <row r="113">
      <c r="A113" s="10" t="s">
        <v>181</v>
      </c>
      <c r="B113" s="10" t="s">
        <v>83</v>
      </c>
      <c r="C113" s="10" t="s">
        <v>15</v>
      </c>
      <c r="D113" s="10" t="s">
        <v>93</v>
      </c>
      <c r="E113" s="18">
        <v>2.0</v>
      </c>
      <c r="F113" s="18">
        <v>5158.293078</v>
      </c>
    </row>
    <row r="114">
      <c r="A114" s="10" t="s">
        <v>181</v>
      </c>
      <c r="B114" s="10" t="s">
        <v>83</v>
      </c>
      <c r="C114" s="10" t="s">
        <v>15</v>
      </c>
      <c r="D114" s="10" t="s">
        <v>93</v>
      </c>
      <c r="E114" s="18">
        <v>3.0</v>
      </c>
      <c r="F114" s="18">
        <v>5169.739159</v>
      </c>
    </row>
    <row r="115">
      <c r="A115" s="10" t="s">
        <v>181</v>
      </c>
      <c r="B115" s="10" t="s">
        <v>83</v>
      </c>
      <c r="C115" s="10" t="s">
        <v>15</v>
      </c>
      <c r="D115" s="10" t="s">
        <v>93</v>
      </c>
      <c r="E115" s="18">
        <v>4.0</v>
      </c>
      <c r="F115" s="18">
        <v>5157.423203</v>
      </c>
    </row>
    <row r="116">
      <c r="A116" s="10" t="s">
        <v>181</v>
      </c>
      <c r="B116" s="10" t="s">
        <v>109</v>
      </c>
      <c r="C116" s="10" t="s">
        <v>15</v>
      </c>
      <c r="D116" s="10" t="s">
        <v>105</v>
      </c>
      <c r="E116" s="18">
        <v>1.0</v>
      </c>
      <c r="F116" s="18">
        <v>2658.794029</v>
      </c>
    </row>
    <row r="117">
      <c r="A117" s="10" t="s">
        <v>181</v>
      </c>
      <c r="B117" s="10" t="s">
        <v>109</v>
      </c>
      <c r="C117" s="10" t="s">
        <v>15</v>
      </c>
      <c r="D117" s="10" t="s">
        <v>105</v>
      </c>
      <c r="E117" s="18">
        <v>2.0</v>
      </c>
      <c r="F117" s="18">
        <v>2659.794126</v>
      </c>
    </row>
    <row r="118">
      <c r="A118" s="10" t="s">
        <v>181</v>
      </c>
      <c r="B118" s="10" t="s">
        <v>109</v>
      </c>
      <c r="C118" s="10" t="s">
        <v>15</v>
      </c>
      <c r="D118" s="10" t="s">
        <v>105</v>
      </c>
      <c r="E118" s="18">
        <v>3.0</v>
      </c>
      <c r="F118" s="18">
        <v>2658.652835</v>
      </c>
    </row>
    <row r="119">
      <c r="A119" s="10" t="s">
        <v>181</v>
      </c>
      <c r="B119" s="10" t="s">
        <v>109</v>
      </c>
      <c r="C119" s="10" t="s">
        <v>15</v>
      </c>
      <c r="D119" s="10" t="s">
        <v>105</v>
      </c>
      <c r="E119" s="18">
        <v>4.0</v>
      </c>
      <c r="F119" s="18">
        <v>2656.74832</v>
      </c>
    </row>
    <row r="122">
      <c r="A122" s="10" t="s">
        <v>182</v>
      </c>
      <c r="B122" s="10"/>
      <c r="C122" s="10"/>
      <c r="D122" s="10"/>
      <c r="E122" s="10"/>
    </row>
    <row r="123">
      <c r="A123" s="10" t="s">
        <v>183</v>
      </c>
      <c r="B123" s="10"/>
      <c r="C123" s="10"/>
      <c r="D123" s="10"/>
      <c r="E123" s="10"/>
    </row>
    <row r="124">
      <c r="A124" s="10" t="s">
        <v>174</v>
      </c>
      <c r="B124" s="10"/>
      <c r="C124" s="10"/>
      <c r="D124" s="10"/>
      <c r="E124" s="10"/>
    </row>
    <row r="125">
      <c r="A125" s="10" t="s">
        <v>175</v>
      </c>
      <c r="B125" s="10"/>
      <c r="C125" s="10"/>
      <c r="D125" s="10"/>
      <c r="E125" s="10"/>
    </row>
    <row r="126">
      <c r="A126" s="10" t="s">
        <v>176</v>
      </c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 t="s">
        <v>184</v>
      </c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 t="s">
        <v>185</v>
      </c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 t="s">
        <v>186</v>
      </c>
      <c r="B132" s="10" t="s">
        <v>187</v>
      </c>
      <c r="C132" s="10" t="s">
        <v>113</v>
      </c>
      <c r="D132" s="18">
        <v>1.0</v>
      </c>
      <c r="E132" s="18">
        <v>1.916</v>
      </c>
    </row>
    <row r="133">
      <c r="A133" s="10" t="s">
        <v>186</v>
      </c>
      <c r="B133" s="10" t="s">
        <v>187</v>
      </c>
      <c r="C133" s="10" t="s">
        <v>113</v>
      </c>
      <c r="D133" s="18">
        <v>2.0</v>
      </c>
      <c r="E133" s="18">
        <v>1.577</v>
      </c>
    </row>
    <row r="134">
      <c r="A134" s="10" t="s">
        <v>186</v>
      </c>
      <c r="B134" s="10" t="s">
        <v>187</v>
      </c>
      <c r="C134" s="10" t="s">
        <v>113</v>
      </c>
      <c r="D134" s="18">
        <v>3.0</v>
      </c>
      <c r="E134" s="18">
        <v>1.621</v>
      </c>
    </row>
    <row r="135">
      <c r="A135" s="10" t="s">
        <v>186</v>
      </c>
      <c r="B135" s="10" t="s">
        <v>187</v>
      </c>
      <c r="C135" s="10" t="s">
        <v>113</v>
      </c>
      <c r="D135" s="18">
        <v>4.0</v>
      </c>
      <c r="E135" s="18">
        <v>1.574</v>
      </c>
    </row>
    <row r="136">
      <c r="A136" s="10" t="s">
        <v>102</v>
      </c>
      <c r="B136" s="10" t="s">
        <v>187</v>
      </c>
      <c r="C136" s="10" t="s">
        <v>113</v>
      </c>
      <c r="D136" s="18">
        <v>1.0</v>
      </c>
      <c r="E136" s="18">
        <v>1.622</v>
      </c>
    </row>
    <row r="137">
      <c r="A137" s="10" t="s">
        <v>102</v>
      </c>
      <c r="B137" s="10" t="s">
        <v>187</v>
      </c>
      <c r="C137" s="10" t="s">
        <v>113</v>
      </c>
      <c r="D137" s="18">
        <v>2.0</v>
      </c>
      <c r="E137" s="18">
        <v>1.572</v>
      </c>
    </row>
    <row r="138">
      <c r="A138" s="10" t="s">
        <v>102</v>
      </c>
      <c r="B138" s="10" t="s">
        <v>187</v>
      </c>
      <c r="C138" s="10" t="s">
        <v>113</v>
      </c>
      <c r="D138" s="18">
        <v>3.0</v>
      </c>
      <c r="E138" s="18">
        <v>1.543</v>
      </c>
    </row>
    <row r="139">
      <c r="A139" s="10" t="s">
        <v>102</v>
      </c>
      <c r="B139" s="10" t="s">
        <v>187</v>
      </c>
      <c r="C139" s="10" t="s">
        <v>113</v>
      </c>
      <c r="D139" s="18">
        <v>4.0</v>
      </c>
      <c r="E139" s="18">
        <v>2.134</v>
      </c>
    </row>
    <row r="140">
      <c r="A140" s="10" t="s">
        <v>107</v>
      </c>
      <c r="B140" s="10" t="s">
        <v>187</v>
      </c>
      <c r="C140" s="10" t="s">
        <v>113</v>
      </c>
      <c r="D140" s="18">
        <v>1.0</v>
      </c>
      <c r="E140" s="18">
        <v>4.027</v>
      </c>
    </row>
    <row r="141">
      <c r="A141" s="10" t="s">
        <v>107</v>
      </c>
      <c r="B141" s="10" t="s">
        <v>187</v>
      </c>
      <c r="C141" s="10" t="s">
        <v>113</v>
      </c>
      <c r="D141" s="18">
        <v>2.0</v>
      </c>
      <c r="E141" s="18">
        <v>2.416</v>
      </c>
    </row>
    <row r="142">
      <c r="A142" s="10" t="s">
        <v>107</v>
      </c>
      <c r="B142" s="10" t="s">
        <v>187</v>
      </c>
      <c r="C142" s="10" t="s">
        <v>113</v>
      </c>
      <c r="D142" s="18">
        <v>3.0</v>
      </c>
      <c r="E142" s="18">
        <v>2.362</v>
      </c>
    </row>
    <row r="143">
      <c r="A143" s="10" t="s">
        <v>107</v>
      </c>
      <c r="B143" s="10" t="s">
        <v>187</v>
      </c>
      <c r="C143" s="10" t="s">
        <v>113</v>
      </c>
      <c r="D143" s="18">
        <v>4.0</v>
      </c>
      <c r="E143" s="18">
        <v>2.348</v>
      </c>
    </row>
    <row r="144">
      <c r="A144" s="10" t="s">
        <v>108</v>
      </c>
      <c r="B144" s="10" t="s">
        <v>187</v>
      </c>
      <c r="C144" s="10" t="s">
        <v>113</v>
      </c>
      <c r="D144" s="18">
        <v>1.0</v>
      </c>
      <c r="E144" s="18">
        <v>1.649</v>
      </c>
    </row>
    <row r="145">
      <c r="A145" s="10" t="s">
        <v>108</v>
      </c>
      <c r="B145" s="10" t="s">
        <v>187</v>
      </c>
      <c r="C145" s="10" t="s">
        <v>113</v>
      </c>
      <c r="D145" s="18">
        <v>2.0</v>
      </c>
      <c r="E145" s="18">
        <v>1.531</v>
      </c>
    </row>
    <row r="146">
      <c r="A146" s="10" t="s">
        <v>108</v>
      </c>
      <c r="B146" s="10" t="s">
        <v>187</v>
      </c>
      <c r="C146" s="10" t="s">
        <v>113</v>
      </c>
      <c r="D146" s="18">
        <v>3.0</v>
      </c>
      <c r="E146" s="18">
        <v>1.611</v>
      </c>
    </row>
    <row r="147">
      <c r="A147" s="10" t="s">
        <v>108</v>
      </c>
      <c r="B147" s="10" t="s">
        <v>187</v>
      </c>
      <c r="C147" s="10" t="s">
        <v>113</v>
      </c>
      <c r="D147" s="18">
        <v>4.0</v>
      </c>
      <c r="E147" s="18">
        <v>1.668</v>
      </c>
    </row>
    <row r="148">
      <c r="A148" s="10" t="s">
        <v>109</v>
      </c>
      <c r="B148" s="10" t="s">
        <v>187</v>
      </c>
      <c r="C148" s="10" t="s">
        <v>113</v>
      </c>
      <c r="D148" s="18">
        <v>1.0</v>
      </c>
      <c r="E148" s="18">
        <v>4.739</v>
      </c>
    </row>
    <row r="149">
      <c r="A149" s="10" t="s">
        <v>109</v>
      </c>
      <c r="B149" s="10" t="s">
        <v>187</v>
      </c>
      <c r="C149" s="10" t="s">
        <v>113</v>
      </c>
      <c r="D149" s="18">
        <v>2.0</v>
      </c>
      <c r="E149" s="18">
        <v>3.474</v>
      </c>
    </row>
    <row r="150">
      <c r="A150" s="10" t="s">
        <v>109</v>
      </c>
      <c r="B150" s="10" t="s">
        <v>187</v>
      </c>
      <c r="C150" s="10" t="s">
        <v>113</v>
      </c>
      <c r="D150" s="18">
        <v>3.0</v>
      </c>
      <c r="E150" s="18">
        <v>3.02</v>
      </c>
    </row>
    <row r="151">
      <c r="A151" s="10" t="s">
        <v>109</v>
      </c>
      <c r="B151" s="10" t="s">
        <v>187</v>
      </c>
      <c r="C151" s="10" t="s">
        <v>113</v>
      </c>
      <c r="D151" s="18">
        <v>4.0</v>
      </c>
      <c r="E151" s="18">
        <v>2.975</v>
      </c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 t="s">
        <v>188</v>
      </c>
      <c r="B154" s="10"/>
      <c r="C154" s="10"/>
      <c r="D154" s="10"/>
      <c r="E154" s="10"/>
    </row>
    <row r="155">
      <c r="A155" s="10" t="s">
        <v>186</v>
      </c>
      <c r="B155" s="10" t="s">
        <v>187</v>
      </c>
      <c r="C155" s="10" t="s">
        <v>104</v>
      </c>
      <c r="D155" s="18">
        <v>1.0</v>
      </c>
      <c r="E155" s="18">
        <v>2.233</v>
      </c>
    </row>
    <row r="156">
      <c r="A156" s="10" t="s">
        <v>186</v>
      </c>
      <c r="B156" s="10" t="s">
        <v>187</v>
      </c>
      <c r="C156" s="10" t="s">
        <v>104</v>
      </c>
      <c r="D156" s="18">
        <v>2.0</v>
      </c>
      <c r="E156" s="18">
        <v>2.331</v>
      </c>
    </row>
    <row r="157">
      <c r="A157" s="10" t="s">
        <v>186</v>
      </c>
      <c r="B157" s="10" t="s">
        <v>187</v>
      </c>
      <c r="C157" s="10" t="s">
        <v>104</v>
      </c>
      <c r="D157" s="18">
        <v>3.0</v>
      </c>
      <c r="E157" s="18">
        <v>2.375</v>
      </c>
    </row>
    <row r="158">
      <c r="A158" s="10" t="s">
        <v>186</v>
      </c>
      <c r="B158" s="10" t="s">
        <v>187</v>
      </c>
      <c r="C158" s="10" t="s">
        <v>104</v>
      </c>
      <c r="D158" s="18">
        <v>4.0</v>
      </c>
      <c r="E158" s="18">
        <v>2.353</v>
      </c>
    </row>
    <row r="159">
      <c r="A159" s="10" t="s">
        <v>102</v>
      </c>
      <c r="B159" s="10" t="s">
        <v>187</v>
      </c>
      <c r="C159" s="10" t="s">
        <v>104</v>
      </c>
      <c r="D159" s="18">
        <v>1.0</v>
      </c>
      <c r="E159" s="18">
        <v>2.484</v>
      </c>
    </row>
    <row r="160">
      <c r="A160" s="10" t="s">
        <v>102</v>
      </c>
      <c r="B160" s="10" t="s">
        <v>187</v>
      </c>
      <c r="C160" s="10" t="s">
        <v>104</v>
      </c>
      <c r="D160" s="18">
        <v>2.0</v>
      </c>
      <c r="E160" s="18">
        <v>2.469</v>
      </c>
    </row>
    <row r="161">
      <c r="A161" s="10" t="s">
        <v>102</v>
      </c>
      <c r="B161" s="10" t="s">
        <v>187</v>
      </c>
      <c r="C161" s="10" t="s">
        <v>104</v>
      </c>
      <c r="D161" s="18">
        <v>3.0</v>
      </c>
      <c r="E161" s="18">
        <v>2.798</v>
      </c>
    </row>
    <row r="162">
      <c r="A162" s="10" t="s">
        <v>102</v>
      </c>
      <c r="B162" s="10" t="s">
        <v>187</v>
      </c>
      <c r="C162" s="10" t="s">
        <v>104</v>
      </c>
      <c r="D162" s="18">
        <v>4.0</v>
      </c>
      <c r="E162" s="18">
        <v>2.382</v>
      </c>
    </row>
    <row r="163">
      <c r="A163" s="10" t="s">
        <v>107</v>
      </c>
      <c r="B163" s="10" t="s">
        <v>187</v>
      </c>
      <c r="C163" s="10" t="s">
        <v>104</v>
      </c>
      <c r="D163" s="18">
        <v>1.0</v>
      </c>
      <c r="E163" s="18">
        <v>4.648</v>
      </c>
    </row>
    <row r="164">
      <c r="A164" s="10" t="s">
        <v>107</v>
      </c>
      <c r="B164" s="10" t="s">
        <v>187</v>
      </c>
      <c r="C164" s="10" t="s">
        <v>104</v>
      </c>
      <c r="D164" s="18">
        <v>2.0</v>
      </c>
      <c r="E164" s="18">
        <v>4.642</v>
      </c>
    </row>
    <row r="165">
      <c r="A165" s="10" t="s">
        <v>107</v>
      </c>
      <c r="B165" s="10" t="s">
        <v>187</v>
      </c>
      <c r="C165" s="10" t="s">
        <v>104</v>
      </c>
      <c r="D165" s="18">
        <v>3.0</v>
      </c>
      <c r="E165" s="18">
        <v>4.437</v>
      </c>
    </row>
    <row r="166">
      <c r="A166" s="10" t="s">
        <v>107</v>
      </c>
      <c r="B166" s="10" t="s">
        <v>187</v>
      </c>
      <c r="C166" s="10" t="s">
        <v>104</v>
      </c>
      <c r="D166" s="18">
        <v>4.0</v>
      </c>
      <c r="E166" s="18">
        <v>4.413</v>
      </c>
    </row>
    <row r="167">
      <c r="A167" s="10" t="s">
        <v>108</v>
      </c>
      <c r="B167" s="10" t="s">
        <v>187</v>
      </c>
      <c r="C167" s="10" t="s">
        <v>104</v>
      </c>
      <c r="D167" s="18">
        <v>1.0</v>
      </c>
      <c r="E167" s="18">
        <v>2.346</v>
      </c>
    </row>
    <row r="168">
      <c r="A168" s="10" t="s">
        <v>108</v>
      </c>
      <c r="B168" s="10" t="s">
        <v>187</v>
      </c>
      <c r="C168" s="10" t="s">
        <v>104</v>
      </c>
      <c r="D168" s="18">
        <v>2.0</v>
      </c>
      <c r="E168" s="18">
        <v>2.351</v>
      </c>
    </row>
    <row r="169">
      <c r="A169" s="10" t="s">
        <v>108</v>
      </c>
      <c r="B169" s="10" t="s">
        <v>187</v>
      </c>
      <c r="C169" s="10" t="s">
        <v>104</v>
      </c>
      <c r="D169" s="18">
        <v>3.0</v>
      </c>
      <c r="E169" s="18">
        <v>2.339</v>
      </c>
    </row>
    <row r="170">
      <c r="A170" s="10" t="s">
        <v>108</v>
      </c>
      <c r="B170" s="10" t="s">
        <v>187</v>
      </c>
      <c r="C170" s="10" t="s">
        <v>104</v>
      </c>
      <c r="D170" s="18">
        <v>4.0</v>
      </c>
      <c r="E170" s="18">
        <v>2.266</v>
      </c>
    </row>
    <row r="171">
      <c r="A171" s="10" t="s">
        <v>78</v>
      </c>
      <c r="B171" s="10" t="s">
        <v>187</v>
      </c>
      <c r="C171" s="10" t="s">
        <v>104</v>
      </c>
      <c r="D171" s="18">
        <v>1.0</v>
      </c>
      <c r="E171" s="18">
        <v>2.937</v>
      </c>
    </row>
    <row r="172">
      <c r="A172" s="10" t="s">
        <v>78</v>
      </c>
      <c r="B172" s="10" t="s">
        <v>187</v>
      </c>
      <c r="C172" s="10" t="s">
        <v>104</v>
      </c>
      <c r="D172" s="18">
        <v>2.0</v>
      </c>
      <c r="E172" s="18">
        <v>2.825</v>
      </c>
    </row>
    <row r="173">
      <c r="A173" s="10" t="s">
        <v>78</v>
      </c>
      <c r="B173" s="10" t="s">
        <v>187</v>
      </c>
      <c r="C173" s="10" t="s">
        <v>104</v>
      </c>
      <c r="D173" s="18">
        <v>3.0</v>
      </c>
      <c r="E173" s="18">
        <v>2.774</v>
      </c>
    </row>
    <row r="174">
      <c r="A174" s="10" t="s">
        <v>78</v>
      </c>
      <c r="B174" s="10" t="s">
        <v>187</v>
      </c>
      <c r="C174" s="10" t="s">
        <v>104</v>
      </c>
      <c r="D174" s="18">
        <v>4.0</v>
      </c>
      <c r="E174" s="18">
        <v>2.754</v>
      </c>
    </row>
    <row r="175">
      <c r="A175" s="10" t="s">
        <v>80</v>
      </c>
      <c r="B175" s="10" t="s">
        <v>187</v>
      </c>
      <c r="C175" s="10" t="s">
        <v>104</v>
      </c>
      <c r="D175" s="18">
        <v>1.0</v>
      </c>
      <c r="E175" s="18">
        <v>2.479</v>
      </c>
    </row>
    <row r="176">
      <c r="A176" s="10" t="s">
        <v>80</v>
      </c>
      <c r="B176" s="10" t="s">
        <v>187</v>
      </c>
      <c r="C176" s="10" t="s">
        <v>104</v>
      </c>
      <c r="D176" s="18">
        <v>2.0</v>
      </c>
      <c r="E176" s="18">
        <v>3.517</v>
      </c>
    </row>
    <row r="177">
      <c r="A177" s="10" t="s">
        <v>80</v>
      </c>
      <c r="B177" s="10" t="s">
        <v>187</v>
      </c>
      <c r="C177" s="10" t="s">
        <v>104</v>
      </c>
      <c r="D177" s="18">
        <v>3.0</v>
      </c>
      <c r="E177" s="18">
        <v>2.539</v>
      </c>
    </row>
    <row r="178">
      <c r="A178" s="10" t="s">
        <v>80</v>
      </c>
      <c r="B178" s="10" t="s">
        <v>187</v>
      </c>
      <c r="C178" s="10" t="s">
        <v>104</v>
      </c>
      <c r="D178" s="18">
        <v>4.0</v>
      </c>
      <c r="E178" s="18">
        <v>2.4</v>
      </c>
    </row>
    <row r="179">
      <c r="A179" s="10"/>
      <c r="B179" s="10"/>
      <c r="C179" s="10"/>
      <c r="D179" s="10"/>
      <c r="E179" s="10"/>
    </row>
    <row r="180">
      <c r="A180" s="9" t="s">
        <v>189</v>
      </c>
      <c r="B180" s="10"/>
      <c r="C180" s="10"/>
      <c r="D180" s="10"/>
      <c r="E180" s="10"/>
    </row>
    <row r="181">
      <c r="A181" s="10" t="s">
        <v>131</v>
      </c>
      <c r="B181" s="10" t="s">
        <v>187</v>
      </c>
      <c r="C181" s="10" t="s">
        <v>104</v>
      </c>
      <c r="D181" s="18">
        <v>1.0</v>
      </c>
      <c r="E181" s="18">
        <v>10.886</v>
      </c>
    </row>
    <row r="182">
      <c r="A182" s="10" t="s">
        <v>131</v>
      </c>
      <c r="B182" s="10" t="s">
        <v>187</v>
      </c>
      <c r="C182" s="10" t="s">
        <v>104</v>
      </c>
      <c r="D182" s="18">
        <v>2.0</v>
      </c>
      <c r="E182" s="18">
        <v>10.573</v>
      </c>
    </row>
    <row r="183">
      <c r="A183" s="10" t="s">
        <v>131</v>
      </c>
      <c r="B183" s="10" t="s">
        <v>187</v>
      </c>
      <c r="C183" s="10" t="s">
        <v>104</v>
      </c>
      <c r="D183" s="18">
        <v>3.0</v>
      </c>
      <c r="E183" s="18">
        <v>10.285</v>
      </c>
    </row>
    <row r="184">
      <c r="A184" s="10" t="s">
        <v>131</v>
      </c>
      <c r="B184" s="10" t="s">
        <v>187</v>
      </c>
      <c r="C184" s="10" t="s">
        <v>104</v>
      </c>
      <c r="D184" s="18">
        <v>4.0</v>
      </c>
      <c r="E184" s="18">
        <v>10.464</v>
      </c>
    </row>
    <row r="185">
      <c r="A185" s="10"/>
      <c r="B185" s="10"/>
      <c r="C185" s="10"/>
      <c r="D185" s="10"/>
      <c r="E185" s="10"/>
    </row>
    <row r="186">
      <c r="A186" s="10" t="s">
        <v>133</v>
      </c>
      <c r="B186" s="10" t="s">
        <v>187</v>
      </c>
      <c r="C186" s="10" t="s">
        <v>104</v>
      </c>
      <c r="D186" s="18">
        <v>1.0</v>
      </c>
      <c r="E186" s="18">
        <v>4.546</v>
      </c>
    </row>
    <row r="187">
      <c r="A187" s="10" t="s">
        <v>133</v>
      </c>
      <c r="B187" s="10" t="s">
        <v>187</v>
      </c>
      <c r="C187" s="10" t="s">
        <v>104</v>
      </c>
      <c r="D187" s="18">
        <v>2.0</v>
      </c>
      <c r="E187" s="18">
        <v>4.352</v>
      </c>
    </row>
    <row r="188">
      <c r="A188" s="10" t="s">
        <v>133</v>
      </c>
      <c r="B188" s="10" t="s">
        <v>187</v>
      </c>
      <c r="C188" s="10" t="s">
        <v>104</v>
      </c>
      <c r="D188" s="18">
        <v>3.0</v>
      </c>
      <c r="E188" s="18">
        <v>4.119</v>
      </c>
    </row>
    <row r="189">
      <c r="A189" s="10" t="s">
        <v>133</v>
      </c>
      <c r="B189" s="10" t="s">
        <v>187</v>
      </c>
      <c r="C189" s="10" t="s">
        <v>104</v>
      </c>
      <c r="D189" s="18">
        <v>4.0</v>
      </c>
      <c r="E189" s="18">
        <v>4.003</v>
      </c>
    </row>
    <row r="190">
      <c r="A190" s="10" t="s">
        <v>134</v>
      </c>
      <c r="B190" s="10" t="s">
        <v>187</v>
      </c>
      <c r="C190" s="10" t="s">
        <v>104</v>
      </c>
      <c r="D190" s="18">
        <v>1.0</v>
      </c>
      <c r="E190" s="18">
        <v>5.388</v>
      </c>
    </row>
    <row r="191">
      <c r="A191" s="10" t="s">
        <v>134</v>
      </c>
      <c r="B191" s="10" t="s">
        <v>187</v>
      </c>
      <c r="C191" s="10" t="s">
        <v>104</v>
      </c>
      <c r="D191" s="18">
        <v>2.0</v>
      </c>
      <c r="E191" s="18">
        <v>4.739</v>
      </c>
    </row>
    <row r="192">
      <c r="A192" s="10" t="s">
        <v>134</v>
      </c>
      <c r="B192" s="10" t="s">
        <v>187</v>
      </c>
      <c r="C192" s="10" t="s">
        <v>104</v>
      </c>
      <c r="D192" s="18">
        <v>3.0</v>
      </c>
      <c r="E192" s="18">
        <v>4.902</v>
      </c>
    </row>
    <row r="193">
      <c r="A193" s="10" t="s">
        <v>134</v>
      </c>
      <c r="B193" s="10" t="s">
        <v>187</v>
      </c>
      <c r="C193" s="10" t="s">
        <v>104</v>
      </c>
      <c r="D193" s="18">
        <v>4.0</v>
      </c>
      <c r="E193" s="18">
        <v>4.746</v>
      </c>
    </row>
    <row r="194">
      <c r="A194" s="10" t="s">
        <v>145</v>
      </c>
      <c r="B194" s="10" t="s">
        <v>187</v>
      </c>
      <c r="C194" s="10" t="s">
        <v>104</v>
      </c>
      <c r="D194" s="18">
        <v>1.0</v>
      </c>
      <c r="E194" s="18">
        <v>5.136</v>
      </c>
    </row>
    <row r="195">
      <c r="A195" s="10" t="s">
        <v>145</v>
      </c>
      <c r="B195" s="10" t="s">
        <v>187</v>
      </c>
      <c r="C195" s="10" t="s">
        <v>104</v>
      </c>
      <c r="D195" s="18">
        <v>2.0</v>
      </c>
      <c r="E195" s="18">
        <v>5.257</v>
      </c>
    </row>
    <row r="196">
      <c r="A196" s="10" t="s">
        <v>145</v>
      </c>
      <c r="B196" s="10" t="s">
        <v>187</v>
      </c>
      <c r="C196" s="10" t="s">
        <v>104</v>
      </c>
      <c r="D196" s="18">
        <v>3.0</v>
      </c>
      <c r="E196" s="18">
        <v>5.017</v>
      </c>
    </row>
    <row r="197">
      <c r="A197" s="10" t="s">
        <v>145</v>
      </c>
      <c r="B197" s="10" t="s">
        <v>187</v>
      </c>
      <c r="C197" s="10" t="s">
        <v>104</v>
      </c>
      <c r="D197" s="18">
        <v>4.0</v>
      </c>
      <c r="E197" s="18">
        <v>5.119</v>
      </c>
    </row>
    <row r="198">
      <c r="A198" s="10"/>
      <c r="B198" s="10"/>
      <c r="C198" s="10"/>
      <c r="D198" s="10"/>
      <c r="E198" s="10"/>
    </row>
    <row r="199">
      <c r="A199" s="9" t="s">
        <v>190</v>
      </c>
      <c r="B199" s="10"/>
      <c r="C199" s="10"/>
      <c r="D199" s="10"/>
      <c r="E199" s="10"/>
    </row>
    <row r="200">
      <c r="A200" s="10" t="s">
        <v>146</v>
      </c>
      <c r="B200" s="10" t="s">
        <v>187</v>
      </c>
      <c r="C200" s="10" t="s">
        <v>104</v>
      </c>
      <c r="D200" s="18">
        <v>1.0</v>
      </c>
      <c r="E200" s="18">
        <v>7.545</v>
      </c>
    </row>
    <row r="201">
      <c r="A201" s="10" t="s">
        <v>146</v>
      </c>
      <c r="B201" s="10" t="s">
        <v>187</v>
      </c>
      <c r="C201" s="10" t="s">
        <v>104</v>
      </c>
      <c r="D201" s="18">
        <v>2.0</v>
      </c>
      <c r="E201" s="18">
        <v>7.217</v>
      </c>
    </row>
    <row r="202">
      <c r="A202" s="10" t="s">
        <v>146</v>
      </c>
      <c r="B202" s="10" t="s">
        <v>187</v>
      </c>
      <c r="C202" s="10" t="s">
        <v>104</v>
      </c>
      <c r="D202" s="18">
        <v>3.0</v>
      </c>
      <c r="E202" s="18">
        <v>7.219</v>
      </c>
    </row>
    <row r="203">
      <c r="A203" s="10"/>
      <c r="B203" s="10"/>
      <c r="C203" s="10"/>
      <c r="D203" s="10"/>
      <c r="E203" s="10"/>
    </row>
    <row r="204">
      <c r="A204" s="10" t="s">
        <v>81</v>
      </c>
      <c r="B204" s="10" t="s">
        <v>187</v>
      </c>
      <c r="C204" s="10" t="s">
        <v>104</v>
      </c>
      <c r="D204" s="18">
        <v>1.0</v>
      </c>
      <c r="E204" s="18">
        <v>7.098</v>
      </c>
    </row>
    <row r="205">
      <c r="A205" s="10" t="s">
        <v>81</v>
      </c>
      <c r="B205" s="10" t="s">
        <v>187</v>
      </c>
      <c r="C205" s="10" t="s">
        <v>104</v>
      </c>
      <c r="D205" s="18">
        <v>2.0</v>
      </c>
      <c r="E205" s="18">
        <v>4.001</v>
      </c>
    </row>
    <row r="206">
      <c r="A206" s="10" t="s">
        <v>81</v>
      </c>
      <c r="B206" s="10" t="s">
        <v>187</v>
      </c>
      <c r="C206" s="10" t="s">
        <v>104</v>
      </c>
      <c r="D206" s="18">
        <v>3.0</v>
      </c>
      <c r="E206" s="18">
        <v>2.46</v>
      </c>
    </row>
    <row r="207">
      <c r="A207" s="10" t="s">
        <v>81</v>
      </c>
      <c r="B207" s="10" t="s">
        <v>187</v>
      </c>
      <c r="C207" s="10" t="s">
        <v>104</v>
      </c>
      <c r="D207" s="18">
        <v>4.0</v>
      </c>
      <c r="E207" s="18">
        <v>2.372</v>
      </c>
    </row>
    <row r="208">
      <c r="A208" s="10" t="s">
        <v>147</v>
      </c>
      <c r="B208" s="10" t="s">
        <v>187</v>
      </c>
      <c r="C208" s="10" t="s">
        <v>104</v>
      </c>
      <c r="D208" s="18">
        <v>1.0</v>
      </c>
      <c r="E208" s="18">
        <v>2.604</v>
      </c>
    </row>
    <row r="209">
      <c r="A209" s="10" t="s">
        <v>147</v>
      </c>
      <c r="B209" s="10" t="s">
        <v>187</v>
      </c>
      <c r="C209" s="10" t="s">
        <v>104</v>
      </c>
      <c r="D209" s="18">
        <v>2.0</v>
      </c>
      <c r="E209" s="18">
        <v>2.607</v>
      </c>
    </row>
    <row r="210">
      <c r="A210" s="10" t="s">
        <v>147</v>
      </c>
      <c r="B210" s="10" t="s">
        <v>187</v>
      </c>
      <c r="C210" s="10" t="s">
        <v>104</v>
      </c>
      <c r="D210" s="18">
        <v>3.0</v>
      </c>
      <c r="E210" s="18">
        <v>2.589</v>
      </c>
    </row>
    <row r="211">
      <c r="A211" s="10" t="s">
        <v>147</v>
      </c>
      <c r="B211" s="10" t="s">
        <v>187</v>
      </c>
      <c r="C211" s="10" t="s">
        <v>104</v>
      </c>
      <c r="D211" s="18">
        <v>4.0</v>
      </c>
      <c r="E211" s="18">
        <v>2.7</v>
      </c>
    </row>
    <row r="212">
      <c r="A212" s="10" t="s">
        <v>83</v>
      </c>
      <c r="B212" s="10" t="s">
        <v>187</v>
      </c>
      <c r="C212" s="10" t="s">
        <v>104</v>
      </c>
      <c r="D212" s="18">
        <v>1.0</v>
      </c>
      <c r="E212" s="18">
        <v>2.891</v>
      </c>
    </row>
    <row r="213">
      <c r="A213" s="10" t="s">
        <v>83</v>
      </c>
      <c r="B213" s="10" t="s">
        <v>187</v>
      </c>
      <c r="C213" s="10" t="s">
        <v>104</v>
      </c>
      <c r="D213" s="18">
        <v>2.0</v>
      </c>
      <c r="E213" s="18">
        <v>2.625</v>
      </c>
    </row>
    <row r="214">
      <c r="A214" s="10" t="s">
        <v>83</v>
      </c>
      <c r="B214" s="10" t="s">
        <v>187</v>
      </c>
      <c r="C214" s="10" t="s">
        <v>104</v>
      </c>
      <c r="D214" s="18">
        <v>3.0</v>
      </c>
      <c r="E214" s="18">
        <v>2.871</v>
      </c>
    </row>
    <row r="215">
      <c r="A215" s="10" t="s">
        <v>83</v>
      </c>
      <c r="B215" s="10" t="s">
        <v>187</v>
      </c>
      <c r="C215" s="10" t="s">
        <v>104</v>
      </c>
      <c r="D215" s="18">
        <v>4.0</v>
      </c>
      <c r="E215" s="18">
        <v>2.404</v>
      </c>
    </row>
    <row r="216">
      <c r="A216" s="10"/>
      <c r="B216" s="10"/>
      <c r="C216" s="10"/>
      <c r="D216" s="10"/>
      <c r="E216" s="10"/>
    </row>
    <row r="217">
      <c r="A217" s="10" t="s">
        <v>191</v>
      </c>
      <c r="B217" s="10"/>
      <c r="C217" s="10"/>
      <c r="D217" s="10"/>
      <c r="E217" s="10"/>
    </row>
    <row r="218">
      <c r="A218" s="10" t="s">
        <v>109</v>
      </c>
      <c r="B218" s="10" t="s">
        <v>187</v>
      </c>
      <c r="C218" s="10" t="s">
        <v>104</v>
      </c>
      <c r="D218" s="18">
        <v>1.0</v>
      </c>
      <c r="E218" s="18">
        <v>5.769</v>
      </c>
    </row>
    <row r="219">
      <c r="A219" s="10" t="s">
        <v>109</v>
      </c>
      <c r="B219" s="10" t="s">
        <v>187</v>
      </c>
      <c r="C219" s="10" t="s">
        <v>104</v>
      </c>
      <c r="D219" s="18">
        <v>2.0</v>
      </c>
      <c r="E219" s="18">
        <v>5.744</v>
      </c>
    </row>
    <row r="220">
      <c r="A220" s="10" t="s">
        <v>109</v>
      </c>
      <c r="B220" s="10" t="s">
        <v>187</v>
      </c>
      <c r="C220" s="10" t="s">
        <v>104</v>
      </c>
      <c r="D220" s="18">
        <v>3.0</v>
      </c>
      <c r="E220" s="18">
        <v>5.763</v>
      </c>
    </row>
    <row r="221">
      <c r="A221" s="10" t="s">
        <v>109</v>
      </c>
      <c r="B221" s="10" t="s">
        <v>187</v>
      </c>
      <c r="C221" s="10" t="s">
        <v>104</v>
      </c>
      <c r="D221" s="18">
        <v>4.0</v>
      </c>
      <c r="E221" s="18">
        <v>5.77</v>
      </c>
    </row>
  </sheetData>
  <drawing r:id="rId1"/>
</worksheet>
</file>