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8227803666f2e0/Desktop/"/>
    </mc:Choice>
  </mc:AlternateContent>
  <xr:revisionPtr revIDLastSave="0" documentId="14_{B646D53D-281E-4B2F-92A8-DC2715448CDE}" xr6:coauthVersionLast="47" xr6:coauthVersionMax="47" xr10:uidLastSave="{00000000-0000-0000-0000-000000000000}"/>
  <bookViews>
    <workbookView xWindow="-110" yWindow="-110" windowWidth="19420" windowHeight="10300" xr2:uid="{BCF8B9B5-DE81-4FFB-AF04-66E02BF9E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F84" i="1"/>
  <c r="F85" i="1"/>
  <c r="F86" i="1"/>
  <c r="F87" i="1"/>
  <c r="F88" i="1"/>
  <c r="F7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61" i="1"/>
  <c r="D62" i="1"/>
  <c r="D63" i="1"/>
  <c r="D64" i="1"/>
  <c r="D65" i="1"/>
  <c r="D66" i="1"/>
  <c r="D67" i="1"/>
  <c r="D68" i="1"/>
  <c r="D69" i="1"/>
  <c r="D60" i="1"/>
  <c r="E42" i="1"/>
  <c r="E43" i="1"/>
  <c r="E44" i="1"/>
  <c r="E45" i="1"/>
  <c r="E46" i="1"/>
  <c r="E47" i="1"/>
  <c r="E48" i="1"/>
  <c r="E49" i="1"/>
  <c r="E50" i="1"/>
  <c r="E51" i="1"/>
  <c r="E41" i="1"/>
  <c r="D42" i="1"/>
  <c r="D43" i="1"/>
  <c r="D44" i="1"/>
  <c r="D45" i="1"/>
  <c r="D46" i="1"/>
  <c r="D47" i="1"/>
  <c r="D48" i="1"/>
  <c r="D49" i="1"/>
  <c r="D50" i="1"/>
  <c r="D51" i="1"/>
  <c r="D41" i="1"/>
  <c r="E24" i="1"/>
  <c r="E25" i="1"/>
  <c r="E26" i="1"/>
  <c r="E27" i="1"/>
  <c r="E28" i="1"/>
  <c r="E29" i="1"/>
  <c r="E30" i="1"/>
  <c r="E31" i="1"/>
  <c r="E32" i="1"/>
  <c r="E33" i="1"/>
  <c r="E23" i="1"/>
  <c r="F24" i="1"/>
  <c r="F25" i="1"/>
  <c r="F26" i="1"/>
  <c r="F27" i="1"/>
  <c r="F28" i="1"/>
  <c r="F29" i="1"/>
  <c r="F30" i="1"/>
  <c r="F31" i="1"/>
  <c r="F32" i="1"/>
  <c r="F33" i="1"/>
  <c r="F23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E6" i="1"/>
  <c r="E7" i="1"/>
  <c r="E8" i="1"/>
  <c r="E9" i="1"/>
  <c r="E10" i="1"/>
  <c r="E11" i="1"/>
  <c r="E12" i="1"/>
  <c r="E13" i="1"/>
  <c r="E14" i="1"/>
  <c r="E15" i="1"/>
  <c r="E5" i="1"/>
  <c r="D6" i="1"/>
  <c r="D7" i="1"/>
  <c r="D8" i="1"/>
  <c r="D9" i="1"/>
  <c r="D10" i="1"/>
  <c r="D11" i="1"/>
  <c r="D12" i="1"/>
  <c r="D13" i="1"/>
  <c r="D14" i="1"/>
  <c r="D15" i="1"/>
  <c r="D5" i="1"/>
  <c r="C6" i="1"/>
  <c r="C7" i="1"/>
  <c r="C8" i="1"/>
  <c r="C9" i="1"/>
  <c r="C10" i="1"/>
  <c r="C11" i="1"/>
  <c r="C12" i="1"/>
  <c r="C13" i="1"/>
  <c r="C14" i="1"/>
  <c r="C15" i="1"/>
  <c r="C5" i="1"/>
</calcChain>
</file>

<file path=xl/sharedStrings.xml><?xml version="1.0" encoding="utf-8"?>
<sst xmlns="http://schemas.openxmlformats.org/spreadsheetml/2006/main" count="31" uniqueCount="27">
  <si>
    <t>Answer of no:1</t>
  </si>
  <si>
    <t>Domain(x)</t>
  </si>
  <si>
    <t>y=e^x</t>
  </si>
  <si>
    <t>y=e^(-x)</t>
  </si>
  <si>
    <t>y=8^x</t>
  </si>
  <si>
    <t>y=8^(-x)</t>
  </si>
  <si>
    <t>y=0.9^x</t>
  </si>
  <si>
    <t>y=0.6^x</t>
  </si>
  <si>
    <t>y=0.3^x</t>
  </si>
  <si>
    <t>y=0.1^x</t>
  </si>
  <si>
    <t>Answer of no:2</t>
  </si>
  <si>
    <t>x</t>
  </si>
  <si>
    <t>h</t>
  </si>
  <si>
    <t>(f(x+h)-f(x))/h</t>
  </si>
  <si>
    <t>10^x((10^h-1)/h)</t>
  </si>
  <si>
    <t>Answer of no:3</t>
  </si>
  <si>
    <t>f(x)=x^5</t>
  </si>
  <si>
    <t>g(x)=5^x</t>
  </si>
  <si>
    <t>Answer of no:4</t>
  </si>
  <si>
    <t xml:space="preserve"> f(x)=(1-e^(1/x))/(1+e^(1/x) )  </t>
  </si>
  <si>
    <t>Answer of no:6</t>
  </si>
  <si>
    <t>g(x)= x^6 + x^4</t>
  </si>
  <si>
    <t>g^(-1)x</t>
  </si>
  <si>
    <t>b</t>
  </si>
  <si>
    <t>a</t>
  </si>
  <si>
    <t>f(x)=1/(1+ae^(bx))</t>
  </si>
  <si>
    <t>Answer of no: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</si>
</sst>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on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Domain(x)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Sheet1!$B$5:$B$15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FB2-8C44-6DEC52BA083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y=e^x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Sheet1!$C$5:$C$15</c:f>
              <c:numCache>
                <c:formatCode>0.0000</c:formatCode>
                <c:ptCount val="11"/>
                <c:pt idx="0">
                  <c:v>6.737946999085467E-3</c:v>
                </c:pt>
                <c:pt idx="1">
                  <c:v>1.8315638888734179E-2</c:v>
                </c:pt>
                <c:pt idx="2">
                  <c:v>4.9787068367863944E-2</c:v>
                </c:pt>
                <c:pt idx="3">
                  <c:v>0.1353352832366127</c:v>
                </c:pt>
                <c:pt idx="4">
                  <c:v>0.36787944117144233</c:v>
                </c:pt>
                <c:pt idx="5">
                  <c:v>1</c:v>
                </c:pt>
                <c:pt idx="6">
                  <c:v>2.7182818284590451</c:v>
                </c:pt>
                <c:pt idx="7">
                  <c:v>7.3890560989306504</c:v>
                </c:pt>
                <c:pt idx="8">
                  <c:v>20.085536923187668</c:v>
                </c:pt>
                <c:pt idx="9">
                  <c:v>54.598150033144236</c:v>
                </c:pt>
                <c:pt idx="10">
                  <c:v>148.4131591025766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FB2-8C44-6DEC52BA083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y=e^(-x)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Sheet1!$D$5:$D$15</c:f>
              <c:numCache>
                <c:formatCode>0.0000</c:formatCode>
                <c:ptCount val="11"/>
                <c:pt idx="0">
                  <c:v>148.4131591025766</c:v>
                </c:pt>
                <c:pt idx="1">
                  <c:v>54.598150033144236</c:v>
                </c:pt>
                <c:pt idx="2">
                  <c:v>20.085536923187668</c:v>
                </c:pt>
                <c:pt idx="3">
                  <c:v>7.3890560989306504</c:v>
                </c:pt>
                <c:pt idx="4">
                  <c:v>2.7182818284590451</c:v>
                </c:pt>
                <c:pt idx="5">
                  <c:v>1</c:v>
                </c:pt>
                <c:pt idx="6">
                  <c:v>0.36787944117144233</c:v>
                </c:pt>
                <c:pt idx="7">
                  <c:v>0.1353352832366127</c:v>
                </c:pt>
                <c:pt idx="8">
                  <c:v>4.9787068367863944E-2</c:v>
                </c:pt>
                <c:pt idx="9">
                  <c:v>1.8315638888734179E-2</c:v>
                </c:pt>
                <c:pt idx="10">
                  <c:v>6.737946999085467E-3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D-4FB2-8C44-6DEC52BA083D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y=8^x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Sheet1!$E$5:$E$15</c:f>
              <c:numCache>
                <c:formatCode>0.0000</c:formatCode>
                <c:ptCount val="11"/>
                <c:pt idx="0">
                  <c:v>3.0517578125E-5</c:v>
                </c:pt>
                <c:pt idx="1">
                  <c:v>2.44140625E-4</c:v>
                </c:pt>
                <c:pt idx="2">
                  <c:v>1.953125E-3</c:v>
                </c:pt>
                <c:pt idx="3">
                  <c:v>1.5625E-2</c:v>
                </c:pt>
                <c:pt idx="4">
                  <c:v>0.125</c:v>
                </c:pt>
                <c:pt idx="5">
                  <c:v>1</c:v>
                </c:pt>
                <c:pt idx="6">
                  <c:v>8</c:v>
                </c:pt>
                <c:pt idx="7">
                  <c:v>64</c:v>
                </c:pt>
                <c:pt idx="8">
                  <c:v>512</c:v>
                </c:pt>
                <c:pt idx="9">
                  <c:v>4096</c:v>
                </c:pt>
                <c:pt idx="10">
                  <c:v>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D-4FB2-8C44-6DEC52BA083D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y=8^(-x)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Sheet1!$F$5:$F$15</c:f>
              <c:numCache>
                <c:formatCode>0.0000</c:formatCode>
                <c:ptCount val="11"/>
                <c:pt idx="0">
                  <c:v>32768</c:v>
                </c:pt>
                <c:pt idx="1">
                  <c:v>4096</c:v>
                </c:pt>
                <c:pt idx="2">
                  <c:v>512</c:v>
                </c:pt>
                <c:pt idx="3">
                  <c:v>64</c:v>
                </c:pt>
                <c:pt idx="4">
                  <c:v>8</c:v>
                </c:pt>
                <c:pt idx="5">
                  <c:v>1</c:v>
                </c:pt>
                <c:pt idx="6">
                  <c:v>0.125</c:v>
                </c:pt>
                <c:pt idx="7">
                  <c:v>1.5625E-2</c:v>
                </c:pt>
                <c:pt idx="8">
                  <c:v>1.953125E-3</c:v>
                </c:pt>
                <c:pt idx="9">
                  <c:v>2.44140625E-4</c:v>
                </c:pt>
                <c:pt idx="10">
                  <c:v>3.0517578125E-5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D-4FB2-8C44-6DEC52BA083D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y=0.9^x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Sheet1!$G$5:$G$15</c:f>
              <c:numCache>
                <c:formatCode>0.0000</c:formatCode>
                <c:ptCount val="11"/>
                <c:pt idx="0">
                  <c:v>1.6935087808430282</c:v>
                </c:pt>
                <c:pt idx="1">
                  <c:v>1.5241579027587255</c:v>
                </c:pt>
                <c:pt idx="2">
                  <c:v>1.371742112482853</c:v>
                </c:pt>
                <c:pt idx="3">
                  <c:v>1.2345679012345678</c:v>
                </c:pt>
                <c:pt idx="4">
                  <c:v>1.1111111111111112</c:v>
                </c:pt>
                <c:pt idx="5">
                  <c:v>1</c:v>
                </c:pt>
                <c:pt idx="6">
                  <c:v>0.9</c:v>
                </c:pt>
                <c:pt idx="7">
                  <c:v>0.81</c:v>
                </c:pt>
                <c:pt idx="8">
                  <c:v>0.72900000000000009</c:v>
                </c:pt>
                <c:pt idx="9">
                  <c:v>0.65610000000000013</c:v>
                </c:pt>
                <c:pt idx="10">
                  <c:v>0.59049000000000018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D-4FB2-8C44-6DEC52BA083D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y=0.6^x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Sheet1!$H$5:$H$15</c:f>
              <c:numCache>
                <c:formatCode>0.0000</c:formatCode>
                <c:ptCount val="11"/>
                <c:pt idx="0">
                  <c:v>12.860082304526749</c:v>
                </c:pt>
                <c:pt idx="1">
                  <c:v>7.7160493827160499</c:v>
                </c:pt>
                <c:pt idx="2">
                  <c:v>4.6296296296296298</c:v>
                </c:pt>
                <c:pt idx="3">
                  <c:v>2.7777777777777777</c:v>
                </c:pt>
                <c:pt idx="4">
                  <c:v>1.6666666666666667</c:v>
                </c:pt>
                <c:pt idx="5">
                  <c:v>1</c:v>
                </c:pt>
                <c:pt idx="6">
                  <c:v>0.6</c:v>
                </c:pt>
                <c:pt idx="7">
                  <c:v>0.36</c:v>
                </c:pt>
                <c:pt idx="8">
                  <c:v>0.216</c:v>
                </c:pt>
                <c:pt idx="9">
                  <c:v>0.12959999999999999</c:v>
                </c:pt>
                <c:pt idx="10">
                  <c:v>7.7759999999999996E-2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DD-4FB2-8C44-6DEC52BA083D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y=0.3^x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Sheet1!$I$5:$I$15</c:f>
              <c:numCache>
                <c:formatCode>0.0000</c:formatCode>
                <c:ptCount val="11"/>
                <c:pt idx="0">
                  <c:v>411.52263374485597</c:v>
                </c:pt>
                <c:pt idx="1">
                  <c:v>123.4567901234568</c:v>
                </c:pt>
                <c:pt idx="2">
                  <c:v>37.037037037037038</c:v>
                </c:pt>
                <c:pt idx="3">
                  <c:v>11.111111111111111</c:v>
                </c:pt>
                <c:pt idx="4">
                  <c:v>3.3333333333333335</c:v>
                </c:pt>
                <c:pt idx="5">
                  <c:v>1</c:v>
                </c:pt>
                <c:pt idx="6">
                  <c:v>0.3</c:v>
                </c:pt>
                <c:pt idx="7">
                  <c:v>0.09</c:v>
                </c:pt>
                <c:pt idx="8">
                  <c:v>2.7E-2</c:v>
                </c:pt>
                <c:pt idx="9">
                  <c:v>8.0999999999999996E-3</c:v>
                </c:pt>
                <c:pt idx="1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DD-4FB2-8C44-6DEC52BA083D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y=0.1^x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Sheet1!$J$5:$J$15</c:f>
              <c:numCache>
                <c:formatCode>0.0000</c:formatCode>
                <c:ptCount val="11"/>
                <c:pt idx="0">
                  <c:v>99999.999999999942</c:v>
                </c:pt>
                <c:pt idx="1">
                  <c:v>9999.9999999999964</c:v>
                </c:pt>
                <c:pt idx="2">
                  <c:v>999.99999999999977</c:v>
                </c:pt>
                <c:pt idx="3">
                  <c:v>99.999999999999986</c:v>
                </c:pt>
                <c:pt idx="4">
                  <c:v>10</c:v>
                </c:pt>
                <c:pt idx="5">
                  <c:v>1</c:v>
                </c:pt>
                <c:pt idx="6">
                  <c:v>0.1</c:v>
                </c:pt>
                <c:pt idx="7">
                  <c:v>1.0000000000000002E-2</c:v>
                </c:pt>
                <c:pt idx="8">
                  <c:v>1.0000000000000002E-3</c:v>
                </c:pt>
                <c:pt idx="9">
                  <c:v>1.0000000000000005E-4</c:v>
                </c:pt>
                <c:pt idx="10">
                  <c:v>1.0000000000000006E-5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DD-4FB2-8C44-6DEC52BA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68704"/>
        <c:axId val="600358624"/>
      </c:lineChart>
      <c:catAx>
        <c:axId val="6003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8624"/>
        <c:crosses val="autoZero"/>
        <c:auto val="1"/>
        <c:lblAlgn val="ctr"/>
        <c:lblOffset val="100"/>
        <c:noMultiLvlLbl val="0"/>
      </c:catAx>
      <c:valAx>
        <c:axId val="6003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verification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Sheet1!$C$23:$C$33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Sheet1!$D$23:$D$33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4D0E-B1DF-D6ED73BF2F6D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10^x((10^h-1)/h)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Sheet1!$E$23:$E$33</c:f>
              <c:numCache>
                <c:formatCode>General</c:formatCode>
                <c:ptCount val="11"/>
                <c:pt idx="0">
                  <c:v>2.5892541179416569E-5</c:v>
                </c:pt>
                <c:pt idx="1">
                  <c:v>2.5892541179416709E-4</c:v>
                </c:pt>
                <c:pt idx="2">
                  <c:v>2.5892541179416617E-3</c:v>
                </c:pt>
                <c:pt idx="3">
                  <c:v>2.5892541179416643E-2</c:v>
                </c:pt>
                <c:pt idx="4">
                  <c:v>0.25892541179416667</c:v>
                </c:pt>
                <c:pt idx="5">
                  <c:v>2.5892541179416728</c:v>
                </c:pt>
                <c:pt idx="6">
                  <c:v>25.892541179416799</c:v>
                </c:pt>
                <c:pt idx="7">
                  <c:v>258.92541179416764</c:v>
                </c:pt>
                <c:pt idx="8">
                  <c:v>2589.2541179416799</c:v>
                </c:pt>
                <c:pt idx="9">
                  <c:v>25892.541179416712</c:v>
                </c:pt>
                <c:pt idx="10">
                  <c:v>258925.41179416847</c:v>
                </c:pt>
              </c:numCache>
            </c:numRef>
          </c:xVal>
          <c:yVal>
            <c:numRef>
              <c:f>Sheet1!$F$23:$F$33</c:f>
              <c:numCache>
                <c:formatCode>General</c:formatCode>
                <c:ptCount val="11"/>
                <c:pt idx="0">
                  <c:v>2.5892541179416729E-5</c:v>
                </c:pt>
                <c:pt idx="1">
                  <c:v>2.5892541179416731E-4</c:v>
                </c:pt>
                <c:pt idx="2">
                  <c:v>2.589254117941673E-3</c:v>
                </c:pt>
                <c:pt idx="3">
                  <c:v>2.589254117941673E-2</c:v>
                </c:pt>
                <c:pt idx="4">
                  <c:v>0.25892541179416728</c:v>
                </c:pt>
                <c:pt idx="5">
                  <c:v>2.5892541179416728</c:v>
                </c:pt>
                <c:pt idx="6">
                  <c:v>25.892541179416728</c:v>
                </c:pt>
                <c:pt idx="7">
                  <c:v>258.9254117941673</c:v>
                </c:pt>
                <c:pt idx="8">
                  <c:v>2589.254117941673</c:v>
                </c:pt>
                <c:pt idx="9">
                  <c:v>25892.541179416727</c:v>
                </c:pt>
                <c:pt idx="10">
                  <c:v>258925.41179416727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4D0E-B1DF-D6ED73BF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40944"/>
        <c:axId val="989452944"/>
      </c:scatterChart>
      <c:valAx>
        <c:axId val="9894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52944"/>
        <c:crosses val="autoZero"/>
        <c:crossBetween val="midCat"/>
      </c:valAx>
      <c:valAx>
        <c:axId val="9894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Sheet1!$C$41:$C$51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E-4FCA-8832-961BF4DD2C83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f(x)=x^5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Sheet1!$D$41:$D$51</c:f>
              <c:numCache>
                <c:formatCode>General</c:formatCode>
                <c:ptCount val="11"/>
                <c:pt idx="0">
                  <c:v>3125</c:v>
                </c:pt>
                <c:pt idx="1">
                  <c:v>1024</c:v>
                </c:pt>
                <c:pt idx="2">
                  <c:v>243</c:v>
                </c:pt>
                <c:pt idx="3">
                  <c:v>32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-32</c:v>
                </c:pt>
                <c:pt idx="8">
                  <c:v>-243</c:v>
                </c:pt>
                <c:pt idx="9">
                  <c:v>-1024</c:v>
                </c:pt>
                <c:pt idx="10">
                  <c:v>-3125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E-4FCA-8832-961BF4DD2C83}"/>
            </c:ext>
          </c:extLst>
        </c:ser>
        <c:ser>
          <c:idx val="2"/>
          <c:order val="2"/>
          <c:tx>
            <c:strRef>
              <c:f>Sheet1!$E$40</c:f>
              <c:strCache>
                <c:ptCount val="1"/>
                <c:pt idx="0">
                  <c:v>g(x)=5^x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Sheet1!$E$41:$E$51</c:f>
              <c:numCache>
                <c:formatCode>General</c:formatCode>
                <c:ptCount val="11"/>
                <c:pt idx="0">
                  <c:v>3125</c:v>
                </c:pt>
                <c:pt idx="1">
                  <c:v>625</c:v>
                </c:pt>
                <c:pt idx="2">
                  <c:v>125</c:v>
                </c:pt>
                <c:pt idx="3">
                  <c:v>25</c:v>
                </c:pt>
                <c:pt idx="4">
                  <c:v>5</c:v>
                </c:pt>
                <c:pt idx="5">
                  <c:v>1</c:v>
                </c:pt>
                <c:pt idx="6">
                  <c:v>0.2</c:v>
                </c:pt>
                <c:pt idx="7">
                  <c:v>0.04</c:v>
                </c:pt>
                <c:pt idx="8">
                  <c:v>8.0000000000000002E-3</c:v>
                </c:pt>
                <c:pt idx="9">
                  <c:v>1.6000000000000001E-3</c:v>
                </c:pt>
                <c:pt idx="10">
                  <c:v>3.2000000000000003E-4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E-4FCA-8832-961BF4DD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461104"/>
        <c:axId val="989464944"/>
      </c:lineChart>
      <c:catAx>
        <c:axId val="98946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64944"/>
        <c:crosses val="autoZero"/>
        <c:auto val="1"/>
        <c:lblAlgn val="ctr"/>
        <c:lblOffset val="100"/>
        <c:noMultiLvlLbl val="0"/>
      </c:catAx>
      <c:valAx>
        <c:axId val="989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 f(x)=(1-e^(1/x))/(1+e^(1/x) ) 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Sheet1!$C$60:$C$69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</c:numCache>
            </c:numRef>
          </c:xVal>
          <c:yVal>
            <c:numRef>
              <c:f>Sheet1!$D$60:$D$69</c:f>
              <c:numCache>
                <c:formatCode>General</c:formatCode>
                <c:ptCount val="10"/>
                <c:pt idx="0">
                  <c:v>-9.9667994624955833E-2</c:v>
                </c:pt>
                <c:pt idx="1">
                  <c:v>-0.12435300177159618</c:v>
                </c:pt>
                <c:pt idx="2">
                  <c:v>-0.16514041292462933</c:v>
                </c:pt>
                <c:pt idx="3">
                  <c:v>-0.24491866240370913</c:v>
                </c:pt>
                <c:pt idx="4">
                  <c:v>-0.46211715726000974</c:v>
                </c:pt>
                <c:pt idx="5">
                  <c:v>0.46211715726000974</c:v>
                </c:pt>
                <c:pt idx="6">
                  <c:v>0.24491866240370913</c:v>
                </c:pt>
                <c:pt idx="7">
                  <c:v>0.16514041292462936</c:v>
                </c:pt>
                <c:pt idx="8">
                  <c:v>0.12435300177159619</c:v>
                </c:pt>
                <c:pt idx="9">
                  <c:v>9.9667994624955847E-2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9-496D-AAC6-C7B43C58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51024"/>
        <c:axId val="989440464"/>
      </c:scatterChart>
      <c:valAx>
        <c:axId val="9894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40464"/>
        <c:crosses val="autoZero"/>
        <c:crossBetween val="midCat"/>
      </c:valAx>
      <c:valAx>
        <c:axId val="989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Sheet1!$D$98</c:f>
              <c:strCache>
                <c:ptCount val="1"/>
                <c:pt idx="0">
                  <c:v>g(x)= x^6 + x^4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Sheet1!$C$99:$C$104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Sheet1!$D$99:$D$104</c:f>
              <c:numCache>
                <c:formatCode>General</c:formatCode>
                <c:ptCount val="6"/>
                <c:pt idx="0">
                  <c:v>2</c:v>
                </c:pt>
                <c:pt idx="1">
                  <c:v>16250</c:v>
                </c:pt>
                <c:pt idx="2">
                  <c:v>266240</c:v>
                </c:pt>
                <c:pt idx="3">
                  <c:v>1010000</c:v>
                </c:pt>
                <c:pt idx="4">
                  <c:v>3006720</c:v>
                </c:pt>
                <c:pt idx="5">
                  <c:v>11441250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4-4A7D-B9E2-FD39A8D5359A}"/>
            </c:ext>
          </c:extLst>
        </c:ser>
        <c:ser>
          <c:idx val="1"/>
          <c:order val="1"/>
          <c:tx>
            <c:strRef>
              <c:f>Sheet1!$E$98</c:f>
              <c:strCache>
                <c:ptCount val="1"/>
                <c:pt idx="0">
                  <c:v>g^(-1)x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Sheet1!$C$99:$C$104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xVal>
          <c:yVal>
            <c:numRef>
              <c:f>Sheet1!$E$99:$E$104</c:f>
              <c:numCache>
                <c:formatCode>General</c:formatCode>
                <c:ptCount val="6"/>
                <c:pt idx="0">
                  <c:v>0.5</c:v>
                </c:pt>
                <c:pt idx="1">
                  <c:v>6.1538461538461535E-5</c:v>
                </c:pt>
                <c:pt idx="2">
                  <c:v>3.7560096153846156E-6</c:v>
                </c:pt>
                <c:pt idx="3">
                  <c:v>9.9009900990099017E-7</c:v>
                </c:pt>
                <c:pt idx="4">
                  <c:v>3.325883354618987E-7</c:v>
                </c:pt>
                <c:pt idx="5">
                  <c:v>8.7403037255544633E-8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4-4A7D-B9E2-FD39A8D5359A}"/>
            </c:ext>
          </c:extLst>
        </c:ser>
        <c:ser>
          <c:idx val="2"/>
          <c:order val="2"/>
          <c:tx>
            <c:v>y=x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21"/>
              <c:pt idx="0">
                <c:v>-10</c:v>
              </c:pt>
              <c:pt idx="1">
                <c:v>-9</c:v>
              </c:pt>
              <c:pt idx="2">
                <c:v>-8</c:v>
              </c:pt>
              <c:pt idx="3">
                <c:v>-7</c:v>
              </c:pt>
              <c:pt idx="4">
                <c:v>-6</c:v>
              </c:pt>
              <c:pt idx="5">
                <c:v>-5</c:v>
              </c:pt>
              <c:pt idx="6">
                <c:v>-4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0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4</c:v>
              </c:pt>
              <c:pt idx="15">
                <c:v>5</c:v>
              </c:pt>
              <c:pt idx="16">
                <c:v>6</c:v>
              </c:pt>
              <c:pt idx="17">
                <c:v>7</c:v>
              </c:pt>
              <c:pt idx="18">
                <c:v>8</c:v>
              </c:pt>
              <c:pt idx="19">
                <c:v>9</c:v>
              </c:pt>
              <c:pt idx="20">
                <c:v>10</c:v>
              </c:pt>
            </c:numLit>
          </c:xVal>
          <c:yVal>
            <c:numLit>
              <c:formatCode>General</c:formatCode>
              <c:ptCount val="21"/>
              <c:pt idx="0">
                <c:v>-10</c:v>
              </c:pt>
              <c:pt idx="1">
                <c:v>-9</c:v>
              </c:pt>
              <c:pt idx="2">
                <c:v>-8</c:v>
              </c:pt>
              <c:pt idx="3">
                <c:v>-7</c:v>
              </c:pt>
              <c:pt idx="4">
                <c:v>-6</c:v>
              </c:pt>
              <c:pt idx="5">
                <c:v>-5</c:v>
              </c:pt>
              <c:pt idx="6">
                <c:v>-4</c:v>
              </c:pt>
              <c:pt idx="7">
                <c:v>-3</c:v>
              </c:pt>
              <c:pt idx="8">
                <c:v>-2</c:v>
              </c:pt>
              <c:pt idx="9">
                <c:v>-1</c:v>
              </c:pt>
              <c:pt idx="10">
                <c:v>0</c:v>
              </c:pt>
              <c:pt idx="11">
                <c:v>1</c:v>
              </c:pt>
              <c:pt idx="12">
                <c:v>2</c:v>
              </c:pt>
              <c:pt idx="13">
                <c:v>3</c:v>
              </c:pt>
              <c:pt idx="14">
                <c:v>4</c:v>
              </c:pt>
              <c:pt idx="15">
                <c:v>5</c:v>
              </c:pt>
              <c:pt idx="16">
                <c:v>6</c:v>
              </c:pt>
              <c:pt idx="17">
                <c:v>7</c:v>
              </c:pt>
              <c:pt idx="18">
                <c:v>8</c:v>
              </c:pt>
              <c:pt idx="19">
                <c:v>9</c:v>
              </c:pt>
              <c:pt idx="20">
                <c:v>10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714-4A7D-B9E2-FD39A8D5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65904"/>
        <c:axId val="989454384"/>
      </c:scatterChart>
      <c:valAx>
        <c:axId val="9894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54384"/>
        <c:crosses val="autoZero"/>
        <c:crossBetween val="midCat"/>
      </c:valAx>
      <c:valAx>
        <c:axId val="9894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Sheet1!$D$77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Sheet1!$C$78:$C$88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Sheet1!$D$78:$D$88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1-4818-9D2C-9BF8B858CBB2}"/>
            </c:ext>
          </c:extLst>
        </c:ser>
        <c:ser>
          <c:idx val="1"/>
          <c:order val="1"/>
          <c:tx>
            <c:strRef>
              <c:f>Sheet1!$E$77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Sheet1!$C$78:$C$88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Sheet1!$E$78:$E$88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1.1000000000000001</c:v>
                </c:pt>
                <c:pt idx="4">
                  <c:v>1.5</c:v>
                </c:pt>
                <c:pt idx="5">
                  <c:v>2</c:v>
                </c:pt>
                <c:pt idx="6">
                  <c:v>2.1</c:v>
                </c:pt>
                <c:pt idx="7">
                  <c:v>2.5</c:v>
                </c:pt>
                <c:pt idx="8">
                  <c:v>3</c:v>
                </c:pt>
                <c:pt idx="9">
                  <c:v>3.1</c:v>
                </c:pt>
                <c:pt idx="10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1-4818-9D2C-9BF8B858CBB2}"/>
            </c:ext>
          </c:extLst>
        </c:ser>
        <c:ser>
          <c:idx val="2"/>
          <c:order val="2"/>
          <c:tx>
            <c:strRef>
              <c:f>Sheet1!$F$77</c:f>
              <c:strCache>
                <c:ptCount val="1"/>
                <c:pt idx="0">
                  <c:v>f(x)=1/(1+ae^(bx))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Sheet1!$C$78:$C$88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Sheet1!$F$78:$F$88</c:f>
              <c:numCache>
                <c:formatCode>General</c:formatCode>
                <c:ptCount val="11"/>
                <c:pt idx="0">
                  <c:v>0.99185833102626064</c:v>
                </c:pt>
                <c:pt idx="1">
                  <c:v>0.99092528515568623</c:v>
                </c:pt>
                <c:pt idx="2">
                  <c:v>0.98901305736940681</c:v>
                </c:pt>
                <c:pt idx="3">
                  <c:v>0.98025069056431102</c:v>
                </c:pt>
                <c:pt idx="4">
                  <c:v>0.89037086335955673</c:v>
                </c:pt>
                <c:pt idx="5">
                  <c:v>0.33333333333333331</c:v>
                </c:pt>
                <c:pt idx="6">
                  <c:v>1.4175861663018378E-2</c:v>
                </c:pt>
                <c:pt idx="7">
                  <c:v>1.3416704794881159E-4</c:v>
                </c:pt>
                <c:pt idx="8">
                  <c:v>4.5698615329158843E-7</c:v>
                </c:pt>
                <c:pt idx="9">
                  <c:v>6.6488826486068416E-10</c:v>
                </c:pt>
                <c:pt idx="10">
                  <c:v>3.2571195801256689E-13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81-4818-9D2C-9BF8B858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88192"/>
        <c:axId val="600364384"/>
      </c:scatterChart>
      <c:valAx>
        <c:axId val="1697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4384"/>
        <c:crosses val="autoZero"/>
        <c:crossBetween val="midCat"/>
      </c:valAx>
      <c:valAx>
        <c:axId val="600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179070</xdr:rowOff>
    </xdr:from>
    <xdr:to>
      <xdr:col>22</xdr:col>
      <xdr:colOff>428256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55D3-A9F3-9E5E-0173-559FE7E6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20</xdr:row>
      <xdr:rowOff>3809</xdr:rowOff>
    </xdr:from>
    <xdr:to>
      <xdr:col>15</xdr:col>
      <xdr:colOff>502093</xdr:colOff>
      <xdr:row>36</xdr:row>
      <xdr:rowOff>95987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8BC3B2-0983-94E1-51F3-F6051F45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220980</xdr:colOff>
      <xdr:row>38</xdr:row>
      <xdr:rowOff>59070</xdr:rowOff>
    </xdr:from>
    <xdr:to>
      <xdr:col>13</xdr:col>
      <xdr:colOff>221512</xdr:colOff>
      <xdr:row>55</xdr:row>
      <xdr:rowOff>110756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947CF-18D9-2DD6-738D-2AD9ED2B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57</xdr:row>
      <xdr:rowOff>11430</xdr:rowOff>
    </xdr:from>
    <xdr:to>
      <xdr:col>10</xdr:col>
      <xdr:colOff>598081</xdr:colOff>
      <xdr:row>73</xdr:row>
      <xdr:rowOff>29535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2929BB-0276-CB18-8EFE-9619F965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</xdr:colOff>
      <xdr:row>96</xdr:row>
      <xdr:rowOff>3810</xdr:rowOff>
    </xdr:from>
    <xdr:to>
      <xdr:col>13</xdr:col>
      <xdr:colOff>51686</xdr:colOff>
      <xdr:row>113</xdr:row>
      <xdr:rowOff>103372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E63E88-4315-D309-92AE-707683A9C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</xdr:colOff>
      <xdr:row>75</xdr:row>
      <xdr:rowOff>118110</xdr:rowOff>
    </xdr:from>
    <xdr:to>
      <xdr:col>14</xdr:col>
      <xdr:colOff>147674</xdr:colOff>
      <xdr:row>91</xdr:row>
      <xdr:rowOff>177209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67BD22-C8D6-C445-B78B-317AB46A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E5FB-C42D-48A2-8DED-D3CCAA371FDF}">
  <dimension ref="A2:J104"/>
  <sheetViews>
    <sheetView tabSelected="1" topLeftCell="C1" zoomScale="86" workbookViewId="0">
      <selection activeCell="A2" sqref="A2:I2"/>
    </sheetView>
  </sheetViews>
  <sheetFormatPr defaultRowHeight="14.5" x14ac:dyDescent="0.35"/>
  <cols>
    <col min="2" max="2" width="10.36328125" customWidth="1"/>
    <col min="3" max="3" width="11.54296875" customWidth="1"/>
    <col min="4" max="4" width="27.08984375" bestFit="1" customWidth="1"/>
    <col min="5" max="5" width="13.08984375" customWidth="1"/>
    <col min="6" max="6" width="15.453125" bestFit="1" customWidth="1"/>
    <col min="7" max="9" width="9" bestFit="1" customWidth="1"/>
    <col min="10" max="10" width="11.54296875" bestFit="1" customWidth="1"/>
  </cols>
  <sheetData>
    <row r="2" spans="1:10" x14ac:dyDescent="0.35">
      <c r="A2" s="3" t="s">
        <v>0</v>
      </c>
      <c r="B2" s="3"/>
      <c r="C2" s="3"/>
      <c r="D2" s="3"/>
      <c r="E2" s="3"/>
      <c r="F2" s="3"/>
      <c r="G2" s="3"/>
      <c r="H2" s="3"/>
      <c r="I2" s="3"/>
    </row>
    <row r="4" spans="1:10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1:10" x14ac:dyDescent="0.35">
      <c r="B5" s="5">
        <v>-5</v>
      </c>
      <c r="C5" s="6">
        <f>EXP(B5)</f>
        <v>6.737946999085467E-3</v>
      </c>
      <c r="D5" s="6">
        <f>EXP(-B5)</f>
        <v>148.4131591025766</v>
      </c>
      <c r="E5" s="6">
        <f>POWER(8,B5)</f>
        <v>3.0517578125E-5</v>
      </c>
      <c r="F5" s="6">
        <f>POWER(8,-B5)</f>
        <v>32768</v>
      </c>
      <c r="G5" s="6">
        <f>POWER(0.9,B5)</f>
        <v>1.6935087808430282</v>
      </c>
      <c r="H5" s="6">
        <f>POWER(0.6,B5)</f>
        <v>12.860082304526749</v>
      </c>
      <c r="I5" s="6">
        <f>POWER(0.3,B5)</f>
        <v>411.52263374485597</v>
      </c>
      <c r="J5" s="6">
        <f>POWER(0.1,B5)</f>
        <v>99999.999999999942</v>
      </c>
    </row>
    <row r="6" spans="1:10" x14ac:dyDescent="0.35">
      <c r="B6" s="5">
        <v>-4</v>
      </c>
      <c r="C6" s="6">
        <f t="shared" ref="C6:C15" si="0">EXP(B6)</f>
        <v>1.8315638888734179E-2</v>
      </c>
      <c r="D6" s="6">
        <f t="shared" ref="D6:D15" si="1">EXP(-B6)</f>
        <v>54.598150033144236</v>
      </c>
      <c r="E6" s="6">
        <f t="shared" ref="E6:E15" si="2">POWER(8,B6)</f>
        <v>2.44140625E-4</v>
      </c>
      <c r="F6" s="6">
        <f t="shared" ref="F6:F15" si="3">POWER(8,-B6)</f>
        <v>4096</v>
      </c>
      <c r="G6" s="6">
        <f t="shared" ref="G6:G15" si="4">POWER(0.9,B6)</f>
        <v>1.5241579027587255</v>
      </c>
      <c r="H6" s="6">
        <f t="shared" ref="H6:H15" si="5">POWER(0.6,B6)</f>
        <v>7.7160493827160499</v>
      </c>
      <c r="I6" s="6">
        <f t="shared" ref="I6:I15" si="6">POWER(0.3,B6)</f>
        <v>123.4567901234568</v>
      </c>
      <c r="J6" s="6">
        <f t="shared" ref="J6:J15" si="7">POWER(0.1,B6)</f>
        <v>9999.9999999999964</v>
      </c>
    </row>
    <row r="7" spans="1:10" x14ac:dyDescent="0.35">
      <c r="B7" s="5">
        <v>-3</v>
      </c>
      <c r="C7" s="6">
        <f t="shared" si="0"/>
        <v>4.9787068367863944E-2</v>
      </c>
      <c r="D7" s="6">
        <f t="shared" si="1"/>
        <v>20.085536923187668</v>
      </c>
      <c r="E7" s="6">
        <f t="shared" si="2"/>
        <v>1.953125E-3</v>
      </c>
      <c r="F7" s="6">
        <f t="shared" si="3"/>
        <v>512</v>
      </c>
      <c r="G7" s="6">
        <f t="shared" si="4"/>
        <v>1.371742112482853</v>
      </c>
      <c r="H7" s="6">
        <f t="shared" si="5"/>
        <v>4.6296296296296298</v>
      </c>
      <c r="I7" s="6">
        <f t="shared" si="6"/>
        <v>37.037037037037038</v>
      </c>
      <c r="J7" s="6">
        <f t="shared" si="7"/>
        <v>999.99999999999977</v>
      </c>
    </row>
    <row r="8" spans="1:10" x14ac:dyDescent="0.35">
      <c r="B8" s="5">
        <v>-2</v>
      </c>
      <c r="C8" s="6">
        <f t="shared" si="0"/>
        <v>0.1353352832366127</v>
      </c>
      <c r="D8" s="6">
        <f t="shared" si="1"/>
        <v>7.3890560989306504</v>
      </c>
      <c r="E8" s="6">
        <f t="shared" si="2"/>
        <v>1.5625E-2</v>
      </c>
      <c r="F8" s="6">
        <f t="shared" si="3"/>
        <v>64</v>
      </c>
      <c r="G8" s="6">
        <f t="shared" si="4"/>
        <v>1.2345679012345678</v>
      </c>
      <c r="H8" s="6">
        <f t="shared" si="5"/>
        <v>2.7777777777777777</v>
      </c>
      <c r="I8" s="6">
        <f t="shared" si="6"/>
        <v>11.111111111111111</v>
      </c>
      <c r="J8" s="6">
        <f t="shared" si="7"/>
        <v>99.999999999999986</v>
      </c>
    </row>
    <row r="9" spans="1:10" x14ac:dyDescent="0.35">
      <c r="B9" s="5">
        <v>-1</v>
      </c>
      <c r="C9" s="6">
        <f t="shared" si="0"/>
        <v>0.36787944117144233</v>
      </c>
      <c r="D9" s="6">
        <f t="shared" si="1"/>
        <v>2.7182818284590451</v>
      </c>
      <c r="E9" s="6">
        <f t="shared" si="2"/>
        <v>0.125</v>
      </c>
      <c r="F9" s="6">
        <f t="shared" si="3"/>
        <v>8</v>
      </c>
      <c r="G9" s="6">
        <f t="shared" si="4"/>
        <v>1.1111111111111112</v>
      </c>
      <c r="H9" s="6">
        <f t="shared" si="5"/>
        <v>1.6666666666666667</v>
      </c>
      <c r="I9" s="6">
        <f t="shared" si="6"/>
        <v>3.3333333333333335</v>
      </c>
      <c r="J9" s="6">
        <f t="shared" si="7"/>
        <v>10</v>
      </c>
    </row>
    <row r="10" spans="1:10" x14ac:dyDescent="0.35">
      <c r="B10" s="5">
        <v>0</v>
      </c>
      <c r="C10" s="6">
        <f t="shared" si="0"/>
        <v>1</v>
      </c>
      <c r="D10" s="6">
        <f t="shared" si="1"/>
        <v>1</v>
      </c>
      <c r="E10" s="6">
        <f t="shared" si="2"/>
        <v>1</v>
      </c>
      <c r="F10" s="6">
        <f t="shared" si="3"/>
        <v>1</v>
      </c>
      <c r="G10" s="6">
        <f t="shared" si="4"/>
        <v>1</v>
      </c>
      <c r="H10" s="6">
        <f t="shared" si="5"/>
        <v>1</v>
      </c>
      <c r="I10" s="6">
        <f t="shared" si="6"/>
        <v>1</v>
      </c>
      <c r="J10" s="6">
        <f t="shared" si="7"/>
        <v>1</v>
      </c>
    </row>
    <row r="11" spans="1:10" x14ac:dyDescent="0.35">
      <c r="B11" s="5">
        <v>1</v>
      </c>
      <c r="C11" s="6">
        <f t="shared" si="0"/>
        <v>2.7182818284590451</v>
      </c>
      <c r="D11" s="6">
        <f t="shared" si="1"/>
        <v>0.36787944117144233</v>
      </c>
      <c r="E11" s="6">
        <f t="shared" si="2"/>
        <v>8</v>
      </c>
      <c r="F11" s="6">
        <f t="shared" si="3"/>
        <v>0.125</v>
      </c>
      <c r="G11" s="6">
        <f t="shared" si="4"/>
        <v>0.9</v>
      </c>
      <c r="H11" s="6">
        <f t="shared" si="5"/>
        <v>0.6</v>
      </c>
      <c r="I11" s="6">
        <f t="shared" si="6"/>
        <v>0.3</v>
      </c>
      <c r="J11" s="6">
        <f t="shared" si="7"/>
        <v>0.1</v>
      </c>
    </row>
    <row r="12" spans="1:10" x14ac:dyDescent="0.35">
      <c r="B12" s="5">
        <v>2</v>
      </c>
      <c r="C12" s="6">
        <f t="shared" si="0"/>
        <v>7.3890560989306504</v>
      </c>
      <c r="D12" s="6">
        <f t="shared" si="1"/>
        <v>0.1353352832366127</v>
      </c>
      <c r="E12" s="6">
        <f t="shared" si="2"/>
        <v>64</v>
      </c>
      <c r="F12" s="6">
        <f t="shared" si="3"/>
        <v>1.5625E-2</v>
      </c>
      <c r="G12" s="6">
        <f t="shared" si="4"/>
        <v>0.81</v>
      </c>
      <c r="H12" s="6">
        <f t="shared" si="5"/>
        <v>0.36</v>
      </c>
      <c r="I12" s="6">
        <f t="shared" si="6"/>
        <v>0.09</v>
      </c>
      <c r="J12" s="6">
        <f t="shared" si="7"/>
        <v>1.0000000000000002E-2</v>
      </c>
    </row>
    <row r="13" spans="1:10" x14ac:dyDescent="0.35">
      <c r="B13" s="5">
        <v>3</v>
      </c>
      <c r="C13" s="6">
        <f t="shared" si="0"/>
        <v>20.085536923187668</v>
      </c>
      <c r="D13" s="6">
        <f t="shared" si="1"/>
        <v>4.9787068367863944E-2</v>
      </c>
      <c r="E13" s="6">
        <f t="shared" si="2"/>
        <v>512</v>
      </c>
      <c r="F13" s="6">
        <f t="shared" si="3"/>
        <v>1.953125E-3</v>
      </c>
      <c r="G13" s="6">
        <f t="shared" si="4"/>
        <v>0.72900000000000009</v>
      </c>
      <c r="H13" s="6">
        <f t="shared" si="5"/>
        <v>0.216</v>
      </c>
      <c r="I13" s="6">
        <f t="shared" si="6"/>
        <v>2.7E-2</v>
      </c>
      <c r="J13" s="6">
        <f t="shared" si="7"/>
        <v>1.0000000000000002E-3</v>
      </c>
    </row>
    <row r="14" spans="1:10" x14ac:dyDescent="0.35">
      <c r="B14" s="5">
        <v>4</v>
      </c>
      <c r="C14" s="6">
        <f t="shared" si="0"/>
        <v>54.598150033144236</v>
      </c>
      <c r="D14" s="6">
        <f t="shared" si="1"/>
        <v>1.8315638888734179E-2</v>
      </c>
      <c r="E14" s="6">
        <f t="shared" si="2"/>
        <v>4096</v>
      </c>
      <c r="F14" s="6">
        <f t="shared" si="3"/>
        <v>2.44140625E-4</v>
      </c>
      <c r="G14" s="6">
        <f t="shared" si="4"/>
        <v>0.65610000000000013</v>
      </c>
      <c r="H14" s="6">
        <f t="shared" si="5"/>
        <v>0.12959999999999999</v>
      </c>
      <c r="I14" s="6">
        <f t="shared" si="6"/>
        <v>8.0999999999999996E-3</v>
      </c>
      <c r="J14" s="6">
        <f t="shared" si="7"/>
        <v>1.0000000000000005E-4</v>
      </c>
    </row>
    <row r="15" spans="1:10" x14ac:dyDescent="0.35">
      <c r="B15" s="5">
        <v>5</v>
      </c>
      <c r="C15" s="6">
        <f t="shared" si="0"/>
        <v>148.4131591025766</v>
      </c>
      <c r="D15" s="6">
        <f t="shared" si="1"/>
        <v>6.737946999085467E-3</v>
      </c>
      <c r="E15" s="6">
        <f t="shared" si="2"/>
        <v>32768</v>
      </c>
      <c r="F15" s="6">
        <f t="shared" si="3"/>
        <v>3.0517578125E-5</v>
      </c>
      <c r="G15" s="6">
        <f t="shared" si="4"/>
        <v>0.59049000000000018</v>
      </c>
      <c r="H15" s="6">
        <f t="shared" si="5"/>
        <v>7.7759999999999996E-2</v>
      </c>
      <c r="I15" s="6">
        <f t="shared" si="6"/>
        <v>2.4299999999999999E-3</v>
      </c>
      <c r="J15" s="6">
        <f t="shared" si="7"/>
        <v>1.0000000000000006E-5</v>
      </c>
    </row>
    <row r="20" spans="1:10" x14ac:dyDescent="0.35">
      <c r="A20" s="3" t="s">
        <v>10</v>
      </c>
      <c r="B20" s="3"/>
      <c r="C20" s="3"/>
      <c r="D20" s="3"/>
      <c r="E20" s="3"/>
      <c r="F20" s="3"/>
      <c r="G20" s="3"/>
      <c r="H20" s="3"/>
      <c r="I20" s="3"/>
      <c r="J20" s="3"/>
    </row>
    <row r="22" spans="1:10" x14ac:dyDescent="0.35">
      <c r="C22" s="4" t="s">
        <v>11</v>
      </c>
      <c r="D22" s="4" t="s">
        <v>12</v>
      </c>
      <c r="E22" s="4" t="s">
        <v>13</v>
      </c>
      <c r="F22" s="4" t="s">
        <v>14</v>
      </c>
    </row>
    <row r="23" spans="1:10" x14ac:dyDescent="0.35">
      <c r="C23" s="5">
        <v>-5</v>
      </c>
      <c r="D23" s="5">
        <v>0.1</v>
      </c>
      <c r="E23" s="5">
        <f>(10^(C23+D23)-10^C23)/D23</f>
        <v>2.5892541179416569E-5</v>
      </c>
      <c r="F23" s="5">
        <f>10^C23*(((10^0.1)-1)/0.1)</f>
        <v>2.5892541179416729E-5</v>
      </c>
    </row>
    <row r="24" spans="1:10" x14ac:dyDescent="0.35">
      <c r="C24" s="5">
        <v>-4</v>
      </c>
      <c r="D24" s="5">
        <v>0.1</v>
      </c>
      <c r="E24" s="5">
        <f t="shared" ref="E24:E33" si="8">(10^(C24+D24)-10^C24)/D24</f>
        <v>2.5892541179416709E-4</v>
      </c>
      <c r="F24" s="5">
        <f t="shared" ref="F24:F33" si="9">10^C24*(((10^0.1)-1)/0.1)</f>
        <v>2.5892541179416731E-4</v>
      </c>
    </row>
    <row r="25" spans="1:10" x14ac:dyDescent="0.35">
      <c r="C25" s="5">
        <v>-3</v>
      </c>
      <c r="D25" s="5">
        <v>0.1</v>
      </c>
      <c r="E25" s="5">
        <f t="shared" si="8"/>
        <v>2.5892541179416617E-3</v>
      </c>
      <c r="F25" s="5">
        <f t="shared" si="9"/>
        <v>2.589254117941673E-3</v>
      </c>
    </row>
    <row r="26" spans="1:10" x14ac:dyDescent="0.35">
      <c r="C26" s="5">
        <v>-2</v>
      </c>
      <c r="D26" s="5">
        <v>0.1</v>
      </c>
      <c r="E26" s="5">
        <f t="shared" si="8"/>
        <v>2.5892541179416643E-2</v>
      </c>
      <c r="F26" s="5">
        <f t="shared" si="9"/>
        <v>2.589254117941673E-2</v>
      </c>
    </row>
    <row r="27" spans="1:10" x14ac:dyDescent="0.35">
      <c r="C27" s="5">
        <v>-1</v>
      </c>
      <c r="D27" s="5">
        <v>0.1</v>
      </c>
      <c r="E27" s="5">
        <f t="shared" si="8"/>
        <v>0.25892541179416667</v>
      </c>
      <c r="F27" s="5">
        <f t="shared" si="9"/>
        <v>0.25892541179416728</v>
      </c>
    </row>
    <row r="28" spans="1:10" x14ac:dyDescent="0.35">
      <c r="C28" s="5">
        <v>0</v>
      </c>
      <c r="D28" s="5">
        <v>0.1</v>
      </c>
      <c r="E28" s="5">
        <f t="shared" si="8"/>
        <v>2.5892541179416728</v>
      </c>
      <c r="F28" s="5">
        <f t="shared" si="9"/>
        <v>2.5892541179416728</v>
      </c>
    </row>
    <row r="29" spans="1:10" x14ac:dyDescent="0.35">
      <c r="C29" s="5">
        <v>1</v>
      </c>
      <c r="D29" s="5">
        <v>0.1</v>
      </c>
      <c r="E29" s="5">
        <f t="shared" si="8"/>
        <v>25.892541179416799</v>
      </c>
      <c r="F29" s="5">
        <f t="shared" si="9"/>
        <v>25.892541179416728</v>
      </c>
    </row>
    <row r="30" spans="1:10" x14ac:dyDescent="0.35">
      <c r="C30" s="5">
        <v>2</v>
      </c>
      <c r="D30" s="5">
        <v>0.1</v>
      </c>
      <c r="E30" s="5">
        <f t="shared" si="8"/>
        <v>258.92541179416764</v>
      </c>
      <c r="F30" s="5">
        <f t="shared" si="9"/>
        <v>258.9254117941673</v>
      </c>
    </row>
    <row r="31" spans="1:10" x14ac:dyDescent="0.35">
      <c r="C31" s="5">
        <v>3</v>
      </c>
      <c r="D31" s="5">
        <v>0.1</v>
      </c>
      <c r="E31" s="5">
        <f t="shared" si="8"/>
        <v>2589.2541179416799</v>
      </c>
      <c r="F31" s="5">
        <f t="shared" si="9"/>
        <v>2589.254117941673</v>
      </c>
    </row>
    <row r="32" spans="1:10" x14ac:dyDescent="0.35">
      <c r="C32" s="5">
        <v>4</v>
      </c>
      <c r="D32" s="5">
        <v>0.1</v>
      </c>
      <c r="E32" s="5">
        <f t="shared" si="8"/>
        <v>25892.541179416712</v>
      </c>
      <c r="F32" s="5">
        <f t="shared" si="9"/>
        <v>25892.541179416727</v>
      </c>
    </row>
    <row r="33" spans="1:9" x14ac:dyDescent="0.35">
      <c r="C33" s="5">
        <v>5</v>
      </c>
      <c r="D33" s="5">
        <v>0.1</v>
      </c>
      <c r="E33" s="5">
        <f t="shared" si="8"/>
        <v>258925.41179416847</v>
      </c>
      <c r="F33" s="5">
        <f t="shared" si="9"/>
        <v>258925.41179416727</v>
      </c>
    </row>
    <row r="38" spans="1:9" x14ac:dyDescent="0.35">
      <c r="A38" s="3" t="s">
        <v>15</v>
      </c>
      <c r="B38" s="3"/>
      <c r="C38" s="3"/>
      <c r="D38" s="3"/>
      <c r="E38" s="3"/>
      <c r="F38" s="3"/>
      <c r="G38" s="3"/>
      <c r="H38" s="3"/>
      <c r="I38" s="3"/>
    </row>
    <row r="40" spans="1:9" x14ac:dyDescent="0.35">
      <c r="C40" s="4" t="s">
        <v>11</v>
      </c>
      <c r="D40" s="4" t="s">
        <v>16</v>
      </c>
      <c r="E40" s="4" t="s">
        <v>17</v>
      </c>
    </row>
    <row r="41" spans="1:9" x14ac:dyDescent="0.35">
      <c r="C41" s="5">
        <v>5</v>
      </c>
      <c r="D41" s="5">
        <f>POWER(C41,5)</f>
        <v>3125</v>
      </c>
      <c r="E41" s="5">
        <f>POWER(5,C41)</f>
        <v>3125</v>
      </c>
    </row>
    <row r="42" spans="1:9" x14ac:dyDescent="0.35">
      <c r="C42" s="5">
        <v>4</v>
      </c>
      <c r="D42" s="5">
        <f t="shared" ref="D42:D51" si="10">POWER(C42,5)</f>
        <v>1024</v>
      </c>
      <c r="E42" s="5">
        <f t="shared" ref="E42:E51" si="11">POWER(5,C42)</f>
        <v>625</v>
      </c>
    </row>
    <row r="43" spans="1:9" x14ac:dyDescent="0.35">
      <c r="C43" s="5">
        <v>3</v>
      </c>
      <c r="D43" s="5">
        <f t="shared" si="10"/>
        <v>243</v>
      </c>
      <c r="E43" s="5">
        <f t="shared" si="11"/>
        <v>125</v>
      </c>
    </row>
    <row r="44" spans="1:9" x14ac:dyDescent="0.35">
      <c r="C44" s="5">
        <v>2</v>
      </c>
      <c r="D44" s="5">
        <f t="shared" si="10"/>
        <v>32</v>
      </c>
      <c r="E44" s="5">
        <f t="shared" si="11"/>
        <v>25</v>
      </c>
    </row>
    <row r="45" spans="1:9" x14ac:dyDescent="0.35">
      <c r="C45" s="5">
        <v>1</v>
      </c>
      <c r="D45" s="5">
        <f t="shared" si="10"/>
        <v>1</v>
      </c>
      <c r="E45" s="5">
        <f t="shared" si="11"/>
        <v>5</v>
      </c>
    </row>
    <row r="46" spans="1:9" x14ac:dyDescent="0.35">
      <c r="C46" s="5">
        <v>0</v>
      </c>
      <c r="D46" s="5">
        <f t="shared" si="10"/>
        <v>0</v>
      </c>
      <c r="E46" s="5">
        <f t="shared" si="11"/>
        <v>1</v>
      </c>
    </row>
    <row r="47" spans="1:9" x14ac:dyDescent="0.35">
      <c r="C47" s="5">
        <v>-1</v>
      </c>
      <c r="D47" s="5">
        <f t="shared" si="10"/>
        <v>-1</v>
      </c>
      <c r="E47" s="5">
        <f t="shared" si="11"/>
        <v>0.2</v>
      </c>
    </row>
    <row r="48" spans="1:9" x14ac:dyDescent="0.35">
      <c r="C48" s="5">
        <v>-2</v>
      </c>
      <c r="D48" s="5">
        <f t="shared" si="10"/>
        <v>-32</v>
      </c>
      <c r="E48" s="5">
        <f t="shared" si="11"/>
        <v>0.04</v>
      </c>
    </row>
    <row r="49" spans="1:9" x14ac:dyDescent="0.35">
      <c r="C49" s="5">
        <v>-3</v>
      </c>
      <c r="D49" s="5">
        <f t="shared" si="10"/>
        <v>-243</v>
      </c>
      <c r="E49" s="5">
        <f t="shared" si="11"/>
        <v>8.0000000000000002E-3</v>
      </c>
    </row>
    <row r="50" spans="1:9" x14ac:dyDescent="0.35">
      <c r="C50" s="5">
        <v>-4</v>
      </c>
      <c r="D50" s="5">
        <f t="shared" si="10"/>
        <v>-1024</v>
      </c>
      <c r="E50" s="5">
        <f t="shared" si="11"/>
        <v>1.6000000000000001E-3</v>
      </c>
    </row>
    <row r="51" spans="1:9" x14ac:dyDescent="0.35">
      <c r="C51" s="5">
        <v>-5</v>
      </c>
      <c r="D51" s="5">
        <f t="shared" si="10"/>
        <v>-3125</v>
      </c>
      <c r="E51" s="5">
        <f t="shared" si="11"/>
        <v>3.2000000000000003E-4</v>
      </c>
    </row>
    <row r="57" spans="1:9" x14ac:dyDescent="0.35">
      <c r="A57" s="3" t="s">
        <v>18</v>
      </c>
      <c r="B57" s="3"/>
      <c r="C57" s="3"/>
      <c r="D57" s="3"/>
      <c r="E57" s="3"/>
      <c r="F57" s="3"/>
      <c r="G57" s="3"/>
      <c r="H57" s="3"/>
      <c r="I57" s="3"/>
    </row>
    <row r="59" spans="1:9" x14ac:dyDescent="0.35">
      <c r="C59" s="4" t="s">
        <v>11</v>
      </c>
      <c r="D59" s="4" t="s">
        <v>19</v>
      </c>
    </row>
    <row r="60" spans="1:9" x14ac:dyDescent="0.35">
      <c r="C60" s="5">
        <v>5</v>
      </c>
      <c r="D60" s="5">
        <f>(1-EXP(1/C60))/(1+EXP(1/C60))</f>
        <v>-9.9667994624955833E-2</v>
      </c>
    </row>
    <row r="61" spans="1:9" x14ac:dyDescent="0.35">
      <c r="C61" s="5">
        <v>4</v>
      </c>
      <c r="D61" s="5">
        <f t="shared" ref="D61:D69" si="12">(1-EXP(1/C61))/(1+EXP(1/C61))</f>
        <v>-0.12435300177159618</v>
      </c>
    </row>
    <row r="62" spans="1:9" x14ac:dyDescent="0.35">
      <c r="C62" s="5">
        <v>3</v>
      </c>
      <c r="D62" s="5">
        <f t="shared" si="12"/>
        <v>-0.16514041292462933</v>
      </c>
    </row>
    <row r="63" spans="1:9" x14ac:dyDescent="0.35">
      <c r="C63" s="5">
        <v>2</v>
      </c>
      <c r="D63" s="5">
        <f t="shared" si="12"/>
        <v>-0.24491866240370913</v>
      </c>
    </row>
    <row r="64" spans="1:9" x14ac:dyDescent="0.35">
      <c r="C64" s="5">
        <v>1</v>
      </c>
      <c r="D64" s="5">
        <f t="shared" si="12"/>
        <v>-0.46211715726000974</v>
      </c>
    </row>
    <row r="65" spans="3:6" x14ac:dyDescent="0.35">
      <c r="C65" s="5">
        <v>-1</v>
      </c>
      <c r="D65" s="5">
        <f t="shared" si="12"/>
        <v>0.46211715726000974</v>
      </c>
    </row>
    <row r="66" spans="3:6" x14ac:dyDescent="0.35">
      <c r="C66" s="5">
        <v>-2</v>
      </c>
      <c r="D66" s="5">
        <f t="shared" si="12"/>
        <v>0.24491866240370913</v>
      </c>
    </row>
    <row r="67" spans="3:6" x14ac:dyDescent="0.35">
      <c r="C67" s="5">
        <v>-3</v>
      </c>
      <c r="D67" s="5">
        <f t="shared" si="12"/>
        <v>0.16514041292462936</v>
      </c>
    </row>
    <row r="68" spans="3:6" x14ac:dyDescent="0.35">
      <c r="C68" s="5">
        <v>-4</v>
      </c>
      <c r="D68" s="5">
        <f t="shared" si="12"/>
        <v>0.12435300177159619</v>
      </c>
    </row>
    <row r="69" spans="3:6" x14ac:dyDescent="0.35">
      <c r="C69" s="5">
        <v>-5</v>
      </c>
      <c r="D69" s="5">
        <f t="shared" si="12"/>
        <v>9.9667994624955847E-2</v>
      </c>
    </row>
    <row r="76" spans="3:6" x14ac:dyDescent="0.35">
      <c r="C76" s="7"/>
      <c r="D76" s="7"/>
      <c r="E76" s="8" t="s">
        <v>26</v>
      </c>
      <c r="F76" s="7"/>
    </row>
    <row r="77" spans="3:6" x14ac:dyDescent="0.35">
      <c r="C77" s="5" t="s">
        <v>11</v>
      </c>
      <c r="D77" s="5" t="s">
        <v>23</v>
      </c>
      <c r="E77" s="5" t="s">
        <v>24</v>
      </c>
      <c r="F77" s="5" t="s">
        <v>25</v>
      </c>
    </row>
    <row r="78" spans="3:6" x14ac:dyDescent="0.35">
      <c r="C78" s="5">
        <v>-5</v>
      </c>
      <c r="D78" s="5">
        <v>0.5</v>
      </c>
      <c r="E78" s="5">
        <v>0.1</v>
      </c>
      <c r="F78" s="5">
        <f>1/(1+E78*EXP(D78*C78))</f>
        <v>0.99185833102626064</v>
      </c>
    </row>
    <row r="79" spans="3:6" x14ac:dyDescent="0.35">
      <c r="C79" s="5">
        <v>-4</v>
      </c>
      <c r="D79" s="5">
        <v>1</v>
      </c>
      <c r="E79" s="5">
        <v>0.5</v>
      </c>
      <c r="F79" s="5">
        <f t="shared" ref="F79:F88" si="13">1/(1+E79*EXP(D79*C79))</f>
        <v>0.99092528515568623</v>
      </c>
    </row>
    <row r="80" spans="3:6" x14ac:dyDescent="0.35">
      <c r="C80" s="5">
        <v>-3</v>
      </c>
      <c r="D80" s="5">
        <v>1.5</v>
      </c>
      <c r="E80" s="5">
        <v>1</v>
      </c>
      <c r="F80" s="5">
        <f t="shared" si="13"/>
        <v>0.98901305736940681</v>
      </c>
    </row>
    <row r="81" spans="2:8" x14ac:dyDescent="0.35">
      <c r="C81" s="5">
        <v>-2</v>
      </c>
      <c r="D81" s="5">
        <v>2</v>
      </c>
      <c r="E81" s="5">
        <v>1.1000000000000001</v>
      </c>
      <c r="F81" s="5">
        <f t="shared" si="13"/>
        <v>0.98025069056431102</v>
      </c>
    </row>
    <row r="82" spans="2:8" x14ac:dyDescent="0.35">
      <c r="C82" s="5">
        <v>-1</v>
      </c>
      <c r="D82" s="5">
        <v>2.5</v>
      </c>
      <c r="E82" s="5">
        <v>1.5</v>
      </c>
      <c r="F82" s="5">
        <f t="shared" si="13"/>
        <v>0.89037086335955673</v>
      </c>
    </row>
    <row r="83" spans="2:8" x14ac:dyDescent="0.35">
      <c r="C83" s="5">
        <v>0</v>
      </c>
      <c r="D83" s="5">
        <v>3</v>
      </c>
      <c r="E83" s="5">
        <v>2</v>
      </c>
      <c r="F83" s="5">
        <f t="shared" si="13"/>
        <v>0.33333333333333331</v>
      </c>
    </row>
    <row r="84" spans="2:8" x14ac:dyDescent="0.35">
      <c r="C84" s="5">
        <v>1</v>
      </c>
      <c r="D84" s="5">
        <v>3.5</v>
      </c>
      <c r="E84" s="5">
        <v>2.1</v>
      </c>
      <c r="F84" s="5">
        <f t="shared" si="13"/>
        <v>1.4175861663018378E-2</v>
      </c>
    </row>
    <row r="85" spans="2:8" x14ac:dyDescent="0.35">
      <c r="C85" s="5">
        <v>2</v>
      </c>
      <c r="D85" s="5">
        <v>4</v>
      </c>
      <c r="E85" s="5">
        <v>2.5</v>
      </c>
      <c r="F85" s="5">
        <f t="shared" si="13"/>
        <v>1.3416704794881159E-4</v>
      </c>
    </row>
    <row r="86" spans="2:8" x14ac:dyDescent="0.35">
      <c r="C86" s="5">
        <v>3</v>
      </c>
      <c r="D86" s="5">
        <v>4.5</v>
      </c>
      <c r="E86" s="5">
        <v>3</v>
      </c>
      <c r="F86" s="5">
        <f t="shared" si="13"/>
        <v>4.5698615329158843E-7</v>
      </c>
    </row>
    <row r="87" spans="2:8" x14ac:dyDescent="0.35">
      <c r="C87" s="5">
        <v>4</v>
      </c>
      <c r="D87" s="5">
        <v>5</v>
      </c>
      <c r="E87" s="5">
        <v>3.1</v>
      </c>
      <c r="F87" s="5">
        <f t="shared" si="13"/>
        <v>6.6488826486068416E-10</v>
      </c>
    </row>
    <row r="88" spans="2:8" x14ac:dyDescent="0.35">
      <c r="C88" s="5">
        <v>5</v>
      </c>
      <c r="D88" s="5">
        <v>5.5</v>
      </c>
      <c r="E88" s="5">
        <v>3.5</v>
      </c>
      <c r="F88" s="5">
        <f t="shared" si="13"/>
        <v>3.2571195801256689E-13</v>
      </c>
    </row>
    <row r="96" spans="2:8" x14ac:dyDescent="0.35">
      <c r="B96" s="3" t="s">
        <v>20</v>
      </c>
      <c r="C96" s="3"/>
      <c r="D96" s="3"/>
      <c r="E96" s="3"/>
      <c r="F96" s="3"/>
      <c r="G96" s="3"/>
      <c r="H96" s="3"/>
    </row>
    <row r="98" spans="3:6" x14ac:dyDescent="0.35">
      <c r="C98" s="4" t="s">
        <v>11</v>
      </c>
      <c r="D98" s="4" t="s">
        <v>21</v>
      </c>
      <c r="E98" s="4" t="s">
        <v>22</v>
      </c>
      <c r="F98" s="2"/>
    </row>
    <row r="99" spans="3:6" x14ac:dyDescent="0.35">
      <c r="C99" s="5">
        <v>1</v>
      </c>
      <c r="D99" s="5">
        <f t="shared" ref="D99:D104" si="14">POWER(C99,6)+POWER(C99,4)</f>
        <v>2</v>
      </c>
      <c r="E99" s="5">
        <f t="shared" ref="E99:E104" si="15">1/D99</f>
        <v>0.5</v>
      </c>
      <c r="F99" s="1"/>
    </row>
    <row r="100" spans="3:6" x14ac:dyDescent="0.35">
      <c r="C100" s="5">
        <v>5</v>
      </c>
      <c r="D100" s="5">
        <f t="shared" si="14"/>
        <v>16250</v>
      </c>
      <c r="E100" s="5">
        <f t="shared" si="15"/>
        <v>6.1538461538461535E-5</v>
      </c>
      <c r="F100" s="1"/>
    </row>
    <row r="101" spans="3:6" x14ac:dyDescent="0.35">
      <c r="C101" s="5">
        <v>8</v>
      </c>
      <c r="D101" s="5">
        <f t="shared" si="14"/>
        <v>266240</v>
      </c>
      <c r="E101" s="5">
        <f t="shared" si="15"/>
        <v>3.7560096153846156E-6</v>
      </c>
      <c r="F101" s="1"/>
    </row>
    <row r="102" spans="3:6" x14ac:dyDescent="0.35">
      <c r="C102" s="5">
        <v>10</v>
      </c>
      <c r="D102" s="5">
        <f t="shared" si="14"/>
        <v>1010000</v>
      </c>
      <c r="E102" s="5">
        <f t="shared" si="15"/>
        <v>9.9009900990099017E-7</v>
      </c>
      <c r="F102" s="1"/>
    </row>
    <row r="103" spans="3:6" x14ac:dyDescent="0.35">
      <c r="C103" s="5">
        <v>12</v>
      </c>
      <c r="D103" s="5">
        <f t="shared" si="14"/>
        <v>3006720</v>
      </c>
      <c r="E103" s="5">
        <f t="shared" si="15"/>
        <v>3.325883354618987E-7</v>
      </c>
      <c r="F103" s="1"/>
    </row>
    <row r="104" spans="3:6" x14ac:dyDescent="0.35">
      <c r="C104" s="5">
        <v>15</v>
      </c>
      <c r="D104" s="5">
        <f t="shared" si="14"/>
        <v>11441250</v>
      </c>
      <c r="E104" s="5">
        <f t="shared" si="15"/>
        <v>8.7403037255544633E-8</v>
      </c>
      <c r="F104" s="1"/>
    </row>
  </sheetData>
  <mergeCells count="5">
    <mergeCell ref="A2:I2"/>
    <mergeCell ref="A20:J20"/>
    <mergeCell ref="A38:I38"/>
    <mergeCell ref="A57:I57"/>
    <mergeCell ref="B96:H9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4EF95-AAFB-405D-8F81-045DAE23ED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E235E-6147-47BD-BA2E-00152E6711AA}">
  <ds:schemaRefs>
    <ds:schemaRef ds:uri="08306c05-65c1-4a4a-bfdf-67d54f9da499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062EF6-007B-4F6C-8722-3422D85D0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06c05-65c1-4a4a-bfdf-67d54f9da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Pathak</dc:creator>
  <cp:lastModifiedBy>stiverpc@gmail.com</cp:lastModifiedBy>
  <dcterms:created xsi:type="dcterms:W3CDTF">2023-06-10T16:37:35Z</dcterms:created>
  <dcterms:modified xsi:type="dcterms:W3CDTF">2023-06-14T17:17:11Z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