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0" windowWidth="9555" windowHeight="570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27" i="1" l="1"/>
  <c r="C25" i="1"/>
  <c r="C24" i="1"/>
  <c r="C30" i="1" s="1"/>
  <c r="B26" i="1"/>
  <c r="B25" i="1"/>
  <c r="B24" i="1"/>
  <c r="F27" i="1"/>
  <c r="F26" i="1"/>
  <c r="F25" i="1"/>
  <c r="F24" i="1"/>
  <c r="E39" i="1"/>
  <c r="D39" i="1"/>
  <c r="E38" i="1"/>
  <c r="D38" i="1"/>
  <c r="E37" i="1"/>
  <c r="D37" i="1"/>
  <c r="E36" i="1"/>
  <c r="D36" i="1"/>
  <c r="E34" i="1"/>
  <c r="D34" i="1"/>
  <c r="E33" i="1"/>
  <c r="D33" i="1"/>
  <c r="C33" i="1"/>
  <c r="B33" i="1"/>
  <c r="E32" i="1"/>
  <c r="D32" i="1"/>
  <c r="C32" i="1"/>
  <c r="B32" i="1"/>
  <c r="E31" i="1"/>
  <c r="D31" i="1"/>
  <c r="C31" i="1"/>
  <c r="B31" i="1"/>
  <c r="E30" i="1"/>
  <c r="D30" i="1"/>
  <c r="B30" i="1"/>
  <c r="F18" i="1"/>
  <c r="F17" i="1"/>
  <c r="F16" i="1"/>
  <c r="F15" i="1"/>
  <c r="D27" i="1"/>
  <c r="E26" i="1"/>
  <c r="D26" i="1"/>
  <c r="D25" i="1"/>
  <c r="E24" i="1"/>
  <c r="J31" i="1"/>
  <c r="J29" i="1"/>
  <c r="J32" i="1"/>
  <c r="C11" i="1"/>
  <c r="E11" i="1"/>
  <c r="B6" i="1"/>
  <c r="B11" i="1" s="1"/>
  <c r="E10" i="1"/>
  <c r="D10" i="1"/>
  <c r="C9" i="1"/>
  <c r="E8" i="1"/>
  <c r="D8" i="1"/>
  <c r="C8" i="1"/>
  <c r="C34" i="1" l="1"/>
  <c r="B34" i="1"/>
  <c r="B8" i="1"/>
  <c r="B10" i="1"/>
  <c r="B9" i="1"/>
  <c r="D9" i="1" s="1"/>
  <c r="C39" i="1" l="1"/>
  <c r="C38" i="1"/>
  <c r="C37" i="1"/>
  <c r="C36" i="1"/>
  <c r="B39" i="1"/>
  <c r="B44" i="1" s="1"/>
  <c r="B37" i="1"/>
  <c r="B42" i="1" s="1"/>
  <c r="B38" i="1"/>
  <c r="B36" i="1"/>
  <c r="B41" i="1" s="1"/>
  <c r="B43" i="1" l="1"/>
  <c r="B45" i="1"/>
</calcChain>
</file>

<file path=xl/sharedStrings.xml><?xml version="1.0" encoding="utf-8"?>
<sst xmlns="http://schemas.openxmlformats.org/spreadsheetml/2006/main" count="31" uniqueCount="20">
  <si>
    <t>car</t>
  </si>
  <si>
    <t>auto</t>
  </si>
  <si>
    <t>insurance</t>
  </si>
  <si>
    <t>best</t>
  </si>
  <si>
    <t>d1</t>
  </si>
  <si>
    <t>d2</t>
  </si>
  <si>
    <t>d3</t>
  </si>
  <si>
    <t>term</t>
  </si>
  <si>
    <t>Dawn</t>
  </si>
  <si>
    <t>Beatrice</t>
  </si>
  <si>
    <t>She</t>
  </si>
  <si>
    <t>Regeneration</t>
  </si>
  <si>
    <t>happiness</t>
  </si>
  <si>
    <t>surprise</t>
  </si>
  <si>
    <t>family</t>
  </si>
  <si>
    <t>adventure</t>
  </si>
  <si>
    <t>r</t>
  </si>
  <si>
    <t>n</t>
  </si>
  <si>
    <t>P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</si>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</sst>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Calibri"/>
      <family val="2"/>
      <scheme val="minor"/>
    </font>
    <font>
      <sz val="11"/>
      <color rgb="FF404040"/>
      <name val="Inherit"/>
    </font>
    <font>
      <sz val="14"/>
      <color rgb="FF404040"/>
      <name val="MathJax_Main"/>
    </font>
    <font>
      <b/>
      <sz val="11"/>
      <color rgb="FF404040"/>
      <name val="Inherit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rgb="FFDDDDDD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left" vertical="top" wrapText="1" indent="1"/>
    </xf>
    <xf numFmtId="3" fontId="2" fillId="2" borderId="1" xfId="0" applyNumberFormat="1" applyFont="1" applyFill="1" applyBorder="1" applyAlignment="1">
      <alignment horizontal="left" vertical="top" wrapText="1" indent="1"/>
    </xf>
    <xf numFmtId="0" fontId="2" fillId="2" borderId="1" xfId="0" applyFont="1" applyFill="1" applyBorder="1" applyAlignment="1">
      <alignment horizontal="left" vertical="top" wrapText="1" indent="1"/>
    </xf>
    <xf numFmtId="3" fontId="0" fillId="0" borderId="0" xfId="0" applyNumberFormat="1"/>
    <xf numFmtId="0" fontId="3" fillId="2" borderId="1" xfId="0" applyFont="1" applyFill="1" applyBorder="1" applyAlignment="1">
      <alignment horizontal="left" vertical="top" wrapText="1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"/>
  <sheetViews>
    <sheetView tabSelected="1" topLeftCell="A9" workbookViewId="0">
      <selection activeCell="B30" sqref="B30"/>
    </sheetView>
  </sheetViews>
  <sheetFormatPr defaultRowHeight="15"/>
  <cols>
    <col min="2" max="2" width="15.5703125" customWidth="1"/>
  </cols>
  <sheetData>
    <row r="1" spans="1:6" ht="15.75" thickBot="1">
      <c r="C1" t="s">
        <v>4</v>
      </c>
      <c r="D1" t="s">
        <v>5</v>
      </c>
      <c r="E1" t="s">
        <v>6</v>
      </c>
    </row>
    <row r="2" spans="1:6" ht="18.75" thickBot="1">
      <c r="A2" s="1" t="s">
        <v>0</v>
      </c>
      <c r="B2" s="2">
        <v>18165</v>
      </c>
      <c r="C2" s="3">
        <v>27</v>
      </c>
      <c r="D2" s="3">
        <v>4</v>
      </c>
      <c r="E2" s="3">
        <v>24</v>
      </c>
    </row>
    <row r="3" spans="1:6" ht="18.75" thickBot="1">
      <c r="A3" s="1" t="s">
        <v>1</v>
      </c>
      <c r="B3" s="3">
        <v>6723</v>
      </c>
      <c r="C3" s="3">
        <v>3</v>
      </c>
      <c r="D3" s="3">
        <v>33</v>
      </c>
      <c r="E3" s="3">
        <v>0</v>
      </c>
    </row>
    <row r="4" spans="1:6" ht="29.25" thickBot="1">
      <c r="A4" s="1" t="s">
        <v>2</v>
      </c>
      <c r="B4" s="2">
        <v>19241</v>
      </c>
      <c r="C4" s="3">
        <v>0</v>
      </c>
      <c r="D4" s="3">
        <v>39</v>
      </c>
      <c r="E4" s="3">
        <v>29</v>
      </c>
    </row>
    <row r="5" spans="1:6" ht="18">
      <c r="A5" s="1" t="s">
        <v>3</v>
      </c>
      <c r="B5" s="2">
        <v>25235</v>
      </c>
      <c r="C5" s="3">
        <v>14</v>
      </c>
      <c r="D5" s="3">
        <v>0</v>
      </c>
      <c r="E5" s="3">
        <v>17</v>
      </c>
    </row>
    <row r="6" spans="1:6">
      <c r="B6" s="4">
        <f>SUM(B2:B5)</f>
        <v>69364</v>
      </c>
    </row>
    <row r="8" spans="1:6">
      <c r="B8">
        <f>LOG(B6/B2)</f>
        <v>0.5818987273651226</v>
      </c>
      <c r="C8">
        <f>1+LOG(C2,10)</f>
        <v>2.4313637641589869</v>
      </c>
      <c r="D8">
        <f t="shared" ref="D8:E8" si="0">1+LOG(D2,10)</f>
        <v>1.6020599913279623</v>
      </c>
      <c r="E8">
        <f t="shared" si="0"/>
        <v>2.3802112417116059</v>
      </c>
    </row>
    <row r="9" spans="1:6">
      <c r="B9">
        <f>LOG(B6/B3)</f>
        <v>1.0135710183091324</v>
      </c>
      <c r="C9">
        <f t="shared" ref="C9:C11" si="1">1+LOG(C3,10)</f>
        <v>1.4771212547196624</v>
      </c>
      <c r="D9">
        <f>ROUND((1+LOG(D3,10))*B9,3)</f>
        <v>2.5529999999999999</v>
      </c>
      <c r="E9">
        <v>0</v>
      </c>
    </row>
    <row r="10" spans="1:6">
      <c r="B10">
        <f>LOG(B6/B4)</f>
        <v>0.55690648997037506</v>
      </c>
      <c r="C10">
        <v>0</v>
      </c>
      <c r="D10">
        <f t="shared" ref="D10:E11" si="2">1+LOG(D4,10)</f>
        <v>2.5910646070264991</v>
      </c>
      <c r="E10">
        <f t="shared" si="2"/>
        <v>2.4623979978989561</v>
      </c>
    </row>
    <row r="11" spans="1:6">
      <c r="B11">
        <f>LOG(B6/B5)</f>
        <v>0.43913082049415136</v>
      </c>
      <c r="C11">
        <f t="shared" si="1"/>
        <v>2.1461280356782377</v>
      </c>
      <c r="D11">
        <v>0</v>
      </c>
      <c r="E11">
        <f t="shared" si="2"/>
        <v>2.2304489213782741</v>
      </c>
    </row>
    <row r="13" spans="1:6" ht="15.75" thickBot="1"/>
    <row r="14" spans="1:6" ht="45.75" thickBot="1">
      <c r="A14" s="5" t="s">
        <v>7</v>
      </c>
      <c r="B14" s="5" t="s">
        <v>8</v>
      </c>
      <c r="C14" s="5" t="s">
        <v>9</v>
      </c>
      <c r="D14" s="5" t="s">
        <v>10</v>
      </c>
      <c r="E14" s="5" t="s">
        <v>11</v>
      </c>
    </row>
    <row r="15" spans="1:6" ht="29.25" thickBot="1">
      <c r="A15" s="1" t="s">
        <v>12</v>
      </c>
      <c r="B15" s="1">
        <v>37</v>
      </c>
      <c r="C15" s="1">
        <v>30</v>
      </c>
      <c r="D15" s="1">
        <v>0</v>
      </c>
      <c r="E15" s="1">
        <v>3</v>
      </c>
      <c r="F15">
        <f>LOG(4,10)</f>
        <v>0.60205999132796229</v>
      </c>
    </row>
    <row r="16" spans="1:6" ht="29.25" thickBot="1">
      <c r="A16" s="1" t="s">
        <v>13</v>
      </c>
      <c r="B16" s="1">
        <v>40</v>
      </c>
      <c r="C16" s="1">
        <v>10</v>
      </c>
      <c r="D16" s="1">
        <v>6</v>
      </c>
      <c r="E16" s="1">
        <v>0</v>
      </c>
      <c r="F16">
        <f t="shared" ref="F16:F18" si="3">LOG(4,10)</f>
        <v>0.60205999132796229</v>
      </c>
    </row>
    <row r="17" spans="1:10" ht="15.75" thickBot="1">
      <c r="A17" s="1" t="s">
        <v>14</v>
      </c>
      <c r="B17" s="1">
        <v>31</v>
      </c>
      <c r="C17" s="1">
        <v>0</v>
      </c>
      <c r="D17" s="1">
        <v>12</v>
      </c>
      <c r="E17" s="1">
        <v>17</v>
      </c>
      <c r="F17">
        <f t="shared" si="3"/>
        <v>0.60205999132796229</v>
      </c>
    </row>
    <row r="18" spans="1:10" ht="28.5">
      <c r="A18" s="1" t="s">
        <v>15</v>
      </c>
      <c r="B18" s="1">
        <v>0</v>
      </c>
      <c r="C18" s="1">
        <v>5</v>
      </c>
      <c r="D18" s="1">
        <v>13</v>
      </c>
      <c r="E18" s="1">
        <v>0</v>
      </c>
      <c r="F18">
        <f t="shared" si="3"/>
        <v>0.60205999132796229</v>
      </c>
      <c r="I18" t="s">
        <v>19</v>
      </c>
      <c r="J18" t="s">
        <v>18</v>
      </c>
    </row>
    <row r="19" spans="1:10">
      <c r="H19" t="s">
        <v>16</v>
      </c>
      <c r="I19">
        <v>0.1</v>
      </c>
      <c r="J19">
        <v>1</v>
      </c>
    </row>
    <row r="20" spans="1:10">
      <c r="H20" t="s">
        <v>16</v>
      </c>
      <c r="I20">
        <v>0.2</v>
      </c>
      <c r="J20">
        <v>1</v>
      </c>
    </row>
    <row r="21" spans="1:10">
      <c r="H21" t="s">
        <v>16</v>
      </c>
      <c r="I21">
        <v>0.3</v>
      </c>
      <c r="J21">
        <v>1</v>
      </c>
    </row>
    <row r="22" spans="1:10">
      <c r="H22" t="s">
        <v>16</v>
      </c>
      <c r="I22">
        <v>0.4</v>
      </c>
      <c r="J22">
        <v>1</v>
      </c>
    </row>
    <row r="23" spans="1:10">
      <c r="H23" t="s">
        <v>17</v>
      </c>
      <c r="I23">
        <v>0.4</v>
      </c>
    </row>
    <row r="24" spans="1:10">
      <c r="B24">
        <f>(LOG(B15,10)+1)*F24</f>
        <v>1.5462115077202327</v>
      </c>
      <c r="C24">
        <f>(LOG(C15,10)+1)*F24</f>
        <v>1.4913756011348311</v>
      </c>
      <c r="D24">
        <v>0</v>
      </c>
      <c r="E24">
        <f t="shared" ref="C24:E24" si="4">LOG(E15,10)+1</f>
        <v>1.4771212547196624</v>
      </c>
      <c r="F24">
        <f>LOG(4,10)</f>
        <v>0.60205999132796229</v>
      </c>
      <c r="H24" t="s">
        <v>17</v>
      </c>
      <c r="I24">
        <v>0.4</v>
      </c>
    </row>
    <row r="25" spans="1:10">
      <c r="B25">
        <f t="shared" ref="B25:B27" si="5">(LOG(B16,10)+1)*F25</f>
        <v>1.5665962158137507</v>
      </c>
      <c r="C25">
        <f t="shared" ref="C25:C27" si="6">(LOG(C16,10)+1)*F25</f>
        <v>1.2041199826559246</v>
      </c>
      <c r="D25">
        <f t="shared" ref="B25:E25" si="7">LOG(D16,10)+1</f>
        <v>1.7781512503836434</v>
      </c>
      <c r="E25">
        <v>0</v>
      </c>
      <c r="F25">
        <f t="shared" ref="F25:F27" si="8">LOG(4,10)</f>
        <v>0.60205999132796229</v>
      </c>
      <c r="H25" t="s">
        <v>17</v>
      </c>
      <c r="I25">
        <v>0.4</v>
      </c>
    </row>
    <row r="26" spans="1:10">
      <c r="B26">
        <f t="shared" si="5"/>
        <v>1.4999491997846797</v>
      </c>
      <c r="C26">
        <v>0</v>
      </c>
      <c r="D26">
        <f t="shared" ref="B26:E26" si="9">LOG(D17,10)+1</f>
        <v>2.0791812460476247</v>
      </c>
      <c r="E26">
        <f t="shared" si="9"/>
        <v>2.2304489213782741</v>
      </c>
      <c r="F26">
        <f t="shared" si="8"/>
        <v>0.60205999132796229</v>
      </c>
      <c r="H26" t="s">
        <v>17</v>
      </c>
      <c r="I26">
        <v>0.4</v>
      </c>
    </row>
    <row r="27" spans="1:10">
      <c r="B27">
        <v>0</v>
      </c>
      <c r="C27">
        <f t="shared" si="6"/>
        <v>1.0228818660770116</v>
      </c>
      <c r="D27">
        <f t="shared" ref="B27:E27" si="10">LOG(D18,10)+1</f>
        <v>2.1139433523068369</v>
      </c>
      <c r="E27">
        <v>0</v>
      </c>
      <c r="F27">
        <f t="shared" si="8"/>
        <v>0.60205999132796229</v>
      </c>
      <c r="H27" t="s">
        <v>17</v>
      </c>
      <c r="I27">
        <v>0.4</v>
      </c>
    </row>
    <row r="28" spans="1:10">
      <c r="H28" t="s">
        <v>17</v>
      </c>
      <c r="I28">
        <v>0.4</v>
      </c>
    </row>
    <row r="29" spans="1:10">
      <c r="H29" t="s">
        <v>16</v>
      </c>
      <c r="I29">
        <v>0.5</v>
      </c>
      <c r="J29">
        <f>5/11</f>
        <v>0.45454545454545453</v>
      </c>
    </row>
    <row r="30" spans="1:10">
      <c r="B30">
        <f>B24*B24</f>
        <v>2.3907700266064755</v>
      </c>
      <c r="C30">
        <f t="shared" ref="C30:E30" si="11">C24*C24</f>
        <v>2.2242011836602789</v>
      </c>
      <c r="D30">
        <f t="shared" si="11"/>
        <v>0</v>
      </c>
      <c r="E30">
        <f t="shared" si="11"/>
        <v>2.1818872011445896</v>
      </c>
      <c r="H30" t="s">
        <v>17</v>
      </c>
      <c r="I30">
        <v>0.5</v>
      </c>
    </row>
    <row r="31" spans="1:10">
      <c r="B31">
        <f t="shared" ref="B31:E31" si="12">B25*B25</f>
        <v>2.4542237034019641</v>
      </c>
      <c r="C31">
        <f t="shared" si="12"/>
        <v>1.449904932631304</v>
      </c>
      <c r="D31">
        <f t="shared" si="12"/>
        <v>3.1618218692409146</v>
      </c>
      <c r="E31">
        <f t="shared" si="12"/>
        <v>0</v>
      </c>
      <c r="H31" t="s">
        <v>16</v>
      </c>
      <c r="I31">
        <v>0.6</v>
      </c>
      <c r="J31">
        <f>6/13</f>
        <v>0.46153846153846156</v>
      </c>
    </row>
    <row r="32" spans="1:10">
      <c r="B32">
        <f t="shared" ref="B32:E32" si="13">B26*B26</f>
        <v>2.2498476019347007</v>
      </c>
      <c r="C32">
        <f t="shared" si="13"/>
        <v>0</v>
      </c>
      <c r="D32">
        <f t="shared" si="13"/>
        <v>4.3229946539161528</v>
      </c>
      <c r="E32">
        <f t="shared" si="13"/>
        <v>4.9749023908775065</v>
      </c>
      <c r="J32">
        <f>AVERAGE(J19:J31)</f>
        <v>0.8193473193473193</v>
      </c>
    </row>
    <row r="33" spans="2:5">
      <c r="B33">
        <f t="shared" ref="B33:E33" si="14">B27*B27</f>
        <v>0</v>
      </c>
      <c r="C33">
        <f t="shared" si="14"/>
        <v>1.0462873119491896</v>
      </c>
      <c r="D33">
        <f t="shared" si="14"/>
        <v>4.4687564967622677</v>
      </c>
      <c r="E33">
        <f t="shared" si="14"/>
        <v>0</v>
      </c>
    </row>
    <row r="34" spans="2:5">
      <c r="B34">
        <f>SUM(B30:B33)</f>
        <v>7.0948413319431403</v>
      </c>
      <c r="C34">
        <f t="shared" ref="C34:E34" si="15">SUM(C30:C33)</f>
        <v>4.7203934282407722</v>
      </c>
      <c r="D34">
        <f t="shared" si="15"/>
        <v>11.953573019919336</v>
      </c>
      <c r="E34">
        <f t="shared" si="15"/>
        <v>7.1567895920220961</v>
      </c>
    </row>
    <row r="36" spans="2:5">
      <c r="B36">
        <f>B30/B34</f>
        <v>0.33697300823945131</v>
      </c>
      <c r="C36">
        <f t="shared" ref="C36:E36" si="16">C30/C34</f>
        <v>0.47118978904459857</v>
      </c>
      <c r="D36">
        <f t="shared" si="16"/>
        <v>0</v>
      </c>
      <c r="E36">
        <f t="shared" si="16"/>
        <v>0.30486954703500146</v>
      </c>
    </row>
    <row r="37" spans="2:5">
      <c r="B37">
        <f>B31/B34</f>
        <v>0.34591664402025457</v>
      </c>
      <c r="C37">
        <f t="shared" ref="C37:E37" si="17">C31/C34</f>
        <v>0.30715764579217802</v>
      </c>
      <c r="D37">
        <f t="shared" si="17"/>
        <v>0.264508516739897</v>
      </c>
      <c r="E37">
        <f t="shared" si="17"/>
        <v>0</v>
      </c>
    </row>
    <row r="38" spans="2:5">
      <c r="B38">
        <f>B32/B34</f>
        <v>0.31711034774029412</v>
      </c>
      <c r="C38">
        <f t="shared" ref="C38:E38" si="18">C32/C34</f>
        <v>0</v>
      </c>
      <c r="D38">
        <f t="shared" si="18"/>
        <v>0.36164874274096542</v>
      </c>
      <c r="E38">
        <f t="shared" si="18"/>
        <v>0.69513045296499854</v>
      </c>
    </row>
    <row r="39" spans="2:5">
      <c r="B39">
        <f>B33/B34</f>
        <v>0</v>
      </c>
      <c r="C39">
        <f t="shared" ref="C39:E39" si="19">C33/C34</f>
        <v>0.22165256516322346</v>
      </c>
      <c r="D39">
        <f t="shared" si="19"/>
        <v>0.37384274051913757</v>
      </c>
      <c r="E39">
        <f t="shared" si="19"/>
        <v>0</v>
      </c>
    </row>
    <row r="41" spans="2:5">
      <c r="B41">
        <f>B36*C36</f>
        <v>0.15877824066607085</v>
      </c>
    </row>
    <row r="42" spans="2:5">
      <c r="B42">
        <f t="shared" ref="B42:B43" si="20">B37*C37</f>
        <v>0.10625094201759229</v>
      </c>
    </row>
    <row r="43" spans="2:5">
      <c r="B43">
        <f t="shared" si="20"/>
        <v>0</v>
      </c>
    </row>
    <row r="44" spans="2:5">
      <c r="B44">
        <f>B39*C39</f>
        <v>0</v>
      </c>
    </row>
    <row r="45" spans="2:5">
      <c r="B45">
        <f>SUM(B41:B44)</f>
        <v>0.26502918268366316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</dc:creator>
  <cp:lastModifiedBy>alexander</cp:lastModifiedBy>
  <dcterms:created xsi:type="dcterms:W3CDTF">2012-05-13T01:50:25Z</dcterms:created>
  <dcterms:modified xsi:type="dcterms:W3CDTF">2012-05-13T05:44:04Z</dcterms:modified>
</cp:coreProperties>
</file>