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0" yWindow="0" windowWidth="18960" windowHeight="171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1" l="1"/>
  <c r="I51" i="1"/>
  <c r="I49" i="1"/>
  <c r="L41" i="1"/>
  <c r="L40" i="1"/>
  <c r="J101" i="1"/>
  <c r="J94" i="1"/>
  <c r="J86" i="1"/>
  <c r="J73" i="1"/>
  <c r="J57" i="1"/>
  <c r="H101" i="1"/>
  <c r="H86" i="1"/>
  <c r="H79" i="1"/>
  <c r="H57" i="1"/>
  <c r="I53" i="1"/>
  <c r="I50" i="1"/>
  <c r="H53" i="1"/>
  <c r="G53" i="1"/>
  <c r="F53" i="1"/>
  <c r="E53" i="1"/>
  <c r="D53" i="1"/>
  <c r="H45" i="1"/>
  <c r="H44" i="1"/>
  <c r="H43" i="1"/>
  <c r="H42" i="1"/>
  <c r="H41" i="1"/>
  <c r="M34" i="1"/>
  <c r="F25" i="1"/>
  <c r="L22" i="1"/>
  <c r="A2" i="1"/>
  <c r="A1" i="1"/>
  <c r="B1" i="1"/>
</calcChain>
</file>

<file path=xl/sharedStrings.xml><?xml version="1.0" encoding="utf-8"?>
<sst xmlns="http://schemas.openxmlformats.org/spreadsheetml/2006/main" count="99" uniqueCount="77">
  <si>
    <t>shoe</t>
  </si>
  <si>
    <t>plate</t>
  </si>
  <si>
    <t>shield</t>
  </si>
  <si>
    <t>protection</t>
  </si>
  <si>
    <t>covering</t>
  </si>
  <si>
    <t>artifact</t>
  </si>
  <si>
    <t>whole</t>
  </si>
  <si>
    <t>object</t>
  </si>
  <si>
    <t>footwear</t>
  </si>
  <si>
    <t>…</t>
  </si>
  <si>
    <t>drive</t>
  </si>
  <si>
    <t>propulsion</t>
  </si>
  <si>
    <t>act</t>
  </si>
  <si>
    <t>event</t>
  </si>
  <si>
    <t>psychological feature</t>
  </si>
  <si>
    <t>abstract entity</t>
  </si>
  <si>
    <t>entity</t>
  </si>
  <si>
    <t>mechanism</t>
  </si>
  <si>
    <t>device</t>
  </si>
  <si>
    <t>instrumentailty</t>
  </si>
  <si>
    <t>pathlen(shoe, drive)</t>
  </si>
  <si>
    <t>simpath(shoe,drive)</t>
  </si>
  <si>
    <t>ppmi</t>
  </si>
  <si>
    <t>Stanford</t>
  </si>
  <si>
    <t>University</t>
  </si>
  <si>
    <t>Count(w, context)</t>
  </si>
  <si>
    <t>p(w, context)</t>
  </si>
  <si>
    <t>p(Stanford)</t>
  </si>
  <si>
    <t>p(Stanford,University)/(p(Stanford)p(University))</t>
  </si>
  <si>
    <t>p(Stanford,University)</t>
  </si>
  <si>
    <t>exp(ppmi(Stanford,University))</t>
  </si>
  <si>
    <t>fish</t>
  </si>
  <si>
    <t>subj-of-a</t>
  </si>
  <si>
    <t>mod-of-b</t>
  </si>
  <si>
    <t>obj-of-b</t>
  </si>
  <si>
    <t>mod-of-c</t>
  </si>
  <si>
    <t>subj-of-d</t>
  </si>
  <si>
    <t>bird</t>
  </si>
  <si>
    <t>ant</t>
  </si>
  <si>
    <t>fish-ant</t>
  </si>
  <si>
    <t>What is the capital of California? </t>
  </si>
  <si>
    <t>1. New York City </t>
  </si>
  <si>
    <t>2. Alabama </t>
  </si>
  <si>
    <t>3. Sacramento* </t>
  </si>
  <si>
    <t>4. Stanford </t>
  </si>
  <si>
    <t>What is the capital of Georgia? </t>
  </si>
  <si>
    <t>1. Altanta* </t>
  </si>
  <si>
    <t>2. Wyoming </t>
  </si>
  <si>
    <t>3. Chicago </t>
  </si>
  <si>
    <t>4. Washington DC </t>
  </si>
  <si>
    <t>5. China </t>
  </si>
  <si>
    <t>6. Steve Jobs </t>
  </si>
  <si>
    <t>What is the capital of Texas? </t>
  </si>
  <si>
    <t>1. Denver </t>
  </si>
  <si>
    <t>2. Obama </t>
  </si>
  <si>
    <t>3. New York City </t>
  </si>
  <si>
    <t>What is the capital of Massachusetts? </t>
  </si>
  <si>
    <t>1. Bush </t>
  </si>
  <si>
    <t>2. Japan </t>
  </si>
  <si>
    <t>3. Massachusetts City </t>
  </si>
  <si>
    <t>4. Boston* </t>
  </si>
  <si>
    <t>What is the capital of Maryland? </t>
  </si>
  <si>
    <t>1. Facebook </t>
  </si>
  <si>
    <t>2. Africa </t>
  </si>
  <si>
    <t>3. Los Angeles </t>
  </si>
  <si>
    <t>4. Annapolis* </t>
  </si>
  <si>
    <t>5. England </t>
  </si>
  <si>
    <t>What is the capital of Nevada? </t>
  </si>
  <si>
    <t>1. Flag </t>
  </si>
  <si>
    <t>2. Baton Rouge </t>
  </si>
  <si>
    <t>3. Montana </t>
  </si>
  <si>
    <t>4. Disney World </t>
  </si>
  <si>
    <t>5. New Zealand </t>
  </si>
  <si>
    <t>p(Stanford|University)</t>
  </si>
  <si>
    <t>p(Stanford|University)*p(University)</t>
  </si>
  <si>
    <t>p(Stanford,University)/p(University)</t>
  </si>
  <si>
    <t>0.5/p(Stanford)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</si>
</sst>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5"/>
      <color rgb="FF404040"/>
      <name val="Helvetica Neue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tabSelected="1" topLeftCell="C18" workbookViewId="0">
      <selection activeCell="I53" sqref="I53"/>
    </sheetView>
  </sheetViews>
  <sheetFormatPr baseColWidth="10" defaultRowHeight="15" x14ac:dyDescent="0"/>
  <cols>
    <col min="10" max="10" width="22.33203125" customWidth="1"/>
    <col min="11" max="11" width="25.33203125" customWidth="1"/>
    <col min="12" max="12" width="41.5" customWidth="1"/>
  </cols>
  <sheetData>
    <row r="1" spans="1:11">
      <c r="A1">
        <f>300/A2</f>
        <v>0.3</v>
      </c>
      <c r="B1">
        <f>-LN(A1)</f>
        <v>1.2039728043259361</v>
      </c>
    </row>
    <row r="2" spans="1:11">
      <c r="A2">
        <f>SUM(A3:A11)</f>
        <v>1000</v>
      </c>
    </row>
    <row r="3" spans="1:11" ht="18">
      <c r="A3" s="1">
        <v>100</v>
      </c>
    </row>
    <row r="4" spans="1:11" ht="18">
      <c r="A4" s="1">
        <v>100</v>
      </c>
      <c r="K4" t="s">
        <v>16</v>
      </c>
    </row>
    <row r="5" spans="1:11" ht="18">
      <c r="A5" s="1">
        <v>100</v>
      </c>
      <c r="J5" t="s">
        <v>7</v>
      </c>
    </row>
    <row r="6" spans="1:11" ht="18">
      <c r="A6" s="1">
        <v>100</v>
      </c>
      <c r="I6" t="s">
        <v>6</v>
      </c>
    </row>
    <row r="7" spans="1:11" ht="18">
      <c r="A7" s="1">
        <v>100</v>
      </c>
      <c r="H7" t="s">
        <v>5</v>
      </c>
    </row>
    <row r="8" spans="1:11" ht="18">
      <c r="A8" s="1">
        <v>100</v>
      </c>
      <c r="G8" t="s">
        <v>4</v>
      </c>
    </row>
    <row r="9" spans="1:11" ht="18">
      <c r="A9" s="1">
        <v>100</v>
      </c>
      <c r="F9" t="s">
        <v>3</v>
      </c>
    </row>
    <row r="10" spans="1:11" ht="18">
      <c r="A10" s="1">
        <v>100</v>
      </c>
      <c r="E10" t="s">
        <v>2</v>
      </c>
    </row>
    <row r="11" spans="1:11" ht="18">
      <c r="A11" s="1">
        <v>200</v>
      </c>
      <c r="D11" t="s">
        <v>1</v>
      </c>
    </row>
    <row r="12" spans="1:11">
      <c r="C12" t="s">
        <v>0</v>
      </c>
      <c r="F12" t="s">
        <v>9</v>
      </c>
      <c r="I12" t="s">
        <v>16</v>
      </c>
    </row>
    <row r="13" spans="1:11">
      <c r="E13" t="s">
        <v>4</v>
      </c>
      <c r="H13" t="s">
        <v>15</v>
      </c>
    </row>
    <row r="14" spans="1:11">
      <c r="D14" t="s">
        <v>8</v>
      </c>
      <c r="G14" t="s">
        <v>14</v>
      </c>
    </row>
    <row r="15" spans="1:11">
      <c r="C15" t="s">
        <v>0</v>
      </c>
      <c r="F15" t="s">
        <v>13</v>
      </c>
      <c r="H15" t="s">
        <v>9</v>
      </c>
    </row>
    <row r="16" spans="1:11">
      <c r="E16" t="s">
        <v>12</v>
      </c>
      <c r="G16" t="s">
        <v>5</v>
      </c>
    </row>
    <row r="17" spans="3:12">
      <c r="D17" t="s">
        <v>11</v>
      </c>
      <c r="F17" t="s">
        <v>19</v>
      </c>
    </row>
    <row r="18" spans="3:12">
      <c r="C18" t="s">
        <v>10</v>
      </c>
      <c r="E18" t="s">
        <v>18</v>
      </c>
    </row>
    <row r="19" spans="3:12">
      <c r="D19" t="s">
        <v>17</v>
      </c>
    </row>
    <row r="20" spans="3:12">
      <c r="C20" t="s">
        <v>10</v>
      </c>
    </row>
    <row r="21" spans="3:12">
      <c r="K21" t="s">
        <v>20</v>
      </c>
      <c r="L21">
        <v>8</v>
      </c>
    </row>
    <row r="22" spans="3:12">
      <c r="K22" t="s">
        <v>21</v>
      </c>
      <c r="L22">
        <f>1/L21</f>
        <v>0.125</v>
      </c>
    </row>
    <row r="25" spans="3:12">
      <c r="D25" t="s">
        <v>22</v>
      </c>
      <c r="E25">
        <v>2.3218999999999999</v>
      </c>
      <c r="F25">
        <f>EXP(E25)</f>
        <v>10.195026465985014</v>
      </c>
      <c r="G25">
        <f>LN(F25)</f>
        <v>2.3218999999999999</v>
      </c>
    </row>
    <row r="27" spans="3:12">
      <c r="G27" t="s">
        <v>25</v>
      </c>
    </row>
    <row r="28" spans="3:12">
      <c r="F28" t="s">
        <v>24</v>
      </c>
    </row>
    <row r="29" spans="3:12">
      <c r="E29" t="s">
        <v>23</v>
      </c>
      <c r="F29">
        <v>1000</v>
      </c>
    </row>
    <row r="30" spans="3:12">
      <c r="G30" t="s">
        <v>26</v>
      </c>
    </row>
    <row r="31" spans="3:12">
      <c r="F31" t="s">
        <v>24</v>
      </c>
    </row>
    <row r="32" spans="3:12">
      <c r="E32" t="s">
        <v>23</v>
      </c>
      <c r="F32">
        <v>0.5</v>
      </c>
      <c r="I32" t="s">
        <v>27</v>
      </c>
      <c r="K32" t="s">
        <v>30</v>
      </c>
      <c r="L32" t="s">
        <v>28</v>
      </c>
    </row>
    <row r="33" spans="3:13">
      <c r="L33" t="s">
        <v>29</v>
      </c>
      <c r="M33">
        <v>0.5</v>
      </c>
    </row>
    <row r="34" spans="3:13">
      <c r="L34" t="s">
        <v>30</v>
      </c>
      <c r="M34">
        <f>F25</f>
        <v>10.195026465985014</v>
      </c>
    </row>
    <row r="36" spans="3:13">
      <c r="J36" t="s">
        <v>73</v>
      </c>
      <c r="K36">
        <v>0.5</v>
      </c>
    </row>
    <row r="37" spans="3:13">
      <c r="J37" t="s">
        <v>29</v>
      </c>
      <c r="K37" t="s">
        <v>74</v>
      </c>
    </row>
    <row r="38" spans="3:13">
      <c r="K38" t="s">
        <v>73</v>
      </c>
      <c r="L38" t="s">
        <v>75</v>
      </c>
    </row>
    <row r="39" spans="3:13">
      <c r="K39" t="s">
        <v>30</v>
      </c>
      <c r="L39" t="s">
        <v>76</v>
      </c>
    </row>
    <row r="40" spans="3:13">
      <c r="D40" t="s">
        <v>31</v>
      </c>
      <c r="E40" t="s">
        <v>37</v>
      </c>
      <c r="F40" t="s">
        <v>38</v>
      </c>
      <c r="H40" t="s">
        <v>39</v>
      </c>
      <c r="K40" t="s">
        <v>27</v>
      </c>
      <c r="L40">
        <f>0.5/M34</f>
        <v>4.9043521531622766E-2</v>
      </c>
    </row>
    <row r="41" spans="3:13">
      <c r="C41" t="s">
        <v>32</v>
      </c>
      <c r="D41">
        <v>3</v>
      </c>
      <c r="E41">
        <v>3</v>
      </c>
      <c r="F41">
        <v>5</v>
      </c>
      <c r="H41">
        <f>F41*D41</f>
        <v>15</v>
      </c>
      <c r="L41">
        <f>L40*100000</f>
        <v>4904.3521531622764</v>
      </c>
    </row>
    <row r="42" spans="3:13">
      <c r="C42" t="s">
        <v>33</v>
      </c>
      <c r="D42">
        <v>2</v>
      </c>
      <c r="H42">
        <f t="shared" ref="H42:H45" si="0">F42*D42</f>
        <v>0</v>
      </c>
    </row>
    <row r="43" spans="3:13">
      <c r="C43" t="s">
        <v>34</v>
      </c>
      <c r="D43">
        <v>4</v>
      </c>
      <c r="F43">
        <v>1</v>
      </c>
      <c r="H43">
        <f t="shared" si="0"/>
        <v>4</v>
      </c>
    </row>
    <row r="44" spans="3:13">
      <c r="C44" t="s">
        <v>35</v>
      </c>
      <c r="D44">
        <v>2</v>
      </c>
      <c r="E44">
        <v>4</v>
      </c>
      <c r="F44">
        <v>2</v>
      </c>
      <c r="H44">
        <f t="shared" si="0"/>
        <v>4</v>
      </c>
    </row>
    <row r="45" spans="3:13">
      <c r="C45" t="s">
        <v>36</v>
      </c>
      <c r="E45">
        <v>1</v>
      </c>
      <c r="F45">
        <v>1</v>
      </c>
      <c r="H45">
        <f t="shared" si="0"/>
        <v>0</v>
      </c>
    </row>
    <row r="48" spans="3:13">
      <c r="D48" t="s">
        <v>32</v>
      </c>
      <c r="E48" t="s">
        <v>33</v>
      </c>
      <c r="F48" t="s">
        <v>34</v>
      </c>
      <c r="G48" t="s">
        <v>35</v>
      </c>
      <c r="H48" t="s">
        <v>36</v>
      </c>
    </row>
    <row r="49" spans="3:10">
      <c r="C49" t="s">
        <v>31</v>
      </c>
      <c r="D49">
        <v>3</v>
      </c>
      <c r="E49">
        <v>2</v>
      </c>
      <c r="F49">
        <v>4</v>
      </c>
      <c r="G49">
        <v>2</v>
      </c>
      <c r="I49">
        <f>SQRT(D49*D49+E49*E49+F49*F49*G49*G49+H49*H49)</f>
        <v>8.7749643873921226</v>
      </c>
    </row>
    <row r="50" spans="3:10">
      <c r="C50" t="s">
        <v>37</v>
      </c>
      <c r="D50">
        <v>3</v>
      </c>
      <c r="G50">
        <v>4</v>
      </c>
      <c r="H50">
        <v>1</v>
      </c>
      <c r="I50">
        <f t="shared" ref="I50:I51" si="1">SQRT(D50*D50+E50*E50+F50*F50*G50*G50+H50*H50)</f>
        <v>3.1622776601683795</v>
      </c>
    </row>
    <row r="51" spans="3:10">
      <c r="C51" t="s">
        <v>38</v>
      </c>
      <c r="D51">
        <v>5</v>
      </c>
      <c r="F51">
        <v>1</v>
      </c>
      <c r="G51">
        <v>2</v>
      </c>
      <c r="H51">
        <v>1</v>
      </c>
      <c r="I51">
        <f>SQRT(D51*D51+E51*E51+F51*F51*G51*G51+H51*H51)</f>
        <v>5.4772255750516612</v>
      </c>
    </row>
    <row r="53" spans="3:10">
      <c r="C53" t="s">
        <v>39</v>
      </c>
      <c r="D53">
        <f>D51*D49</f>
        <v>15</v>
      </c>
      <c r="E53">
        <f t="shared" ref="E53:H53" si="2">E51*E49</f>
        <v>0</v>
      </c>
      <c r="F53">
        <f t="shared" si="2"/>
        <v>4</v>
      </c>
      <c r="G53">
        <f t="shared" si="2"/>
        <v>4</v>
      </c>
      <c r="H53">
        <f t="shared" si="2"/>
        <v>0</v>
      </c>
      <c r="I53">
        <f>SUM(D53:H53)/(I51*I49)</f>
        <v>0.47854396768147545</v>
      </c>
    </row>
    <row r="57" spans="3:10" ht="18">
      <c r="C57" s="1" t="s">
        <v>40</v>
      </c>
      <c r="H57">
        <f>1/3</f>
        <v>0.33333333333333331</v>
      </c>
      <c r="J57">
        <f>H57</f>
        <v>0.33333333333333331</v>
      </c>
    </row>
    <row r="59" spans="3:10" ht="18">
      <c r="C59" s="1" t="s">
        <v>41</v>
      </c>
    </row>
    <row r="60" spans="3:10" ht="18">
      <c r="C60" s="1" t="s">
        <v>42</v>
      </c>
    </row>
    <row r="61" spans="3:10" ht="18">
      <c r="C61" s="1" t="s">
        <v>43</v>
      </c>
    </row>
    <row r="62" spans="3:10" ht="18">
      <c r="C62" s="1" t="s">
        <v>44</v>
      </c>
    </row>
    <row r="64" spans="3:10" ht="18">
      <c r="C64" s="1" t="s">
        <v>45</v>
      </c>
      <c r="H64">
        <v>1</v>
      </c>
    </row>
    <row r="66" spans="3:10" ht="18">
      <c r="C66" s="1" t="s">
        <v>46</v>
      </c>
    </row>
    <row r="67" spans="3:10" ht="18">
      <c r="C67" s="1" t="s">
        <v>47</v>
      </c>
    </row>
    <row r="68" spans="3:10" ht="18">
      <c r="C68" s="1" t="s">
        <v>48</v>
      </c>
    </row>
    <row r="69" spans="3:10" ht="18">
      <c r="C69" s="1" t="s">
        <v>49</v>
      </c>
    </row>
    <row r="70" spans="3:10" ht="18">
      <c r="C70" s="1" t="s">
        <v>50</v>
      </c>
    </row>
    <row r="71" spans="3:10" ht="18">
      <c r="C71" s="1" t="s">
        <v>51</v>
      </c>
    </row>
    <row r="73" spans="3:10" ht="18">
      <c r="C73" s="1" t="s">
        <v>52</v>
      </c>
      <c r="H73">
        <v>0</v>
      </c>
      <c r="J73">
        <f>H73</f>
        <v>0</v>
      </c>
    </row>
    <row r="75" spans="3:10" ht="18">
      <c r="C75" s="1" t="s">
        <v>53</v>
      </c>
    </row>
    <row r="76" spans="3:10" ht="18">
      <c r="C76" s="1" t="s">
        <v>54</v>
      </c>
    </row>
    <row r="77" spans="3:10" ht="18">
      <c r="C77" s="1" t="s">
        <v>55</v>
      </c>
    </row>
    <row r="79" spans="3:10" ht="18">
      <c r="C79" s="1" t="s">
        <v>56</v>
      </c>
      <c r="H79">
        <f>1/4</f>
        <v>0.25</v>
      </c>
    </row>
    <row r="81" spans="3:10" ht="18">
      <c r="C81" s="1" t="s">
        <v>57</v>
      </c>
    </row>
    <row r="82" spans="3:10" ht="18">
      <c r="C82" s="1" t="s">
        <v>58</v>
      </c>
    </row>
    <row r="83" spans="3:10" ht="18">
      <c r="C83" s="1" t="s">
        <v>59</v>
      </c>
    </row>
    <row r="84" spans="3:10" ht="18">
      <c r="C84" s="1" t="s">
        <v>60</v>
      </c>
    </row>
    <row r="86" spans="3:10" ht="18">
      <c r="C86" s="1" t="s">
        <v>61</v>
      </c>
      <c r="H86">
        <f>1/4</f>
        <v>0.25</v>
      </c>
      <c r="J86">
        <f>H86</f>
        <v>0.25</v>
      </c>
    </row>
    <row r="88" spans="3:10" ht="18">
      <c r="C88" s="1" t="s">
        <v>62</v>
      </c>
    </row>
    <row r="89" spans="3:10" ht="18">
      <c r="C89" s="1" t="s">
        <v>63</v>
      </c>
    </row>
    <row r="90" spans="3:10" ht="18">
      <c r="C90" s="1" t="s">
        <v>64</v>
      </c>
    </row>
    <row r="91" spans="3:10" ht="18">
      <c r="C91" s="1" t="s">
        <v>65</v>
      </c>
    </row>
    <row r="92" spans="3:10" ht="18">
      <c r="C92" s="1" t="s">
        <v>66</v>
      </c>
    </row>
    <row r="94" spans="3:10" ht="18">
      <c r="C94" s="1" t="s">
        <v>67</v>
      </c>
      <c r="H94">
        <v>0</v>
      </c>
      <c r="J94">
        <f>H94</f>
        <v>0</v>
      </c>
    </row>
    <row r="96" spans="3:10" ht="18">
      <c r="C96" s="1" t="s">
        <v>68</v>
      </c>
    </row>
    <row r="97" spans="3:10" ht="18">
      <c r="C97" s="1" t="s">
        <v>69</v>
      </c>
    </row>
    <row r="98" spans="3:10" ht="18">
      <c r="C98" s="1" t="s">
        <v>70</v>
      </c>
    </row>
    <row r="99" spans="3:10" ht="18">
      <c r="C99" s="1" t="s">
        <v>71</v>
      </c>
    </row>
    <row r="100" spans="3:10" ht="18">
      <c r="C100" s="1" t="s">
        <v>72</v>
      </c>
    </row>
    <row r="101" spans="3:10">
      <c r="H101">
        <f>AVERAGE(H57:H100)</f>
        <v>0.30555555555555552</v>
      </c>
      <c r="J101">
        <f>AVERAGE(J57:J100)</f>
        <v>0.14583333333333331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Aprelev</dc:creator>
  <cp:lastModifiedBy>Alexander Aprelev</cp:lastModifiedBy>
  <dcterms:created xsi:type="dcterms:W3CDTF">2012-05-19T21:15:50Z</dcterms:created>
  <dcterms:modified xsi:type="dcterms:W3CDTF">2012-05-19T23:55:59Z</dcterms:modified>
</cp:coreProperties>
</file>